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showInkAnnotation="0"/>
  <mc:AlternateContent xmlns:mc="http://schemas.openxmlformats.org/markup-compatibility/2006">
    <mc:Choice Requires="x15">
      <x15ac:absPath xmlns:x15ac="http://schemas.microsoft.com/office/spreadsheetml/2010/11/ac" url="D:\ANUARIO 2023\Anuario 2023 Enviado a la AS\"/>
    </mc:Choice>
  </mc:AlternateContent>
  <xr:revisionPtr revIDLastSave="0" documentId="13_ncr:1_{74D28F51-5C8A-478D-9481-4EC682E2EBB9}" xr6:coauthVersionLast="36" xr6:coauthVersionMax="36" xr10:uidLastSave="{00000000-0000-0000-0000-000000000000}"/>
  <bookViews>
    <workbookView xWindow="-120" yWindow="-120" windowWidth="20730" windowHeight="11160" tabRatio="709" activeTab="1" xr2:uid="{00000000-000D-0000-FFFF-FFFF00000000}"/>
  </bookViews>
  <sheets>
    <sheet name="CAP. VII" sheetId="49" r:id="rId1"/>
    <sheet name="VII-1a" sheetId="56" r:id="rId2"/>
    <sheet name="VII-1b" sheetId="35" r:id="rId3"/>
    <sheet name="VII - 2a" sheetId="50" r:id="rId4"/>
    <sheet name="VII - 2b" sheetId="51" r:id="rId5"/>
    <sheet name="VII - 2c" sheetId="52" r:id="rId6"/>
    <sheet name="VII - 3" sheetId="53" r:id="rId7"/>
    <sheet name="VII - 4" sheetId="58" r:id="rId8"/>
    <sheet name="VII - 5" sheetId="59" r:id="rId9"/>
    <sheet name="VII - 7" sheetId="61" r:id="rId10"/>
    <sheet name="VII - 6" sheetId="60" r:id="rId11"/>
    <sheet name="VII - 8" sheetId="62" r:id="rId12"/>
    <sheet name="VII - 9 " sheetId="63" r:id="rId13"/>
    <sheet name="VII - 10 " sheetId="64" r:id="rId14"/>
    <sheet name="VII - 11" sheetId="6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13">#REF!</definedName>
    <definedName name="\a" localSheetId="14">#REF!</definedName>
    <definedName name="\a" localSheetId="7">#REF!</definedName>
    <definedName name="\a" localSheetId="8">#REF!</definedName>
    <definedName name="\a" localSheetId="11">#REF!</definedName>
    <definedName name="\a" localSheetId="12">#REF!</definedName>
    <definedName name="\a">#REF!</definedName>
    <definedName name="__1__123Graph_AGRAFICO_1" localSheetId="0" hidden="1">'[1]BAL. PAG'!#REF!</definedName>
    <definedName name="__1__123Graph_AGRAFICO_1" localSheetId="13" hidden="1">'[1]BAL. PAG'!#REF!</definedName>
    <definedName name="__1__123Graph_AGRAFICO_1" localSheetId="14" hidden="1">'[1]BAL. PAG'!#REF!</definedName>
    <definedName name="__1__123Graph_AGRAFICO_1" localSheetId="7" hidden="1">'[1]BAL. PAG'!#REF!</definedName>
    <definedName name="__1__123Graph_AGRAFICO_1" localSheetId="8" hidden="1">'[1]BAL. PAG'!#REF!</definedName>
    <definedName name="__1__123Graph_AGRAFICO_1" localSheetId="11" hidden="1">'[1]BAL. PAG'!#REF!</definedName>
    <definedName name="__1__123Graph_AGRAFICO_1" localSheetId="12" hidden="1">'[1]BAL. PAG'!#REF!</definedName>
    <definedName name="__1__123Graph_AGRAFICO_1" hidden="1">'[1]BAL. PAG'!#REF!</definedName>
    <definedName name="__123Graph_A" localSheetId="13" hidden="1">'[2]SNF Córd'!#REF!</definedName>
    <definedName name="__123Graph_A" localSheetId="14" hidden="1">'[2]SNF Córd'!#REF!</definedName>
    <definedName name="__123Graph_A" localSheetId="7" hidden="1">'[2]SNF Córd'!#REF!</definedName>
    <definedName name="__123Graph_A" localSheetId="8" hidden="1">'[2]SNF Córd'!#REF!</definedName>
    <definedName name="__123Graph_A" localSheetId="11" hidden="1">'[2]SNF Córd'!#REF!</definedName>
    <definedName name="__123Graph_A" localSheetId="12" hidden="1">'[2]SNF Córd'!#REF!</definedName>
    <definedName name="__123Graph_A" hidden="1">'[2]SNF Córd'!#REF!</definedName>
    <definedName name="__123Graph_AChart1" localSheetId="7" hidden="1">'[2]SNF Córd'!#REF!</definedName>
    <definedName name="__123Graph_AChart1" localSheetId="8" hidden="1">'[2]SNF Córd'!#REF!</definedName>
    <definedName name="__123Graph_AChart1" localSheetId="11" hidden="1">'[2]SNF Córd'!#REF!</definedName>
    <definedName name="__123Graph_AChart1" hidden="1">'[2]SNF Córd'!#REF!</definedName>
    <definedName name="__123Graph_AChart10" localSheetId="7" hidden="1">'[3]PIB corr'!#REF!</definedName>
    <definedName name="__123Graph_AChart10" localSheetId="11" hidden="1">'[3]PIB corr'!#REF!</definedName>
    <definedName name="__123Graph_AChart10" hidden="1">'[3]PIB corr'!#REF!</definedName>
    <definedName name="__123Graph_AChart11" localSheetId="7" hidden="1">'[3]PIB corr'!#REF!</definedName>
    <definedName name="__123Graph_AChart11" localSheetId="11" hidden="1">'[3]PIB corr'!#REF!</definedName>
    <definedName name="__123Graph_AChart11" hidden="1">'[3]PIB corr'!#REF!</definedName>
    <definedName name="__123Graph_AChart12" localSheetId="7" hidden="1">'[3]PIB corr'!#REF!</definedName>
    <definedName name="__123Graph_AChart12" localSheetId="11" hidden="1">'[3]PIB corr'!#REF!</definedName>
    <definedName name="__123Graph_AChart12" hidden="1">'[3]PIB corr'!#REF!</definedName>
    <definedName name="__123Graph_AChart13" localSheetId="7" hidden="1">'[3]PIB corr'!#REF!</definedName>
    <definedName name="__123Graph_AChart13" localSheetId="11" hidden="1">'[3]PIB corr'!#REF!</definedName>
    <definedName name="__123Graph_AChart13" hidden="1">'[3]PIB corr'!#REF!</definedName>
    <definedName name="__123Graph_AChart14" localSheetId="7" hidden="1">'[3]PIB corr'!#REF!</definedName>
    <definedName name="__123Graph_AChart14" localSheetId="11" hidden="1">'[3]PIB corr'!#REF!</definedName>
    <definedName name="__123Graph_AChart14" hidden="1">'[3]PIB corr'!#REF!</definedName>
    <definedName name="__123Graph_AChart15" localSheetId="7" hidden="1">'[3]PIB corr'!#REF!</definedName>
    <definedName name="__123Graph_AChart15" localSheetId="11" hidden="1">'[3]PIB corr'!#REF!</definedName>
    <definedName name="__123Graph_AChart15" hidden="1">'[3]PIB corr'!#REF!</definedName>
    <definedName name="__123Graph_AChart16" localSheetId="7" hidden="1">'[3]PIB corr'!#REF!</definedName>
    <definedName name="__123Graph_AChart16" localSheetId="11" hidden="1">'[3]PIB corr'!#REF!</definedName>
    <definedName name="__123Graph_AChart16" hidden="1">'[3]PIB corr'!#REF!</definedName>
    <definedName name="__123Graph_AChart17" localSheetId="7" hidden="1">'[3]PIB corr'!#REF!</definedName>
    <definedName name="__123Graph_AChart17" localSheetId="11" hidden="1">'[3]PIB corr'!#REF!</definedName>
    <definedName name="__123Graph_AChart17" hidden="1">'[3]PIB corr'!#REF!</definedName>
    <definedName name="__123Graph_AChart18" localSheetId="7" hidden="1">'[3]PIB corr'!#REF!</definedName>
    <definedName name="__123Graph_AChart18" localSheetId="11" hidden="1">'[3]PIB corr'!#REF!</definedName>
    <definedName name="__123Graph_AChart18" hidden="1">'[3]PIB corr'!#REF!</definedName>
    <definedName name="__123Graph_AChart19" localSheetId="7" hidden="1">'[3]PIB corr'!#REF!</definedName>
    <definedName name="__123Graph_AChart19" localSheetId="11" hidden="1">'[3]PIB corr'!#REF!</definedName>
    <definedName name="__123Graph_AChart19" hidden="1">'[3]PIB corr'!#REF!</definedName>
    <definedName name="__123Graph_AChart2" localSheetId="7" hidden="1">'[2]SNF Córd'!#REF!</definedName>
    <definedName name="__123Graph_AChart2" localSheetId="11" hidden="1">'[2]SNF Córd'!#REF!</definedName>
    <definedName name="__123Graph_AChart2" hidden="1">'[2]SNF Córd'!#REF!</definedName>
    <definedName name="__123Graph_AChart20" localSheetId="7" hidden="1">'[3]PIB corr'!#REF!</definedName>
    <definedName name="__123Graph_AChart20" localSheetId="11" hidden="1">'[3]PIB corr'!#REF!</definedName>
    <definedName name="__123Graph_AChart20" hidden="1">'[3]PIB corr'!#REF!</definedName>
    <definedName name="__123Graph_AChart3" localSheetId="7" hidden="1">'[2]SNF Córd'!#REF!</definedName>
    <definedName name="__123Graph_AChart3" localSheetId="11" hidden="1">'[2]SNF Córd'!#REF!</definedName>
    <definedName name="__123Graph_AChart3" hidden="1">'[2]SNF Córd'!#REF!</definedName>
    <definedName name="__123Graph_AChart4" localSheetId="7" hidden="1">'[2]SNF Córd'!#REF!</definedName>
    <definedName name="__123Graph_AChart4" localSheetId="11" hidden="1">'[2]SNF Córd'!#REF!</definedName>
    <definedName name="__123Graph_AChart4" hidden="1">'[2]SNF Córd'!#REF!</definedName>
    <definedName name="__123Graph_AChart5" localSheetId="7" hidden="1">'[2]SNF Córd'!#REF!</definedName>
    <definedName name="__123Graph_AChart5" localSheetId="11" hidden="1">'[2]SNF Córd'!#REF!</definedName>
    <definedName name="__123Graph_AChart5" hidden="1">'[2]SNF Córd'!#REF!</definedName>
    <definedName name="__123Graph_AChart6" localSheetId="7" hidden="1">'[3]PIB corr'!#REF!</definedName>
    <definedName name="__123Graph_AChart6" localSheetId="11" hidden="1">'[3]PIB corr'!#REF!</definedName>
    <definedName name="__123Graph_AChart6" hidden="1">'[3]PIB corr'!#REF!</definedName>
    <definedName name="__123Graph_AChart7" localSheetId="7" hidden="1">'[3]PIB corr'!#REF!</definedName>
    <definedName name="__123Graph_AChart7" localSheetId="11" hidden="1">'[3]PIB corr'!#REF!</definedName>
    <definedName name="__123Graph_AChart7" hidden="1">'[3]PIB corr'!#REF!</definedName>
    <definedName name="__123Graph_AChart8" localSheetId="7" hidden="1">'[3]PIB corr'!#REF!</definedName>
    <definedName name="__123Graph_AChart8" localSheetId="11" hidden="1">'[3]PIB corr'!#REF!</definedName>
    <definedName name="__123Graph_AChart8" hidden="1">'[3]PIB corr'!#REF!</definedName>
    <definedName name="__123Graph_AChart9" localSheetId="7" hidden="1">'[3]PIB corr'!#REF!</definedName>
    <definedName name="__123Graph_AChart9" localSheetId="11" hidden="1">'[3]PIB corr'!#REF!</definedName>
    <definedName name="__123Graph_AChart9" hidden="1">'[3]PIB corr'!#REF!</definedName>
    <definedName name="__123Graph_ACurrent" localSheetId="7" hidden="1">'[2]SNF Córd'!#REF!</definedName>
    <definedName name="__123Graph_ACurrent" localSheetId="11" hidden="1">'[2]SNF Córd'!#REF!</definedName>
    <definedName name="__123Graph_ACurrent" hidden="1">'[2]SNF Córd'!#REF!</definedName>
    <definedName name="__123Graph_B" localSheetId="7" hidden="1">'[2]SNF Córd'!#REF!</definedName>
    <definedName name="__123Graph_B" localSheetId="11" hidden="1">'[2]SNF Córd'!#REF!</definedName>
    <definedName name="__123Graph_B" hidden="1">'[2]SNF Córd'!#REF!</definedName>
    <definedName name="__123Graph_BChart1" localSheetId="7" hidden="1">'[2]SNF Córd'!#REF!</definedName>
    <definedName name="__123Graph_BChart1" localSheetId="11" hidden="1">'[2]SNF Córd'!#REF!</definedName>
    <definedName name="__123Graph_BChart1" hidden="1">'[2]SNF Córd'!#REF!</definedName>
    <definedName name="__123Graph_BChart10" localSheetId="7" hidden="1">'[3]PIB corr'!#REF!</definedName>
    <definedName name="__123Graph_BChart10" localSheetId="11" hidden="1">'[3]PIB corr'!#REF!</definedName>
    <definedName name="__123Graph_BChart10" hidden="1">'[3]PIB corr'!#REF!</definedName>
    <definedName name="__123Graph_BChart11" localSheetId="7" hidden="1">'[3]PIB corr'!#REF!</definedName>
    <definedName name="__123Graph_BChart11" localSheetId="11" hidden="1">'[3]PIB corr'!#REF!</definedName>
    <definedName name="__123Graph_BChart11" hidden="1">'[3]PIB corr'!#REF!</definedName>
    <definedName name="__123Graph_BChart12" localSheetId="7" hidden="1">'[3]PIB corr'!#REF!</definedName>
    <definedName name="__123Graph_BChart12" localSheetId="11" hidden="1">'[3]PIB corr'!#REF!</definedName>
    <definedName name="__123Graph_BChart12" hidden="1">'[3]PIB corr'!#REF!</definedName>
    <definedName name="__123Graph_BChart13" localSheetId="7" hidden="1">'[3]PIB corr'!#REF!</definedName>
    <definedName name="__123Graph_BChart13" localSheetId="11" hidden="1">'[3]PIB corr'!#REF!</definedName>
    <definedName name="__123Graph_BChart13" hidden="1">'[3]PIB corr'!#REF!</definedName>
    <definedName name="__123Graph_BChart14" localSheetId="7" hidden="1">'[3]PIB corr'!#REF!</definedName>
    <definedName name="__123Graph_BChart14" localSheetId="11" hidden="1">'[3]PIB corr'!#REF!</definedName>
    <definedName name="__123Graph_BChart14" hidden="1">'[3]PIB corr'!#REF!</definedName>
    <definedName name="__123Graph_BChart15" localSheetId="7" hidden="1">'[3]PIB corr'!#REF!</definedName>
    <definedName name="__123Graph_BChart15" localSheetId="11" hidden="1">'[3]PIB corr'!#REF!</definedName>
    <definedName name="__123Graph_BChart15" hidden="1">'[3]PIB corr'!#REF!</definedName>
    <definedName name="__123Graph_BChart16" localSheetId="7" hidden="1">'[3]PIB corr'!#REF!</definedName>
    <definedName name="__123Graph_BChart16" localSheetId="11" hidden="1">'[3]PIB corr'!#REF!</definedName>
    <definedName name="__123Graph_BChart16" hidden="1">'[3]PIB corr'!#REF!</definedName>
    <definedName name="__123Graph_BChart17" localSheetId="7" hidden="1">'[3]PIB corr'!#REF!</definedName>
    <definedName name="__123Graph_BChart17" localSheetId="11" hidden="1">'[3]PIB corr'!#REF!</definedName>
    <definedName name="__123Graph_BChart17" hidden="1">'[3]PIB corr'!#REF!</definedName>
    <definedName name="__123Graph_BChart18" localSheetId="7" hidden="1">'[3]PIB corr'!#REF!</definedName>
    <definedName name="__123Graph_BChart18" localSheetId="11" hidden="1">'[3]PIB corr'!#REF!</definedName>
    <definedName name="__123Graph_BChart18" hidden="1">'[3]PIB corr'!#REF!</definedName>
    <definedName name="__123Graph_BChart19" localSheetId="7" hidden="1">'[3]PIB corr'!#REF!</definedName>
    <definedName name="__123Graph_BChart19" localSheetId="11" hidden="1">'[3]PIB corr'!#REF!</definedName>
    <definedName name="__123Graph_BChart19" hidden="1">'[3]PIB corr'!#REF!</definedName>
    <definedName name="__123Graph_BChart2" localSheetId="7" hidden="1">'[2]SNF Córd'!#REF!</definedName>
    <definedName name="__123Graph_BChart2" localSheetId="11" hidden="1">'[2]SNF Córd'!#REF!</definedName>
    <definedName name="__123Graph_BChart2" hidden="1">'[2]SNF Córd'!#REF!</definedName>
    <definedName name="__123Graph_BChart20" localSheetId="7" hidden="1">'[3]PIB corr'!#REF!</definedName>
    <definedName name="__123Graph_BChart20" localSheetId="11" hidden="1">'[3]PIB corr'!#REF!</definedName>
    <definedName name="__123Graph_BChart20" hidden="1">'[3]PIB corr'!#REF!</definedName>
    <definedName name="__123Graph_BChart3" localSheetId="7" hidden="1">'[2]SNF Córd'!#REF!</definedName>
    <definedName name="__123Graph_BChart3" localSheetId="11" hidden="1">'[2]SNF Córd'!#REF!</definedName>
    <definedName name="__123Graph_BChart3" hidden="1">'[2]SNF Córd'!#REF!</definedName>
    <definedName name="__123Graph_BChart4" localSheetId="7" hidden="1">'[2]SNF Córd'!#REF!</definedName>
    <definedName name="__123Graph_BChart4" localSheetId="11" hidden="1">'[2]SNF Córd'!#REF!</definedName>
    <definedName name="__123Graph_BChart4" hidden="1">'[2]SNF Córd'!#REF!</definedName>
    <definedName name="__123Graph_BChart5" localSheetId="7" hidden="1">'[2]SNF Córd'!#REF!</definedName>
    <definedName name="__123Graph_BChart5" localSheetId="11" hidden="1">'[2]SNF Córd'!#REF!</definedName>
    <definedName name="__123Graph_BChart5" hidden="1">'[2]SNF Córd'!#REF!</definedName>
    <definedName name="__123Graph_BChart6" localSheetId="7" hidden="1">'[3]PIB corr'!#REF!</definedName>
    <definedName name="__123Graph_BChart6" localSheetId="11" hidden="1">'[3]PIB corr'!#REF!</definedName>
    <definedName name="__123Graph_BChart6" hidden="1">'[3]PIB corr'!#REF!</definedName>
    <definedName name="__123Graph_BChart7" localSheetId="7" hidden="1">'[3]PIB corr'!#REF!</definedName>
    <definedName name="__123Graph_BChart7" localSheetId="11" hidden="1">'[3]PIB corr'!#REF!</definedName>
    <definedName name="__123Graph_BChart7" hidden="1">'[3]PIB corr'!#REF!</definedName>
    <definedName name="__123Graph_BChart8" localSheetId="7" hidden="1">'[3]PIB corr'!#REF!</definedName>
    <definedName name="__123Graph_BChart8" localSheetId="11" hidden="1">'[3]PIB corr'!#REF!</definedName>
    <definedName name="__123Graph_BChart8" hidden="1">'[3]PIB corr'!#REF!</definedName>
    <definedName name="__123Graph_BChart9" localSheetId="7" hidden="1">'[3]PIB corr'!#REF!</definedName>
    <definedName name="__123Graph_BChart9" localSheetId="11" hidden="1">'[3]PIB corr'!#REF!</definedName>
    <definedName name="__123Graph_BChart9" hidden="1">'[3]PIB corr'!#REF!</definedName>
    <definedName name="__123Graph_BCurrent" localSheetId="7" hidden="1">'[2]SNF Córd'!#REF!</definedName>
    <definedName name="__123Graph_BCurrent" localSheetId="11" hidden="1">'[2]SNF Córd'!#REF!</definedName>
    <definedName name="__123Graph_BCurrent" hidden="1">'[2]SNF Córd'!#REF!</definedName>
    <definedName name="__123Graph_C" localSheetId="0" hidden="1">'[1]BAL. PAG'!#REF!</definedName>
    <definedName name="__123Graph_C" localSheetId="14" hidden="1">'[1]BAL. PAG'!#REF!</definedName>
    <definedName name="__123Graph_C" localSheetId="7" hidden="1">'[1]BAL. PAG'!#REF!</definedName>
    <definedName name="__123Graph_C" localSheetId="11" hidden="1">'[1]BAL. PAG'!#REF!</definedName>
    <definedName name="__123Graph_C" hidden="1">'[1]BAL. PAG'!#REF!</definedName>
    <definedName name="__123Graph_CChart1" localSheetId="7" hidden="1">'[2]SNF Córd'!#REF!</definedName>
    <definedName name="__123Graph_CChart1" localSheetId="11" hidden="1">'[2]SNF Córd'!#REF!</definedName>
    <definedName name="__123Graph_CChart1" hidden="1">'[2]SNF Córd'!#REF!</definedName>
    <definedName name="__123Graph_CChart10" localSheetId="7" hidden="1">'[3]PIB corr'!#REF!</definedName>
    <definedName name="__123Graph_CChart10" localSheetId="11" hidden="1">'[3]PIB corr'!#REF!</definedName>
    <definedName name="__123Graph_CChart10" hidden="1">'[3]PIB corr'!#REF!</definedName>
    <definedName name="__123Graph_CChart11" localSheetId="7" hidden="1">'[3]PIB corr'!#REF!</definedName>
    <definedName name="__123Graph_CChart11" localSheetId="11" hidden="1">'[3]PIB corr'!#REF!</definedName>
    <definedName name="__123Graph_CChart11" hidden="1">'[3]PIB corr'!#REF!</definedName>
    <definedName name="__123Graph_CChart12" localSheetId="7" hidden="1">'[3]PIB corr'!#REF!</definedName>
    <definedName name="__123Graph_CChart12" localSheetId="11" hidden="1">'[3]PIB corr'!#REF!</definedName>
    <definedName name="__123Graph_CChart12" hidden="1">'[3]PIB corr'!#REF!</definedName>
    <definedName name="__123Graph_CChart13" localSheetId="7" hidden="1">'[3]PIB corr'!#REF!</definedName>
    <definedName name="__123Graph_CChart13" localSheetId="11" hidden="1">'[3]PIB corr'!#REF!</definedName>
    <definedName name="__123Graph_CChart13" hidden="1">'[3]PIB corr'!#REF!</definedName>
    <definedName name="__123Graph_CChart14" localSheetId="7" hidden="1">'[3]PIB corr'!#REF!</definedName>
    <definedName name="__123Graph_CChart14" localSheetId="11" hidden="1">'[3]PIB corr'!#REF!</definedName>
    <definedName name="__123Graph_CChart14" hidden="1">'[3]PIB corr'!#REF!</definedName>
    <definedName name="__123Graph_CChart15" localSheetId="7" hidden="1">'[3]PIB corr'!#REF!</definedName>
    <definedName name="__123Graph_CChart15" localSheetId="11" hidden="1">'[3]PIB corr'!#REF!</definedName>
    <definedName name="__123Graph_CChart15" hidden="1">'[3]PIB corr'!#REF!</definedName>
    <definedName name="__123Graph_CChart16" localSheetId="7" hidden="1">'[3]PIB corr'!#REF!</definedName>
    <definedName name="__123Graph_CChart16" localSheetId="11" hidden="1">'[3]PIB corr'!#REF!</definedName>
    <definedName name="__123Graph_CChart16" hidden="1">'[3]PIB corr'!#REF!</definedName>
    <definedName name="__123Graph_CChart17" localSheetId="7" hidden="1">'[3]PIB corr'!#REF!</definedName>
    <definedName name="__123Graph_CChart17" localSheetId="11" hidden="1">'[3]PIB corr'!#REF!</definedName>
    <definedName name="__123Graph_CChart17" hidden="1">'[3]PIB corr'!#REF!</definedName>
    <definedName name="__123Graph_CChart18" localSheetId="7" hidden="1">'[3]PIB corr'!#REF!</definedName>
    <definedName name="__123Graph_CChart18" localSheetId="11" hidden="1">'[3]PIB corr'!#REF!</definedName>
    <definedName name="__123Graph_CChart18" hidden="1">'[3]PIB corr'!#REF!</definedName>
    <definedName name="__123Graph_CChart19" localSheetId="7" hidden="1">'[3]PIB corr'!#REF!</definedName>
    <definedName name="__123Graph_CChart19" localSheetId="11" hidden="1">'[3]PIB corr'!#REF!</definedName>
    <definedName name="__123Graph_CChart19" hidden="1">'[3]PIB corr'!#REF!</definedName>
    <definedName name="__123Graph_CChart2" localSheetId="7" hidden="1">'[2]SNF Córd'!#REF!</definedName>
    <definedName name="__123Graph_CChart2" localSheetId="11" hidden="1">'[2]SNF Córd'!#REF!</definedName>
    <definedName name="__123Graph_CChart2" hidden="1">'[2]SNF Córd'!#REF!</definedName>
    <definedName name="__123Graph_CChart20" localSheetId="7" hidden="1">'[3]PIB corr'!#REF!</definedName>
    <definedName name="__123Graph_CChart20" localSheetId="11" hidden="1">'[3]PIB corr'!#REF!</definedName>
    <definedName name="__123Graph_CChart20" hidden="1">'[3]PIB corr'!#REF!</definedName>
    <definedName name="__123Graph_CChart3" localSheetId="7" hidden="1">'[2]SNF Córd'!#REF!</definedName>
    <definedName name="__123Graph_CChart3" localSheetId="11" hidden="1">'[2]SNF Córd'!#REF!</definedName>
    <definedName name="__123Graph_CChart3" hidden="1">'[2]SNF Córd'!#REF!</definedName>
    <definedName name="__123Graph_CChart4" localSheetId="7" hidden="1">'[2]SNF Córd'!#REF!</definedName>
    <definedName name="__123Graph_CChart4" localSheetId="11" hidden="1">'[2]SNF Córd'!#REF!</definedName>
    <definedName name="__123Graph_CChart4" hidden="1">'[2]SNF Córd'!#REF!</definedName>
    <definedName name="__123Graph_CChart5" localSheetId="7" hidden="1">'[2]SNF Córd'!#REF!</definedName>
    <definedName name="__123Graph_CChart5" localSheetId="11" hidden="1">'[2]SNF Córd'!#REF!</definedName>
    <definedName name="__123Graph_CChart5" hidden="1">'[2]SNF Córd'!#REF!</definedName>
    <definedName name="__123Graph_CChart6" localSheetId="7" hidden="1">'[3]PIB corr'!#REF!</definedName>
    <definedName name="__123Graph_CChart6" localSheetId="11" hidden="1">'[3]PIB corr'!#REF!</definedName>
    <definedName name="__123Graph_CChart6" hidden="1">'[3]PIB corr'!#REF!</definedName>
    <definedName name="__123Graph_CChart7" localSheetId="7" hidden="1">'[3]PIB corr'!#REF!</definedName>
    <definedName name="__123Graph_CChart7" localSheetId="11" hidden="1">'[3]PIB corr'!#REF!</definedName>
    <definedName name="__123Graph_CChart7" hidden="1">'[3]PIB corr'!#REF!</definedName>
    <definedName name="__123Graph_CChart8" localSheetId="7" hidden="1">'[3]PIB corr'!#REF!</definedName>
    <definedName name="__123Graph_CChart8" localSheetId="11" hidden="1">'[3]PIB corr'!#REF!</definedName>
    <definedName name="__123Graph_CChart8" hidden="1">'[3]PIB corr'!#REF!</definedName>
    <definedName name="__123Graph_CChart9" localSheetId="7" hidden="1">'[3]PIB corr'!#REF!</definedName>
    <definedName name="__123Graph_CChart9" localSheetId="11" hidden="1">'[3]PIB corr'!#REF!</definedName>
    <definedName name="__123Graph_CChart9" hidden="1">'[3]PIB corr'!#REF!</definedName>
    <definedName name="__123Graph_CCurrent" localSheetId="7" hidden="1">'[2]SNF Córd'!#REF!</definedName>
    <definedName name="__123Graph_CCurrent" localSheetId="11" hidden="1">'[2]SNF Córd'!#REF!</definedName>
    <definedName name="__123Graph_CCurrent" hidden="1">'[2]SNF Córd'!#REF!</definedName>
    <definedName name="__123Graph_D" localSheetId="7" hidden="1">'[2]SNF Córd'!#REF!</definedName>
    <definedName name="__123Graph_D" localSheetId="11" hidden="1">'[2]SNF Córd'!#REF!</definedName>
    <definedName name="__123Graph_D" hidden="1">'[2]SNF Córd'!#REF!</definedName>
    <definedName name="__123Graph_DChart1" localSheetId="7" hidden="1">'[2]SNF Córd'!#REF!</definedName>
    <definedName name="__123Graph_DChart1" localSheetId="11" hidden="1">'[2]SNF Córd'!#REF!</definedName>
    <definedName name="__123Graph_DChart1" hidden="1">'[2]SNF Córd'!#REF!</definedName>
    <definedName name="__123Graph_DChart10" localSheetId="7" hidden="1">'[3]PIB corr'!#REF!</definedName>
    <definedName name="__123Graph_DChart10" localSheetId="11" hidden="1">'[3]PIB corr'!#REF!</definedName>
    <definedName name="__123Graph_DChart10" hidden="1">'[3]PIB corr'!#REF!</definedName>
    <definedName name="__123Graph_DChart11" localSheetId="7" hidden="1">'[3]PIB corr'!#REF!</definedName>
    <definedName name="__123Graph_DChart11" localSheetId="11" hidden="1">'[3]PIB corr'!#REF!</definedName>
    <definedName name="__123Graph_DChart11" hidden="1">'[3]PIB corr'!#REF!</definedName>
    <definedName name="__123Graph_DChart12" localSheetId="7" hidden="1">'[3]PIB corr'!#REF!</definedName>
    <definedName name="__123Graph_DChart12" localSheetId="11" hidden="1">'[3]PIB corr'!#REF!</definedName>
    <definedName name="__123Graph_DChart12" hidden="1">'[3]PIB corr'!#REF!</definedName>
    <definedName name="__123Graph_DChart13" localSheetId="7" hidden="1">'[3]PIB corr'!#REF!</definedName>
    <definedName name="__123Graph_DChart13" localSheetId="11" hidden="1">'[3]PIB corr'!#REF!</definedName>
    <definedName name="__123Graph_DChart13" hidden="1">'[3]PIB corr'!#REF!</definedName>
    <definedName name="__123Graph_DChart14" localSheetId="7" hidden="1">'[3]PIB corr'!#REF!</definedName>
    <definedName name="__123Graph_DChart14" localSheetId="11" hidden="1">'[3]PIB corr'!#REF!</definedName>
    <definedName name="__123Graph_DChart14" hidden="1">'[3]PIB corr'!#REF!</definedName>
    <definedName name="__123Graph_DChart15" localSheetId="7" hidden="1">'[3]PIB corr'!#REF!</definedName>
    <definedName name="__123Graph_DChart15" localSheetId="11" hidden="1">'[3]PIB corr'!#REF!</definedName>
    <definedName name="__123Graph_DChart15" hidden="1">'[3]PIB corr'!#REF!</definedName>
    <definedName name="__123Graph_DChart16" localSheetId="7" hidden="1">'[3]PIB corr'!#REF!</definedName>
    <definedName name="__123Graph_DChart16" localSheetId="11" hidden="1">'[3]PIB corr'!#REF!</definedName>
    <definedName name="__123Graph_DChart16" hidden="1">'[3]PIB corr'!#REF!</definedName>
    <definedName name="__123Graph_DChart17" localSheetId="7" hidden="1">'[3]PIB corr'!#REF!</definedName>
    <definedName name="__123Graph_DChart17" localSheetId="11" hidden="1">'[3]PIB corr'!#REF!</definedName>
    <definedName name="__123Graph_DChart17" hidden="1">'[3]PIB corr'!#REF!</definedName>
    <definedName name="__123Graph_DChart18" localSheetId="7" hidden="1">'[3]PIB corr'!#REF!</definedName>
    <definedName name="__123Graph_DChart18" localSheetId="11" hidden="1">'[3]PIB corr'!#REF!</definedName>
    <definedName name="__123Graph_DChart18" hidden="1">'[3]PIB corr'!#REF!</definedName>
    <definedName name="__123Graph_DChart19" localSheetId="7" hidden="1">'[3]PIB corr'!#REF!</definedName>
    <definedName name="__123Graph_DChart19" localSheetId="11" hidden="1">'[3]PIB corr'!#REF!</definedName>
    <definedName name="__123Graph_DChart19" hidden="1">'[3]PIB corr'!#REF!</definedName>
    <definedName name="__123Graph_DChart2" localSheetId="7" hidden="1">'[2]SNF Córd'!#REF!</definedName>
    <definedName name="__123Graph_DChart2" localSheetId="11" hidden="1">'[2]SNF Córd'!#REF!</definedName>
    <definedName name="__123Graph_DChart2" hidden="1">'[2]SNF Córd'!#REF!</definedName>
    <definedName name="__123Graph_DChart20" localSheetId="7" hidden="1">'[3]PIB corr'!#REF!</definedName>
    <definedName name="__123Graph_DChart20" localSheetId="11" hidden="1">'[3]PIB corr'!#REF!</definedName>
    <definedName name="__123Graph_DChart20" hidden="1">'[3]PIB corr'!#REF!</definedName>
    <definedName name="__123Graph_DChart3" localSheetId="7" hidden="1">'[2]SNF Córd'!#REF!</definedName>
    <definedName name="__123Graph_DChart3" localSheetId="11" hidden="1">'[2]SNF Córd'!#REF!</definedName>
    <definedName name="__123Graph_DChart3" hidden="1">'[2]SNF Córd'!#REF!</definedName>
    <definedName name="__123Graph_DChart4" localSheetId="7" hidden="1">'[2]SNF Córd'!#REF!</definedName>
    <definedName name="__123Graph_DChart4" localSheetId="11" hidden="1">'[2]SNF Córd'!#REF!</definedName>
    <definedName name="__123Graph_DChart4" hidden="1">'[2]SNF Córd'!#REF!</definedName>
    <definedName name="__123Graph_DChart5" localSheetId="7" hidden="1">'[2]SNF Córd'!#REF!</definedName>
    <definedName name="__123Graph_DChart5" localSheetId="11" hidden="1">'[2]SNF Córd'!#REF!</definedName>
    <definedName name="__123Graph_DChart5" hidden="1">'[2]SNF Córd'!#REF!</definedName>
    <definedName name="__123Graph_DChart6" localSheetId="7" hidden="1">'[3]PIB corr'!#REF!</definedName>
    <definedName name="__123Graph_DChart6" localSheetId="11" hidden="1">'[3]PIB corr'!#REF!</definedName>
    <definedName name="__123Graph_DChart6" hidden="1">'[3]PIB corr'!#REF!</definedName>
    <definedName name="__123Graph_DChart7" localSheetId="7" hidden="1">'[3]PIB corr'!#REF!</definedName>
    <definedName name="__123Graph_DChart7" localSheetId="11" hidden="1">'[3]PIB corr'!#REF!</definedName>
    <definedName name="__123Graph_DChart7" hidden="1">'[3]PIB corr'!#REF!</definedName>
    <definedName name="__123Graph_DChart8" localSheetId="7" hidden="1">'[3]PIB corr'!#REF!</definedName>
    <definedName name="__123Graph_DChart8" localSheetId="11" hidden="1">'[3]PIB corr'!#REF!</definedName>
    <definedName name="__123Graph_DChart8" hidden="1">'[3]PIB corr'!#REF!</definedName>
    <definedName name="__123Graph_DChart9" localSheetId="7" hidden="1">'[3]PIB corr'!#REF!</definedName>
    <definedName name="__123Graph_DChart9" localSheetId="11" hidden="1">'[3]PIB corr'!#REF!</definedName>
    <definedName name="__123Graph_DChart9" hidden="1">'[3]PIB corr'!#REF!</definedName>
    <definedName name="__123Graph_DCurrent" localSheetId="7" hidden="1">'[2]SNF Córd'!#REF!</definedName>
    <definedName name="__123Graph_DCurrent" localSheetId="11" hidden="1">'[2]SNF Córd'!#REF!</definedName>
    <definedName name="__123Graph_DCurrent" hidden="1">'[2]SNF Córd'!#REF!</definedName>
    <definedName name="__123Graph_E" localSheetId="7" hidden="1">'[2]SNF Córd'!#REF!</definedName>
    <definedName name="__123Graph_E" localSheetId="11" hidden="1">'[2]SNF Córd'!#REF!</definedName>
    <definedName name="__123Graph_E" hidden="1">'[2]SNF Córd'!#REF!</definedName>
    <definedName name="__123Graph_EChart1" localSheetId="7" hidden="1">'[2]SNF Córd'!#REF!</definedName>
    <definedName name="__123Graph_EChart1" localSheetId="11" hidden="1">'[2]SNF Córd'!#REF!</definedName>
    <definedName name="__123Graph_EChart1" hidden="1">'[2]SNF Córd'!#REF!</definedName>
    <definedName name="__123Graph_EChart10" localSheetId="7" hidden="1">'[3]PIB corr'!#REF!</definedName>
    <definedName name="__123Graph_EChart10" localSheetId="11" hidden="1">'[3]PIB corr'!#REF!</definedName>
    <definedName name="__123Graph_EChart10" hidden="1">'[3]PIB corr'!#REF!</definedName>
    <definedName name="__123Graph_EChart11" localSheetId="7" hidden="1">'[3]PIB corr'!#REF!</definedName>
    <definedName name="__123Graph_EChart11" localSheetId="11" hidden="1">'[3]PIB corr'!#REF!</definedName>
    <definedName name="__123Graph_EChart11" hidden="1">'[3]PIB corr'!#REF!</definedName>
    <definedName name="__123Graph_EChart12" localSheetId="7" hidden="1">'[3]PIB corr'!#REF!</definedName>
    <definedName name="__123Graph_EChart12" localSheetId="11" hidden="1">'[3]PIB corr'!#REF!</definedName>
    <definedName name="__123Graph_EChart12" hidden="1">'[3]PIB corr'!#REF!</definedName>
    <definedName name="__123Graph_EChart13" localSheetId="7" hidden="1">'[3]PIB corr'!#REF!</definedName>
    <definedName name="__123Graph_EChart13" localSheetId="11" hidden="1">'[3]PIB corr'!#REF!</definedName>
    <definedName name="__123Graph_EChart13" hidden="1">'[3]PIB corr'!#REF!</definedName>
    <definedName name="__123Graph_EChart14" localSheetId="7" hidden="1">'[3]PIB corr'!#REF!</definedName>
    <definedName name="__123Graph_EChart14" localSheetId="11" hidden="1">'[3]PIB corr'!#REF!</definedName>
    <definedName name="__123Graph_EChart14" hidden="1">'[3]PIB corr'!#REF!</definedName>
    <definedName name="__123Graph_EChart15" localSheetId="7" hidden="1">'[3]PIB corr'!#REF!</definedName>
    <definedName name="__123Graph_EChart15" localSheetId="11" hidden="1">'[3]PIB corr'!#REF!</definedName>
    <definedName name="__123Graph_EChart15" hidden="1">'[3]PIB corr'!#REF!</definedName>
    <definedName name="__123Graph_EChart16" localSheetId="7" hidden="1">'[3]PIB corr'!#REF!</definedName>
    <definedName name="__123Graph_EChart16" localSheetId="11" hidden="1">'[3]PIB corr'!#REF!</definedName>
    <definedName name="__123Graph_EChart16" hidden="1">'[3]PIB corr'!#REF!</definedName>
    <definedName name="__123Graph_EChart17" localSheetId="7" hidden="1">'[3]PIB corr'!#REF!</definedName>
    <definedName name="__123Graph_EChart17" localSheetId="11" hidden="1">'[3]PIB corr'!#REF!</definedName>
    <definedName name="__123Graph_EChart17" hidden="1">'[3]PIB corr'!#REF!</definedName>
    <definedName name="__123Graph_EChart18" localSheetId="7" hidden="1">'[3]PIB corr'!#REF!</definedName>
    <definedName name="__123Graph_EChart18" localSheetId="11" hidden="1">'[3]PIB corr'!#REF!</definedName>
    <definedName name="__123Graph_EChart18" hidden="1">'[3]PIB corr'!#REF!</definedName>
    <definedName name="__123Graph_EChart19" localSheetId="7" hidden="1">'[3]PIB corr'!#REF!</definedName>
    <definedName name="__123Graph_EChart19" localSheetId="11" hidden="1">'[3]PIB corr'!#REF!</definedName>
    <definedName name="__123Graph_EChart19" hidden="1">'[3]PIB corr'!#REF!</definedName>
    <definedName name="__123Graph_EChart2" localSheetId="7" hidden="1">'[2]SNF Córd'!#REF!</definedName>
    <definedName name="__123Graph_EChart2" localSheetId="11" hidden="1">'[2]SNF Córd'!#REF!</definedName>
    <definedName name="__123Graph_EChart2" hidden="1">'[2]SNF Córd'!#REF!</definedName>
    <definedName name="__123Graph_EChart20" localSheetId="7" hidden="1">'[3]PIB corr'!#REF!</definedName>
    <definedName name="__123Graph_EChart20" localSheetId="11" hidden="1">'[3]PIB corr'!#REF!</definedName>
    <definedName name="__123Graph_EChart20" hidden="1">'[3]PIB corr'!#REF!</definedName>
    <definedName name="__123Graph_EChart3" localSheetId="7" hidden="1">'[2]SNF Córd'!#REF!</definedName>
    <definedName name="__123Graph_EChart3" localSheetId="11" hidden="1">'[2]SNF Córd'!#REF!</definedName>
    <definedName name="__123Graph_EChart3" hidden="1">'[2]SNF Córd'!#REF!</definedName>
    <definedName name="__123Graph_EChart4" localSheetId="7" hidden="1">'[2]SNF Córd'!#REF!</definedName>
    <definedName name="__123Graph_EChart4" localSheetId="11" hidden="1">'[2]SNF Córd'!#REF!</definedName>
    <definedName name="__123Graph_EChart4" hidden="1">'[2]SNF Córd'!#REF!</definedName>
    <definedName name="__123Graph_EChart5" localSheetId="7" hidden="1">'[2]SNF Córd'!#REF!</definedName>
    <definedName name="__123Graph_EChart5" localSheetId="11" hidden="1">'[2]SNF Córd'!#REF!</definedName>
    <definedName name="__123Graph_EChart5" hidden="1">'[2]SNF Córd'!#REF!</definedName>
    <definedName name="__123Graph_EChart6" localSheetId="7" hidden="1">'[3]PIB corr'!#REF!</definedName>
    <definedName name="__123Graph_EChart6" localSheetId="11" hidden="1">'[3]PIB corr'!#REF!</definedName>
    <definedName name="__123Graph_EChart6" hidden="1">'[3]PIB corr'!#REF!</definedName>
    <definedName name="__123Graph_EChart7" localSheetId="7" hidden="1">'[3]PIB corr'!#REF!</definedName>
    <definedName name="__123Graph_EChart7" localSheetId="11" hidden="1">'[3]PIB corr'!#REF!</definedName>
    <definedName name="__123Graph_EChart7" hidden="1">'[3]PIB corr'!#REF!</definedName>
    <definedName name="__123Graph_EChart8" localSheetId="7" hidden="1">'[3]PIB corr'!#REF!</definedName>
    <definedName name="__123Graph_EChart8" localSheetId="11" hidden="1">'[3]PIB corr'!#REF!</definedName>
    <definedName name="__123Graph_EChart8" hidden="1">'[3]PIB corr'!#REF!</definedName>
    <definedName name="__123Graph_EChart9" localSheetId="7" hidden="1">'[3]PIB corr'!#REF!</definedName>
    <definedName name="__123Graph_EChart9" localSheetId="11" hidden="1">'[3]PIB corr'!#REF!</definedName>
    <definedName name="__123Graph_EChart9" hidden="1">'[3]PIB corr'!#REF!</definedName>
    <definedName name="__123Graph_ECurrent" localSheetId="7" hidden="1">'[2]SNF Córd'!#REF!</definedName>
    <definedName name="__123Graph_ECurrent" localSheetId="11" hidden="1">'[2]SNF Córd'!#REF!</definedName>
    <definedName name="__123Graph_ECurrent" hidden="1">'[2]SNF Córd'!#REF!</definedName>
    <definedName name="__123Graph_F" localSheetId="7" hidden="1">'[2]SNF Córd'!#REF!</definedName>
    <definedName name="__123Graph_F" localSheetId="11" hidden="1">'[2]SNF Córd'!#REF!</definedName>
    <definedName name="__123Graph_F" hidden="1">'[2]SNF Córd'!#REF!</definedName>
    <definedName name="__123Graph_FChart1" localSheetId="7" hidden="1">'[2]SNF Córd'!#REF!</definedName>
    <definedName name="__123Graph_FChart1" localSheetId="11" hidden="1">'[2]SNF Córd'!#REF!</definedName>
    <definedName name="__123Graph_FChart1" hidden="1">'[2]SNF Córd'!#REF!</definedName>
    <definedName name="__123Graph_FChart10" localSheetId="7" hidden="1">'[3]PIB corr'!#REF!</definedName>
    <definedName name="__123Graph_FChart10" localSheetId="11" hidden="1">'[3]PIB corr'!#REF!</definedName>
    <definedName name="__123Graph_FChart10" hidden="1">'[3]PIB corr'!#REF!</definedName>
    <definedName name="__123Graph_FChart11" localSheetId="7" hidden="1">'[3]PIB corr'!#REF!</definedName>
    <definedName name="__123Graph_FChart11" localSheetId="11" hidden="1">'[3]PIB corr'!#REF!</definedName>
    <definedName name="__123Graph_FChart11" hidden="1">'[3]PIB corr'!#REF!</definedName>
    <definedName name="__123Graph_FChart12" localSheetId="7" hidden="1">'[3]PIB corr'!#REF!</definedName>
    <definedName name="__123Graph_FChart12" localSheetId="11" hidden="1">'[3]PIB corr'!#REF!</definedName>
    <definedName name="__123Graph_FChart12" hidden="1">'[3]PIB corr'!#REF!</definedName>
    <definedName name="__123Graph_FChart13" localSheetId="7" hidden="1">'[3]PIB corr'!#REF!</definedName>
    <definedName name="__123Graph_FChart13" localSheetId="11" hidden="1">'[3]PIB corr'!#REF!</definedName>
    <definedName name="__123Graph_FChart13" hidden="1">'[3]PIB corr'!#REF!</definedName>
    <definedName name="__123Graph_FChart14" localSheetId="7" hidden="1">'[3]PIB corr'!#REF!</definedName>
    <definedName name="__123Graph_FChart14" localSheetId="11" hidden="1">'[3]PIB corr'!#REF!</definedName>
    <definedName name="__123Graph_FChart14" hidden="1">'[3]PIB corr'!#REF!</definedName>
    <definedName name="__123Graph_FChart15" localSheetId="7" hidden="1">'[3]PIB corr'!#REF!</definedName>
    <definedName name="__123Graph_FChart15" localSheetId="11" hidden="1">'[3]PIB corr'!#REF!</definedName>
    <definedName name="__123Graph_FChart15" hidden="1">'[3]PIB corr'!#REF!</definedName>
    <definedName name="__123Graph_FChart16" localSheetId="7" hidden="1">'[3]PIB corr'!#REF!</definedName>
    <definedName name="__123Graph_FChart16" localSheetId="11" hidden="1">'[3]PIB corr'!#REF!</definedName>
    <definedName name="__123Graph_FChart16" hidden="1">'[3]PIB corr'!#REF!</definedName>
    <definedName name="__123Graph_FChart17" localSheetId="7" hidden="1">'[3]PIB corr'!#REF!</definedName>
    <definedName name="__123Graph_FChart17" localSheetId="11" hidden="1">'[3]PIB corr'!#REF!</definedName>
    <definedName name="__123Graph_FChart17" hidden="1">'[3]PIB corr'!#REF!</definedName>
    <definedName name="__123Graph_FChart18" localSheetId="7" hidden="1">'[3]PIB corr'!#REF!</definedName>
    <definedName name="__123Graph_FChart18" localSheetId="11" hidden="1">'[3]PIB corr'!#REF!</definedName>
    <definedName name="__123Graph_FChart18" hidden="1">'[3]PIB corr'!#REF!</definedName>
    <definedName name="__123Graph_FChart19" localSheetId="7" hidden="1">'[3]PIB corr'!#REF!</definedName>
    <definedName name="__123Graph_FChart19" localSheetId="11" hidden="1">'[3]PIB corr'!#REF!</definedName>
    <definedName name="__123Graph_FChart19" hidden="1">'[3]PIB corr'!#REF!</definedName>
    <definedName name="__123Graph_FChart2" localSheetId="7" hidden="1">'[2]SNF Córd'!#REF!</definedName>
    <definedName name="__123Graph_FChart2" localSheetId="11" hidden="1">'[2]SNF Córd'!#REF!</definedName>
    <definedName name="__123Graph_FChart2" hidden="1">'[2]SNF Córd'!#REF!</definedName>
    <definedName name="__123Graph_FChart20" localSheetId="7" hidden="1">'[3]PIB corr'!#REF!</definedName>
    <definedName name="__123Graph_FChart20" localSheetId="11" hidden="1">'[3]PIB corr'!#REF!</definedName>
    <definedName name="__123Graph_FChart20" hidden="1">'[3]PIB corr'!#REF!</definedName>
    <definedName name="__123Graph_FChart3" localSheetId="7" hidden="1">'[2]SNF Córd'!#REF!</definedName>
    <definedName name="__123Graph_FChart3" localSheetId="11" hidden="1">'[2]SNF Córd'!#REF!</definedName>
    <definedName name="__123Graph_FChart3" hidden="1">'[2]SNF Córd'!#REF!</definedName>
    <definedName name="__123Graph_FChart4" localSheetId="7" hidden="1">'[2]SNF Córd'!#REF!</definedName>
    <definedName name="__123Graph_FChart4" localSheetId="11" hidden="1">'[2]SNF Córd'!#REF!</definedName>
    <definedName name="__123Graph_FChart4" hidden="1">'[2]SNF Córd'!#REF!</definedName>
    <definedName name="__123Graph_FChart5" localSheetId="7" hidden="1">'[2]SNF Córd'!#REF!</definedName>
    <definedName name="__123Graph_FChart5" localSheetId="11" hidden="1">'[2]SNF Córd'!#REF!</definedName>
    <definedName name="__123Graph_FChart5" hidden="1">'[2]SNF Córd'!#REF!</definedName>
    <definedName name="__123Graph_FChart6" localSheetId="7" hidden="1">'[3]PIB corr'!#REF!</definedName>
    <definedName name="__123Graph_FChart6" localSheetId="11" hidden="1">'[3]PIB corr'!#REF!</definedName>
    <definedName name="__123Graph_FChart6" hidden="1">'[3]PIB corr'!#REF!</definedName>
    <definedName name="__123Graph_FChart7" localSheetId="7" hidden="1">'[3]PIB corr'!#REF!</definedName>
    <definedName name="__123Graph_FChart7" localSheetId="11" hidden="1">'[3]PIB corr'!#REF!</definedName>
    <definedName name="__123Graph_FChart7" hidden="1">'[3]PIB corr'!#REF!</definedName>
    <definedName name="__123Graph_FChart8" localSheetId="7" hidden="1">'[3]PIB corr'!#REF!</definedName>
    <definedName name="__123Graph_FChart8" localSheetId="11" hidden="1">'[3]PIB corr'!#REF!</definedName>
    <definedName name="__123Graph_FChart8" hidden="1">'[3]PIB corr'!#REF!</definedName>
    <definedName name="__123Graph_FChart9" localSheetId="7" hidden="1">'[3]PIB corr'!#REF!</definedName>
    <definedName name="__123Graph_FChart9" localSheetId="11" hidden="1">'[3]PIB corr'!#REF!</definedName>
    <definedName name="__123Graph_FChart9" hidden="1">'[3]PIB corr'!#REF!</definedName>
    <definedName name="__123Graph_FCurrent" localSheetId="7" hidden="1">'[2]SNF Córd'!#REF!</definedName>
    <definedName name="__123Graph_FCurrent" localSheetId="11" hidden="1">'[2]SNF Córd'!#REF!</definedName>
    <definedName name="__123Graph_FCurrent" hidden="1">'[2]SNF Córd'!#REF!</definedName>
    <definedName name="__123Graph_XChart10" localSheetId="7" hidden="1">'[3]PIB corr'!#REF!</definedName>
    <definedName name="__123Graph_XChart10" localSheetId="11" hidden="1">'[3]PIB corr'!#REF!</definedName>
    <definedName name="__123Graph_XChart10" hidden="1">'[3]PIB corr'!#REF!</definedName>
    <definedName name="__123Graph_XChart11" localSheetId="7" hidden="1">'[3]PIB corr'!#REF!</definedName>
    <definedName name="__123Graph_XChart11" localSheetId="11" hidden="1">'[3]PIB corr'!#REF!</definedName>
    <definedName name="__123Graph_XChart11" hidden="1">'[3]PIB corr'!#REF!</definedName>
    <definedName name="__123Graph_XChart12" localSheetId="7" hidden="1">'[3]PIB corr'!#REF!</definedName>
    <definedName name="__123Graph_XChart12" localSheetId="11" hidden="1">'[3]PIB corr'!#REF!</definedName>
    <definedName name="__123Graph_XChart12" hidden="1">'[3]PIB corr'!#REF!</definedName>
    <definedName name="__123Graph_XChart13" localSheetId="7" hidden="1">'[3]PIB corr'!#REF!</definedName>
    <definedName name="__123Graph_XChart13" localSheetId="11" hidden="1">'[3]PIB corr'!#REF!</definedName>
    <definedName name="__123Graph_XChart13" hidden="1">'[3]PIB corr'!#REF!</definedName>
    <definedName name="__123Graph_XChart14" localSheetId="7" hidden="1">'[3]PIB corr'!#REF!</definedName>
    <definedName name="__123Graph_XChart14" localSheetId="11" hidden="1">'[3]PIB corr'!#REF!</definedName>
    <definedName name="__123Graph_XChart14" hidden="1">'[3]PIB corr'!#REF!</definedName>
    <definedName name="__123Graph_XChart15" localSheetId="7" hidden="1">'[3]PIB corr'!#REF!</definedName>
    <definedName name="__123Graph_XChart15" localSheetId="11" hidden="1">'[3]PIB corr'!#REF!</definedName>
    <definedName name="__123Graph_XChart15" hidden="1">'[3]PIB corr'!#REF!</definedName>
    <definedName name="__123Graph_XChart16" localSheetId="7" hidden="1">'[3]PIB corr'!#REF!</definedName>
    <definedName name="__123Graph_XChart16" localSheetId="11" hidden="1">'[3]PIB corr'!#REF!</definedName>
    <definedName name="__123Graph_XChart16" hidden="1">'[3]PIB corr'!#REF!</definedName>
    <definedName name="__123Graph_XChart17" localSheetId="7" hidden="1">'[3]PIB corr'!#REF!</definedName>
    <definedName name="__123Graph_XChart17" localSheetId="11" hidden="1">'[3]PIB corr'!#REF!</definedName>
    <definedName name="__123Graph_XChart17" hidden="1">'[3]PIB corr'!#REF!</definedName>
    <definedName name="__123Graph_XChart18" localSheetId="7" hidden="1">'[3]PIB corr'!#REF!</definedName>
    <definedName name="__123Graph_XChart18" localSheetId="11" hidden="1">'[3]PIB corr'!#REF!</definedName>
    <definedName name="__123Graph_XChart18" hidden="1">'[3]PIB corr'!#REF!</definedName>
    <definedName name="__123Graph_XChart19" localSheetId="7" hidden="1">'[3]PIB corr'!#REF!</definedName>
    <definedName name="__123Graph_XChart19" localSheetId="11" hidden="1">'[3]PIB corr'!#REF!</definedName>
    <definedName name="__123Graph_XChart19" hidden="1">'[3]PIB corr'!#REF!</definedName>
    <definedName name="__123Graph_XChart20" localSheetId="7" hidden="1">'[3]PIB corr'!#REF!</definedName>
    <definedName name="__123Graph_XChart20" localSheetId="11" hidden="1">'[3]PIB corr'!#REF!</definedName>
    <definedName name="__123Graph_XChart20" hidden="1">'[3]PIB corr'!#REF!</definedName>
    <definedName name="__123Graph_XChart6" localSheetId="7" hidden="1">'[3]PIB corr'!#REF!</definedName>
    <definedName name="__123Graph_XChart6" localSheetId="11" hidden="1">'[3]PIB corr'!#REF!</definedName>
    <definedName name="__123Graph_XChart6" hidden="1">'[3]PIB corr'!#REF!</definedName>
    <definedName name="__123Graph_XChart7" localSheetId="7" hidden="1">'[3]PIB corr'!#REF!</definedName>
    <definedName name="__123Graph_XChart7" localSheetId="11" hidden="1">'[3]PIB corr'!#REF!</definedName>
    <definedName name="__123Graph_XChart7" hidden="1">'[3]PIB corr'!#REF!</definedName>
    <definedName name="__123Graph_XChart8" localSheetId="7" hidden="1">'[3]PIB corr'!#REF!</definedName>
    <definedName name="__123Graph_XChart8" localSheetId="11" hidden="1">'[3]PIB corr'!#REF!</definedName>
    <definedName name="__123Graph_XChart8" hidden="1">'[3]PIB corr'!#REF!</definedName>
    <definedName name="__123Graph_XChart9" localSheetId="7" hidden="1">'[3]PIB corr'!#REF!</definedName>
    <definedName name="__123Graph_XChart9" localSheetId="11" hidden="1">'[3]PIB corr'!#REF!</definedName>
    <definedName name="__123Graph_XChart9" hidden="1">'[3]PIB corr'!#REF!</definedName>
    <definedName name="__2__123Graph_BGRAFICO_1" localSheetId="0" hidden="1">'[1]BAL. PAG'!#REF!</definedName>
    <definedName name="__2__123Graph_BGRAFICO_1" localSheetId="14" hidden="1">'[1]BAL. PAG'!#REF!</definedName>
    <definedName name="__2__123Graph_BGRAFICO_1" localSheetId="7" hidden="1">'[1]BAL. PAG'!#REF!</definedName>
    <definedName name="__2__123Graph_BGRAFICO_1" localSheetId="11" hidden="1">'[1]BAL. PAG'!#REF!</definedName>
    <definedName name="__2__123Graph_BGRAFICO_1" hidden="1">'[1]BAL. PAG'!#REF!</definedName>
    <definedName name="__3__123Graph_CGRAFICO_1" localSheetId="0" hidden="1">'[1]BAL. PAG'!#REF!</definedName>
    <definedName name="__3__123Graph_CGRAFICO_1" localSheetId="14" hidden="1">'[1]BAL. PAG'!#REF!</definedName>
    <definedName name="__3__123Graph_CGRAFICO_1" localSheetId="7" hidden="1">'[1]BAL. PAG'!#REF!</definedName>
    <definedName name="__3__123Graph_CGRAFICO_1" localSheetId="11" hidden="1">'[1]BAL. PAG'!#REF!</definedName>
    <definedName name="__3__123Graph_CGRAFICO_1" hidden="1">'[1]BAL. PAG'!#REF!</definedName>
    <definedName name="__4__123Graph_DGRAFICO_1" localSheetId="0" hidden="1">'[1]BAL. PAG'!#REF!</definedName>
    <definedName name="__4__123Graph_DGRAFICO_1" localSheetId="14" hidden="1">'[1]BAL. PAG'!#REF!</definedName>
    <definedName name="__4__123Graph_DGRAFICO_1" localSheetId="7" hidden="1">'[1]BAL. PAG'!#REF!</definedName>
    <definedName name="__4__123Graph_DGRAFICO_1" localSheetId="11" hidden="1">'[1]BAL. PAG'!#REF!</definedName>
    <definedName name="__4__123Graph_DGRAFICO_1" hidden="1">'[1]BAL. PAG'!#REF!</definedName>
    <definedName name="__5__123Graph_EGRAFICO_1" localSheetId="0" hidden="1">'[1]BAL. PAG'!#REF!</definedName>
    <definedName name="__5__123Graph_EGRAFICO_1" localSheetId="14" hidden="1">'[1]BAL. PAG'!#REF!</definedName>
    <definedName name="__5__123Graph_EGRAFICO_1" localSheetId="7" hidden="1">'[1]BAL. PAG'!#REF!</definedName>
    <definedName name="__5__123Graph_EGRAFICO_1" localSheetId="11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0" hidden="1">'[1]BAL. PAG'!#REF!</definedName>
    <definedName name="_1__123Graph_AGRAFICO_1" localSheetId="13" hidden="1">'[1]BAL. PAG'!#REF!</definedName>
    <definedName name="_1__123Graph_AGRAFICO_1" localSheetId="14" hidden="1">'[1]BAL. PAG'!#REF!</definedName>
    <definedName name="_1__123Graph_AGRAFICO_1" localSheetId="7" hidden="1">'[1]BAL. PAG'!#REF!</definedName>
    <definedName name="_1__123Graph_AGRAFICO_1" localSheetId="8" hidden="1">'[1]BAL. PAG'!#REF!</definedName>
    <definedName name="_1__123Graph_AGRAFICO_1" localSheetId="11" hidden="1">'[1]BAL. PAG'!#REF!</definedName>
    <definedName name="_1__123Graph_AGRAFICO_1" localSheetId="12" hidden="1">'[1]BAL. PAG'!#REF!</definedName>
    <definedName name="_1__123Graph_AGRAFICO_1" hidden="1">'[1]BAL. PAG'!#REF!</definedName>
    <definedName name="_2__123Graph_AGROWTH_CPI" localSheetId="13" hidden="1">[4]Data!#REF!</definedName>
    <definedName name="_2__123Graph_AGROWTH_CPI" localSheetId="14" hidden="1">[4]Data!#REF!</definedName>
    <definedName name="_2__123Graph_AGROWTH_CPI" localSheetId="7" hidden="1">[4]Data!#REF!</definedName>
    <definedName name="_2__123Graph_AGROWTH_CPI" localSheetId="8" hidden="1">[4]Data!#REF!</definedName>
    <definedName name="_2__123Graph_AGROWTH_CPI" localSheetId="11" hidden="1">[4]Data!#REF!</definedName>
    <definedName name="_2__123Graph_AGROWTH_CPI" localSheetId="12" hidden="1">[4]Data!#REF!</definedName>
    <definedName name="_2__123Graph_AGROWTH_CPI" hidden="1">[4]Data!#REF!</definedName>
    <definedName name="_2__123Graph_BGRAFICO_1" localSheetId="0" hidden="1">'[1]BAL. PAG'!#REF!</definedName>
    <definedName name="_2__123Graph_BGRAFICO_1" localSheetId="14" hidden="1">'[1]BAL. PAG'!#REF!</definedName>
    <definedName name="_2__123Graph_BGRAFICO_1" localSheetId="7" hidden="1">'[1]BAL. PAG'!#REF!</definedName>
    <definedName name="_2__123Graph_BGRAFICO_1" localSheetId="8" hidden="1">'[1]BAL. PAG'!#REF!</definedName>
    <definedName name="_2__123Graph_BGRAFICO_1" localSheetId="11" hidden="1">'[1]BAL. PAG'!#REF!</definedName>
    <definedName name="_2__123Graph_BGRAFICO_1" hidden="1">'[1]BAL. PAG'!#REF!</definedName>
    <definedName name="_3__123Graph_CGRAFICO_1" localSheetId="0" hidden="1">'[1]BAL. PAG'!#REF!</definedName>
    <definedName name="_3__123Graph_CGRAFICO_1" localSheetId="14" hidden="1">'[1]BAL. PAG'!#REF!</definedName>
    <definedName name="_3__123Graph_CGRAFICO_1" localSheetId="7" hidden="1">'[1]BAL. PAG'!#REF!</definedName>
    <definedName name="_3__123Graph_CGRAFICO_1" localSheetId="8" hidden="1">'[1]BAL. PAG'!#REF!</definedName>
    <definedName name="_3__123Graph_CGRAFICO_1" localSheetId="11" hidden="1">'[1]BAL. PAG'!#REF!</definedName>
    <definedName name="_3__123Graph_CGRAFICO_1" hidden="1">'[1]BAL. PAG'!#REF!</definedName>
    <definedName name="_3__123Graph_DGROWTH_CPI" localSheetId="7" hidden="1">[4]Data!#REF!</definedName>
    <definedName name="_3__123Graph_DGROWTH_CPI" hidden="1">[4]Data!#REF!</definedName>
    <definedName name="_4__123Graph_DGRAFICO_1" localSheetId="0" hidden="1">'[1]BAL. PAG'!#REF!</definedName>
    <definedName name="_4__123Graph_DGRAFICO_1" localSheetId="14" hidden="1">'[1]BAL. PAG'!#REF!</definedName>
    <definedName name="_4__123Graph_DGRAFICO_1" localSheetId="7" hidden="1">'[1]BAL. PAG'!#REF!</definedName>
    <definedName name="_4__123Graph_DGRAFICO_1" hidden="1">'[1]BAL. PAG'!#REF!</definedName>
    <definedName name="_4__123Graph_XGRAFICO_1" hidden="1">'[5]BASE ITCER'!$A$9:$A$120</definedName>
    <definedName name="_5__123Graph_EGRAFICO_1" localSheetId="0" hidden="1">'[1]BAL. PAG'!#REF!</definedName>
    <definedName name="_5__123Graph_EGRAFICO_1" localSheetId="13" hidden="1">'[1]BAL. PAG'!#REF!</definedName>
    <definedName name="_5__123Graph_EGRAFICO_1" localSheetId="14" hidden="1">'[1]BAL. PAG'!#REF!</definedName>
    <definedName name="_5__123Graph_EGRAFICO_1" localSheetId="7" hidden="1">'[1]BAL. PAG'!#REF!</definedName>
    <definedName name="_5__123Graph_EGRAFICO_1" localSheetId="8" hidden="1">'[1]BAL. PAG'!#REF!</definedName>
    <definedName name="_5__123Graph_EGRAFICO_1" localSheetId="11" hidden="1">'[1]BAL. PAG'!#REF!</definedName>
    <definedName name="_5__123Graph_EGRAFICO_1" localSheetId="12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13">#REF!</definedName>
    <definedName name="_abs1" localSheetId="14">#REF!</definedName>
    <definedName name="_abs1" localSheetId="7">#REF!</definedName>
    <definedName name="_abs1" localSheetId="8">#REF!</definedName>
    <definedName name="_abs1" localSheetId="11">#REF!</definedName>
    <definedName name="_abs1" localSheetId="12">#REF!</definedName>
    <definedName name="_abs1">#REF!</definedName>
    <definedName name="_abs2" localSheetId="13">#REF!</definedName>
    <definedName name="_abs2" localSheetId="14">#REF!</definedName>
    <definedName name="_abs2" localSheetId="7">#REF!</definedName>
    <definedName name="_abs2" localSheetId="8">#REF!</definedName>
    <definedName name="_abs2" localSheetId="11">#REF!</definedName>
    <definedName name="_abs2" localSheetId="12">#REF!</definedName>
    <definedName name="_abs2">#REF!</definedName>
    <definedName name="_abs3" localSheetId="13">#REF!</definedName>
    <definedName name="_abs3" localSheetId="14">#REF!</definedName>
    <definedName name="_abs3" localSheetId="7">#REF!</definedName>
    <definedName name="_abs3" localSheetId="8">#REF!</definedName>
    <definedName name="_abs3" localSheetId="11">#REF!</definedName>
    <definedName name="_abs3" localSheetId="12">#REF!</definedName>
    <definedName name="_abs3">#REF!</definedName>
    <definedName name="_aen1" localSheetId="7">#REF!</definedName>
    <definedName name="_aen1">#REF!</definedName>
    <definedName name="_aen2" localSheetId="7">#REF!</definedName>
    <definedName name="_aen2">#REF!</definedName>
    <definedName name="_bem98" localSheetId="7">[6]Programa!#REF!</definedName>
    <definedName name="_bem98">[6]Programa!#REF!</definedName>
    <definedName name="_cud21" localSheetId="13">#REF!</definedName>
    <definedName name="_cud21" localSheetId="14">#REF!</definedName>
    <definedName name="_cud21" localSheetId="7">#REF!</definedName>
    <definedName name="_cud21" localSheetId="8">#REF!</definedName>
    <definedName name="_cud21" localSheetId="11">#REF!</definedName>
    <definedName name="_cud21" localSheetId="12">#REF!</definedName>
    <definedName name="_cud21">#REF!</definedName>
    <definedName name="_dcc2000" localSheetId="13">#REF!</definedName>
    <definedName name="_dcc2000" localSheetId="14">#REF!</definedName>
    <definedName name="_dcc2000" localSheetId="7">#REF!</definedName>
    <definedName name="_dcc2000" localSheetId="8">#REF!</definedName>
    <definedName name="_dcc2000" localSheetId="11">#REF!</definedName>
    <definedName name="_dcc2000" localSheetId="12">#REF!</definedName>
    <definedName name="_dcc2000">#REF!</definedName>
    <definedName name="_dcc2001" localSheetId="13">#REF!</definedName>
    <definedName name="_dcc2001" localSheetId="14">#REF!</definedName>
    <definedName name="_dcc2001" localSheetId="7">#REF!</definedName>
    <definedName name="_dcc2001" localSheetId="8">#REF!</definedName>
    <definedName name="_dcc2001" localSheetId="11">#REF!</definedName>
    <definedName name="_dcc2001" localSheetId="12">#REF!</definedName>
    <definedName name="_dcc2001">#REF!</definedName>
    <definedName name="_dcc2002" localSheetId="7">#REF!</definedName>
    <definedName name="_dcc2002">#REF!</definedName>
    <definedName name="_dcc2003" localSheetId="7">#REF!</definedName>
    <definedName name="_dcc2003">#REF!</definedName>
    <definedName name="_dcc98" localSheetId="7">[6]Programa!#REF!</definedName>
    <definedName name="_dcc98">[6]Programa!#REF!</definedName>
    <definedName name="_dcc99" localSheetId="13">#REF!</definedName>
    <definedName name="_dcc99" localSheetId="14">#REF!</definedName>
    <definedName name="_dcc99" localSheetId="7">#REF!</definedName>
    <definedName name="_dcc99" localSheetId="8">#REF!</definedName>
    <definedName name="_dcc99" localSheetId="11">#REF!</definedName>
    <definedName name="_dcc99" localSheetId="12">#REF!</definedName>
    <definedName name="_dcc99">#REF!</definedName>
    <definedName name="_dic96" localSheetId="13">#REF!</definedName>
    <definedName name="_dic96" localSheetId="14">#REF!</definedName>
    <definedName name="_dic96" localSheetId="7">#REF!</definedName>
    <definedName name="_dic96" localSheetId="8">#REF!</definedName>
    <definedName name="_dic96" localSheetId="11">#REF!</definedName>
    <definedName name="_dic96" localSheetId="12">#REF!</definedName>
    <definedName name="_dic96">#REF!</definedName>
    <definedName name="_emi2000" localSheetId="13">#REF!</definedName>
    <definedName name="_emi2000" localSheetId="14">#REF!</definedName>
    <definedName name="_emi2000" localSheetId="7">#REF!</definedName>
    <definedName name="_emi2000" localSheetId="8">#REF!</definedName>
    <definedName name="_emi2000" localSheetId="11">#REF!</definedName>
    <definedName name="_emi2000" localSheetId="12">#REF!</definedName>
    <definedName name="_emi2000">#REF!</definedName>
    <definedName name="_emi2001" localSheetId="7">#REF!</definedName>
    <definedName name="_emi2001">#REF!</definedName>
    <definedName name="_emi2002" localSheetId="7">#REF!</definedName>
    <definedName name="_emi2002">#REF!</definedName>
    <definedName name="_emi2003" localSheetId="7">#REF!</definedName>
    <definedName name="_emi2003">#REF!</definedName>
    <definedName name="_emi98" localSheetId="7">#REF!</definedName>
    <definedName name="_emi98">#REF!</definedName>
    <definedName name="_emi99" localSheetId="7">#REF!</definedName>
    <definedName name="_emi99">#REF!</definedName>
    <definedName name="_EXP2010" localSheetId="7">#REF!</definedName>
    <definedName name="_EXP2010">#REF!</definedName>
    <definedName name="_f" localSheetId="13">'VII - 10 '!_f</definedName>
    <definedName name="_f" localSheetId="14">'VII - 11'!_f</definedName>
    <definedName name="_f" localSheetId="11">'VII - 8'!_f</definedName>
    <definedName name="_f" localSheetId="12">'VII - 9 '!_f</definedName>
    <definedName name="_f">[0]!_f</definedName>
    <definedName name="_Fill" localSheetId="13" hidden="1">#REF!</definedName>
    <definedName name="_Fill" localSheetId="14" hidden="1">#REF!</definedName>
    <definedName name="_Fill" localSheetId="7" hidden="1">#REF!</definedName>
    <definedName name="_Fill" localSheetId="8" hidden="1">#REF!</definedName>
    <definedName name="_Fill" localSheetId="11" hidden="1">#REF!</definedName>
    <definedName name="_Fill" localSheetId="12" hidden="1">#REF!</definedName>
    <definedName name="_Fill" hidden="1">#REF!</definedName>
    <definedName name="_FIS96" localSheetId="13">#REF!</definedName>
    <definedName name="_FIS96" localSheetId="14">#REF!</definedName>
    <definedName name="_FIS96" localSheetId="7">#REF!</definedName>
    <definedName name="_FIS96" localSheetId="8">#REF!</definedName>
    <definedName name="_FIS96" localSheetId="11">#REF!</definedName>
    <definedName name="_FIS96" localSheetId="12">#REF!</definedName>
    <definedName name="_FIS96">#REF!</definedName>
    <definedName name="_INE1" localSheetId="13">#REF!</definedName>
    <definedName name="_INE1" localSheetId="14">#REF!</definedName>
    <definedName name="_INE1" localSheetId="7">#REF!</definedName>
    <definedName name="_INE1" localSheetId="8">#REF!</definedName>
    <definedName name="_INE1" localSheetId="11">#REF!</definedName>
    <definedName name="_INE1" localSheetId="12">#REF!</definedName>
    <definedName name="_INE1">#REF!</definedName>
    <definedName name="_INF20" localSheetId="7">#REF!</definedName>
    <definedName name="_INF20">#REF!</definedName>
    <definedName name="_ipc2000" localSheetId="7">#REF!</definedName>
    <definedName name="_ipc2000">#REF!</definedName>
    <definedName name="_ipc2001" localSheetId="7">#REF!</definedName>
    <definedName name="_ipc2001">#REF!</definedName>
    <definedName name="_ipc2002" localSheetId="7">#REF!</definedName>
    <definedName name="_ipc2002">#REF!</definedName>
    <definedName name="_ipc2003" localSheetId="7">#REF!</definedName>
    <definedName name="_ipc2003">#REF!</definedName>
    <definedName name="_ipc98" localSheetId="7">#REF!</definedName>
    <definedName name="_ipc98">#REF!</definedName>
    <definedName name="_ipc99" localSheetId="7">#REF!</definedName>
    <definedName name="_ipc99">#REF!</definedName>
    <definedName name="_Key1" localSheetId="0" hidden="1">#REF!</definedName>
    <definedName name="_Key1" localSheetId="14" hidden="1">#REF!</definedName>
    <definedName name="_Key1" localSheetId="7" hidden="1">#REF!</definedName>
    <definedName name="_Key1" hidden="1">#REF!</definedName>
    <definedName name="_Key2" localSheetId="0" hidden="1">#REF!</definedName>
    <definedName name="_Key2" localSheetId="14" hidden="1">#REF!</definedName>
    <definedName name="_Key2" localSheetId="7" hidden="1">#REF!</definedName>
    <definedName name="_Key2" hidden="1">#REF!</definedName>
    <definedName name="_MCV1">[7]Q2!$E$64:$AH$64</definedName>
    <definedName name="_me98" localSheetId="13">[6]Programa!#REF!</definedName>
    <definedName name="_me98" localSheetId="14">[6]Programa!#REF!</definedName>
    <definedName name="_me98" localSheetId="7">[6]Programa!#REF!</definedName>
    <definedName name="_me98" localSheetId="8">[6]Programa!#REF!</definedName>
    <definedName name="_me98" localSheetId="11">[6]Programa!#REF!</definedName>
    <definedName name="_me98" localSheetId="12">[6]Programa!#REF!</definedName>
    <definedName name="_me98">[6]Programa!#REF!</definedName>
    <definedName name="_npp2000" localSheetId="13">#REF!</definedName>
    <definedName name="_npp2000" localSheetId="14">#REF!</definedName>
    <definedName name="_npp2000" localSheetId="7">#REF!</definedName>
    <definedName name="_npp2000" localSheetId="8">#REF!</definedName>
    <definedName name="_npp2000" localSheetId="11">#REF!</definedName>
    <definedName name="_npp2000" localSheetId="12">#REF!</definedName>
    <definedName name="_npp2000">#REF!</definedName>
    <definedName name="_npp2001" localSheetId="13">#REF!</definedName>
    <definedName name="_npp2001" localSheetId="14">#REF!</definedName>
    <definedName name="_npp2001" localSheetId="7">#REF!</definedName>
    <definedName name="_npp2001" localSheetId="8">#REF!</definedName>
    <definedName name="_npp2001" localSheetId="11">#REF!</definedName>
    <definedName name="_npp2001" localSheetId="12">#REF!</definedName>
    <definedName name="_npp2001">#REF!</definedName>
    <definedName name="_npp2002" localSheetId="13">#REF!</definedName>
    <definedName name="_npp2002" localSheetId="14">#REF!</definedName>
    <definedName name="_npp2002" localSheetId="7">#REF!</definedName>
    <definedName name="_npp2002" localSheetId="8">#REF!</definedName>
    <definedName name="_npp2002" localSheetId="11">#REF!</definedName>
    <definedName name="_npp2002" localSheetId="12">#REF!</definedName>
    <definedName name="_npp2002">#REF!</definedName>
    <definedName name="_npp2003" localSheetId="7">#REF!</definedName>
    <definedName name="_npp2003">#REF!</definedName>
    <definedName name="_npp98" localSheetId="7">#REF!</definedName>
    <definedName name="_npp98">#REF!</definedName>
    <definedName name="_npp99" localSheetId="7">#REF!</definedName>
    <definedName name="_npp99">#REF!</definedName>
    <definedName name="_Order1" hidden="1">255</definedName>
    <definedName name="_Order2" hidden="1">255</definedName>
    <definedName name="_Parse_Out" localSheetId="13" hidden="1">#REF!</definedName>
    <definedName name="_Parse_Out" localSheetId="14" hidden="1">#REF!</definedName>
    <definedName name="_Parse_Out" localSheetId="7" hidden="1">#REF!</definedName>
    <definedName name="_Parse_Out" localSheetId="8" hidden="1">#REF!</definedName>
    <definedName name="_Parse_Out" localSheetId="11" hidden="1">#REF!</definedName>
    <definedName name="_Parse_Out" localSheetId="12" hidden="1">#REF!</definedName>
    <definedName name="_Parse_Out" hidden="1">#REF!</definedName>
    <definedName name="_pib2000" localSheetId="13">#REF!</definedName>
    <definedName name="_pib2000" localSheetId="14">#REF!</definedName>
    <definedName name="_pib2000" localSheetId="7">#REF!</definedName>
    <definedName name="_pib2000" localSheetId="8">#REF!</definedName>
    <definedName name="_pib2000" localSheetId="11">#REF!</definedName>
    <definedName name="_pib2000" localSheetId="12">#REF!</definedName>
    <definedName name="_pib2000">#REF!</definedName>
    <definedName name="_pib2001" localSheetId="13">#REF!</definedName>
    <definedName name="_pib2001" localSheetId="14">#REF!</definedName>
    <definedName name="_pib2001" localSheetId="7">#REF!</definedName>
    <definedName name="_pib2001" localSheetId="8">#REF!</definedName>
    <definedName name="_pib2001" localSheetId="11">#REF!</definedName>
    <definedName name="_pib2001" localSheetId="12">#REF!</definedName>
    <definedName name="_pib2001">#REF!</definedName>
    <definedName name="_pib2002" localSheetId="7">#REF!</definedName>
    <definedName name="_pib2002">#REF!</definedName>
    <definedName name="_pib2003" localSheetId="7">#REF!</definedName>
    <definedName name="_pib2003">#REF!</definedName>
    <definedName name="_PIB91" localSheetId="7">#REF!</definedName>
    <definedName name="_PIB91">#REF!</definedName>
    <definedName name="_pib98" localSheetId="7">[6]Programa!#REF!</definedName>
    <definedName name="_pib98">[6]Programa!#REF!</definedName>
    <definedName name="_pib99" localSheetId="13">#REF!</definedName>
    <definedName name="_pib99" localSheetId="14">#REF!</definedName>
    <definedName name="_pib99" localSheetId="7">#REF!</definedName>
    <definedName name="_pib99" localSheetId="8">#REF!</definedName>
    <definedName name="_pib99" localSheetId="11">#REF!</definedName>
    <definedName name="_pib99" localSheetId="12">#REF!</definedName>
    <definedName name="_pib99">#REF!</definedName>
    <definedName name="_POR96" localSheetId="13">#REF!</definedName>
    <definedName name="_POR96" localSheetId="14">#REF!</definedName>
    <definedName name="_POR96" localSheetId="7">#REF!</definedName>
    <definedName name="_POR96" localSheetId="8">#REF!</definedName>
    <definedName name="_POR96" localSheetId="11">#REF!</definedName>
    <definedName name="_POR96" localSheetId="12">#REF!</definedName>
    <definedName name="_POR96">#REF!</definedName>
    <definedName name="_PRN96" localSheetId="13">#REF!</definedName>
    <definedName name="_PRN96" localSheetId="14">#REF!</definedName>
    <definedName name="_PRN96" localSheetId="7">#REF!</definedName>
    <definedName name="_PRN96" localSheetId="8">#REF!</definedName>
    <definedName name="_PRN96" localSheetId="11">#REF!</definedName>
    <definedName name="_PRN96" localSheetId="12">#REF!</definedName>
    <definedName name="_PRN96">#REF!</definedName>
    <definedName name="_Sort" localSheetId="0" hidden="1">#REF!</definedName>
    <definedName name="_Sort" localSheetId="14" hidden="1">#REF!</definedName>
    <definedName name="_Sort" localSheetId="7" hidden="1">#REF!</definedName>
    <definedName name="_Sort" hidden="1">#REF!</definedName>
    <definedName name="_SRN96" localSheetId="7">#REF!</definedName>
    <definedName name="_SRN96">#REF!</definedName>
    <definedName name="_SRT11" localSheetId="13" hidden="1">{"Minpmon",#N/A,FALSE,"Monthinput"}</definedName>
    <definedName name="_SRT11" localSheetId="14" hidden="1">{"Minpmon",#N/A,FALSE,"Monthinput"}</definedName>
    <definedName name="_SRT11" localSheetId="7" hidden="1">{"Minpmon",#N/A,FALSE,"Monthinput"}</definedName>
    <definedName name="_SRT11" localSheetId="8" hidden="1">{"Minpmon",#N/A,FALSE,"Monthinput"}</definedName>
    <definedName name="_SRT11" localSheetId="11" hidden="1">{"Minpmon",#N/A,FALSE,"Monthinput"}</definedName>
    <definedName name="_SRT11" localSheetId="12" hidden="1">{"Minpmon",#N/A,FALSE,"Monthinput"}</definedName>
    <definedName name="_SRT11" localSheetId="1" hidden="1">{"Minpmon",#N/A,FALSE,"Monthinput"}</definedName>
    <definedName name="_SRT11" hidden="1">{"Minpmon",#N/A,FALSE,"Monthinput"}</definedName>
    <definedName name="_tAB4" localSheetId="13">#REF!</definedName>
    <definedName name="_tAB4" localSheetId="14">#REF!</definedName>
    <definedName name="_tAB4" localSheetId="7">#REF!</definedName>
    <definedName name="_tAB4" localSheetId="8">#REF!</definedName>
    <definedName name="_tAB4" localSheetId="11">#REF!</definedName>
    <definedName name="_tAB4" localSheetId="12">#REF!</definedName>
    <definedName name="_tAB4">#REF!</definedName>
    <definedName name="a" localSheetId="13">#REF!</definedName>
    <definedName name="a" localSheetId="14">#REF!</definedName>
    <definedName name="a" localSheetId="7">#REF!</definedName>
    <definedName name="a" localSheetId="8">#REF!</definedName>
    <definedName name="a" localSheetId="11">#REF!</definedName>
    <definedName name="a" localSheetId="12">#REF!</definedName>
    <definedName name="a">#REF!</definedName>
    <definedName name="A_IMPRESIÓN_IM" localSheetId="13">#REF!</definedName>
    <definedName name="A_IMPRESIÓN_IM" localSheetId="14">#REF!</definedName>
    <definedName name="A_IMPRESIÓN_IM" localSheetId="7">#REF!</definedName>
    <definedName name="A_IMPRESIÓN_IM" localSheetId="8">#REF!</definedName>
    <definedName name="A_IMPRESIÓN_IM" localSheetId="11">#REF!</definedName>
    <definedName name="A_IMPRESIÓN_IM" localSheetId="12">#REF!</definedName>
    <definedName name="A_IMPRESIÓN_IM">#REF!</definedName>
    <definedName name="aaa" localSheetId="13" hidden="1">{"Riqfin97",#N/A,FALSE,"Tran";"Riqfinpro",#N/A,FALSE,"Tran"}</definedName>
    <definedName name="aaa" localSheetId="14" hidden="1">{"Riqfin97",#N/A,FALSE,"Tran";"Riqfinpro",#N/A,FALSE,"Tran"}</definedName>
    <definedName name="aaa" localSheetId="7" hidden="1">{"Riqfin97",#N/A,FALSE,"Tran";"Riqfinpro",#N/A,FALSE,"Tran"}</definedName>
    <definedName name="aaa" localSheetId="8" hidden="1">{"Riqfin97",#N/A,FALSE,"Tran";"Riqfinpro",#N/A,FALSE,"Tran"}</definedName>
    <definedName name="aaa" localSheetId="11" hidden="1">{"Riqfin97",#N/A,FALSE,"Tran";"Riqfinpro",#N/A,FALSE,"Tran"}</definedName>
    <definedName name="aaa" localSheetId="12" hidden="1">{"Riqfin97",#N/A,FALSE,"Tran";"Riqfinpro",#N/A,FALSE,"Tran"}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b" localSheetId="13" hidden="1">{"Riqfin97",#N/A,FALSE,"Tran";"Riqfinpro",#N/A,FALSE,"Tran"}</definedName>
    <definedName name="aab" localSheetId="14" hidden="1">{"Riqfin97",#N/A,FALSE,"Tran";"Riqfinpro",#N/A,FALSE,"Tran"}</definedName>
    <definedName name="aab" localSheetId="7" hidden="1">{"Riqfin97",#N/A,FALSE,"Tran";"Riqfinpro",#N/A,FALSE,"Tran"}</definedName>
    <definedName name="aab" localSheetId="8" hidden="1">{"Riqfin97",#N/A,FALSE,"Tran";"Riqfinpro",#N/A,FALSE,"Tran"}</definedName>
    <definedName name="aab" localSheetId="11" hidden="1">{"Riqfin97",#N/A,FALSE,"Tran";"Riqfinpro",#N/A,FALSE,"Tran"}</definedName>
    <definedName name="aab" localSheetId="12" hidden="1">{"Riqfin97",#N/A,FALSE,"Tran";"Riqfinpro",#N/A,FALSE,"Tran"}</definedName>
    <definedName name="aab" localSheetId="1" hidden="1">{"Riqfin97",#N/A,FALSE,"Tran";"Riqfinpro",#N/A,FALSE,"Tran"}</definedName>
    <definedName name="aab" hidden="1">{"Riqfin97",#N/A,FALSE,"Tran";"Riqfinpro",#N/A,FALSE,"Tran"}</definedName>
    <definedName name="abr" localSheetId="7">[6]Programa!#REF!</definedName>
    <definedName name="abr">[6]Programa!#REF!</definedName>
    <definedName name="ACPAZ96" localSheetId="13">#REF!</definedName>
    <definedName name="ACPAZ96" localSheetId="14">#REF!</definedName>
    <definedName name="ACPAZ96" localSheetId="7">#REF!</definedName>
    <definedName name="ACPAZ96" localSheetId="8">#REF!</definedName>
    <definedName name="ACPAZ96" localSheetId="11">#REF!</definedName>
    <definedName name="ACPAZ96" localSheetId="12">#REF!</definedName>
    <definedName name="ACPAZ96">#REF!</definedName>
    <definedName name="ad" localSheetId="13" hidden="1">{"Riqfin97",#N/A,FALSE,"Tran";"Riqfinpro",#N/A,FALSE,"Tran"}</definedName>
    <definedName name="ad" localSheetId="14" hidden="1">{"Riqfin97",#N/A,FALSE,"Tran";"Riqfinpro",#N/A,FALSE,"Tran"}</definedName>
    <definedName name="ad" localSheetId="7" hidden="1">{"Riqfin97",#N/A,FALSE,"Tran";"Riqfinpro",#N/A,FALSE,"Tran"}</definedName>
    <definedName name="ad" localSheetId="8" hidden="1">{"Riqfin97",#N/A,FALSE,"Tran";"Riqfinpro",#N/A,FALSE,"Tran"}</definedName>
    <definedName name="ad" localSheetId="11" hidden="1">{"Riqfin97",#N/A,FALSE,"Tran";"Riqfinpro",#N/A,FALSE,"Tran"}</definedName>
    <definedName name="ad" localSheetId="12" hidden="1">{"Riqfin97",#N/A,FALSE,"Tran";"Riqfinpro",#N/A,FALSE,"Tran"}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df" localSheetId="13" hidden="1">{"Riqfin97",#N/A,FALSE,"Tran";"Riqfinpro",#N/A,FALSE,"Tran"}</definedName>
    <definedName name="adf" localSheetId="14" hidden="1">{"Riqfin97",#N/A,FALSE,"Tran";"Riqfinpro",#N/A,FALSE,"Tran"}</definedName>
    <definedName name="adf" localSheetId="7" hidden="1">{"Riqfin97",#N/A,FALSE,"Tran";"Riqfinpro",#N/A,FALSE,"Tran"}</definedName>
    <definedName name="adf" localSheetId="8" hidden="1">{"Riqfin97",#N/A,FALSE,"Tran";"Riqfinpro",#N/A,FALSE,"Tran"}</definedName>
    <definedName name="adf" localSheetId="11" hidden="1">{"Riqfin97",#N/A,FALSE,"Tran";"Riqfinpro",#N/A,FALSE,"Tran"}</definedName>
    <definedName name="adf" localSheetId="12" hidden="1">{"Riqfin97",#N/A,FALSE,"Tran";"Riqfinpro",#N/A,FALSE,"Tran"}</definedName>
    <definedName name="adf" localSheetId="1" hidden="1">{"Riqfin97",#N/A,FALSE,"Tran";"Riqfinpro",#N/A,FALSE,"Tran"}</definedName>
    <definedName name="adf" hidden="1">{"Riqfin97",#N/A,FALSE,"Tran";"Riqfinpro",#N/A,FALSE,"Tran"}</definedName>
    <definedName name="adfasdf" localSheetId="13" hidden="1">{"Riqfin97",#N/A,FALSE,"Tran";"Riqfinpro",#N/A,FALSE,"Tran"}</definedName>
    <definedName name="adfasdf" localSheetId="14" hidden="1">{"Riqfin97",#N/A,FALSE,"Tran";"Riqfinpro",#N/A,FALSE,"Tran"}</definedName>
    <definedName name="adfasdf" localSheetId="7" hidden="1">{"Riqfin97",#N/A,FALSE,"Tran";"Riqfinpro",#N/A,FALSE,"Tran"}</definedName>
    <definedName name="adfasdf" localSheetId="8" hidden="1">{"Riqfin97",#N/A,FALSE,"Tran";"Riqfinpro",#N/A,FALSE,"Tran"}</definedName>
    <definedName name="adfasdf" localSheetId="11" hidden="1">{"Riqfin97",#N/A,FALSE,"Tran";"Riqfinpro",#N/A,FALSE,"Tran"}</definedName>
    <definedName name="adfasdf" localSheetId="12" hidden="1">{"Riqfin97",#N/A,FALSE,"Tran";"Riqfinpro",#N/A,FALSE,"Tran"}</definedName>
    <definedName name="adfasdf" localSheetId="1" hidden="1">{"Riqfin97",#N/A,FALSE,"Tran";"Riqfinpro",#N/A,FALSE,"Tran"}</definedName>
    <definedName name="adfasdf" hidden="1">{"Riqfin97",#N/A,FALSE,"Tran";"Riqfinpro",#N/A,FALSE,"Tran"}</definedName>
    <definedName name="adfasdfsd" localSheetId="13">'VII - 10 '!adfasdfsd</definedName>
    <definedName name="adfasdfsd" localSheetId="14">'VII - 11'!adfasdfsd</definedName>
    <definedName name="adfasdfsd" localSheetId="11">'VII - 8'!adfasdfsd</definedName>
    <definedName name="adfasdfsd" localSheetId="12">'VII - 9 '!adfasdfsd</definedName>
    <definedName name="adfasdfsd">[0]!adfasdfsd</definedName>
    <definedName name="adfasdgd" localSheetId="13" hidden="1">{"Tab1",#N/A,FALSE,"P";"Tab2",#N/A,FALSE,"P"}</definedName>
    <definedName name="adfasdgd" localSheetId="14" hidden="1">{"Tab1",#N/A,FALSE,"P";"Tab2",#N/A,FALSE,"P"}</definedName>
    <definedName name="adfasdgd" localSheetId="7" hidden="1">{"Tab1",#N/A,FALSE,"P";"Tab2",#N/A,FALSE,"P"}</definedName>
    <definedName name="adfasdgd" localSheetId="8" hidden="1">{"Tab1",#N/A,FALSE,"P";"Tab2",#N/A,FALSE,"P"}</definedName>
    <definedName name="adfasdgd" localSheetId="11" hidden="1">{"Tab1",#N/A,FALSE,"P";"Tab2",#N/A,FALSE,"P"}</definedName>
    <definedName name="adfasdgd" localSheetId="12" hidden="1">{"Tab1",#N/A,FALSE,"P";"Tab2",#N/A,FALSE,"P"}</definedName>
    <definedName name="adfasdgd" localSheetId="1" hidden="1">{"Tab1",#N/A,FALSE,"P";"Tab2",#N/A,FALSE,"P"}</definedName>
    <definedName name="adfasdgd" hidden="1">{"Tab1",#N/A,FALSE,"P";"Tab2",#N/A,FALSE,"P"}</definedName>
    <definedName name="af" localSheetId="13" hidden="1">{"Tab1",#N/A,FALSE,"P";"Tab2",#N/A,FALSE,"P"}</definedName>
    <definedName name="af" localSheetId="14" hidden="1">{"Tab1",#N/A,FALSE,"P";"Tab2",#N/A,FALSE,"P"}</definedName>
    <definedName name="af" localSheetId="7" hidden="1">{"Tab1",#N/A,FALSE,"P";"Tab2",#N/A,FALSE,"P"}</definedName>
    <definedName name="af" localSheetId="8" hidden="1">{"Tab1",#N/A,FALSE,"P";"Tab2",#N/A,FALSE,"P"}</definedName>
    <definedName name="af" localSheetId="11" hidden="1">{"Tab1",#N/A,FALSE,"P";"Tab2",#N/A,FALSE,"P"}</definedName>
    <definedName name="af" localSheetId="12" hidden="1">{"Tab1",#N/A,FALSE,"P";"Tab2",#N/A,FALSE,"P"}</definedName>
    <definedName name="af" localSheetId="1" hidden="1">{"Tab1",#N/A,FALSE,"P";"Tab2",#N/A,FALSE,"P"}</definedName>
    <definedName name="af" hidden="1">{"Tab1",#N/A,FALSE,"P";"Tab2",#N/A,FALSE,"P"}</definedName>
    <definedName name="ag" localSheetId="13" hidden="1">{"Tab1",#N/A,FALSE,"P";"Tab2",#N/A,FALSE,"P"}</definedName>
    <definedName name="ag" localSheetId="14" hidden="1">{"Tab1",#N/A,FALSE,"P";"Tab2",#N/A,FALSE,"P"}</definedName>
    <definedName name="ag" localSheetId="7" hidden="1">{"Tab1",#N/A,FALSE,"P";"Tab2",#N/A,FALSE,"P"}</definedName>
    <definedName name="ag" localSheetId="8" hidden="1">{"Tab1",#N/A,FALSE,"P";"Tab2",#N/A,FALSE,"P"}</definedName>
    <definedName name="ag" localSheetId="11" hidden="1">{"Tab1",#N/A,FALSE,"P";"Tab2",#N/A,FALSE,"P"}</definedName>
    <definedName name="ag" localSheetId="12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13" hidden="1">{"Riqfin97",#N/A,FALSE,"Tran";"Riqfinpro",#N/A,FALSE,"Tran"}</definedName>
    <definedName name="ah" localSheetId="14" hidden="1">{"Riqfin97",#N/A,FALSE,"Tran";"Riqfinpro",#N/A,FALSE,"Tran"}</definedName>
    <definedName name="ah" localSheetId="7" hidden="1">{"Riqfin97",#N/A,FALSE,"Tran";"Riqfinpro",#N/A,FALSE,"Tran"}</definedName>
    <definedName name="ah" localSheetId="8" hidden="1">{"Riqfin97",#N/A,FALSE,"Tran";"Riqfinpro",#N/A,FALSE,"Tran"}</definedName>
    <definedName name="ah" localSheetId="11" hidden="1">{"Riqfin97",#N/A,FALSE,"Tran";"Riqfinpro",#N/A,FALSE,"Tran"}</definedName>
    <definedName name="ah" localSheetId="12" hidden="1">{"Riqfin97",#N/A,FALSE,"Tran";"Riqfinpro",#N/A,FALSE,"Tran"}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hme2000" localSheetId="13">#REF!</definedName>
    <definedName name="ahme2000" localSheetId="14">#REF!</definedName>
    <definedName name="ahme2000" localSheetId="7">#REF!</definedName>
    <definedName name="ahme2000" localSheetId="8">#REF!</definedName>
    <definedName name="ahme2000" localSheetId="11">#REF!</definedName>
    <definedName name="ahme2000" localSheetId="12">#REF!</definedName>
    <definedName name="ahme2000">#REF!</definedName>
    <definedName name="ahme2001" localSheetId="13">#REF!</definedName>
    <definedName name="ahme2001" localSheetId="14">#REF!</definedName>
    <definedName name="ahme2001" localSheetId="7">#REF!</definedName>
    <definedName name="ahme2001" localSheetId="8">#REF!</definedName>
    <definedName name="ahme2001" localSheetId="11">#REF!</definedName>
    <definedName name="ahme2001" localSheetId="12">#REF!</definedName>
    <definedName name="ahme2001">#REF!</definedName>
    <definedName name="ahme2002" localSheetId="13">#REF!</definedName>
    <definedName name="ahme2002" localSheetId="14">#REF!</definedName>
    <definedName name="ahme2002" localSheetId="7">#REF!</definedName>
    <definedName name="ahme2002" localSheetId="8">#REF!</definedName>
    <definedName name="ahme2002" localSheetId="11">#REF!</definedName>
    <definedName name="ahme2002" localSheetId="12">#REF!</definedName>
    <definedName name="ahme2002">#REF!</definedName>
    <definedName name="ahme2003" localSheetId="7">#REF!</definedName>
    <definedName name="ahme2003">#REF!</definedName>
    <definedName name="ahme98" localSheetId="7">[6]Programa!#REF!</definedName>
    <definedName name="ahme98">[6]Programa!#REF!</definedName>
    <definedName name="ahme98s" localSheetId="13">#REF!</definedName>
    <definedName name="ahme98s" localSheetId="14">#REF!</definedName>
    <definedName name="ahme98s" localSheetId="7">#REF!</definedName>
    <definedName name="ahme98s" localSheetId="8">#REF!</definedName>
    <definedName name="ahme98s" localSheetId="11">#REF!</definedName>
    <definedName name="ahme98s" localSheetId="12">#REF!</definedName>
    <definedName name="ahme98s">#REF!</definedName>
    <definedName name="ahme99" localSheetId="13">#REF!</definedName>
    <definedName name="ahme99" localSheetId="14">#REF!</definedName>
    <definedName name="ahme99" localSheetId="7">#REF!</definedName>
    <definedName name="ahme99" localSheetId="8">#REF!</definedName>
    <definedName name="ahme99" localSheetId="11">#REF!</definedName>
    <definedName name="ahme99" localSheetId="12">#REF!</definedName>
    <definedName name="ahme99">#REF!</definedName>
    <definedName name="ahome" localSheetId="13">#REF!</definedName>
    <definedName name="ahome" localSheetId="14">#REF!</definedName>
    <definedName name="ahome" localSheetId="7">#REF!</definedName>
    <definedName name="ahome" localSheetId="8">#REF!</definedName>
    <definedName name="ahome" localSheetId="11">#REF!</definedName>
    <definedName name="ahome" localSheetId="12">#REF!</definedName>
    <definedName name="ahome">#REF!</definedName>
    <definedName name="ahome98" localSheetId="13">[6]Programa!#REF!</definedName>
    <definedName name="ahome98" localSheetId="14">[6]Programa!#REF!</definedName>
    <definedName name="ahome98" localSheetId="7">[6]Programa!#REF!</definedName>
    <definedName name="ahome98" localSheetId="8">[6]Programa!#REF!</definedName>
    <definedName name="ahome98" localSheetId="11">[6]Programa!#REF!</definedName>
    <definedName name="ahome98" localSheetId="12">[6]Programa!#REF!</definedName>
    <definedName name="ahome98">[6]Programa!#REF!</definedName>
    <definedName name="ahome98j" localSheetId="13">[6]Programa!#REF!</definedName>
    <definedName name="ahome98j" localSheetId="14">[6]Programa!#REF!</definedName>
    <definedName name="ahome98j" localSheetId="7">[6]Programa!#REF!</definedName>
    <definedName name="ahome98j" localSheetId="8">[6]Programa!#REF!</definedName>
    <definedName name="ahome98j" localSheetId="11">[6]Programa!#REF!</definedName>
    <definedName name="ahome98j" localSheetId="12">[6]Programa!#REF!</definedName>
    <definedName name="ahome98j">[6]Programa!#REF!</definedName>
    <definedName name="ahorro" localSheetId="13">#REF!</definedName>
    <definedName name="ahorro" localSheetId="14">#REF!</definedName>
    <definedName name="ahorro" localSheetId="7">#REF!</definedName>
    <definedName name="ahorro" localSheetId="8">#REF!</definedName>
    <definedName name="ahorro" localSheetId="11">#REF!</definedName>
    <definedName name="ahorro" localSheetId="12">#REF!</definedName>
    <definedName name="ahorro">#REF!</definedName>
    <definedName name="ahorro2000" localSheetId="13">#REF!</definedName>
    <definedName name="ahorro2000" localSheetId="14">#REF!</definedName>
    <definedName name="ahorro2000" localSheetId="7">#REF!</definedName>
    <definedName name="ahorro2000" localSheetId="8">#REF!</definedName>
    <definedName name="ahorro2000" localSheetId="11">#REF!</definedName>
    <definedName name="ahorro2000" localSheetId="12">#REF!</definedName>
    <definedName name="ahorro2000">#REF!</definedName>
    <definedName name="ahorro2001" localSheetId="13">#REF!</definedName>
    <definedName name="ahorro2001" localSheetId="14">#REF!</definedName>
    <definedName name="ahorro2001" localSheetId="7">#REF!</definedName>
    <definedName name="ahorro2001" localSheetId="8">#REF!</definedName>
    <definedName name="ahorro2001" localSheetId="11">#REF!</definedName>
    <definedName name="ahorro2001" localSheetId="12">#REF!</definedName>
    <definedName name="ahorro2001">#REF!</definedName>
    <definedName name="ahorro2002" localSheetId="7">#REF!</definedName>
    <definedName name="ahorro2002">#REF!</definedName>
    <definedName name="ahorro2003" localSheetId="7">#REF!</definedName>
    <definedName name="ahorro2003">#REF!</definedName>
    <definedName name="ahorro98" localSheetId="7">[6]Programa!#REF!</definedName>
    <definedName name="ahorro98">[6]Programa!#REF!</definedName>
    <definedName name="ahorro98j" localSheetId="7">[6]Programa!#REF!</definedName>
    <definedName name="ahorro98j">[6]Programa!#REF!</definedName>
    <definedName name="ahorro98s" localSheetId="13">#REF!</definedName>
    <definedName name="ahorro98s" localSheetId="14">#REF!</definedName>
    <definedName name="ahorro98s" localSheetId="7">#REF!</definedName>
    <definedName name="ahorro98s" localSheetId="8">#REF!</definedName>
    <definedName name="ahorro98s" localSheetId="11">#REF!</definedName>
    <definedName name="ahorro98s" localSheetId="12">#REF!</definedName>
    <definedName name="ahorro98s">#REF!</definedName>
    <definedName name="ahorro99" localSheetId="13">#REF!</definedName>
    <definedName name="ahorro99" localSheetId="14">#REF!</definedName>
    <definedName name="ahorro99" localSheetId="7">#REF!</definedName>
    <definedName name="ahorro99" localSheetId="8">#REF!</definedName>
    <definedName name="ahorro99" localSheetId="11">#REF!</definedName>
    <definedName name="ahorro99" localSheetId="12">#REF!</definedName>
    <definedName name="ahorro99">#REF!</definedName>
    <definedName name="aj" localSheetId="13" hidden="1">{"Riqfin97",#N/A,FALSE,"Tran";"Riqfinpro",#N/A,FALSE,"Tran"}</definedName>
    <definedName name="aj" localSheetId="14" hidden="1">{"Riqfin97",#N/A,FALSE,"Tran";"Riqfinpro",#N/A,FALSE,"Tran"}</definedName>
    <definedName name="aj" localSheetId="7" hidden="1">{"Riqfin97",#N/A,FALSE,"Tran";"Riqfinpro",#N/A,FALSE,"Tran"}</definedName>
    <definedName name="aj" localSheetId="8" hidden="1">{"Riqfin97",#N/A,FALSE,"Tran";"Riqfinpro",#N/A,FALSE,"Tran"}</definedName>
    <definedName name="aj" localSheetId="11" hidden="1">{"Riqfin97",#N/A,FALSE,"Tran";"Riqfinpro",#N/A,FALSE,"Tran"}</definedName>
    <definedName name="aj" localSheetId="12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l" localSheetId="13" hidden="1">{"Riqfin97",#N/A,FALSE,"Tran";"Riqfinpro",#N/A,FALSE,"Tran"}</definedName>
    <definedName name="al" localSheetId="14" hidden="1">{"Riqfin97",#N/A,FALSE,"Tran";"Riqfinpro",#N/A,FALSE,"Tran"}</definedName>
    <definedName name="al" localSheetId="7" hidden="1">{"Riqfin97",#N/A,FALSE,"Tran";"Riqfinpro",#N/A,FALSE,"Tran"}</definedName>
    <definedName name="al" localSheetId="8" hidden="1">{"Riqfin97",#N/A,FALSE,"Tran";"Riqfinpro",#N/A,FALSE,"Tran"}</definedName>
    <definedName name="al" localSheetId="11" hidden="1">{"Riqfin97",#N/A,FALSE,"Tran";"Riqfinpro",#N/A,FALSE,"Tran"}</definedName>
    <definedName name="al" localSheetId="12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mo" localSheetId="13" hidden="1">{"Tab1",#N/A,FALSE,"P";"Tab2",#N/A,FALSE,"P"}</definedName>
    <definedName name="amo" localSheetId="14" hidden="1">{"Tab1",#N/A,FALSE,"P";"Tab2",#N/A,FALSE,"P"}</definedName>
    <definedName name="amo" localSheetId="7" hidden="1">{"Tab1",#N/A,FALSE,"P";"Tab2",#N/A,FALSE,"P"}</definedName>
    <definedName name="amo" localSheetId="8" hidden="1">{"Tab1",#N/A,FALSE,"P";"Tab2",#N/A,FALSE,"P"}</definedName>
    <definedName name="amo" localSheetId="11" hidden="1">{"Tab1",#N/A,FALSE,"P";"Tab2",#N/A,FALSE,"P"}</definedName>
    <definedName name="amo" localSheetId="12" hidden="1">{"Tab1",#N/A,FALSE,"P";"Tab2",#N/A,FALSE,"P"}</definedName>
    <definedName name="amo" localSheetId="1" hidden="1">{"Tab1",#N/A,FALSE,"P";"Tab2",#N/A,FALSE,"P"}</definedName>
    <definedName name="amo" hidden="1">{"Tab1",#N/A,FALSE,"P";"Tab2",#N/A,FALSE,"P"}</definedName>
    <definedName name="APYR" localSheetId="13">#REF!</definedName>
    <definedName name="APYR" localSheetId="14">#REF!</definedName>
    <definedName name="APYR" localSheetId="7">#REF!</definedName>
    <definedName name="APYR" localSheetId="8">#REF!</definedName>
    <definedName name="APYR" localSheetId="11">#REF!</definedName>
    <definedName name="APYR" localSheetId="12">#REF!</definedName>
    <definedName name="APYR">#REF!</definedName>
    <definedName name="_xlnm.Print_Area" localSheetId="0">'CAP. VII'!$B$3:$Q$45</definedName>
    <definedName name="_xlnm.Print_Area" localSheetId="13">'VII - 10 '!$B$2:$T$40</definedName>
    <definedName name="_xlnm.Print_Area" localSheetId="14">'VII - 11'!$B$2:$S$71</definedName>
    <definedName name="_xlnm.Print_Area" localSheetId="3">'VII - 2a'!$B$2:$T$66</definedName>
    <definedName name="_xlnm.Print_Area" localSheetId="4">'VII - 2b'!$B$2:$T$74</definedName>
    <definedName name="_xlnm.Print_Area" localSheetId="5">'VII - 2c'!$B$2:$S$29</definedName>
    <definedName name="_xlnm.Print_Area" localSheetId="6">'VII - 3'!$B$2:$S$69</definedName>
    <definedName name="_xlnm.Print_Area" localSheetId="7">'VII - 4'!$B$2:$S$28</definedName>
    <definedName name="_xlnm.Print_Area" localSheetId="10">'VII - 6'!$B$2:$S$44</definedName>
    <definedName name="_xlnm.Print_Area" localSheetId="9">'VII - 7'!$B$3:$S$70</definedName>
    <definedName name="_xlnm.Print_Area" localSheetId="11">'VII - 8'!$B$2:$S$56</definedName>
    <definedName name="_xlnm.Print_Area" localSheetId="12">'VII - 9 '!$B$2:$S$33</definedName>
    <definedName name="_xlnm.Print_Area" localSheetId="1">'VII-1a'!$B$2:$S$46</definedName>
    <definedName name="_xlnm.Print_Area" localSheetId="2">'VII-1b'!$B$2:$S$51</definedName>
    <definedName name="areor" localSheetId="13">#REF!</definedName>
    <definedName name="areor" localSheetId="14">#REF!</definedName>
    <definedName name="areor" localSheetId="7">#REF!</definedName>
    <definedName name="areor" localSheetId="8">#REF!</definedName>
    <definedName name="areor" localSheetId="11">#REF!</definedName>
    <definedName name="areor" localSheetId="12">#REF!</definedName>
    <definedName name="areor">#REF!</definedName>
    <definedName name="arroz">[9]PONDRAMA!$C$3</definedName>
    <definedName name="as" localSheetId="13" hidden="1">{"Minpmon",#N/A,FALSE,"Monthinput"}</definedName>
    <definedName name="as" localSheetId="14" hidden="1">{"Minpmon",#N/A,FALSE,"Monthinput"}</definedName>
    <definedName name="as" localSheetId="7" hidden="1">{"Minpmon",#N/A,FALSE,"Monthinput"}</definedName>
    <definedName name="as" localSheetId="8" hidden="1">{"Minpmon",#N/A,FALSE,"Monthinput"}</definedName>
    <definedName name="as" localSheetId="11" hidden="1">{"Minpmon",#N/A,FALSE,"Monthinput"}</definedName>
    <definedName name="as" localSheetId="12" hidden="1">{"Minpmon",#N/A,FALSE,"Monthinput"}</definedName>
    <definedName name="as" localSheetId="1" hidden="1">{"Minpmon",#N/A,FALSE,"Monthinput"}</definedName>
    <definedName name="as" hidden="1">{"Minpmon",#N/A,FALSE,"Monthinput"}</definedName>
    <definedName name="asdfasdf" localSheetId="13" hidden="1">{"Tab1",#N/A,FALSE,"P";"Tab2",#N/A,FALSE,"P"}</definedName>
    <definedName name="asdfasdf" localSheetId="14" hidden="1">{"Tab1",#N/A,FALSE,"P";"Tab2",#N/A,FALSE,"P"}</definedName>
    <definedName name="asdfasdf" localSheetId="7" hidden="1">{"Tab1",#N/A,FALSE,"P";"Tab2",#N/A,FALSE,"P"}</definedName>
    <definedName name="asdfasdf" localSheetId="8" hidden="1">{"Tab1",#N/A,FALSE,"P";"Tab2",#N/A,FALSE,"P"}</definedName>
    <definedName name="asdfasdf" localSheetId="11" hidden="1">{"Tab1",#N/A,FALSE,"P";"Tab2",#N/A,FALSE,"P"}</definedName>
    <definedName name="asdfasdf" localSheetId="12" hidden="1">{"Tab1",#N/A,FALSE,"P";"Tab2",#N/A,FALSE,"P"}</definedName>
    <definedName name="asdfasdf" localSheetId="1" hidden="1">{"Tab1",#N/A,FALSE,"P";"Tab2",#N/A,FALSE,"P"}</definedName>
    <definedName name="asdfasdf" hidden="1">{"Tab1",#N/A,FALSE,"P";"Tab2",#N/A,FALSE,"P"}</definedName>
    <definedName name="asdgagsdag" localSheetId="13" hidden="1">{"Riqfin97",#N/A,FALSE,"Tran";"Riqfinpro",#N/A,FALSE,"Tran"}</definedName>
    <definedName name="asdgagsdag" localSheetId="14" hidden="1">{"Riqfin97",#N/A,FALSE,"Tran";"Riqfinpro",#N/A,FALSE,"Tran"}</definedName>
    <definedName name="asdgagsdag" localSheetId="7" hidden="1">{"Riqfin97",#N/A,FALSE,"Tran";"Riqfinpro",#N/A,FALSE,"Tran"}</definedName>
    <definedName name="asdgagsdag" localSheetId="8" hidden="1">{"Riqfin97",#N/A,FALSE,"Tran";"Riqfinpro",#N/A,FALSE,"Tran"}</definedName>
    <definedName name="asdgagsdag" localSheetId="11" hidden="1">{"Riqfin97",#N/A,FALSE,"Tran";"Riqfinpro",#N/A,FALSE,"Tran"}</definedName>
    <definedName name="asdgagsdag" localSheetId="12" hidden="1">{"Riqfin97",#N/A,FALSE,"Tran";"Riqfinpro",#N/A,FALSE,"Tran"}</definedName>
    <definedName name="asdgagsdag" localSheetId="1" hidden="1">{"Riqfin97",#N/A,FALSE,"Tran";"Riqfinpro",#N/A,FALSE,"Tran"}</definedName>
    <definedName name="asdgagsdag" hidden="1">{"Riqfin97",#N/A,FALSE,"Tran";"Riqfinpro",#N/A,FALSE,"Tran"}</definedName>
    <definedName name="asfasdfas" localSheetId="13" hidden="1">{"Riqfin97",#N/A,FALSE,"Tran";"Riqfinpro",#N/A,FALSE,"Tran"}</definedName>
    <definedName name="asfasdfas" localSheetId="14" hidden="1">{"Riqfin97",#N/A,FALSE,"Tran";"Riqfinpro",#N/A,FALSE,"Tran"}</definedName>
    <definedName name="asfasdfas" localSheetId="7" hidden="1">{"Riqfin97",#N/A,FALSE,"Tran";"Riqfinpro",#N/A,FALSE,"Tran"}</definedName>
    <definedName name="asfasdfas" localSheetId="8" hidden="1">{"Riqfin97",#N/A,FALSE,"Tran";"Riqfinpro",#N/A,FALSE,"Tran"}</definedName>
    <definedName name="asfasdfas" localSheetId="11" hidden="1">{"Riqfin97",#N/A,FALSE,"Tran";"Riqfinpro",#N/A,FALSE,"Tran"}</definedName>
    <definedName name="asfasdfas" localSheetId="12" hidden="1">{"Riqfin97",#N/A,FALSE,"Tran";"Riqfinpro",#N/A,FALSE,"Tran"}</definedName>
    <definedName name="asfasdfas" localSheetId="1" hidden="1">{"Riqfin97",#N/A,FALSE,"Tran";"Riqfinpro",#N/A,FALSE,"Tran"}</definedName>
    <definedName name="asfasdfas" hidden="1">{"Riqfin97",#N/A,FALSE,"Tran";"Riqfinpro",#N/A,FALSE,"Tran"}</definedName>
    <definedName name="asfdfgasrgsrg" localSheetId="13" hidden="1">{"Riqfin97",#N/A,FALSE,"Tran";"Riqfinpro",#N/A,FALSE,"Tran"}</definedName>
    <definedName name="asfdfgasrgsrg" localSheetId="14" hidden="1">{"Riqfin97",#N/A,FALSE,"Tran";"Riqfinpro",#N/A,FALSE,"Tran"}</definedName>
    <definedName name="asfdfgasrgsrg" localSheetId="7" hidden="1">{"Riqfin97",#N/A,FALSE,"Tran";"Riqfinpro",#N/A,FALSE,"Tran"}</definedName>
    <definedName name="asfdfgasrgsrg" localSheetId="8" hidden="1">{"Riqfin97",#N/A,FALSE,"Tran";"Riqfinpro",#N/A,FALSE,"Tran"}</definedName>
    <definedName name="asfdfgasrgsrg" localSheetId="11" hidden="1">{"Riqfin97",#N/A,FALSE,"Tran";"Riqfinpro",#N/A,FALSE,"Tran"}</definedName>
    <definedName name="asfdfgasrgsrg" localSheetId="12" hidden="1">{"Riqfin97",#N/A,FALSE,"Tran";"Riqfinpro",#N/A,FALSE,"Tran"}</definedName>
    <definedName name="asfdfgasrgsrg" localSheetId="1" hidden="1">{"Riqfin97",#N/A,FALSE,"Tran";"Riqfinpro",#N/A,FALSE,"Tran"}</definedName>
    <definedName name="asfdfgasrgsrg" hidden="1">{"Riqfin97",#N/A,FALSE,"Tran";"Riqfinpro",#N/A,FALSE,"Tran"}</definedName>
    <definedName name="AURA" localSheetId="13">#REF!</definedName>
    <definedName name="AURA" localSheetId="14">#REF!</definedName>
    <definedName name="AURA" localSheetId="7">#REF!</definedName>
    <definedName name="AURA" localSheetId="8">#REF!</definedName>
    <definedName name="AURA" localSheetId="11">#REF!</definedName>
    <definedName name="AURA" localSheetId="12">#REF!</definedName>
    <definedName name="AURA">#REF!</definedName>
    <definedName name="b" localSheetId="13">#REF!</definedName>
    <definedName name="b" localSheetId="14">#REF!</definedName>
    <definedName name="b" localSheetId="7">#REF!</definedName>
    <definedName name="b" localSheetId="8">#REF!</definedName>
    <definedName name="b" localSheetId="11">#REF!</definedName>
    <definedName name="b" localSheetId="12">#REF!</definedName>
    <definedName name="b">#REF!</definedName>
    <definedName name="BAAJUSTADA" localSheetId="13">#REF!</definedName>
    <definedName name="BAAJUSTADA" localSheetId="14">#REF!</definedName>
    <definedName name="BAAJUSTADA" localSheetId="7">#REF!</definedName>
    <definedName name="BAAJUSTADA" localSheetId="8">#REF!</definedName>
    <definedName name="BAAJUSTADA" localSheetId="11">#REF!</definedName>
    <definedName name="BAAJUSTADA" localSheetId="12">#REF!</definedName>
    <definedName name="BAAJUSTADA">#REF!</definedName>
    <definedName name="BALDETALLADA" localSheetId="0">'[1]BAL. PAG'!$B$9:$AQ$41</definedName>
    <definedName name="BALDETALLADA">'[1]BAL. PAG'!$B$9:$AQ$41</definedName>
    <definedName name="bancos" localSheetId="13">#REF!</definedName>
    <definedName name="bancos" localSheetId="14">#REF!</definedName>
    <definedName name="bancos" localSheetId="7">#REF!</definedName>
    <definedName name="bancos" localSheetId="8">#REF!</definedName>
    <definedName name="bancos" localSheetId="11">#REF!</definedName>
    <definedName name="bancos" localSheetId="12">#REF!</definedName>
    <definedName name="bancos">#REF!</definedName>
    <definedName name="BANCOS_COMERCIALES" localSheetId="13">#REF!</definedName>
    <definedName name="BANCOS_COMERCIALES" localSheetId="14">#REF!</definedName>
    <definedName name="BANCOS_COMERCIALES" localSheetId="7">#REF!</definedName>
    <definedName name="BANCOS_COMERCIALES" localSheetId="8">#REF!</definedName>
    <definedName name="BANCOS_COMERCIALES" localSheetId="11">#REF!</definedName>
    <definedName name="BANCOS_COMERCIALES" localSheetId="12">#REF!</definedName>
    <definedName name="BANCOS_COMERCIALES">#REF!</definedName>
    <definedName name="Basic_Data" localSheetId="13">#REF!</definedName>
    <definedName name="Basic_Data" localSheetId="14">#REF!</definedName>
    <definedName name="Basic_Data" localSheetId="7">#REF!</definedName>
    <definedName name="Basic_Data" localSheetId="8">#REF!</definedName>
    <definedName name="Basic_Data" localSheetId="11">#REF!</definedName>
    <definedName name="Basic_Data" localSheetId="12">#REF!</definedName>
    <definedName name="Basic_Data">#REF!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localSheetId="7" hidden="1">{"Riqfin97",#N/A,FALSE,"Tran";"Riqfinpro",#N/A,FALSE,"Tran"}</definedName>
    <definedName name="bb" localSheetId="8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b" localSheetId="13" hidden="1">{"Minpmon",#N/A,FALSE,"Monthinput"}</definedName>
    <definedName name="bbbb" localSheetId="14" hidden="1">{"Minpmon",#N/A,FALSE,"Monthinput"}</definedName>
    <definedName name="bbbb" localSheetId="7" hidden="1">{"Minpmon",#N/A,FALSE,"Monthinput"}</definedName>
    <definedName name="bbbb" localSheetId="8" hidden="1">{"Minpmon",#N/A,FALSE,"Monthinput"}</definedName>
    <definedName name="bbbb" localSheetId="11" hidden="1">{"Minpmon",#N/A,FALSE,"Monthinput"}</definedName>
    <definedName name="bbbb" localSheetId="12" hidden="1">{"Minpmon",#N/A,FALSE,"Monthinput"}</definedName>
    <definedName name="bbbb" localSheetId="1" hidden="1">{"Minpmon",#N/A,FALSE,"Monthinput"}</definedName>
    <definedName name="bbbb" hidden="1">{"Minpmon",#N/A,FALSE,"Monthinput"}</definedName>
    <definedName name="bbbbbbbbbbbbb" localSheetId="13" hidden="1">{"Tab1",#N/A,FALSE,"P";"Tab2",#N/A,FALSE,"P"}</definedName>
    <definedName name="bbbbbbbbbbbbb" localSheetId="14" hidden="1">{"Tab1",#N/A,FALSE,"P";"Tab2",#N/A,FALSE,"P"}</definedName>
    <definedName name="bbbbbbbbbbbbb" localSheetId="7" hidden="1">{"Tab1",#N/A,FALSE,"P";"Tab2",#N/A,FALSE,"P"}</definedName>
    <definedName name="bbbbbbbbbbbbb" localSheetId="8" hidden="1">{"Tab1",#N/A,FALSE,"P";"Tab2",#N/A,FALSE,"P"}</definedName>
    <definedName name="bbbbbbbbbbbbb" localSheetId="11" hidden="1">{"Tab1",#N/A,FALSE,"P";"Tab2",#N/A,FALSE,"P"}</definedName>
    <definedName name="bbbbbbbbbbbbb" localSheetId="12" hidden="1">{"Tab1",#N/A,FALSE,"P";"Tab2",#N/A,FALSE,"P"}</definedName>
    <definedName name="bbbbbbbbbbbbb" localSheetId="1" hidden="1">{"Tab1",#N/A,FALSE,"P";"Tab2",#N/A,FALSE,"P"}</definedName>
    <definedName name="bbbbbbbbbbbbb" hidden="1">{"Tab1",#N/A,FALSE,"P";"Tab2",#N/A,FALSE,"P"}</definedName>
    <definedName name="bbvvvb" localSheetId="13">'VII - 10 '!bbvvvb</definedName>
    <definedName name="bbvvvb" localSheetId="14">'VII - 11'!bbvvvb</definedName>
    <definedName name="bbvvvb" localSheetId="11">'VII - 8'!bbvvvb</definedName>
    <definedName name="bbvvvb" localSheetId="12">'VII - 9 '!bbvvvb</definedName>
    <definedName name="bbvvvb">[0]!bbvvvb</definedName>
    <definedName name="bbxvbcv" localSheetId="13" hidden="1">{"Tab1",#N/A,FALSE,"P";"Tab2",#N/A,FALSE,"P"}</definedName>
    <definedName name="bbxvbcv" localSheetId="14" hidden="1">{"Tab1",#N/A,FALSE,"P";"Tab2",#N/A,FALSE,"P"}</definedName>
    <definedName name="bbxvbcv" localSheetId="7" hidden="1">{"Tab1",#N/A,FALSE,"P";"Tab2",#N/A,FALSE,"P"}</definedName>
    <definedName name="bbxvbcv" localSheetId="8" hidden="1">{"Tab1",#N/A,FALSE,"P";"Tab2",#N/A,FALSE,"P"}</definedName>
    <definedName name="bbxvbcv" localSheetId="11" hidden="1">{"Tab1",#N/A,FALSE,"P";"Tab2",#N/A,FALSE,"P"}</definedName>
    <definedName name="bbxvbcv" localSheetId="12" hidden="1">{"Tab1",#N/A,FALSE,"P";"Tab2",#N/A,FALSE,"P"}</definedName>
    <definedName name="bbxvbcv" localSheetId="1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13">#REF!</definedName>
    <definedName name="bcos" localSheetId="14">#REF!</definedName>
    <definedName name="bcos" localSheetId="7">#REF!</definedName>
    <definedName name="bcos" localSheetId="8">#REF!</definedName>
    <definedName name="bcos" localSheetId="11">#REF!</definedName>
    <definedName name="bcos" localSheetId="12">#REF!</definedName>
    <definedName name="bcos">#REF!</definedName>
    <definedName name="bdbdcbv" localSheetId="13" hidden="1">{"Tab1",#N/A,FALSE,"P";"Tab2",#N/A,FALSE,"P"}</definedName>
    <definedName name="bdbdcbv" localSheetId="14" hidden="1">{"Tab1",#N/A,FALSE,"P";"Tab2",#N/A,FALSE,"P"}</definedName>
    <definedName name="bdbdcbv" localSheetId="7" hidden="1">{"Tab1",#N/A,FALSE,"P";"Tab2",#N/A,FALSE,"P"}</definedName>
    <definedName name="bdbdcbv" localSheetId="8" hidden="1">{"Tab1",#N/A,FALSE,"P";"Tab2",#N/A,FALSE,"P"}</definedName>
    <definedName name="bdbdcbv" localSheetId="11" hidden="1">{"Tab1",#N/A,FALSE,"P";"Tab2",#N/A,FALSE,"P"}</definedName>
    <definedName name="bdbdcbv" localSheetId="12" hidden="1">{"Tab1",#N/A,FALSE,"P";"Tab2",#N/A,FALSE,"P"}</definedName>
    <definedName name="bdbdcbv" localSheetId="1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13">[6]Programa!#REF!</definedName>
    <definedName name="bem" localSheetId="14">[6]Programa!#REF!</definedName>
    <definedName name="bem" localSheetId="7">[6]Programa!#REF!</definedName>
    <definedName name="bem" localSheetId="8">[6]Programa!#REF!</definedName>
    <definedName name="bem" localSheetId="11">[6]Programa!#REF!</definedName>
    <definedName name="bem" localSheetId="12">[6]Programa!#REF!</definedName>
    <definedName name="bem">[6]Programa!#REF!</definedName>
    <definedName name="BEO">[7]Q6!$E$143:$AH$143</definedName>
    <definedName name="BER">[7]Q6!$E$142:$AH$142</definedName>
    <definedName name="bf" localSheetId="13">#REF!</definedName>
    <definedName name="bf" localSheetId="14">#REF!</definedName>
    <definedName name="bf" localSheetId="7">#REF!</definedName>
    <definedName name="bf" localSheetId="8">#REF!</definedName>
    <definedName name="bf" localSheetId="11">#REF!</definedName>
    <definedName name="bf" localSheetId="12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0">'[1]BAL. PAG'!$AL$7:$AV$8</definedName>
    <definedName name="BPRESU">'[1]BAL. PAG'!$AL$7:$AV$8</definedName>
    <definedName name="BRASS">[7]Q6!$E$150:$AH$150</definedName>
    <definedName name="BRASS_6">[7]Q6!$E$127:$AH$127</definedName>
    <definedName name="Bs.Ss.Ext." localSheetId="0">[10]CSI!#REF!</definedName>
    <definedName name="Bs.Ss.Ext." localSheetId="13">[10]CSI!#REF!</definedName>
    <definedName name="Bs.Ss.Ext." localSheetId="14">[10]CSI!#REF!</definedName>
    <definedName name="Bs.Ss.Ext." localSheetId="7">[10]CSI!#REF!</definedName>
    <definedName name="Bs.Ss.Ext." localSheetId="8">[10]CSI!#REF!</definedName>
    <definedName name="Bs.Ss.Ext." localSheetId="11">[10]CSI!#REF!</definedName>
    <definedName name="Bs.Ss.Ext." localSheetId="12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0">[10]CSI!#REF!</definedName>
    <definedName name="C.Prod." localSheetId="13">[10]CSI!#REF!</definedName>
    <definedName name="C.Prod." localSheetId="14">[10]CSI!#REF!</definedName>
    <definedName name="C.Prod." localSheetId="7">[10]CSI!#REF!</definedName>
    <definedName name="C.Prod." localSheetId="8">[10]CSI!#REF!</definedName>
    <definedName name="C.Prod." localSheetId="11">[10]CSI!#REF!</definedName>
    <definedName name="C.Prod." localSheetId="12">[10]CSI!#REF!</definedName>
    <definedName name="C.Prod.">[10]CSI!#REF!</definedName>
    <definedName name="CAJA" localSheetId="13">#REF!</definedName>
    <definedName name="CAJA" localSheetId="14">#REF!</definedName>
    <definedName name="CAJA" localSheetId="7">#REF!</definedName>
    <definedName name="CAJA" localSheetId="8">#REF!</definedName>
    <definedName name="CAJA" localSheetId="11">#REF!</definedName>
    <definedName name="CAJA" localSheetId="12">#REF!</definedName>
    <definedName name="CAJA">#REF!</definedName>
    <definedName name="CALC" localSheetId="13">#REF!</definedName>
    <definedName name="CALC" localSheetId="14">#REF!</definedName>
    <definedName name="CALC" localSheetId="7">#REF!</definedName>
    <definedName name="CALC" localSheetId="8">#REF!</definedName>
    <definedName name="CALC" localSheetId="11">#REF!</definedName>
    <definedName name="CALC" localSheetId="12">#REF!</definedName>
    <definedName name="CALC">#REF!</definedName>
    <definedName name="canvol" localSheetId="13">'[11]9 VPB PEC'!#REF!</definedName>
    <definedName name="canvol" localSheetId="14">'[11]9 VPB PEC'!#REF!</definedName>
    <definedName name="canvol" localSheetId="7">'[11]9 VPB PEC'!#REF!</definedName>
    <definedName name="canvol" localSheetId="8">'[11]9 VPB PEC'!#REF!</definedName>
    <definedName name="canvol" localSheetId="11">'[11]9 VPB PEC'!#REF!</definedName>
    <definedName name="canvol" localSheetId="12">'[11]9 VPB PEC'!#REF!</definedName>
    <definedName name="canvol">'[11]9 VPB PEC'!#REF!</definedName>
    <definedName name="Capturacomp" localSheetId="13">#REF!</definedName>
    <definedName name="Capturacomp" localSheetId="14">#REF!</definedName>
    <definedName name="Capturacomp" localSheetId="7">#REF!</definedName>
    <definedName name="Capturacomp" localSheetId="8">#REF!</definedName>
    <definedName name="Capturacomp" localSheetId="11">#REF!</definedName>
    <definedName name="Capturacomp" localSheetId="12">#REF!</definedName>
    <definedName name="Capturacomp">#REF!</definedName>
    <definedName name="CAT" localSheetId="13">#REF!</definedName>
    <definedName name="CAT" localSheetId="14">#REF!</definedName>
    <definedName name="CAT" localSheetId="7">#REF!</definedName>
    <definedName name="CAT" localSheetId="8">#REF!</definedName>
    <definedName name="CAT" localSheetId="11">#REF!</definedName>
    <definedName name="CAT" localSheetId="12">#REF!</definedName>
    <definedName name="CAT">#REF!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localSheetId="7" hidden="1">{"Riqfin97",#N/A,FALSE,"Tran";"Riqfinpro",#N/A,FALSE,"Tran"}</definedName>
    <definedName name="cc" localSheetId="8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bccr" localSheetId="13">#REF!</definedName>
    <definedName name="ccbccr" localSheetId="14">#REF!</definedName>
    <definedName name="ccbccr" localSheetId="7">#REF!</definedName>
    <definedName name="ccbccr" localSheetId="8">#REF!</definedName>
    <definedName name="ccbccr" localSheetId="11">#REF!</definedName>
    <definedName name="ccbccr" localSheetId="12">#REF!</definedName>
    <definedName name="ccbccr">#REF!</definedName>
    <definedName name="ccc" localSheetId="13">'VII - 10 '!ccc</definedName>
    <definedName name="ccc" localSheetId="14">'VII - 11'!ccc</definedName>
    <definedName name="ccc" localSheetId="11">'VII - 8'!ccc</definedName>
    <definedName name="ccc" localSheetId="12">'VII - 9 '!ccc</definedName>
    <definedName name="ccc">[0]!ccc</definedName>
    <definedName name="cccc" localSheetId="13">'VII - 10 '!cccc</definedName>
    <definedName name="cccc" localSheetId="14">'VII - 11'!cccc</definedName>
    <definedName name="cccc" localSheetId="11">'VII - 8'!cccc</definedName>
    <definedName name="cccc" localSheetId="12">'VII - 9 '!cccc</definedName>
    <definedName name="cccc">[0]!cccc</definedName>
    <definedName name="ccccc" localSheetId="13" hidden="1">{"Minpmon",#N/A,FALSE,"Monthinput"}</definedName>
    <definedName name="ccccc" localSheetId="14" hidden="1">{"Minpmon",#N/A,FALSE,"Monthinput"}</definedName>
    <definedName name="ccccc" localSheetId="7" hidden="1">{"Minpmon",#N/A,FALSE,"Monthinput"}</definedName>
    <definedName name="ccccc" localSheetId="8" hidden="1">{"Minpmon",#N/A,FALSE,"Monthinput"}</definedName>
    <definedName name="ccccc" localSheetId="11" hidden="1">{"Minpmon",#N/A,FALSE,"Monthinput"}</definedName>
    <definedName name="ccccc" localSheetId="12" hidden="1">{"Minpmon",#N/A,FALSE,"Monthinput"}</definedName>
    <definedName name="ccccc" localSheetId="1" hidden="1">{"Minpmon",#N/A,FALSE,"Monthinput"}</definedName>
    <definedName name="ccccc" hidden="1">{"Minpmon",#N/A,FALSE,"Monthinput"}</definedName>
    <definedName name="cccccccccccccc" localSheetId="13" hidden="1">{"Tab1",#N/A,FALSE,"P";"Tab2",#N/A,FALSE,"P"}</definedName>
    <definedName name="cccccccccccccc" localSheetId="14" hidden="1">{"Tab1",#N/A,FALSE,"P";"Tab2",#N/A,FALSE,"P"}</definedName>
    <definedName name="cccccccccccccc" localSheetId="7" hidden="1">{"Tab1",#N/A,FALSE,"P";"Tab2",#N/A,FALSE,"P"}</definedName>
    <definedName name="cccccccccccccc" localSheetId="8" hidden="1">{"Tab1",#N/A,FALSE,"P";"Tab2",#N/A,FALSE,"P"}</definedName>
    <definedName name="cccccccccccccc" localSheetId="11" hidden="1">{"Tab1",#N/A,FALSE,"P";"Tab2",#N/A,FALSE,"P"}</definedName>
    <definedName name="cccccccccccccc" localSheetId="12" hidden="1">{"Tab1",#N/A,FALSE,"P";"Tab2",#N/A,FALSE,"P"}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m" localSheetId="13" hidden="1">{"Riqfin97",#N/A,FALSE,"Tran";"Riqfinpro",#N/A,FALSE,"Tran"}</definedName>
    <definedName name="cccm" localSheetId="14" hidden="1">{"Riqfin97",#N/A,FALSE,"Tran";"Riqfinpro",#N/A,FALSE,"Tran"}</definedName>
    <definedName name="cccm" localSheetId="7" hidden="1">{"Riqfin97",#N/A,FALSE,"Tran";"Riqfinpro",#N/A,FALSE,"Tran"}</definedName>
    <definedName name="cccm" localSheetId="8" hidden="1">{"Riqfin97",#N/A,FALSE,"Tran";"Riqfinpro",#N/A,FALSE,"Tran"}</definedName>
    <definedName name="cccm" localSheetId="11" hidden="1">{"Riqfin97",#N/A,FALSE,"Tran";"Riqfinpro",#N/A,FALSE,"Tran"}</definedName>
    <definedName name="cccm" localSheetId="12" hidden="1">{"Riqfin97",#N/A,FALSE,"Tran";"Riqfinpro",#N/A,FALSE,"Tran"}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cfgsdfgsdf" localSheetId="13" hidden="1">{"Riqfin97",#N/A,FALSE,"Tran";"Riqfinpro",#N/A,FALSE,"Tran"}</definedName>
    <definedName name="ccfgsdfgsdf" localSheetId="14" hidden="1">{"Riqfin97",#N/A,FALSE,"Tran";"Riqfinpro",#N/A,FALSE,"Tran"}</definedName>
    <definedName name="ccfgsdfgsdf" localSheetId="7" hidden="1">{"Riqfin97",#N/A,FALSE,"Tran";"Riqfinpro",#N/A,FALSE,"Tran"}</definedName>
    <definedName name="ccfgsdfgsdf" localSheetId="8" hidden="1">{"Riqfin97",#N/A,FALSE,"Tran";"Riqfinpro",#N/A,FALSE,"Tran"}</definedName>
    <definedName name="ccfgsdfgsdf" localSheetId="11" hidden="1">{"Riqfin97",#N/A,FALSE,"Tran";"Riqfinpro",#N/A,FALSE,"Tran"}</definedName>
    <definedName name="ccfgsdfgsdf" localSheetId="12" hidden="1">{"Riqfin97",#N/A,FALSE,"Tran";"Riqfinpro",#N/A,FALSE,"Tran"}</definedName>
    <definedName name="ccfgsdfgsdf" localSheetId="1" hidden="1">{"Riqfin97",#N/A,FALSE,"Tran";"Riqfinpro",#N/A,FALSE,"Tran"}</definedName>
    <definedName name="ccfgsdfgsdf" hidden="1">{"Riqfin97",#N/A,FALSE,"Tran";"Riqfinpro",#N/A,FALSE,"Tran"}</definedName>
    <definedName name="ccme" localSheetId="13">#REF!</definedName>
    <definedName name="ccme" localSheetId="14">#REF!</definedName>
    <definedName name="ccme" localSheetId="7">#REF!</definedName>
    <definedName name="ccme" localSheetId="8">#REF!</definedName>
    <definedName name="ccme" localSheetId="11">#REF!</definedName>
    <definedName name="ccme" localSheetId="12">#REF!</definedName>
    <definedName name="ccme">#REF!</definedName>
    <definedName name="ccme2000" localSheetId="13">#REF!</definedName>
    <definedName name="ccme2000" localSheetId="14">#REF!</definedName>
    <definedName name="ccme2000" localSheetId="7">#REF!</definedName>
    <definedName name="ccme2000" localSheetId="8">#REF!</definedName>
    <definedName name="ccme2000" localSheetId="11">#REF!</definedName>
    <definedName name="ccme2000" localSheetId="12">#REF!</definedName>
    <definedName name="ccme2000">#REF!</definedName>
    <definedName name="ccme2001" localSheetId="13">#REF!</definedName>
    <definedName name="ccme2001" localSheetId="14">#REF!</definedName>
    <definedName name="ccme2001" localSheetId="7">#REF!</definedName>
    <definedName name="ccme2001" localSheetId="8">#REF!</definedName>
    <definedName name="ccme2001" localSheetId="11">#REF!</definedName>
    <definedName name="ccme2001" localSheetId="12">#REF!</definedName>
    <definedName name="ccme2001">#REF!</definedName>
    <definedName name="ccme2002" localSheetId="7">#REF!</definedName>
    <definedName name="ccme2002">#REF!</definedName>
    <definedName name="ccme2003" localSheetId="7">#REF!</definedName>
    <definedName name="ccme2003">#REF!</definedName>
    <definedName name="ccme98" localSheetId="7">[6]Programa!#REF!</definedName>
    <definedName name="ccme98">[6]Programa!#REF!</definedName>
    <definedName name="ccme98j" localSheetId="7">[6]Programa!#REF!</definedName>
    <definedName name="ccme98j">[6]Programa!#REF!</definedName>
    <definedName name="ccme98s" localSheetId="13">#REF!</definedName>
    <definedName name="ccme98s" localSheetId="14">#REF!</definedName>
    <definedName name="ccme98s" localSheetId="7">#REF!</definedName>
    <definedName name="ccme98s" localSheetId="8">#REF!</definedName>
    <definedName name="ccme98s" localSheetId="11">#REF!</definedName>
    <definedName name="ccme98s" localSheetId="12">#REF!</definedName>
    <definedName name="ccme98s">#REF!</definedName>
    <definedName name="ccme99" localSheetId="13">#REF!</definedName>
    <definedName name="ccme99" localSheetId="14">#REF!</definedName>
    <definedName name="ccme99" localSheetId="7">#REF!</definedName>
    <definedName name="ccme99" localSheetId="8">#REF!</definedName>
    <definedName name="ccme99" localSheetId="11">#REF!</definedName>
    <definedName name="ccme99" localSheetId="12">#REF!</definedName>
    <definedName name="ccme99">#REF!</definedName>
    <definedName name="ccomvol" localSheetId="13">'[11]9 VPB PEC'!#REF!</definedName>
    <definedName name="ccomvol" localSheetId="14">'[11]9 VPB PEC'!#REF!</definedName>
    <definedName name="ccomvol" localSheetId="7">'[11]9 VPB PEC'!#REF!</definedName>
    <definedName name="ccomvol" localSheetId="8">'[11]9 VPB PEC'!#REF!</definedName>
    <definedName name="ccomvol" localSheetId="11">'[11]9 VPB PEC'!#REF!</definedName>
    <definedName name="ccomvol" localSheetId="12">'[11]9 VPB PEC'!#REF!</definedName>
    <definedName name="ccomvol">'[11]9 VPB PEC'!#REF!</definedName>
    <definedName name="cde" localSheetId="13" hidden="1">{"Riqfin97",#N/A,FALSE,"Tran";"Riqfinpro",#N/A,FALSE,"Tran"}</definedName>
    <definedName name="cde" localSheetId="14" hidden="1">{"Riqfin97",#N/A,FALSE,"Tran";"Riqfinpro",#N/A,FALSE,"Tran"}</definedName>
    <definedName name="cde" localSheetId="7" hidden="1">{"Riqfin97",#N/A,FALSE,"Tran";"Riqfinpro",#N/A,FALSE,"Tran"}</definedName>
    <definedName name="cde" localSheetId="8" hidden="1">{"Riqfin97",#N/A,FALSE,"Tran";"Riqfinpro",#N/A,FALSE,"Tran"}</definedName>
    <definedName name="cde" localSheetId="11" hidden="1">{"Riqfin97",#N/A,FALSE,"Tran";"Riqfinpro",#N/A,FALSE,"Tran"}</definedName>
    <definedName name="cde" localSheetId="12" hidden="1">{"Riqfin97",#N/A,FALSE,"Tran";"Riqfinpro",#N/A,FALSE,"Tran"}</definedName>
    <definedName name="cde" localSheetId="1" hidden="1">{"Riqfin97",#N/A,FALSE,"Tran";"Riqfinpro",#N/A,FALSE,"Tran"}</definedName>
    <definedName name="cde" hidden="1">{"Riqfin97",#N/A,FALSE,"Tran";"Riqfinpro",#N/A,FALSE,"Tran"}</definedName>
    <definedName name="CENGOVT" localSheetId="13">#REF!</definedName>
    <definedName name="CENGOVT" localSheetId="14">#REF!</definedName>
    <definedName name="CENGOVT" localSheetId="7">#REF!</definedName>
    <definedName name="CENGOVT" localSheetId="8">#REF!</definedName>
    <definedName name="CENGOVT" localSheetId="11">#REF!</definedName>
    <definedName name="CENGOVT" localSheetId="12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13">#REF!</definedName>
    <definedName name="cmbccr" localSheetId="14">#REF!</definedName>
    <definedName name="cmbccr" localSheetId="7">#REF!</definedName>
    <definedName name="cmbccr" localSheetId="8">#REF!</definedName>
    <definedName name="cmbccr" localSheetId="11">#REF!</definedName>
    <definedName name="cmbccr" localSheetId="12">#REF!</definedName>
    <definedName name="cmbccr">#REF!</definedName>
    <definedName name="cmbcom" localSheetId="13">#REF!</definedName>
    <definedName name="cmbcom" localSheetId="14">#REF!</definedName>
    <definedName name="cmbcom" localSheetId="7">#REF!</definedName>
    <definedName name="cmbcom" localSheetId="8">#REF!</definedName>
    <definedName name="cmbcom" localSheetId="11">#REF!</definedName>
    <definedName name="cmbcom" localSheetId="12">#REF!</definedName>
    <definedName name="cmbcom">#REF!</definedName>
    <definedName name="cmsbn" localSheetId="13">#REF!</definedName>
    <definedName name="cmsbn" localSheetId="14">#REF!</definedName>
    <definedName name="cmsbn" localSheetId="7">#REF!</definedName>
    <definedName name="cmsbn" localSheetId="8">#REF!</definedName>
    <definedName name="cmsbn" localSheetId="11">#REF!</definedName>
    <definedName name="cmsbn" localSheetId="12">#REF!</definedName>
    <definedName name="cmsbn">#REF!</definedName>
    <definedName name="cnspnf" localSheetId="7">#REF!</definedName>
    <definedName name="cnspnf">#REF!</definedName>
    <definedName name="COEF_VA_REAL" localSheetId="7">#REF!</definedName>
    <definedName name="COEF_VA_REAL">#REF!</definedName>
    <definedName name="COMEXT" localSheetId="0">'[1]BAL. PAG'!#REF!</definedName>
    <definedName name="COMEXT" localSheetId="14">'[1]BAL. PAG'!#REF!</definedName>
    <definedName name="COMEXT" localSheetId="7">'[1]BAL. PAG'!#REF!</definedName>
    <definedName name="COMEXT">'[1]BAL. PAG'!#REF!</definedName>
    <definedName name="comida" localSheetId="13">#REF!</definedName>
    <definedName name="comida" localSheetId="14">#REF!</definedName>
    <definedName name="comida" localSheetId="7">#REF!</definedName>
    <definedName name="comida" localSheetId="8">#REF!</definedName>
    <definedName name="comida" localSheetId="11">#REF!</definedName>
    <definedName name="comida" localSheetId="12">#REF!</definedName>
    <definedName name="comida">#REF!</definedName>
    <definedName name="comidados" localSheetId="13">#REF!</definedName>
    <definedName name="comidados" localSheetId="14">#REF!</definedName>
    <definedName name="comidados" localSheetId="7">#REF!</definedName>
    <definedName name="comidados" localSheetId="8">#REF!</definedName>
    <definedName name="comidados" localSheetId="11">#REF!</definedName>
    <definedName name="comidados" localSheetId="12">#REF!</definedName>
    <definedName name="comidados">#REF!</definedName>
    <definedName name="conor" localSheetId="13">#REF!</definedName>
    <definedName name="conor" localSheetId="14">#REF!</definedName>
    <definedName name="conor" localSheetId="7">#REF!</definedName>
    <definedName name="conor" localSheetId="8">#REF!</definedName>
    <definedName name="conor" localSheetId="11">#REF!</definedName>
    <definedName name="conor" localSheetId="12">#REF!</definedName>
    <definedName name="conor">#REF!</definedName>
    <definedName name="cons" localSheetId="7">#REF!</definedName>
    <definedName name="cons">#REF!</definedName>
    <definedName name="constr">'[8]Indicadores basicos'!$A$84:$V$109</definedName>
    <definedName name="corinf" localSheetId="13">#REF!</definedName>
    <definedName name="corinf" localSheetId="14">#REF!</definedName>
    <definedName name="corinf" localSheetId="7">#REF!</definedName>
    <definedName name="corinf" localSheetId="8">#REF!</definedName>
    <definedName name="corinf" localSheetId="11">#REF!</definedName>
    <definedName name="corinf" localSheetId="12">#REF!</definedName>
    <definedName name="corinf">#REF!</definedName>
    <definedName name="CRECWM">[13]SUPUESTOS!A$15</definedName>
    <definedName name="cred" localSheetId="13">#REF!</definedName>
    <definedName name="cred" localSheetId="14">#REF!</definedName>
    <definedName name="cred" localSheetId="7">#REF!</definedName>
    <definedName name="cred" localSheetId="8">#REF!</definedName>
    <definedName name="cred" localSheetId="11">#REF!</definedName>
    <definedName name="cred" localSheetId="12">#REF!</definedName>
    <definedName name="cred">#REF!</definedName>
    <definedName name="cred1" localSheetId="13">#REF!</definedName>
    <definedName name="cred1" localSheetId="14">#REF!</definedName>
    <definedName name="cred1" localSheetId="7">#REF!</definedName>
    <definedName name="cred1" localSheetId="8">#REF!</definedName>
    <definedName name="cred1" localSheetId="11">#REF!</definedName>
    <definedName name="cred1" localSheetId="12">#REF!</definedName>
    <definedName name="cred1">#REF!</definedName>
    <definedName name="cred2000" localSheetId="13">#REF!</definedName>
    <definedName name="cred2000" localSheetId="14">#REF!</definedName>
    <definedName name="cred2000" localSheetId="7">#REF!</definedName>
    <definedName name="cred2000" localSheetId="8">#REF!</definedName>
    <definedName name="cred2000" localSheetId="11">#REF!</definedName>
    <definedName name="cred2000" localSheetId="12">#REF!</definedName>
    <definedName name="cred2000">#REF!</definedName>
    <definedName name="cred2001" localSheetId="7">#REF!</definedName>
    <definedName name="cred2001">#REF!</definedName>
    <definedName name="cred2002" localSheetId="7">#REF!</definedName>
    <definedName name="cred2002">#REF!</definedName>
    <definedName name="cred2003" localSheetId="7">#REF!</definedName>
    <definedName name="cred2003">#REF!</definedName>
    <definedName name="cred98" localSheetId="13">[6]Programa!#REF!</definedName>
    <definedName name="cred98" localSheetId="14">[6]Programa!#REF!</definedName>
    <definedName name="cred98" localSheetId="7">[6]Programa!#REF!</definedName>
    <definedName name="cred98" localSheetId="8">[6]Programa!#REF!</definedName>
    <definedName name="cred98" localSheetId="11">[6]Programa!#REF!</definedName>
    <definedName name="cred98" localSheetId="12">[6]Programa!#REF!</definedName>
    <definedName name="cred98">[6]Programa!#REF!</definedName>
    <definedName name="cred98j" localSheetId="13">[6]Programa!#REF!</definedName>
    <definedName name="cred98j" localSheetId="14">[6]Programa!#REF!</definedName>
    <definedName name="cred98j" localSheetId="7">[6]Programa!#REF!</definedName>
    <definedName name="cred98j" localSheetId="8">[6]Programa!#REF!</definedName>
    <definedName name="cred98j" localSheetId="11">[6]Programa!#REF!</definedName>
    <definedName name="cred98j" localSheetId="12">[6]Programa!#REF!</definedName>
    <definedName name="cred98j">[6]Programa!#REF!</definedName>
    <definedName name="cred98s" localSheetId="13">#REF!</definedName>
    <definedName name="cred98s" localSheetId="14">#REF!</definedName>
    <definedName name="cred98s" localSheetId="7">#REF!</definedName>
    <definedName name="cred98s" localSheetId="8">#REF!</definedName>
    <definedName name="cred98s" localSheetId="11">#REF!</definedName>
    <definedName name="cred98s" localSheetId="12">#REF!</definedName>
    <definedName name="cred98s">#REF!</definedName>
    <definedName name="cred99" localSheetId="13">#REF!</definedName>
    <definedName name="cred99" localSheetId="14">#REF!</definedName>
    <definedName name="cred99" localSheetId="7">#REF!</definedName>
    <definedName name="cred99" localSheetId="8">#REF!</definedName>
    <definedName name="cred99" localSheetId="11">#REF!</definedName>
    <definedName name="cred99" localSheetId="12">#REF!</definedName>
    <definedName name="cred99">#REF!</definedName>
    <definedName name="cuad1" localSheetId="13">#REF!</definedName>
    <definedName name="cuad1" localSheetId="14">#REF!</definedName>
    <definedName name="cuad1" localSheetId="7">#REF!</definedName>
    <definedName name="cuad1" localSheetId="8">#REF!</definedName>
    <definedName name="cuad1" localSheetId="11">#REF!</definedName>
    <definedName name="cuad1" localSheetId="12">#REF!</definedName>
    <definedName name="cuad1">#REF!</definedName>
    <definedName name="cuad10" localSheetId="7">#REF!</definedName>
    <definedName name="cuad10">#REF!</definedName>
    <definedName name="cuad11" localSheetId="7">#REF!</definedName>
    <definedName name="cuad11">#REF!</definedName>
    <definedName name="cuad12" localSheetId="7">#REF!</definedName>
    <definedName name="cuad12">#REF!</definedName>
    <definedName name="cuad13" localSheetId="7">#REF!</definedName>
    <definedName name="cuad13">#REF!</definedName>
    <definedName name="cuad14" localSheetId="7">#REF!</definedName>
    <definedName name="cuad14">#REF!</definedName>
    <definedName name="cuad15" localSheetId="7">#REF!</definedName>
    <definedName name="cuad15">#REF!</definedName>
    <definedName name="cuad16" localSheetId="7">#REF!</definedName>
    <definedName name="cuad16">#REF!</definedName>
    <definedName name="cuad17" localSheetId="7">#REF!</definedName>
    <definedName name="cuad17">#REF!</definedName>
    <definedName name="cuad18" localSheetId="7">#REF!</definedName>
    <definedName name="cuad18">#REF!</definedName>
    <definedName name="cuad19" localSheetId="7">#REF!</definedName>
    <definedName name="cuad19">#REF!</definedName>
    <definedName name="cuad2" localSheetId="7">#REF!</definedName>
    <definedName name="cuad2">#REF!</definedName>
    <definedName name="cuad20" localSheetId="7">#REF!</definedName>
    <definedName name="cuad20">#REF!</definedName>
    <definedName name="cuad21" localSheetId="7">#REF!</definedName>
    <definedName name="cuad21">#REF!</definedName>
    <definedName name="cuad22" localSheetId="7">#REF!</definedName>
    <definedName name="cuad22">#REF!</definedName>
    <definedName name="cuad23" localSheetId="7">#REF!</definedName>
    <definedName name="cuad23">#REF!</definedName>
    <definedName name="cuad24" localSheetId="7">#REF!</definedName>
    <definedName name="cuad24">#REF!</definedName>
    <definedName name="cuad25" localSheetId="7">#REF!</definedName>
    <definedName name="cuad25">#REF!</definedName>
    <definedName name="cuad3" localSheetId="7">#REF!</definedName>
    <definedName name="cuad3">#REF!</definedName>
    <definedName name="cuad4" localSheetId="7">#REF!</definedName>
    <definedName name="cuad4">#REF!</definedName>
    <definedName name="cuad5" localSheetId="7">#REF!</definedName>
    <definedName name="cuad5">#REF!</definedName>
    <definedName name="cuad6" localSheetId="7">#REF!</definedName>
    <definedName name="cuad6">#REF!</definedName>
    <definedName name="cuad7" localSheetId="7">#REF!</definedName>
    <definedName name="cuad7">#REF!</definedName>
    <definedName name="cuad8" localSheetId="7">#REF!</definedName>
    <definedName name="cuad8">#REF!</definedName>
    <definedName name="cuad9" localSheetId="7">#REF!</definedName>
    <definedName name="cuad9">#REF!</definedName>
    <definedName name="CUADR11" localSheetId="7">#REF!</definedName>
    <definedName name="CUADR11">#REF!</definedName>
    <definedName name="CUADRO1">#N/A</definedName>
    <definedName name="CUADRO2">#N/A</definedName>
    <definedName name="CUADROB1" localSheetId="13">'[14]Tables 34-38'!#REF!</definedName>
    <definedName name="CUADROB1" localSheetId="14">'[14]Tables 34-38'!#REF!</definedName>
    <definedName name="CUADROB1" localSheetId="7">'[14]Tables 34-38'!#REF!</definedName>
    <definedName name="CUADROB1" localSheetId="8">'[14]Tables 34-38'!#REF!</definedName>
    <definedName name="CUADROB1" localSheetId="11">'[14]Tables 34-38'!#REF!</definedName>
    <definedName name="CUADROB1" localSheetId="12">'[14]Tables 34-38'!#REF!</definedName>
    <definedName name="CUADROB1">'[14]Tables 34-38'!#REF!</definedName>
    <definedName name="CUADROI" localSheetId="13">#REF!</definedName>
    <definedName name="CUADROI" localSheetId="14">#REF!</definedName>
    <definedName name="CUADROI" localSheetId="7">#REF!</definedName>
    <definedName name="CUADROI" localSheetId="8">#REF!</definedName>
    <definedName name="CUADROI" localSheetId="11">#REF!</definedName>
    <definedName name="CUADROI" localSheetId="12">#REF!</definedName>
    <definedName name="CUADROI">#REF!</definedName>
    <definedName name="cuadroI_3" localSheetId="13">#REF!</definedName>
    <definedName name="cuadroI_3" localSheetId="14">#REF!</definedName>
    <definedName name="cuadroI_3" localSheetId="7">#REF!</definedName>
    <definedName name="cuadroI_3" localSheetId="8">#REF!</definedName>
    <definedName name="cuadroI_3" localSheetId="11">#REF!</definedName>
    <definedName name="cuadroI_3" localSheetId="12">#REF!</definedName>
    <definedName name="cuadroI_3">#REF!</definedName>
    <definedName name="cuadroI_5">'[15]Cuadro I-5 94-00'!$A$3:$I$46</definedName>
    <definedName name="CUADROII" localSheetId="13">#REF!</definedName>
    <definedName name="CUADROII" localSheetId="14">#REF!</definedName>
    <definedName name="CUADROII" localSheetId="7">#REF!</definedName>
    <definedName name="CUADROII" localSheetId="8">#REF!</definedName>
    <definedName name="CUADROII" localSheetId="11">#REF!</definedName>
    <definedName name="CUADROII" localSheetId="12">#REF!</definedName>
    <definedName name="CUADROII">#REF!</definedName>
    <definedName name="CUADROIII" localSheetId="13">#REF!</definedName>
    <definedName name="CUADROIII" localSheetId="14">#REF!</definedName>
    <definedName name="CUADROIII" localSheetId="7">#REF!</definedName>
    <definedName name="CUADROIII" localSheetId="8">#REF!</definedName>
    <definedName name="CUADROIII" localSheetId="11">#REF!</definedName>
    <definedName name="CUADROIII" localSheetId="12">#REF!</definedName>
    <definedName name="CUADROIII">#REF!</definedName>
    <definedName name="CUADROIV" localSheetId="13">#REF!</definedName>
    <definedName name="CUADROIV" localSheetId="14">#REF!</definedName>
    <definedName name="CUADROIV" localSheetId="7">#REF!</definedName>
    <definedName name="CUADROIV" localSheetId="8">#REF!</definedName>
    <definedName name="CUADROIV" localSheetId="11">#REF!</definedName>
    <definedName name="CUADROIV" localSheetId="12">#REF!</definedName>
    <definedName name="CUADROIV">#REF!</definedName>
    <definedName name="CUADROV" localSheetId="7">#REF!</definedName>
    <definedName name="CUADROV">#REF!</definedName>
    <definedName name="CUADROVI" localSheetId="7">#REF!</definedName>
    <definedName name="CUADROVI">#REF!</definedName>
    <definedName name="CUADROVII" localSheetId="7">#REF!</definedName>
    <definedName name="CUADROVII">#REF!</definedName>
    <definedName name="cvcxscfb" localSheetId="13" hidden="1">{"Riqfin97",#N/A,FALSE,"Tran";"Riqfinpro",#N/A,FALSE,"Tran"}</definedName>
    <definedName name="cvcxscfb" localSheetId="14" hidden="1">{"Riqfin97",#N/A,FALSE,"Tran";"Riqfinpro",#N/A,FALSE,"Tran"}</definedName>
    <definedName name="cvcxscfb" localSheetId="7" hidden="1">{"Riqfin97",#N/A,FALSE,"Tran";"Riqfinpro",#N/A,FALSE,"Tran"}</definedName>
    <definedName name="cvcxscfb" localSheetId="8" hidden="1">{"Riqfin97",#N/A,FALSE,"Tran";"Riqfinpro",#N/A,FALSE,"Tran"}</definedName>
    <definedName name="cvcxscfb" localSheetId="11" hidden="1">{"Riqfin97",#N/A,FALSE,"Tran";"Riqfinpro",#N/A,FALSE,"Tran"}</definedName>
    <definedName name="cvcxscfb" localSheetId="12" hidden="1">{"Riqfin97",#N/A,FALSE,"Tran";"Riqfinpro",#N/A,FALSE,"Tran"}</definedName>
    <definedName name="cvcxscfb" localSheetId="1" hidden="1">{"Riqfin97",#N/A,FALSE,"Tran";"Riqfinpro",#N/A,FALSE,"Tran"}</definedName>
    <definedName name="cvcxscfb" hidden="1">{"Riqfin97",#N/A,FALSE,"Tran";"Riqfinpro",#N/A,FALSE,"Tran"}</definedName>
    <definedName name="cvzxbz" localSheetId="13" hidden="1">{"Riqfin97",#N/A,FALSE,"Tran";"Riqfinpro",#N/A,FALSE,"Tran"}</definedName>
    <definedName name="cvzxbz" localSheetId="14" hidden="1">{"Riqfin97",#N/A,FALSE,"Tran";"Riqfinpro",#N/A,FALSE,"Tran"}</definedName>
    <definedName name="cvzxbz" localSheetId="7" hidden="1">{"Riqfin97",#N/A,FALSE,"Tran";"Riqfinpro",#N/A,FALSE,"Tran"}</definedName>
    <definedName name="cvzxbz" localSheetId="8" hidden="1">{"Riqfin97",#N/A,FALSE,"Tran";"Riqfinpro",#N/A,FALSE,"Tran"}</definedName>
    <definedName name="cvzxbz" localSheetId="11" hidden="1">{"Riqfin97",#N/A,FALSE,"Tran";"Riqfinpro",#N/A,FALSE,"Tran"}</definedName>
    <definedName name="cvzxbz" localSheetId="12" hidden="1">{"Riqfin97",#N/A,FALSE,"Tran";"Riqfinpro",#N/A,FALSE,"Tran"}</definedName>
    <definedName name="cvzxbz" localSheetId="1" hidden="1">{"Riqfin97",#N/A,FALSE,"Tran";"Riqfinpro",#N/A,FALSE,"Tran"}</definedName>
    <definedName name="cvzxbz" hidden="1">{"Riqfin97",#N/A,FALSE,"Tran";"Riqfinpro",#N/A,FALSE,"Tran"}</definedName>
    <definedName name="D" localSheetId="7">'[16]PIB EN CORR'!#REF!</definedName>
    <definedName name="D">'[16]PIB EN CORR'!#REF!</definedName>
    <definedName name="D_B">[7]Q7!$E$22:$AH$22</definedName>
    <definedName name="D_BCA_NGDP" localSheetId="13">[17]DA!#REF!</definedName>
    <definedName name="D_BCA_NGDP" localSheetId="14">[17]DA!#REF!</definedName>
    <definedName name="D_BCA_NGDP" localSheetId="7">[17]DA!#REF!</definedName>
    <definedName name="D_BCA_NGDP" localSheetId="8">[17]DA!#REF!</definedName>
    <definedName name="D_BCA_NGDP" localSheetId="11">[17]DA!#REF!</definedName>
    <definedName name="D_BCA_NGDP" localSheetId="12">[17]DA!#REF!</definedName>
    <definedName name="D_BCA_NGDP">[17]DA!#REF!</definedName>
    <definedName name="D_BCA1" localSheetId="13">[17]DA!#REF!</definedName>
    <definedName name="D_BCA1" localSheetId="14">[17]DA!#REF!</definedName>
    <definedName name="D_BCA1" localSheetId="7">[17]DA!#REF!</definedName>
    <definedName name="D_BCA1" localSheetId="8">[17]DA!#REF!</definedName>
    <definedName name="D_BCA1" localSheetId="11">[17]DA!#REF!</definedName>
    <definedName name="D_BCA1" localSheetId="12">[17]DA!#REF!</definedName>
    <definedName name="D_BCA1">[17]DA!#REF!</definedName>
    <definedName name="D_BCA2" localSheetId="13">[17]DA!#REF!</definedName>
    <definedName name="D_BCA2" localSheetId="14">[17]DA!#REF!</definedName>
    <definedName name="D_BCA2" localSheetId="7">[17]DA!#REF!</definedName>
    <definedName name="D_BCA2" localSheetId="8">[17]DA!#REF!</definedName>
    <definedName name="D_BCA2" localSheetId="11">[17]DA!#REF!</definedName>
    <definedName name="D_BCA2" localSheetId="12">[17]DA!#REF!</definedName>
    <definedName name="D_BCA2">[17]DA!#REF!</definedName>
    <definedName name="D_BE" localSheetId="13">[17]DA!#REF!</definedName>
    <definedName name="D_BE" localSheetId="14">[17]DA!#REF!</definedName>
    <definedName name="D_BE" localSheetId="7">[17]DA!#REF!</definedName>
    <definedName name="D_BE" localSheetId="8">[17]DA!#REF!</definedName>
    <definedName name="D_BE" localSheetId="11">[17]DA!#REF!</definedName>
    <definedName name="D_BE" localSheetId="12">[17]DA!#REF!</definedName>
    <definedName name="D_BE">[17]DA!#REF!</definedName>
    <definedName name="D_BFDA" localSheetId="7">[17]DA!#REF!</definedName>
    <definedName name="D_BFDA">[17]DA!#REF!</definedName>
    <definedName name="D_BFL_C" localSheetId="7">[17]DA!#REF!</definedName>
    <definedName name="D_BFL_C">[17]DA!#REF!</definedName>
    <definedName name="D_BFL_L" localSheetId="7">[17]DA!#REF!</definedName>
    <definedName name="D_BFL_L">[17]DA!#REF!</definedName>
    <definedName name="D_BFLO" localSheetId="7">[17]DA!#REF!</definedName>
    <definedName name="D_BFLO">[17]DA!#REF!</definedName>
    <definedName name="D_BFPLBN" localSheetId="7">[17]DA!#REF!</definedName>
    <definedName name="D_BFPLBN">[17]DA!#REF!</definedName>
    <definedName name="D_BFPLMM" localSheetId="7">[17]DA!#REF!</definedName>
    <definedName name="D_BFPLMM">[17]DA!#REF!</definedName>
    <definedName name="D_BFRA" localSheetId="7">[17]DA!#REF!</definedName>
    <definedName name="D_BFRA">[17]DA!#REF!</definedName>
    <definedName name="D_BFRA2" localSheetId="7">[17]DA!#REF!</definedName>
    <definedName name="D_BFRA2">[17]DA!#REF!</definedName>
    <definedName name="D_BFUND" localSheetId="7">[17]DA!#REF!</definedName>
    <definedName name="D_BFUND">[17]DA!#REF!</definedName>
    <definedName name="D_BGS1" localSheetId="7">[17]DA!#REF!</definedName>
    <definedName name="D_BGS1">[17]DA!#REF!</definedName>
    <definedName name="D_BGS2" localSheetId="7">[17]DA!#REF!</definedName>
    <definedName name="D_BGS2">[17]DA!#REF!</definedName>
    <definedName name="D_BK" localSheetId="7">[17]DA!#REF!</definedName>
    <definedName name="D_BK">[17]DA!#REF!</definedName>
    <definedName name="D_BKFAX" localSheetId="7">[17]DA!#REF!</definedName>
    <definedName name="D_BKFAX">[17]DA!#REF!</definedName>
    <definedName name="D_BOB" localSheetId="7">[17]DA!#REF!</definedName>
    <definedName name="D_BOB">[17]DA!#REF!</definedName>
    <definedName name="D_BOP" localSheetId="7">[17]DA!#REF!</definedName>
    <definedName name="D_BOP">[17]DA!#REF!</definedName>
    <definedName name="D_BOP1" localSheetId="7">[17]DA!#REF!</definedName>
    <definedName name="D_BOP1">[17]DA!#REF!</definedName>
    <definedName name="D_BRASS2" localSheetId="7">[17]DA!#REF!</definedName>
    <definedName name="D_BRASS2">[17]DA!#REF!</definedName>
    <definedName name="D_BS" localSheetId="7">[17]DA!#REF!</definedName>
    <definedName name="D_BS">[17]DA!#REF!</definedName>
    <definedName name="D_BT" localSheetId="7">[17]DA!#REF!</definedName>
    <definedName name="D_BT">[17]DA!#REF!</definedName>
    <definedName name="D_BTR" localSheetId="7">[17]DA!#REF!</definedName>
    <definedName name="D_BTR">[17]DA!#REF!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305." localSheetId="13">[18]mm2000dga!#REF!</definedName>
    <definedName name="d305." localSheetId="14">[18]mm2000dga!#REF!</definedName>
    <definedName name="d305." localSheetId="7">[18]mm2000dga!#REF!</definedName>
    <definedName name="d305." localSheetId="8">[18]mm2000dga!#REF!</definedName>
    <definedName name="d305." localSheetId="11">[18]mm2000dga!#REF!</definedName>
    <definedName name="d305." localSheetId="12">[18]mm2000dga!#REF!</definedName>
    <definedName name="d305.">[18]mm2000dga!#REF!</definedName>
    <definedName name="DA">[7]Q7!$E$33:$AH$33</definedName>
    <definedName name="date" localSheetId="13">#REF!</definedName>
    <definedName name="date" localSheetId="14">#REF!</definedName>
    <definedName name="date" localSheetId="7">#REF!</definedName>
    <definedName name="date" localSheetId="8">#REF!</definedName>
    <definedName name="date" localSheetId="11">#REF!</definedName>
    <definedName name="date" localSheetId="12">#REF!</definedName>
    <definedName name="date">#REF!</definedName>
    <definedName name="dates" localSheetId="13">#REF!</definedName>
    <definedName name="dates" localSheetId="14">#REF!</definedName>
    <definedName name="dates" localSheetId="7">#REF!</definedName>
    <definedName name="dates" localSheetId="8">#REF!</definedName>
    <definedName name="dates" localSheetId="11">#REF!</definedName>
    <definedName name="dates" localSheetId="12">#REF!</definedName>
    <definedName name="dates">#REF!</definedName>
    <definedName name="DATES_A" localSheetId="13">#REF!</definedName>
    <definedName name="DATES_A" localSheetId="14">#REF!</definedName>
    <definedName name="DATES_A" localSheetId="7">#REF!</definedName>
    <definedName name="DATES_A" localSheetId="8">#REF!</definedName>
    <definedName name="DATES_A" localSheetId="11">#REF!</definedName>
    <definedName name="DATES_A" localSheetId="12">#REF!</definedName>
    <definedName name="DATES_A">#REF!</definedName>
    <definedName name="DB">[7]Q7!$E$28:$AH$28</definedName>
    <definedName name="dcc98j" localSheetId="13">[6]Programa!#REF!</definedName>
    <definedName name="dcc98j" localSheetId="14">[6]Programa!#REF!</definedName>
    <definedName name="dcc98j" localSheetId="7">[6]Programa!#REF!</definedName>
    <definedName name="dcc98j" localSheetId="8">[6]Programa!#REF!</definedName>
    <definedName name="dcc98j" localSheetId="11">[6]Programa!#REF!</definedName>
    <definedName name="dcc98j" localSheetId="12">[6]Programa!#REF!</definedName>
    <definedName name="dcc98j">[6]Programa!#REF!</definedName>
    <definedName name="dcc98s" localSheetId="13">#REF!</definedName>
    <definedName name="dcc98s" localSheetId="14">#REF!</definedName>
    <definedName name="dcc98s" localSheetId="7">#REF!</definedName>
    <definedName name="dcc98s" localSheetId="8">#REF!</definedName>
    <definedName name="dcc98s" localSheetId="11">#REF!</definedName>
    <definedName name="dcc98s" localSheetId="12">#REF!</definedName>
    <definedName name="dcc98s">#REF!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localSheetId="7" hidden="1">{"Riqfin97",#N/A,FALSE,"Tran";"Riqfinpro",#N/A,FALSE,"Tran"}</definedName>
    <definedName name="dd" localSheetId="8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1" hidden="1">{"Riqfin97",#N/A,FALSE,"Tran";"Riqfinpro",#N/A,FALSE,"Tran"}</definedName>
    <definedName name="dd" hidden="1">{"Riqfin97",#N/A,FALSE,"Tran";"Riqfinpro",#N/A,FALSE,"Tran"}</definedName>
    <definedName name="ddd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13" hidden="1">{"Minpmon",#N/A,FALSE,"Monthinput"}</definedName>
    <definedName name="dddd" localSheetId="14" hidden="1">{"Minpmon",#N/A,FALSE,"Monthinput"}</definedName>
    <definedName name="dddd" localSheetId="7" hidden="1">{"Minpmon",#N/A,FALSE,"Monthinput"}</definedName>
    <definedName name="dddd" localSheetId="8" hidden="1">{"Minpmon",#N/A,FALSE,"Monthinput"}</definedName>
    <definedName name="dddd" localSheetId="11" hidden="1">{"Minpmon",#N/A,FALSE,"Monthinput"}</definedName>
    <definedName name="dddd" localSheetId="12" hidden="1">{"Minpmon",#N/A,FALSE,"Monthinput"}</definedName>
    <definedName name="dddd" localSheetId="1" hidden="1">{"Minpmon",#N/A,FALSE,"Monthinput"}</definedName>
    <definedName name="dddd" hidden="1">{"Minpmon",#N/A,FALSE,"Monthinput"}</definedName>
    <definedName name="dddddd" localSheetId="13" hidden="1">{"Tab1",#N/A,FALSE,"P";"Tab2",#N/A,FALSE,"P"}</definedName>
    <definedName name="dddddd" localSheetId="14" hidden="1">{"Tab1",#N/A,FALSE,"P";"Tab2",#N/A,FALSE,"P"}</definedName>
    <definedName name="dddddd" localSheetId="7" hidden="1">{"Tab1",#N/A,FALSE,"P";"Tab2",#N/A,FALSE,"P"}</definedName>
    <definedName name="dddddd" localSheetId="8" hidden="1">{"Tab1",#N/A,FALSE,"P";"Tab2",#N/A,FALSE,"P"}</definedName>
    <definedName name="dddddd" localSheetId="11" hidden="1">{"Tab1",#N/A,FALSE,"P";"Tab2",#N/A,FALSE,"P"}</definedName>
    <definedName name="dddddd" localSheetId="12" hidden="1">{"Tab1",#N/A,FALSE,"P";"Tab2",#N/A,FALSE,"P"}</definedName>
    <definedName name="dddddd" localSheetId="1" hidden="1">{"Tab1",#N/A,FALSE,"P";"Tab2",#N/A,FALSE,"P"}</definedName>
    <definedName name="dddddd" hidden="1">{"Tab1",#N/A,FALSE,"P";"Tab2",#N/A,FALSE,"P"}</definedName>
    <definedName name="defesti" localSheetId="13">#REF!</definedName>
    <definedName name="defesti" localSheetId="14">#REF!</definedName>
    <definedName name="defesti" localSheetId="7">#REF!</definedName>
    <definedName name="defesti" localSheetId="8">#REF!</definedName>
    <definedName name="defesti" localSheetId="11">#REF!</definedName>
    <definedName name="defesti" localSheetId="12">#REF!</definedName>
    <definedName name="defesti">#REF!</definedName>
    <definedName name="deficit" localSheetId="13">#REF!</definedName>
    <definedName name="deficit" localSheetId="14">#REF!</definedName>
    <definedName name="deficit" localSheetId="7">#REF!</definedName>
    <definedName name="deficit" localSheetId="8">#REF!</definedName>
    <definedName name="deficit" localSheetId="11">#REF!</definedName>
    <definedName name="deficit" localSheetId="12">#REF!</definedName>
    <definedName name="deficit">#REF!</definedName>
    <definedName name="DEFLATORS" localSheetId="13">[19]GDP!#REF!</definedName>
    <definedName name="DEFLATORS" localSheetId="14">[19]GDP!#REF!</definedName>
    <definedName name="DEFLATORS" localSheetId="7">[19]GDP!#REF!</definedName>
    <definedName name="DEFLATORS" localSheetId="8">[19]GDP!#REF!</definedName>
    <definedName name="DEFLATORS" localSheetId="11">[19]GDP!#REF!</definedName>
    <definedName name="DEFLATORS" localSheetId="12">[19]GDP!#REF!</definedName>
    <definedName name="DEFLATORS">[19]GDP!#REF!</definedName>
    <definedName name="DEFLGAST" localSheetId="13">#REF!</definedName>
    <definedName name="DEFLGAST" localSheetId="14">#REF!</definedName>
    <definedName name="DEFLGAST" localSheetId="7">#REF!</definedName>
    <definedName name="DEFLGAST" localSheetId="8">#REF!</definedName>
    <definedName name="DEFLGAST" localSheetId="11">#REF!</definedName>
    <definedName name="DEFLGAST" localSheetId="12">#REF!</definedName>
    <definedName name="DEFLGAST">#REF!</definedName>
    <definedName name="DEFLPIB" localSheetId="13">#REF!</definedName>
    <definedName name="DEFLPIB" localSheetId="14">#REF!</definedName>
    <definedName name="DEFLPIB" localSheetId="7">#REF!</definedName>
    <definedName name="DEFLPIB" localSheetId="8">#REF!</definedName>
    <definedName name="DEFLPIB" localSheetId="11">#REF!</definedName>
    <definedName name="DEFLPIB" localSheetId="12">#REF!</definedName>
    <definedName name="DEFLPIB">#REF!</definedName>
    <definedName name="der" localSheetId="13" hidden="1">{"Tab1",#N/A,FALSE,"P";"Tab2",#N/A,FALSE,"P"}</definedName>
    <definedName name="der" localSheetId="14" hidden="1">{"Tab1",#N/A,FALSE,"P";"Tab2",#N/A,FALSE,"P"}</definedName>
    <definedName name="der" localSheetId="7" hidden="1">{"Tab1",#N/A,FALSE,"P";"Tab2",#N/A,FALSE,"P"}</definedName>
    <definedName name="der" localSheetId="8" hidden="1">{"Tab1",#N/A,FALSE,"P";"Tab2",#N/A,FALSE,"P"}</definedName>
    <definedName name="der" localSheetId="11" hidden="1">{"Tab1",#N/A,FALSE,"P";"Tab2",#N/A,FALSE,"P"}</definedName>
    <definedName name="der" localSheetId="12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ETALLE" localSheetId="0">'[1]BAL. PAG'!$AG$9:$AQ$41</definedName>
    <definedName name="DETALLE">'[1]BAL. PAG'!$AG$9:$AQ$41</definedName>
    <definedName name="dexbccr" localSheetId="13">#REF!</definedName>
    <definedName name="dexbccr" localSheetId="14">#REF!</definedName>
    <definedName name="dexbccr" localSheetId="7">#REF!</definedName>
    <definedName name="dexbccr" localSheetId="8">#REF!</definedName>
    <definedName name="dexbccr" localSheetId="11">#REF!</definedName>
    <definedName name="dexbccr" localSheetId="12">#REF!</definedName>
    <definedName name="dexbccr">#REF!</definedName>
    <definedName name="dfasdf" localSheetId="13">'VII - 10 '!dfasdf</definedName>
    <definedName name="dfasdf" localSheetId="14">'VII - 11'!dfasdf</definedName>
    <definedName name="dfasdf" localSheetId="11">'VII - 8'!dfasdf</definedName>
    <definedName name="dfasdf" localSheetId="12">'VII - 9 '!dfasdf</definedName>
    <definedName name="dfasdf">[0]!dfasdf</definedName>
    <definedName name="dfasdfas" localSheetId="13" hidden="1">{"Riqfin97",#N/A,FALSE,"Tran";"Riqfinpro",#N/A,FALSE,"Tran"}</definedName>
    <definedName name="dfasdfas" localSheetId="14" hidden="1">{"Riqfin97",#N/A,FALSE,"Tran";"Riqfinpro",#N/A,FALSE,"Tran"}</definedName>
    <definedName name="dfasdfas" localSheetId="7" hidden="1">{"Riqfin97",#N/A,FALSE,"Tran";"Riqfinpro",#N/A,FALSE,"Tran"}</definedName>
    <definedName name="dfasdfas" localSheetId="8" hidden="1">{"Riqfin97",#N/A,FALSE,"Tran";"Riqfinpro",#N/A,FALSE,"Tran"}</definedName>
    <definedName name="dfasdfas" localSheetId="11" hidden="1">{"Riqfin97",#N/A,FALSE,"Tran";"Riqfinpro",#N/A,FALSE,"Tran"}</definedName>
    <definedName name="dfasdfas" localSheetId="12" hidden="1">{"Riqfin97",#N/A,FALSE,"Tran";"Riqfinpro",#N/A,FALSE,"Tran"}</definedName>
    <definedName name="dfasdfas" localSheetId="1" hidden="1">{"Riqfin97",#N/A,FALSE,"Tran";"Riqfinpro",#N/A,FALSE,"Tran"}</definedName>
    <definedName name="dfasdfas" hidden="1">{"Riqfin97",#N/A,FALSE,"Tran";"Riqfinpro",#N/A,FALSE,"Tran"}</definedName>
    <definedName name="dfdf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>[13]RESULTADOS!$A$86:$IV$86</definedName>
    <definedName name="DNP">[13]SUPUESTOS!A$18</definedName>
    <definedName name="DO">[7]Q7!$E$29:$AH$29</definedName>
    <definedName name="DPOB">[13]SUPUESTOS!A$7</definedName>
    <definedName name="DRFP">'[13]SMONET-FINANC'!$A$99:$IV$99</definedName>
    <definedName name="DS">[7]Q7!$E$38:$AH$38</definedName>
    <definedName name="dsaf" localSheetId="13" hidden="1">{"Riqfin97",#N/A,FALSE,"Tran";"Riqfinpro",#N/A,FALSE,"Tran"}</definedName>
    <definedName name="dsaf" localSheetId="14" hidden="1">{"Riqfin97",#N/A,FALSE,"Tran";"Riqfinpro",#N/A,FALSE,"Tran"}</definedName>
    <definedName name="dsaf" localSheetId="7" hidden="1">{"Riqfin97",#N/A,FALSE,"Tran";"Riqfinpro",#N/A,FALSE,"Tran"}</definedName>
    <definedName name="dsaf" localSheetId="8" hidden="1">{"Riqfin97",#N/A,FALSE,"Tran";"Riqfinpro",#N/A,FALSE,"Tran"}</definedName>
    <definedName name="dsaf" localSheetId="11" hidden="1">{"Riqfin97",#N/A,FALSE,"Tran";"Riqfinpro",#N/A,FALSE,"Tran"}</definedName>
    <definedName name="dsaf" localSheetId="12" hidden="1">{"Riqfin97",#N/A,FALSE,"Tran";"Riqfinpro",#N/A,FALSE,"Tran"}</definedName>
    <definedName name="dsaf" localSheetId="1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13" hidden="1">{"Riqfin97",#N/A,FALSE,"Tran";"Riqfinpro",#N/A,FALSE,"Tran"}</definedName>
    <definedName name="dsrgwegr" localSheetId="14" hidden="1">{"Riqfin97",#N/A,FALSE,"Tran";"Riqfinpro",#N/A,FALSE,"Tran"}</definedName>
    <definedName name="dsrgwegr" localSheetId="7" hidden="1">{"Riqfin97",#N/A,FALSE,"Tran";"Riqfinpro",#N/A,FALSE,"Tran"}</definedName>
    <definedName name="dsrgwegr" localSheetId="8" hidden="1">{"Riqfin97",#N/A,FALSE,"Tran";"Riqfinpro",#N/A,FALSE,"Tran"}</definedName>
    <definedName name="dsrgwegr" localSheetId="11" hidden="1">{"Riqfin97",#N/A,FALSE,"Tran";"Riqfinpro",#N/A,FALSE,"Tran"}</definedName>
    <definedName name="dsrgwegr" localSheetId="12" hidden="1">{"Riqfin97",#N/A,FALSE,"Tran";"Riqfinpro",#N/A,FALSE,"Tran"}</definedName>
    <definedName name="dsrgwegr" localSheetId="1" hidden="1">{"Riqfin97",#N/A,FALSE,"Tran";"Riqfinpro",#N/A,FALSE,"Tran"}</definedName>
    <definedName name="dsrgwegr" hidden="1">{"Riqfin97",#N/A,FALSE,"Tran";"Riqfinpro",#N/A,FALSE,"Tran"}</definedName>
    <definedName name="DXBYS">[13]RESULTADOS!$A$82:$IV$82</definedName>
    <definedName name="E" localSheetId="13">'[16]PIB EN CORR'!#REF!</definedName>
    <definedName name="E" localSheetId="14">'[16]PIB EN CORR'!#REF!</definedName>
    <definedName name="E" localSheetId="7">'[16]PIB EN CORR'!#REF!</definedName>
    <definedName name="E" localSheetId="8">'[16]PIB EN CORR'!#REF!</definedName>
    <definedName name="E" localSheetId="11">'[16]PIB EN CORR'!#REF!</definedName>
    <definedName name="E" localSheetId="12">'[16]PIB EN CORR'!#REF!</definedName>
    <definedName name="E">'[16]PIB EN CORR'!#REF!</definedName>
    <definedName name="EDNA">[7]Q6!$E$151:$AH$151</definedName>
    <definedName name="edr" localSheetId="13" hidden="1">{"Riqfin97",#N/A,FALSE,"Tran";"Riqfinpro",#N/A,FALSE,"Tran"}</definedName>
    <definedName name="edr" localSheetId="14" hidden="1">{"Riqfin97",#N/A,FALSE,"Tran";"Riqfinpro",#N/A,FALSE,"Tran"}</definedName>
    <definedName name="edr" localSheetId="7" hidden="1">{"Riqfin97",#N/A,FALSE,"Tran";"Riqfinpro",#N/A,FALSE,"Tran"}</definedName>
    <definedName name="edr" localSheetId="8" hidden="1">{"Riqfin97",#N/A,FALSE,"Tran";"Riqfinpro",#N/A,FALSE,"Tran"}</definedName>
    <definedName name="edr" localSheetId="11" hidden="1">{"Riqfin97",#N/A,FALSE,"Tran";"Riqfinpro",#N/A,FALSE,"Tran"}</definedName>
    <definedName name="edr" localSheetId="12" hidden="1">{"Riqfin97",#N/A,FALSE,"Tran";"Riqfinpro",#N/A,FALSE,"Tran"}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e" localSheetId="13" hidden="1">{"Tab1",#N/A,FALSE,"P";"Tab2",#N/A,FALSE,"P"}</definedName>
    <definedName name="ee" localSheetId="14" hidden="1">{"Tab1",#N/A,FALSE,"P";"Tab2",#N/A,FALSE,"P"}</definedName>
    <definedName name="ee" localSheetId="7" hidden="1">{"Tab1",#N/A,FALSE,"P";"Tab2",#N/A,FALSE,"P"}</definedName>
    <definedName name="ee" localSheetId="8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1" hidden="1">{"Tab1",#N/A,FALSE,"P";"Tab2",#N/A,FALSE,"P"}</definedName>
    <definedName name="ee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localSheetId="7" hidden="1">{"Tab1",#N/A,FALSE,"P";"Tab2",#N/A,FALSE,"P"}</definedName>
    <definedName name="eee" localSheetId="8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13" hidden="1">{"Riqfin97",#N/A,FALSE,"Tran";"Riqfinpro",#N/A,FALSE,"Tran"}</definedName>
    <definedName name="eeee" localSheetId="14" hidden="1">{"Riqfin97",#N/A,FALSE,"Tran";"Riqfinpro",#N/A,FALSE,"Tran"}</definedName>
    <definedName name="eeee" localSheetId="7" hidden="1">{"Riqfin97",#N/A,FALSE,"Tran";"Riqfinpro",#N/A,FALSE,"Tran"}</definedName>
    <definedName name="eeee" localSheetId="8" hidden="1">{"Riqfin97",#N/A,FALSE,"Tran";"Riqfinpro",#N/A,FALSE,"Tran"}</definedName>
    <definedName name="eeee" localSheetId="11" hidden="1">{"Riqfin97",#N/A,FALSE,"Tran";"Riqfinpro",#N/A,FALSE,"Tran"}</definedName>
    <definedName name="eeee" localSheetId="12" hidden="1">{"Riqfin97",#N/A,FALSE,"Tran";"Riqfinpro",#N/A,FALSE,"Tran"}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3" hidden="1">{"Riqfin97",#N/A,FALSE,"Tran";"Riqfinpro",#N/A,FALSE,"Tran"}</definedName>
    <definedName name="eeeee" localSheetId="14" hidden="1">{"Riqfin97",#N/A,FALSE,"Tran";"Riqfinpro",#N/A,FALSE,"Tran"}</definedName>
    <definedName name="eeeee" localSheetId="7" hidden="1">{"Riqfin97",#N/A,FALSE,"Tran";"Riqfinpro",#N/A,FALSE,"Tran"}</definedName>
    <definedName name="eeeee" localSheetId="8" hidden="1">{"Riqfin97",#N/A,FALSE,"Tran";"Riqfinpro",#N/A,FALSE,"Tran"}</definedName>
    <definedName name="eeeee" localSheetId="11" hidden="1">{"Riqfin97",#N/A,FALSE,"Tran";"Riqfinpro",#N/A,FALSE,"Tran"}</definedName>
    <definedName name="eeeee" localSheetId="12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e" localSheetId="13" hidden="1">{"Riqfin97",#N/A,FALSE,"Tran";"Riqfinpro",#N/A,FALSE,"Tran"}</definedName>
    <definedName name="eeeeeee" localSheetId="14" hidden="1">{"Riqfin97",#N/A,FALSE,"Tran";"Riqfinpro",#N/A,FALSE,"Tran"}</definedName>
    <definedName name="eeeeeee" localSheetId="7" hidden="1">{"Riqfin97",#N/A,FALSE,"Tran";"Riqfinpro",#N/A,FALSE,"Tran"}</definedName>
    <definedName name="eeeeeee" localSheetId="8" hidden="1">{"Riqfin97",#N/A,FALSE,"Tran";"Riqfinpro",#N/A,FALSE,"Tran"}</definedName>
    <definedName name="eeeeeee" localSheetId="11" hidden="1">{"Riqfin97",#N/A,FALSE,"Tran";"Riqfinpro",#N/A,FALSE,"Tran"}</definedName>
    <definedName name="eeeeeee" localSheetId="12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ghsdf" localSheetId="13" hidden="1">{"Riqfin97",#N/A,FALSE,"Tran";"Riqfinpro",#N/A,FALSE,"Tran"}</definedName>
    <definedName name="eghsdf" localSheetId="14" hidden="1">{"Riqfin97",#N/A,FALSE,"Tran";"Riqfinpro",#N/A,FALSE,"Tran"}</definedName>
    <definedName name="eghsdf" localSheetId="7" hidden="1">{"Riqfin97",#N/A,FALSE,"Tran";"Riqfinpro",#N/A,FALSE,"Tran"}</definedName>
    <definedName name="eghsdf" localSheetId="8" hidden="1">{"Riqfin97",#N/A,FALSE,"Tran";"Riqfinpro",#N/A,FALSE,"Tran"}</definedName>
    <definedName name="eghsdf" localSheetId="11" hidden="1">{"Riqfin97",#N/A,FALSE,"Tran";"Riqfinpro",#N/A,FALSE,"Tran"}</definedName>
    <definedName name="eghsdf" localSheetId="12" hidden="1">{"Riqfin97",#N/A,FALSE,"Tran";"Riqfinpro",#N/A,FALSE,"Tran"}</definedName>
    <definedName name="eghsdf" localSheetId="1" hidden="1">{"Riqfin97",#N/A,FALSE,"Tran";"Riqfinpro",#N/A,FALSE,"Tran"}</definedName>
    <definedName name="eghsdf" hidden="1">{"Riqfin97",#N/A,FALSE,"Tran";"Riqfinpro",#N/A,FALSE,"Tran"}</definedName>
    <definedName name="EJ">'[5]BASE ITCER'!$AB$151</definedName>
    <definedName name="ele" localSheetId="13">#REF!</definedName>
    <definedName name="ele" localSheetId="14">#REF!</definedName>
    <definedName name="ele" localSheetId="7">#REF!</definedName>
    <definedName name="ele" localSheetId="8">#REF!</definedName>
    <definedName name="ele" localSheetId="11">#REF!</definedName>
    <definedName name="ele" localSheetId="12">#REF!</definedName>
    <definedName name="ele">#REF!</definedName>
    <definedName name="elect" localSheetId="13">#REF!</definedName>
    <definedName name="elect" localSheetId="14">#REF!</definedName>
    <definedName name="elect" localSheetId="7">#REF!</definedName>
    <definedName name="elect" localSheetId="8">#REF!</definedName>
    <definedName name="elect" localSheetId="11">#REF!</definedName>
    <definedName name="elect" localSheetId="12">#REF!</definedName>
    <definedName name="elect">#REF!</definedName>
    <definedName name="emi98j" localSheetId="13">[6]Programa!#REF!</definedName>
    <definedName name="emi98j" localSheetId="14">[6]Programa!#REF!</definedName>
    <definedName name="emi98j" localSheetId="7">[6]Programa!#REF!</definedName>
    <definedName name="emi98j" localSheetId="8">[6]Programa!#REF!</definedName>
    <definedName name="emi98j" localSheetId="11">[6]Programa!#REF!</definedName>
    <definedName name="emi98j" localSheetId="12">[6]Programa!#REF!</definedName>
    <definedName name="emi98j">[6]Programa!#REF!</definedName>
    <definedName name="emi98s" localSheetId="13">#REF!</definedName>
    <definedName name="emi98s" localSheetId="14">#REF!</definedName>
    <definedName name="emi98s" localSheetId="7">#REF!</definedName>
    <definedName name="emi98s" localSheetId="8">#REF!</definedName>
    <definedName name="emi98s" localSheetId="11">#REF!</definedName>
    <definedName name="emi98s" localSheetId="12">#REF!</definedName>
    <definedName name="emi98s">#REF!</definedName>
    <definedName name="encajec" localSheetId="13">#REF!</definedName>
    <definedName name="encajec" localSheetId="14">#REF!</definedName>
    <definedName name="encajec" localSheetId="7">#REF!</definedName>
    <definedName name="encajec" localSheetId="8">#REF!</definedName>
    <definedName name="encajec" localSheetId="11">#REF!</definedName>
    <definedName name="encajec" localSheetId="12">#REF!</definedName>
    <definedName name="encajec">#REF!</definedName>
    <definedName name="encajed" localSheetId="13">#REF!</definedName>
    <definedName name="encajed" localSheetId="14">#REF!</definedName>
    <definedName name="encajed" localSheetId="7">#REF!</definedName>
    <definedName name="encajed" localSheetId="8">#REF!</definedName>
    <definedName name="encajed" localSheetId="11">#REF!</definedName>
    <definedName name="encajed" localSheetId="12">#REF!</definedName>
    <definedName name="encajed">#REF!</definedName>
    <definedName name="ENDA">[7]Q6!$E$148:$AH$148</definedName>
    <definedName name="ENTRADA" localSheetId="13">#REF!</definedName>
    <definedName name="ENTRADA" localSheetId="14">#REF!</definedName>
    <definedName name="ENTRADA" localSheetId="7">#REF!</definedName>
    <definedName name="ENTRADA" localSheetId="8">#REF!</definedName>
    <definedName name="ENTRADA" localSheetId="11">#REF!</definedName>
    <definedName name="ENTRADA" localSheetId="12">#REF!</definedName>
    <definedName name="ENTRADA">#REF!</definedName>
    <definedName name="ergtgwer" localSheetId="13" hidden="1">{"Minpmon",#N/A,FALSE,"Monthinput"}</definedName>
    <definedName name="ergtgwer" localSheetId="14" hidden="1">{"Minpmon",#N/A,FALSE,"Monthinput"}</definedName>
    <definedName name="ergtgwer" localSheetId="7" hidden="1">{"Minpmon",#N/A,FALSE,"Monthinput"}</definedName>
    <definedName name="ergtgwer" localSheetId="8" hidden="1">{"Minpmon",#N/A,FALSE,"Monthinput"}</definedName>
    <definedName name="ergtgwer" localSheetId="11" hidden="1">{"Minpmon",#N/A,FALSE,"Monthinput"}</definedName>
    <definedName name="ergtgwer" localSheetId="12" hidden="1">{"Minpmon",#N/A,FALSE,"Monthinput"}</definedName>
    <definedName name="ergtgwer" localSheetId="1" hidden="1">{"Minpmon",#N/A,FALSE,"Monthinput"}</definedName>
    <definedName name="ergtgwer" hidden="1">{"Minpmon",#N/A,FALSE,"Monthinput"}</definedName>
    <definedName name="ergwerg" localSheetId="13" hidden="1">{"Tab1",#N/A,FALSE,"P";"Tab2",#N/A,FALSE,"P"}</definedName>
    <definedName name="ergwerg" localSheetId="14" hidden="1">{"Tab1",#N/A,FALSE,"P";"Tab2",#N/A,FALSE,"P"}</definedName>
    <definedName name="ergwerg" localSheetId="7" hidden="1">{"Tab1",#N/A,FALSE,"P";"Tab2",#N/A,FALSE,"P"}</definedName>
    <definedName name="ergwerg" localSheetId="8" hidden="1">{"Tab1",#N/A,FALSE,"P";"Tab2",#N/A,FALSE,"P"}</definedName>
    <definedName name="ergwerg" localSheetId="11" hidden="1">{"Tab1",#N/A,FALSE,"P";"Tab2",#N/A,FALSE,"P"}</definedName>
    <definedName name="ergwerg" localSheetId="12" hidden="1">{"Tab1",#N/A,FALSE,"P";"Tab2",#N/A,FALSE,"P"}</definedName>
    <definedName name="ergwerg" localSheetId="1" hidden="1">{"Tab1",#N/A,FALSE,"P";"Tab2",#N/A,FALSE,"P"}</definedName>
    <definedName name="ergwerg" hidden="1">{"Tab1",#N/A,FALSE,"P";"Tab2",#N/A,FALSE,"P"}</definedName>
    <definedName name="ergwetewr" localSheetId="13" hidden="1">{"Tab1",#N/A,FALSE,"P";"Tab2",#N/A,FALSE,"P"}</definedName>
    <definedName name="ergwetewr" localSheetId="14" hidden="1">{"Tab1",#N/A,FALSE,"P";"Tab2",#N/A,FALSE,"P"}</definedName>
    <definedName name="ergwetewr" localSheetId="7" hidden="1">{"Tab1",#N/A,FALSE,"P";"Tab2",#N/A,FALSE,"P"}</definedName>
    <definedName name="ergwetewr" localSheetId="8" hidden="1">{"Tab1",#N/A,FALSE,"P";"Tab2",#N/A,FALSE,"P"}</definedName>
    <definedName name="ergwetewr" localSheetId="11" hidden="1">{"Tab1",#N/A,FALSE,"P";"Tab2",#N/A,FALSE,"P"}</definedName>
    <definedName name="ergwetewr" localSheetId="12" hidden="1">{"Tab1",#N/A,FALSE,"P";"Tab2",#N/A,FALSE,"P"}</definedName>
    <definedName name="ergwetewr" localSheetId="1" hidden="1">{"Tab1",#N/A,FALSE,"P";"Tab2",#N/A,FALSE,"P"}</definedName>
    <definedName name="ergwetewr" hidden="1">{"Tab1",#N/A,FALSE,"P";"Tab2",#N/A,FALSE,"P"}</definedName>
    <definedName name="ert" localSheetId="13" hidden="1">{"Minpmon",#N/A,FALSE,"Monthinput"}</definedName>
    <definedName name="ert" localSheetId="14" hidden="1">{"Minpmon",#N/A,FALSE,"Monthinput"}</definedName>
    <definedName name="ert" localSheetId="7" hidden="1">{"Minpmon",#N/A,FALSE,"Monthinput"}</definedName>
    <definedName name="ert" localSheetId="8" hidden="1">{"Minpmon",#N/A,FALSE,"Monthinput"}</definedName>
    <definedName name="ert" localSheetId="11" hidden="1">{"Minpmon",#N/A,FALSE,"Monthinput"}</definedName>
    <definedName name="ert" localSheetId="12" hidden="1">{"Minpmon",#N/A,FALSE,"Monthinput"}</definedName>
    <definedName name="ert" localSheetId="1" hidden="1">{"Minpmon",#N/A,FALSE,"Monthinput"}</definedName>
    <definedName name="ert" hidden="1">{"Minpmon",#N/A,FALSE,"Monthinput"}</definedName>
    <definedName name="esrgwer" localSheetId="13" hidden="1">{#N/A,#N/A,FALSE,"SR1";#N/A,#N/A,FALSE,"SR2";#N/A,#N/A,FALSE,"SR3";#N/A,#N/A,FALSE,"SR4"}</definedName>
    <definedName name="esrgwer" localSheetId="14" hidden="1">{#N/A,#N/A,FALSE,"SR1";#N/A,#N/A,FALSE,"SR2";#N/A,#N/A,FALSE,"SR3";#N/A,#N/A,FALSE,"SR4"}</definedName>
    <definedName name="esrgwer" localSheetId="7" hidden="1">{#N/A,#N/A,FALSE,"SR1";#N/A,#N/A,FALSE,"SR2";#N/A,#N/A,FALSE,"SR3";#N/A,#N/A,FALSE,"SR4"}</definedName>
    <definedName name="esrgwer" localSheetId="8" hidden="1">{#N/A,#N/A,FALSE,"SR1";#N/A,#N/A,FALSE,"SR2";#N/A,#N/A,FALSE,"SR3";#N/A,#N/A,FALSE,"SR4"}</definedName>
    <definedName name="esrgwer" localSheetId="11" hidden="1">{#N/A,#N/A,FALSE,"SR1";#N/A,#N/A,FALSE,"SR2";#N/A,#N/A,FALSE,"SR3";#N/A,#N/A,FALSE,"SR4"}</definedName>
    <definedName name="esrgwer" localSheetId="12" hidden="1">{#N/A,#N/A,FALSE,"SR1";#N/A,#N/A,FALSE,"SR2";#N/A,#N/A,FALSE,"SR3";#N/A,#N/A,FALSE,"SR4"}</definedName>
    <definedName name="esrgwer" localSheetId="1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13">#REF!</definedName>
    <definedName name="estacional" localSheetId="14">#REF!</definedName>
    <definedName name="estacional" localSheetId="7">#REF!</definedName>
    <definedName name="estacional" localSheetId="8">#REF!</definedName>
    <definedName name="estacional" localSheetId="11">#REF!</definedName>
    <definedName name="estacional" localSheetId="12">#REF!</definedName>
    <definedName name="estacional">#REF!</definedName>
    <definedName name="etwete" localSheetId="13" hidden="1">{"Riqfin97",#N/A,FALSE,"Tran";"Riqfinpro",#N/A,FALSE,"Tran"}</definedName>
    <definedName name="etwete" localSheetId="14" hidden="1">{"Riqfin97",#N/A,FALSE,"Tran";"Riqfinpro",#N/A,FALSE,"Tran"}</definedName>
    <definedName name="etwete" localSheetId="7" hidden="1">{"Riqfin97",#N/A,FALSE,"Tran";"Riqfinpro",#N/A,FALSE,"Tran"}</definedName>
    <definedName name="etwete" localSheetId="8" hidden="1">{"Riqfin97",#N/A,FALSE,"Tran";"Riqfinpro",#N/A,FALSE,"Tran"}</definedName>
    <definedName name="etwete" localSheetId="11" hidden="1">{"Riqfin97",#N/A,FALSE,"Tran";"Riqfinpro",#N/A,FALSE,"Tran"}</definedName>
    <definedName name="etwete" localSheetId="12" hidden="1">{"Riqfin97",#N/A,FALSE,"Tran";"Riqfinpro",#N/A,FALSE,"Tran"}</definedName>
    <definedName name="etwete" localSheetId="1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13">#REF!</definedName>
    <definedName name="EXPORT" localSheetId="14">#REF!</definedName>
    <definedName name="EXPORT" localSheetId="7">#REF!</definedName>
    <definedName name="EXPORT" localSheetId="8">#REF!</definedName>
    <definedName name="EXPORT" localSheetId="11">#REF!</definedName>
    <definedName name="EXPORT" localSheetId="12">#REF!</definedName>
    <definedName name="EXPORT">#REF!</definedName>
    <definedName name="Exportacion_Por_Importancia">[20]Macro1!$A$1</definedName>
    <definedName name="fadfadsf" localSheetId="13" hidden="1">{"Riqfin97",#N/A,FALSE,"Tran";"Riqfinpro",#N/A,FALSE,"Tran"}</definedName>
    <definedName name="fadfadsf" localSheetId="14" hidden="1">{"Riqfin97",#N/A,FALSE,"Tran";"Riqfinpro",#N/A,FALSE,"Tran"}</definedName>
    <definedName name="fadfadsf" localSheetId="7" hidden="1">{"Riqfin97",#N/A,FALSE,"Tran";"Riqfinpro",#N/A,FALSE,"Tran"}</definedName>
    <definedName name="fadfadsf" localSheetId="8" hidden="1">{"Riqfin97",#N/A,FALSE,"Tran";"Riqfinpro",#N/A,FALSE,"Tran"}</definedName>
    <definedName name="fadfadsf" localSheetId="11" hidden="1">{"Riqfin97",#N/A,FALSE,"Tran";"Riqfinpro",#N/A,FALSE,"Tran"}</definedName>
    <definedName name="fadfadsf" localSheetId="12" hidden="1">{"Riqfin97",#N/A,FALSE,"Tran";"Riqfinpro",#N/A,FALSE,"Tran"}</definedName>
    <definedName name="fadfadsf" localSheetId="1" hidden="1">{"Riqfin97",#N/A,FALSE,"Tran";"Riqfinpro",#N/A,FALSE,"Tran"}</definedName>
    <definedName name="fadfadsf" hidden="1">{"Riqfin97",#N/A,FALSE,"Tran";"Riqfinpro",#N/A,FALSE,"Tran"}</definedName>
    <definedName name="fadfdfa" localSheetId="13" hidden="1">{"Tab1",#N/A,FALSE,"P";"Tab2",#N/A,FALSE,"P"}</definedName>
    <definedName name="fadfdfa" localSheetId="14" hidden="1">{"Tab1",#N/A,FALSE,"P";"Tab2",#N/A,FALSE,"P"}</definedName>
    <definedName name="fadfdfa" localSheetId="7" hidden="1">{"Tab1",#N/A,FALSE,"P";"Tab2",#N/A,FALSE,"P"}</definedName>
    <definedName name="fadfdfa" localSheetId="8" hidden="1">{"Tab1",#N/A,FALSE,"P";"Tab2",#N/A,FALSE,"P"}</definedName>
    <definedName name="fadfdfa" localSheetId="11" hidden="1">{"Tab1",#N/A,FALSE,"P";"Tab2",#N/A,FALSE,"P"}</definedName>
    <definedName name="fadfdfa" localSheetId="12" hidden="1">{"Tab1",#N/A,FALSE,"P";"Tab2",#N/A,FALSE,"P"}</definedName>
    <definedName name="fadfdfa" localSheetId="1" hidden="1">{"Tab1",#N/A,FALSE,"P";"Tab2",#N/A,FALSE,"P"}</definedName>
    <definedName name="fadfdfa" hidden="1">{"Tab1",#N/A,FALSE,"P";"Tab2",#N/A,FALSE,"P"}</definedName>
    <definedName name="fadfdfad" localSheetId="13" hidden="1">{"Riqfin97",#N/A,FALSE,"Tran";"Riqfinpro",#N/A,FALSE,"Tran"}</definedName>
    <definedName name="fadfdfad" localSheetId="14" hidden="1">{"Riqfin97",#N/A,FALSE,"Tran";"Riqfinpro",#N/A,FALSE,"Tran"}</definedName>
    <definedName name="fadfdfad" localSheetId="7" hidden="1">{"Riqfin97",#N/A,FALSE,"Tran";"Riqfinpro",#N/A,FALSE,"Tran"}</definedName>
    <definedName name="fadfdfad" localSheetId="8" hidden="1">{"Riqfin97",#N/A,FALSE,"Tran";"Riqfinpro",#N/A,FALSE,"Tran"}</definedName>
    <definedName name="fadfdfad" localSheetId="11" hidden="1">{"Riqfin97",#N/A,FALSE,"Tran";"Riqfinpro",#N/A,FALSE,"Tran"}</definedName>
    <definedName name="fadfdfad" localSheetId="12" hidden="1">{"Riqfin97",#N/A,FALSE,"Tran";"Riqfinpro",#N/A,FALSE,"Tran"}</definedName>
    <definedName name="fadfdfad" localSheetId="1" hidden="1">{"Riqfin97",#N/A,FALSE,"Tran";"Riqfinpro",#N/A,FALSE,"Tran"}</definedName>
    <definedName name="fadfdfad" hidden="1">{"Riqfin97",#N/A,FALSE,"Tran";"Riqfinpro",#N/A,FALSE,"Tran"}</definedName>
    <definedName name="fasf" localSheetId="13" hidden="1">{"Tab1",#N/A,FALSE,"P";"Tab2",#N/A,FALSE,"P"}</definedName>
    <definedName name="fasf" localSheetId="14" hidden="1">{"Tab1",#N/A,FALSE,"P";"Tab2",#N/A,FALSE,"P"}</definedName>
    <definedName name="fasf" localSheetId="7" hidden="1">{"Tab1",#N/A,FALSE,"P";"Tab2",#N/A,FALSE,"P"}</definedName>
    <definedName name="fasf" localSheetId="8" hidden="1">{"Tab1",#N/A,FALSE,"P";"Tab2",#N/A,FALSE,"P"}</definedName>
    <definedName name="fasf" localSheetId="11" hidden="1">{"Tab1",#N/A,FALSE,"P";"Tab2",#N/A,FALSE,"P"}</definedName>
    <definedName name="fasf" localSheetId="12" hidden="1">{"Tab1",#N/A,FALSE,"P";"Tab2",#N/A,FALSE,"P"}</definedName>
    <definedName name="fasf" localSheetId="1" hidden="1">{"Tab1",#N/A,FALSE,"P";"Tab2",#N/A,FALSE,"P"}</definedName>
    <definedName name="fasf" hidden="1">{"Tab1",#N/A,FALSE,"P";"Tab2",#N/A,FALSE,"P"}</definedName>
    <definedName name="fcfasdf" localSheetId="13" hidden="1">{"Tab1",#N/A,FALSE,"P";"Tab2",#N/A,FALSE,"P"}</definedName>
    <definedName name="fcfasdf" localSheetId="14" hidden="1">{"Tab1",#N/A,FALSE,"P";"Tab2",#N/A,FALSE,"P"}</definedName>
    <definedName name="fcfasdf" localSheetId="7" hidden="1">{"Tab1",#N/A,FALSE,"P";"Tab2",#N/A,FALSE,"P"}</definedName>
    <definedName name="fcfasdf" localSheetId="8" hidden="1">{"Tab1",#N/A,FALSE,"P";"Tab2",#N/A,FALSE,"P"}</definedName>
    <definedName name="fcfasdf" localSheetId="11" hidden="1">{"Tab1",#N/A,FALSE,"P";"Tab2",#N/A,FALSE,"P"}</definedName>
    <definedName name="fcfasdf" localSheetId="12" hidden="1">{"Tab1",#N/A,FALSE,"P";"Tab2",#N/A,FALSE,"P"}</definedName>
    <definedName name="fcfasdf" localSheetId="1" hidden="1">{"Tab1",#N/A,FALSE,"P";"Tab2",#N/A,FALSE,"P"}</definedName>
    <definedName name="fcfasdf" hidden="1">{"Tab1",#N/A,FALSE,"P";"Tab2",#N/A,FALSE,"P"}</definedName>
    <definedName name="feb" localSheetId="7">[6]Programa!#REF!</definedName>
    <definedName name="feb">[6]Programa!#REF!</definedName>
    <definedName name="fecha" localSheetId="7">[6]Programa!#REF!</definedName>
    <definedName name="fecha">[6]Programa!#REF!</definedName>
    <definedName name="fed" localSheetId="13" hidden="1">{"Riqfin97",#N/A,FALSE,"Tran";"Riqfinpro",#N/A,FALSE,"Tran"}</definedName>
    <definedName name="fed" localSheetId="14" hidden="1">{"Riqfin97",#N/A,FALSE,"Tran";"Riqfinpro",#N/A,FALSE,"Tran"}</definedName>
    <definedName name="fed" localSheetId="7" hidden="1">{"Riqfin97",#N/A,FALSE,"Tran";"Riqfinpro",#N/A,FALSE,"Tran"}</definedName>
    <definedName name="fed" localSheetId="8" hidden="1">{"Riqfin97",#N/A,FALSE,"Tran";"Riqfinpro",#N/A,FALSE,"Tran"}</definedName>
    <definedName name="fed" localSheetId="11" hidden="1">{"Riqfin97",#N/A,FALSE,"Tran";"Riqfinpro",#N/A,FALSE,"Tran"}</definedName>
    <definedName name="fed" localSheetId="12" hidden="1">{"Riqfin97",#N/A,FALSE,"Tran";"Riqfinpro",#N/A,FALSE,"Tran"}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3" hidden="1">{"Riqfin97",#N/A,FALSE,"Tran";"Riqfinpro",#N/A,FALSE,"Tran"}</definedName>
    <definedName name="fer" localSheetId="14" hidden="1">{"Riqfin97",#N/A,FALSE,"Tran";"Riqfinpro",#N/A,FALSE,"Tran"}</definedName>
    <definedName name="fer" localSheetId="7" hidden="1">{"Riqfin97",#N/A,FALSE,"Tran";"Riqfinpro",#N/A,FALSE,"Tran"}</definedName>
    <definedName name="fer" localSheetId="8" hidden="1">{"Riqfin97",#N/A,FALSE,"Tran";"Riqfinpro",#N/A,FALSE,"Tran"}</definedName>
    <definedName name="fer" localSheetId="11" hidden="1">{"Riqfin97",#N/A,FALSE,"Tran";"Riqfinpro",#N/A,FALSE,"Tran"}</definedName>
    <definedName name="fer" localSheetId="12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" localSheetId="13" hidden="1">{"Tab1",#N/A,FALSE,"P";"Tab2",#N/A,FALSE,"P"}</definedName>
    <definedName name="ff" localSheetId="14" hidden="1">{"Tab1",#N/A,FALSE,"P";"Tab2",#N/A,FALSE,"P"}</definedName>
    <definedName name="ff" localSheetId="7" hidden="1">{"Tab1",#N/A,FALSE,"P";"Tab2",#N/A,FALSE,"P"}</definedName>
    <definedName name="ff" localSheetId="8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1" hidden="1">{"Tab1",#N/A,FALSE,"P";"Tab2",#N/A,FALSE,"P"}</definedName>
    <definedName name="ff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localSheetId="7" hidden="1">{"Tab1",#N/A,FALSE,"P";"Tab2",#N/A,FALSE,"P"}</definedName>
    <definedName name="fff" localSheetId="8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1" hidden="1">{"Tab1",#N/A,FALSE,"P";"Tab2",#N/A,FALSE,"P"}</definedName>
    <definedName name="fff" hidden="1">{"Tab1",#N/A,FALSE,"P";"Tab2",#N/A,FALSE,"P"}</definedName>
    <definedName name="ffff" localSheetId="13" hidden="1">{"Riqfin97",#N/A,FALSE,"Tran";"Riqfinpro",#N/A,FALSE,"Tran"}</definedName>
    <definedName name="ffff" localSheetId="14" hidden="1">{"Riqfin97",#N/A,FALSE,"Tran";"Riqfinpro",#N/A,FALSE,"Tran"}</definedName>
    <definedName name="ffff" localSheetId="7" hidden="1">{"Riqfin97",#N/A,FALSE,"Tran";"Riqfinpro",#N/A,FALSE,"Tran"}</definedName>
    <definedName name="ffff" localSheetId="8" hidden="1">{"Riqfin97",#N/A,FALSE,"Tran";"Riqfinpro",#N/A,FALSE,"Tran"}</definedName>
    <definedName name="ffff" localSheetId="11" hidden="1">{"Riqfin97",#N/A,FALSE,"Tran";"Riqfinpro",#N/A,FALSE,"Tran"}</definedName>
    <definedName name="ffff" localSheetId="12" hidden="1">{"Riqfin97",#N/A,FALSE,"Tran";"Riqfinpro",#N/A,FALSE,"Tran"}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3" hidden="1">{"Tab1",#N/A,FALSE,"P";"Tab2",#N/A,FALSE,"P"}</definedName>
    <definedName name="ffffff" localSheetId="14" hidden="1">{"Tab1",#N/A,FALSE,"P";"Tab2",#N/A,FALSE,"P"}</definedName>
    <definedName name="ffffff" localSheetId="7" hidden="1">{"Tab1",#N/A,FALSE,"P";"Tab2",#N/A,FALSE,"P"}</definedName>
    <definedName name="ffffff" localSheetId="8" hidden="1">{"Tab1",#N/A,FALSE,"P";"Tab2",#N/A,FALSE,"P"}</definedName>
    <definedName name="ffffff" localSheetId="11" hidden="1">{"Tab1",#N/A,FALSE,"P";"Tab2",#N/A,FALSE,"P"}</definedName>
    <definedName name="ffffff" localSheetId="12" hidden="1">{"Tab1",#N/A,FALSE,"P";"Tab2",#N/A,FALSE,"P"}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3" hidden="1">{"Minpmon",#N/A,FALSE,"Monthinput"}</definedName>
    <definedName name="fffffff" localSheetId="14" hidden="1">{"Minpmon",#N/A,FALSE,"Monthinput"}</definedName>
    <definedName name="fffffff" localSheetId="7" hidden="1">{"Minpmon",#N/A,FALSE,"Monthinput"}</definedName>
    <definedName name="fffffff" localSheetId="8" hidden="1">{"Minpmon",#N/A,FALSE,"Monthinput"}</definedName>
    <definedName name="fffffff" localSheetId="11" hidden="1">{"Minpmon",#N/A,FALSE,"Monthinput"}</definedName>
    <definedName name="fffffff" localSheetId="12" hidden="1">{"Minpmon",#N/A,FALSE,"Monthinput"}</definedName>
    <definedName name="fffffff" localSheetId="1" hidden="1">{"Minpmon",#N/A,FALSE,"Monthinput"}</definedName>
    <definedName name="fffffff" hidden="1">{"Minpmon",#N/A,FALSE,"Monthinput"}</definedName>
    <definedName name="ffffffffffffff" localSheetId="13" hidden="1">{"Riqfin97",#N/A,FALSE,"Tran";"Riqfinpro",#N/A,FALSE,"Tran"}</definedName>
    <definedName name="ffffffffffffff" localSheetId="14" hidden="1">{"Riqfin97",#N/A,FALSE,"Tran";"Riqfinpro",#N/A,FALSE,"Tran"}</definedName>
    <definedName name="ffffffffffffff" localSheetId="7" hidden="1">{"Riqfin97",#N/A,FALSE,"Tran";"Riqfinpro",#N/A,FALSE,"Tran"}</definedName>
    <definedName name="ffffffffffffff" localSheetId="8" hidden="1">{"Riqfin97",#N/A,FALSE,"Tran";"Riqfinpro",#N/A,FALSE,"Tran"}</definedName>
    <definedName name="ffffffffffffff" localSheetId="11" hidden="1">{"Riqfin97",#N/A,FALSE,"Tran";"Riqfinpro",#N/A,FALSE,"Tran"}</definedName>
    <definedName name="ffffffffffffff" localSheetId="12" hidden="1">{"Riqfin97",#N/A,FALSE,"Tran";"Riqfinpro",#N/A,FALSE,"Tran"}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3" hidden="1">{"Riqfin97",#N/A,FALSE,"Tran";"Riqfinpro",#N/A,FALSE,"Tran"}</definedName>
    <definedName name="fgf" localSheetId="14" hidden="1">{"Riqfin97",#N/A,FALSE,"Tran";"Riqfinpro",#N/A,FALSE,"Tran"}</definedName>
    <definedName name="fgf" localSheetId="7" hidden="1">{"Riqfin97",#N/A,FALSE,"Tran";"Riqfinpro",#N/A,FALSE,"Tran"}</definedName>
    <definedName name="fgf" localSheetId="8" hidden="1">{"Riqfin97",#N/A,FALSE,"Tran";"Riqfinpro",#N/A,FALSE,"Tran"}</definedName>
    <definedName name="fgf" localSheetId="11" hidden="1">{"Riqfin97",#N/A,FALSE,"Tran";"Riqfinpro",#N/A,FALSE,"Tran"}</definedName>
    <definedName name="fgf" localSheetId="12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nan" localSheetId="13">#REF!</definedName>
    <definedName name="finan" localSheetId="14">#REF!</definedName>
    <definedName name="finan" localSheetId="7">#REF!</definedName>
    <definedName name="finan" localSheetId="8">#REF!</definedName>
    <definedName name="finan" localSheetId="11">#REF!</definedName>
    <definedName name="finan" localSheetId="12">#REF!</definedName>
    <definedName name="finan">#REF!</definedName>
    <definedName name="finan1" localSheetId="13">#REF!</definedName>
    <definedName name="finan1" localSheetId="14">#REF!</definedName>
    <definedName name="finan1" localSheetId="7">#REF!</definedName>
    <definedName name="finan1" localSheetId="8">#REF!</definedName>
    <definedName name="finan1" localSheetId="11">#REF!</definedName>
    <definedName name="finan1" localSheetId="12">#REF!</definedName>
    <definedName name="finan1">#REF!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localSheetId="7" hidden="1">{"Tab1",#N/A,FALSE,"P";"Tab2",#N/A,FALSE,"P"}</definedName>
    <definedName name="Financing" localSheetId="8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1" hidden="1">{"Tab1",#N/A,FALSE,"P";"Tab2",#N/A,FALSE,"P"}</definedName>
    <definedName name="Financing" hidden="1">{"Tab1",#N/A,FALSE,"P";"Tab2",#N/A,FALSE,"P"}</definedName>
    <definedName name="fluct" localSheetId="13">#REF!</definedName>
    <definedName name="fluct" localSheetId="14">#REF!</definedName>
    <definedName name="fluct" localSheetId="7">#REF!</definedName>
    <definedName name="fluct" localSheetId="8">#REF!</definedName>
    <definedName name="fluct" localSheetId="11">#REF!</definedName>
    <definedName name="fluct" localSheetId="12">#REF!</definedName>
    <definedName name="fluct">#REF!</definedName>
    <definedName name="FLUJO">'[21]Base de Datos Proyecciones'!$A$2:$H$2</definedName>
    <definedName name="fre" localSheetId="13" hidden="1">{"Tab1",#N/A,FALSE,"P";"Tab2",#N/A,FALSE,"P"}</definedName>
    <definedName name="fre" localSheetId="14" hidden="1">{"Tab1",#N/A,FALSE,"P";"Tab2",#N/A,FALSE,"P"}</definedName>
    <definedName name="fre" localSheetId="7" hidden="1">{"Tab1",#N/A,FALSE,"P";"Tab2",#N/A,FALSE,"P"}</definedName>
    <definedName name="fre" localSheetId="8" hidden="1">{"Tab1",#N/A,FALSE,"P";"Tab2",#N/A,FALSE,"P"}</definedName>
    <definedName name="fre" localSheetId="11" hidden="1">{"Tab1",#N/A,FALSE,"P";"Tab2",#N/A,FALSE,"P"}</definedName>
    <definedName name="fre" localSheetId="12" hidden="1">{"Tab1",#N/A,FALSE,"P";"Tab2",#N/A,FALSE,"P"}</definedName>
    <definedName name="fre" localSheetId="1" hidden="1">{"Tab1",#N/A,FALSE,"P";"Tab2",#N/A,FALSE,"P"}</definedName>
    <definedName name="fre" hidden="1">{"Tab1",#N/A,FALSE,"P";"Tab2",#N/A,FALSE,"P"}</definedName>
    <definedName name="fsgwereert" localSheetId="13" hidden="1">{"Tab1",#N/A,FALSE,"P";"Tab2",#N/A,FALSE,"P"}</definedName>
    <definedName name="fsgwereert" localSheetId="14" hidden="1">{"Tab1",#N/A,FALSE,"P";"Tab2",#N/A,FALSE,"P"}</definedName>
    <definedName name="fsgwereert" localSheetId="7" hidden="1">{"Tab1",#N/A,FALSE,"P";"Tab2",#N/A,FALSE,"P"}</definedName>
    <definedName name="fsgwereert" localSheetId="8" hidden="1">{"Tab1",#N/A,FALSE,"P";"Tab2",#N/A,FALSE,"P"}</definedName>
    <definedName name="fsgwereert" localSheetId="11" hidden="1">{"Tab1",#N/A,FALSE,"P";"Tab2",#N/A,FALSE,"P"}</definedName>
    <definedName name="fsgwereert" localSheetId="12" hidden="1">{"Tab1",#N/A,FALSE,"P";"Tab2",#N/A,FALSE,"P"}</definedName>
    <definedName name="fsgwereert" localSheetId="1" hidden="1">{"Tab1",#N/A,FALSE,"P";"Tab2",#N/A,FALSE,"P"}</definedName>
    <definedName name="fsgwereert" hidden="1">{"Tab1",#N/A,FALSE,"P";"Tab2",#N/A,FALSE,"P"}</definedName>
    <definedName name="ftaref" localSheetId="13">#REF!</definedName>
    <definedName name="ftaref" localSheetId="14">#REF!</definedName>
    <definedName name="ftaref" localSheetId="7">#REF!</definedName>
    <definedName name="ftaref" localSheetId="8">#REF!</definedName>
    <definedName name="ftaref" localSheetId="11">#REF!</definedName>
    <definedName name="ftaref" localSheetId="12">#REF!</definedName>
    <definedName name="ftaref">#REF!</definedName>
    <definedName name="ftconf" localSheetId="13">#REF!</definedName>
    <definedName name="ftconf" localSheetId="14">#REF!</definedName>
    <definedName name="ftconf" localSheetId="7">#REF!</definedName>
    <definedName name="ftconf" localSheetId="8">#REF!</definedName>
    <definedName name="ftconf" localSheetId="11">#REF!</definedName>
    <definedName name="ftconf" localSheetId="12">#REF!</definedName>
    <definedName name="ftconf">#REF!</definedName>
    <definedName name="ftima" localSheetId="13">#REF!</definedName>
    <definedName name="ftima" localSheetId="14">#REF!</definedName>
    <definedName name="ftima" localSheetId="7">#REF!</definedName>
    <definedName name="ftima" localSheetId="8">#REF!</definedName>
    <definedName name="ftima" localSheetId="11">#REF!</definedName>
    <definedName name="ftima" localSheetId="12">#REF!</definedName>
    <definedName name="ftima">#REF!</definedName>
    <definedName name="ftimaf" localSheetId="7">#REF!</definedName>
    <definedName name="ftimaf">#REF!</definedName>
    <definedName name="ftr" localSheetId="13" hidden="1">{"Riqfin97",#N/A,FALSE,"Tran";"Riqfinpro",#N/A,FALSE,"Tran"}</definedName>
    <definedName name="ftr" localSheetId="14" hidden="1">{"Riqfin97",#N/A,FALSE,"Tran";"Riqfinpro",#N/A,FALSE,"Tran"}</definedName>
    <definedName name="ftr" localSheetId="7" hidden="1">{"Riqfin97",#N/A,FALSE,"Tran";"Riqfinpro",#N/A,FALSE,"Tran"}</definedName>
    <definedName name="ftr" localSheetId="8" hidden="1">{"Riqfin97",#N/A,FALSE,"Tran";"Riqfinpro",#N/A,FALSE,"Tran"}</definedName>
    <definedName name="ftr" localSheetId="11" hidden="1">{"Riqfin97",#N/A,FALSE,"Tran";"Riqfinpro",#N/A,FALSE,"Tran"}</definedName>
    <definedName name="ftr" localSheetId="12" hidden="1">{"Riqfin97",#N/A,FALSE,"Tran";"Riqfinpro",#N/A,FALSE,"Tran"}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3" hidden="1">{"Riqfin97",#N/A,FALSE,"Tran";"Riqfinpro",#N/A,FALSE,"Tran"}</definedName>
    <definedName name="fty" localSheetId="14" hidden="1">{"Riqfin97",#N/A,FALSE,"Tran";"Riqfinpro",#N/A,FALSE,"Tran"}</definedName>
    <definedName name="fty" localSheetId="7" hidden="1">{"Riqfin97",#N/A,FALSE,"Tran";"Riqfinpro",#N/A,FALSE,"Tran"}</definedName>
    <definedName name="fty" localSheetId="8" hidden="1">{"Riqfin97",#N/A,FALSE,"Tran";"Riqfinpro",#N/A,FALSE,"Tran"}</definedName>
    <definedName name="fty" localSheetId="11" hidden="1">{"Riqfin97",#N/A,FALSE,"Tran";"Riqfinpro",#N/A,FALSE,"Tran"}</definedName>
    <definedName name="fty" localSheetId="12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" localSheetId="13">#REF!</definedName>
    <definedName name="g" localSheetId="14">#REF!</definedName>
    <definedName name="g" localSheetId="7">#REF!</definedName>
    <definedName name="g" localSheetId="8">#REF!</definedName>
    <definedName name="g" localSheetId="11">#REF!</definedName>
    <definedName name="g" localSheetId="12">#REF!</definedName>
    <definedName name="g">#REF!</definedName>
    <definedName name="GASTO" localSheetId="13">#REF!</definedName>
    <definedName name="GASTO" localSheetId="14">#REF!</definedName>
    <definedName name="GASTO" localSheetId="7">#REF!</definedName>
    <definedName name="GASTO" localSheetId="8">#REF!</definedName>
    <definedName name="GASTO" localSheetId="11">#REF!</definedName>
    <definedName name="GASTO" localSheetId="12">#REF!</definedName>
    <definedName name="GASTO">#REF!</definedName>
    <definedName name="GASTOCORD" localSheetId="13">#REF!</definedName>
    <definedName name="GASTOCORD" localSheetId="14">#REF!</definedName>
    <definedName name="GASTOCORD" localSheetId="7">#REF!</definedName>
    <definedName name="GASTOCORD" localSheetId="8">#REF!</definedName>
    <definedName name="GASTOCORD" localSheetId="11">#REF!</definedName>
    <definedName name="GASTOCORD" localSheetId="12">#REF!</definedName>
    <definedName name="GASTOCORD">#REF!</definedName>
    <definedName name="GASTORO" localSheetId="7">#REF!</definedName>
    <definedName name="GASTORO">#REF!</definedName>
    <definedName name="GATO" localSheetId="7">#REF!</definedName>
    <definedName name="GATO">#REF!</definedName>
    <definedName name="ggfsgf" localSheetId="13" hidden="1">{"Riqfin97",#N/A,FALSE,"Tran";"Riqfinpro",#N/A,FALSE,"Tran"}</definedName>
    <definedName name="ggfsgf" localSheetId="14" hidden="1">{"Riqfin97",#N/A,FALSE,"Tran";"Riqfinpro",#N/A,FALSE,"Tran"}</definedName>
    <definedName name="ggfsgf" localSheetId="7" hidden="1">{"Riqfin97",#N/A,FALSE,"Tran";"Riqfinpro",#N/A,FALSE,"Tran"}</definedName>
    <definedName name="ggfsgf" localSheetId="8" hidden="1">{"Riqfin97",#N/A,FALSE,"Tran";"Riqfinpro",#N/A,FALSE,"Tran"}</definedName>
    <definedName name="ggfsgf" localSheetId="11" hidden="1">{"Riqfin97",#N/A,FALSE,"Tran";"Riqfinpro",#N/A,FALSE,"Tran"}</definedName>
    <definedName name="ggfsgf" localSheetId="12" hidden="1">{"Riqfin97",#N/A,FALSE,"Tran";"Riqfinpro",#N/A,FALSE,"Tran"}</definedName>
    <definedName name="ggfsgf" localSheetId="1" hidden="1">{"Riqfin97",#N/A,FALSE,"Tran";"Riqfinpro",#N/A,FALSE,"Tran"}</definedName>
    <definedName name="ggfsgf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localSheetId="7" hidden="1">{"Riqfin97",#N/A,FALSE,"Tran";"Riqfinpro",#N/A,FALSE,"Tran"}</definedName>
    <definedName name="ggg" localSheetId="8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1" hidden="1">{"Riqfin97",#N/A,FALSE,"Tran";"Riqfinpro",#N/A,FALSE,"Tran"}</definedName>
    <definedName name="ggg" hidden="1">{"Riqfin97",#N/A,FALSE,"Tran";"Riqfinpro",#N/A,FALSE,"Tran"}</definedName>
    <definedName name="gggg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7" hidden="1">'[22]J(Priv.Cap)'!#REF!</definedName>
    <definedName name="ggggg" hidden="1">'[22]J(Priv.Cap)'!#REF!</definedName>
    <definedName name="ght" localSheetId="13" hidden="1">{"Tab1",#N/A,FALSE,"P";"Tab2",#N/A,FALSE,"P"}</definedName>
    <definedName name="ght" localSheetId="14" hidden="1">{"Tab1",#N/A,FALSE,"P";"Tab2",#N/A,FALSE,"P"}</definedName>
    <definedName name="ght" localSheetId="7" hidden="1">{"Tab1",#N/A,FALSE,"P";"Tab2",#N/A,FALSE,"P"}</definedName>
    <definedName name="ght" localSheetId="8" hidden="1">{"Tab1",#N/A,FALSE,"P";"Tab2",#N/A,FALSE,"P"}</definedName>
    <definedName name="ght" localSheetId="11" hidden="1">{"Tab1",#N/A,FALSE,"P";"Tab2",#N/A,FALSE,"P"}</definedName>
    <definedName name="ght" localSheetId="12" hidden="1">{"Tab1",#N/A,FALSE,"P";"Tab2",#N/A,FALSE,"P"}</definedName>
    <definedName name="ght" localSheetId="1" hidden="1">{"Tab1",#N/A,FALSE,"P";"Tab2",#N/A,FALSE,"P"}</definedName>
    <definedName name="ght" hidden="1">{"Tab1",#N/A,FALSE,"P";"Tab2",#N/A,FALSE,"P"}</definedName>
    <definedName name="GOESC96" localSheetId="13">#REF!</definedName>
    <definedName name="GOESC96" localSheetId="14">#REF!</definedName>
    <definedName name="GOESC96" localSheetId="7">#REF!</definedName>
    <definedName name="GOESC96" localSheetId="8">#REF!</definedName>
    <definedName name="GOESC96" localSheetId="11">#REF!</definedName>
    <definedName name="GOESC96" localSheetId="12">#REF!</definedName>
    <definedName name="GOESC96">#REF!</definedName>
    <definedName name="_xlnm.Recorder" localSheetId="13">#REF!</definedName>
    <definedName name="_xlnm.Recorder" localSheetId="14">#REF!</definedName>
    <definedName name="_xlnm.Recorder" localSheetId="7">#REF!</definedName>
    <definedName name="_xlnm.Recorder" localSheetId="8">#REF!</definedName>
    <definedName name="_xlnm.Recorder" localSheetId="11">#REF!</definedName>
    <definedName name="_xlnm.Recorder" localSheetId="12">#REF!</definedName>
    <definedName name="_xlnm.Recorder">#REF!</definedName>
    <definedName name="Grafico">[23]PONDRAMA!$C$14</definedName>
    <definedName name="gre" localSheetId="13" hidden="1">{"Riqfin97",#N/A,FALSE,"Tran";"Riqfinpro",#N/A,FALSE,"Tran"}</definedName>
    <definedName name="gre" localSheetId="14" hidden="1">{"Riqfin97",#N/A,FALSE,"Tran";"Riqfinpro",#N/A,FALSE,"Tran"}</definedName>
    <definedName name="gre" localSheetId="7" hidden="1">{"Riqfin97",#N/A,FALSE,"Tran";"Riqfinpro",#N/A,FALSE,"Tran"}</definedName>
    <definedName name="gre" localSheetId="8" hidden="1">{"Riqfin97",#N/A,FALSE,"Tran";"Riqfinpro",#N/A,FALSE,"Tran"}</definedName>
    <definedName name="gre" localSheetId="11" hidden="1">{"Riqfin97",#N/A,FALSE,"Tran";"Riqfinpro",#N/A,FALSE,"Tran"}</definedName>
    <definedName name="gre" localSheetId="12" hidden="1">{"Riqfin97",#N/A,FALSE,"Tran";"Riqfinpro",#N/A,FALSE,"Tran"}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rgwe" localSheetId="13" hidden="1">{"Minpmon",#N/A,FALSE,"Monthinput"}</definedName>
    <definedName name="grgwe" localSheetId="14" hidden="1">{"Minpmon",#N/A,FALSE,"Monthinput"}</definedName>
    <definedName name="grgwe" localSheetId="7" hidden="1">{"Minpmon",#N/A,FALSE,"Monthinput"}</definedName>
    <definedName name="grgwe" localSheetId="8" hidden="1">{"Minpmon",#N/A,FALSE,"Monthinput"}</definedName>
    <definedName name="grgwe" localSheetId="11" hidden="1">{"Minpmon",#N/A,FALSE,"Monthinput"}</definedName>
    <definedName name="grgwe" localSheetId="12" hidden="1">{"Minpmon",#N/A,FALSE,"Monthinput"}</definedName>
    <definedName name="grgwe" localSheetId="1" hidden="1">{"Minpmon",#N/A,FALSE,"Monthinput"}</definedName>
    <definedName name="grgwe" hidden="1">{"Minpmon",#N/A,FALSE,"Monthinput"}</definedName>
    <definedName name="gwergwe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13" hidden="1">{"Tab1",#N/A,FALSE,"P";"Tab2",#N/A,FALSE,"P"}</definedName>
    <definedName name="gyu" localSheetId="14" hidden="1">{"Tab1",#N/A,FALSE,"P";"Tab2",#N/A,FALSE,"P"}</definedName>
    <definedName name="gyu" localSheetId="7" hidden="1">{"Tab1",#N/A,FALSE,"P";"Tab2",#N/A,FALSE,"P"}</definedName>
    <definedName name="gyu" localSheetId="8" hidden="1">{"Tab1",#N/A,FALSE,"P";"Tab2",#N/A,FALSE,"P"}</definedName>
    <definedName name="gyu" localSheetId="11" hidden="1">{"Tab1",#N/A,FALSE,"P";"Tab2",#N/A,FALSE,"P"}</definedName>
    <definedName name="gyu" localSheetId="12" hidden="1">{"Tab1",#N/A,FALSE,"P";"Tab2",#N/A,FALSE,"P"}</definedName>
    <definedName name="gyu" localSheetId="1" hidden="1">{"Tab1",#N/A,FALSE,"P";"Tab2",#N/A,FALSE,"P"}</definedName>
    <definedName name="gyu" hidden="1">{"Tab1",#N/A,FALSE,"P";"Tab2",#N/A,FALSE,"P"}</definedName>
    <definedName name="Heading39" localSheetId="13">#REF!</definedName>
    <definedName name="Heading39" localSheetId="14">#REF!</definedName>
    <definedName name="Heading39" localSheetId="7">#REF!</definedName>
    <definedName name="Heading39" localSheetId="8">#REF!</definedName>
    <definedName name="Heading39" localSheetId="11">#REF!</definedName>
    <definedName name="Heading39" localSheetId="12">#REF!</definedName>
    <definedName name="Heading39">#REF!</definedName>
    <definedName name="hhh" localSheetId="13" hidden="1">{"Minpmon",#N/A,FALSE,"Monthinput"}</definedName>
    <definedName name="hhh" localSheetId="14" hidden="1">{"Minpmon",#N/A,FALSE,"Monthinput"}</definedName>
    <definedName name="hhh" localSheetId="7" hidden="1">{"Minpmon",#N/A,FALSE,"Monthinput"}</definedName>
    <definedName name="hhh" localSheetId="8" hidden="1">{"Minpmon",#N/A,FALSE,"Monthinput"}</definedName>
    <definedName name="hhh" localSheetId="11" hidden="1">{"Minpmon",#N/A,FALSE,"Monthinput"}</definedName>
    <definedName name="hhh" localSheetId="12" hidden="1">{"Minpmon",#N/A,FALSE,"Monthinput"}</definedName>
    <definedName name="hhh" localSheetId="1" hidden="1">{"Minpmon",#N/A,FALSE,"Monthinput"}</definedName>
    <definedName name="hhh" hidden="1">{"Minpmon",#N/A,FALSE,"Monthinput"}</definedName>
    <definedName name="hhhh" localSheetId="13">'VII - 10 '!hhhh</definedName>
    <definedName name="hhhh" localSheetId="14">'VII - 11'!hhhh</definedName>
    <definedName name="hhhh" localSheetId="11">'VII - 8'!hhhh</definedName>
    <definedName name="hhhh" localSheetId="12">'VII - 9 '!hhhh</definedName>
    <definedName name="hhhh">[0]!hhhh</definedName>
    <definedName name="hhhhh" localSheetId="13" hidden="1">{"Tab1",#N/A,FALSE,"P";"Tab2",#N/A,FALSE,"P"}</definedName>
    <definedName name="hhhhh" localSheetId="14" hidden="1">{"Tab1",#N/A,FALSE,"P";"Tab2",#N/A,FALSE,"P"}</definedName>
    <definedName name="hhhhh" localSheetId="7" hidden="1">{"Tab1",#N/A,FALSE,"P";"Tab2",#N/A,FALSE,"P"}</definedName>
    <definedName name="hhhhh" localSheetId="8" hidden="1">{"Tab1",#N/A,FALSE,"P";"Tab2",#N/A,FALSE,"P"}</definedName>
    <definedName name="hhhhh" localSheetId="11" hidden="1">{"Tab1",#N/A,FALSE,"P";"Tab2",#N/A,FALSE,"P"}</definedName>
    <definedName name="hhhhh" localSheetId="12" hidden="1">{"Tab1",#N/A,FALSE,"P";"Tab2",#N/A,FALSE,"P"}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13" hidden="1">{"Riqfin97",#N/A,FALSE,"Tran";"Riqfinpro",#N/A,FALSE,"Tran"}</definedName>
    <definedName name="hihp" localSheetId="14" hidden="1">{"Riqfin97",#N/A,FALSE,"Tran";"Riqfinpro",#N/A,FALSE,"Tran"}</definedName>
    <definedName name="hihp" localSheetId="7" hidden="1">{"Riqfin97",#N/A,FALSE,"Tran";"Riqfinpro",#N/A,FALSE,"Tran"}</definedName>
    <definedName name="hihp" localSheetId="8" hidden="1">{"Riqfin97",#N/A,FALSE,"Tran";"Riqfinpro",#N/A,FALSE,"Tran"}</definedName>
    <definedName name="hihp" localSheetId="11" hidden="1">{"Riqfin97",#N/A,FALSE,"Tran";"Riqfinpro",#N/A,FALSE,"Tran"}</definedName>
    <definedName name="hihp" localSheetId="12" hidden="1">{"Riqfin97",#N/A,FALSE,"Tran";"Riqfinpro",#N/A,FALSE,"Tran"}</definedName>
    <definedName name="hihp" localSheetId="1" hidden="1">{"Riqfin97",#N/A,FALSE,"Tran";"Riqfinpro",#N/A,FALSE,"Tran"}</definedName>
    <definedName name="hihp" hidden="1">{"Riqfin97",#N/A,FALSE,"Tran";"Riqfinpro",#N/A,FALSE,"Tran"}</definedName>
    <definedName name="hio" localSheetId="13" hidden="1">{"Tab1",#N/A,FALSE,"P";"Tab2",#N/A,FALSE,"P"}</definedName>
    <definedName name="hio" localSheetId="14" hidden="1">{"Tab1",#N/A,FALSE,"P";"Tab2",#N/A,FALSE,"P"}</definedName>
    <definedName name="hio" localSheetId="7" hidden="1">{"Tab1",#N/A,FALSE,"P";"Tab2",#N/A,FALSE,"P"}</definedName>
    <definedName name="hio" localSheetId="8" hidden="1">{"Tab1",#N/A,FALSE,"P";"Tab2",#N/A,FALSE,"P"}</definedName>
    <definedName name="hio" localSheetId="11" hidden="1">{"Tab1",#N/A,FALSE,"P";"Tab2",#N/A,FALSE,"P"}</definedName>
    <definedName name="hio" localSheetId="12" hidden="1">{"Tab1",#N/A,FALSE,"P";"Tab2",#N/A,FALSE,"P"}</definedName>
    <definedName name="hio" localSheetId="1" hidden="1">{"Tab1",#N/A,FALSE,"P";"Tab2",#N/A,FALSE,"P"}</definedName>
    <definedName name="hio" hidden="1">{"Tab1",#N/A,FALSE,"P";"Tab2",#N/A,FALSE,"P"}</definedName>
    <definedName name="hip">'[24]Supuestos '!$A$3:$I$34</definedName>
    <definedName name="hora" localSheetId="13">[6]Programa!#REF!</definedName>
    <definedName name="hora" localSheetId="14">[6]Programa!#REF!</definedName>
    <definedName name="hora" localSheetId="7">[6]Programa!#REF!</definedName>
    <definedName name="hora" localSheetId="8">[6]Programa!#REF!</definedName>
    <definedName name="hora" localSheetId="11">[6]Programa!#REF!</definedName>
    <definedName name="hora" localSheetId="12">[6]Programa!#REF!</definedName>
    <definedName name="hora">[6]Programa!#REF!</definedName>
    <definedName name="hpu" localSheetId="13" hidden="1">{"Tab1",#N/A,FALSE,"P";"Tab2",#N/A,FALSE,"P"}</definedName>
    <definedName name="hpu" localSheetId="14" hidden="1">{"Tab1",#N/A,FALSE,"P";"Tab2",#N/A,FALSE,"P"}</definedName>
    <definedName name="hpu" localSheetId="7" hidden="1">{"Tab1",#N/A,FALSE,"P";"Tab2",#N/A,FALSE,"P"}</definedName>
    <definedName name="hpu" localSheetId="8" hidden="1">{"Tab1",#N/A,FALSE,"P";"Tab2",#N/A,FALSE,"P"}</definedName>
    <definedName name="hpu" localSheetId="11" hidden="1">{"Tab1",#N/A,FALSE,"P";"Tab2",#N/A,FALSE,"P"}</definedName>
    <definedName name="hpu" localSheetId="12" hidden="1">{"Tab1",#N/A,FALSE,"P";"Tab2",#N/A,FALSE,"P"}</definedName>
    <definedName name="hpu" localSheetId="1" hidden="1">{"Tab1",#N/A,FALSE,"P";"Tab2",#N/A,FALSE,"P"}</definedName>
    <definedName name="hpu" hidden="1">{"Tab1",#N/A,FALSE,"P";"Tab2",#N/A,FALSE,"P"}</definedName>
    <definedName name="hui" localSheetId="13" hidden="1">{"Tab1",#N/A,FALSE,"P";"Tab2",#N/A,FALSE,"P"}</definedName>
    <definedName name="hui" localSheetId="14" hidden="1">{"Tab1",#N/A,FALSE,"P";"Tab2",#N/A,FALSE,"P"}</definedName>
    <definedName name="hui" localSheetId="7" hidden="1">{"Tab1",#N/A,FALSE,"P";"Tab2",#N/A,FALSE,"P"}</definedName>
    <definedName name="hui" localSheetId="8" hidden="1">{"Tab1",#N/A,FALSE,"P";"Tab2",#N/A,FALSE,"P"}</definedName>
    <definedName name="hui" localSheetId="11" hidden="1">{"Tab1",#N/A,FALSE,"P";"Tab2",#N/A,FALSE,"P"}</definedName>
    <definedName name="hui" localSheetId="12" hidden="1">{"Tab1",#N/A,FALSE,"P";"Tab2",#N/A,FALSE,"P"}</definedName>
    <definedName name="hui" localSheetId="1" hidden="1">{"Tab1",#N/A,FALSE,"P";"Tab2",#N/A,FALSE,"P"}</definedName>
    <definedName name="hui" hidden="1">{"Tab1",#N/A,FALSE,"P";"Tab2",#N/A,FALSE,"P"}</definedName>
    <definedName name="huo" localSheetId="13" hidden="1">{"Tab1",#N/A,FALSE,"P";"Tab2",#N/A,FALSE,"P"}</definedName>
    <definedName name="huo" localSheetId="14" hidden="1">{"Tab1",#N/A,FALSE,"P";"Tab2",#N/A,FALSE,"P"}</definedName>
    <definedName name="huo" localSheetId="7" hidden="1">{"Tab1",#N/A,FALSE,"P";"Tab2",#N/A,FALSE,"P"}</definedName>
    <definedName name="huo" localSheetId="8" hidden="1">{"Tab1",#N/A,FALSE,"P";"Tab2",#N/A,FALSE,"P"}</definedName>
    <definedName name="huo" localSheetId="11" hidden="1">{"Tab1",#N/A,FALSE,"P";"Tab2",#N/A,FALSE,"P"}</definedName>
    <definedName name="huo" localSheetId="12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" localSheetId="13">#REF!</definedName>
    <definedName name="i" localSheetId="14">#REF!</definedName>
    <definedName name="i" localSheetId="7">#REF!</definedName>
    <definedName name="i" localSheetId="8">#REF!</definedName>
    <definedName name="i" localSheetId="11">#REF!</definedName>
    <definedName name="i" localSheetId="12">#REF!</definedName>
    <definedName name="i">#REF!</definedName>
    <definedName name="ii" localSheetId="13" hidden="1">{"Tab1",#N/A,FALSE,"P";"Tab2",#N/A,FALSE,"P"}</definedName>
    <definedName name="ii" localSheetId="14" hidden="1">{"Tab1",#N/A,FALSE,"P";"Tab2",#N/A,FALSE,"P"}</definedName>
    <definedName name="ii" localSheetId="7" hidden="1">{"Tab1",#N/A,FALSE,"P";"Tab2",#N/A,FALSE,"P"}</definedName>
    <definedName name="ii" localSheetId="8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ii" localSheetId="13" hidden="1">{"Riqfin97",#N/A,FALSE,"Tran";"Riqfinpro",#N/A,FALSE,"Tran"}</definedName>
    <definedName name="iii" localSheetId="14" hidden="1">{"Riqfin97",#N/A,FALSE,"Tran";"Riqfinpro",#N/A,FALSE,"Tran"}</definedName>
    <definedName name="iii" localSheetId="7" hidden="1">{"Riqfin97",#N/A,FALSE,"Tran";"Riqfinpro",#N/A,FALSE,"Tran"}</definedName>
    <definedName name="iii" localSheetId="8" hidden="1">{"Riqfin97",#N/A,FALSE,"Tran";"Riqfinpro",#N/A,FALSE,"Tran"}</definedName>
    <definedName name="iii" localSheetId="11" hidden="1">{"Riqfin97",#N/A,FALSE,"Tran";"Riqfinpro",#N/A,FALSE,"Tran"}</definedName>
    <definedName name="iii" localSheetId="12" hidden="1">{"Riqfin97",#N/A,FALSE,"Tran";"Riqfinpro",#N/A,FALSE,"Tran"}</definedName>
    <definedName name="iii" localSheetId="1" hidden="1">{"Riqfin97",#N/A,FALSE,"Tran";"Riqfinpro",#N/A,FALSE,"Tran"}</definedName>
    <definedName name="iii" hidden="1">{"Riqfin97",#N/A,FALSE,"Tran";"Riqfinpro",#N/A,FALSE,"Tran"}</definedName>
    <definedName name="ilo" localSheetId="13" hidden="1">{"Riqfin97",#N/A,FALSE,"Tran";"Riqfinpro",#N/A,FALSE,"Tran"}</definedName>
    <definedName name="ilo" localSheetId="14" hidden="1">{"Riqfin97",#N/A,FALSE,"Tran";"Riqfinpro",#N/A,FALSE,"Tran"}</definedName>
    <definedName name="ilo" localSheetId="7" hidden="1">{"Riqfin97",#N/A,FALSE,"Tran";"Riqfinpro",#N/A,FALSE,"Tran"}</definedName>
    <definedName name="ilo" localSheetId="8" hidden="1">{"Riqfin97",#N/A,FALSE,"Tran";"Riqfinpro",#N/A,FALSE,"Tran"}</definedName>
    <definedName name="ilo" localSheetId="11" hidden="1">{"Riqfin97",#N/A,FALSE,"Tran";"Riqfinpro",#N/A,FALSE,"Tran"}</definedName>
    <definedName name="ilo" localSheetId="12" hidden="1">{"Riqfin97",#N/A,FALSE,"Tran";"Riqfinpro",#N/A,FALSE,"Tran"}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3" hidden="1">{"Riqfin97",#N/A,FALSE,"Tran";"Riqfinpro",#N/A,FALSE,"Tran"}</definedName>
    <definedName name="ilu" localSheetId="14" hidden="1">{"Riqfin97",#N/A,FALSE,"Tran";"Riqfinpro",#N/A,FALSE,"Tran"}</definedName>
    <definedName name="ilu" localSheetId="7" hidden="1">{"Riqfin97",#N/A,FALSE,"Tran";"Riqfinpro",#N/A,FALSE,"Tran"}</definedName>
    <definedName name="ilu" localSheetId="8" hidden="1">{"Riqfin97",#N/A,FALSE,"Tran";"Riqfinpro",#N/A,FALSE,"Tran"}</definedName>
    <definedName name="ilu" localSheetId="11" hidden="1">{"Riqfin97",#N/A,FALSE,"Tran";"Riqfinpro",#N/A,FALSE,"Tran"}</definedName>
    <definedName name="ilu" localSheetId="12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ima" localSheetId="13">#REF!</definedName>
    <definedName name="ima" localSheetId="14">#REF!</definedName>
    <definedName name="ima" localSheetId="7">#REF!</definedName>
    <definedName name="ima" localSheetId="8">#REF!</definedName>
    <definedName name="ima" localSheetId="11">#REF!</definedName>
    <definedName name="ima" localSheetId="12">#REF!</definedName>
    <definedName name="ima">#REF!</definedName>
    <definedName name="imaor" localSheetId="13">#REF!</definedName>
    <definedName name="imaor" localSheetId="14">#REF!</definedName>
    <definedName name="imaor" localSheetId="7">#REF!</definedName>
    <definedName name="imaor" localSheetId="8">#REF!</definedName>
    <definedName name="imaor" localSheetId="11">#REF!</definedName>
    <definedName name="imaor" localSheetId="12">#REF!</definedName>
    <definedName name="imaor">#REF!</definedName>
    <definedName name="Imprimir_área_IM" localSheetId="0">#REF!</definedName>
    <definedName name="Imprimir_área_IM" localSheetId="13">'VII - 10 '!$B$4:$D$37</definedName>
    <definedName name="Imprimir_área_IM" localSheetId="14">#REF!</definedName>
    <definedName name="Imprimir_área_IM" localSheetId="7">#REF!</definedName>
    <definedName name="Imprimir_área_IM" localSheetId="8">#REF!</definedName>
    <definedName name="Imprimir_área_IM" localSheetId="11">'VII - 8'!$B$5:$E$53</definedName>
    <definedName name="Imprimir_área_IM" localSheetId="12">#REF!</definedName>
    <definedName name="Imprimir_área_IM">#REF!</definedName>
    <definedName name="ind" localSheetId="13">#REF!</definedName>
    <definedName name="ind" localSheetId="14">#REF!</definedName>
    <definedName name="ind" localSheetId="7">#REF!</definedName>
    <definedName name="ind" localSheetId="8">#REF!</definedName>
    <definedName name="ind" localSheetId="11">#REF!</definedName>
    <definedName name="ind" localSheetId="12">#REF!</definedName>
    <definedName name="ind">#REF!</definedName>
    <definedName name="IND_VAR_VA" localSheetId="7">#REF!</definedName>
    <definedName name="IND_VAR_VA" localSheetId="11">#REF!</definedName>
    <definedName name="IND_VAR_VA">#REF!</definedName>
    <definedName name="indcdev" localSheetId="7">#REF!</definedName>
    <definedName name="indcdev">#REF!</definedName>
    <definedName name="INDICAD_ECONOMI" localSheetId="7">#REF!</definedName>
    <definedName name="INDICAD_ECONOMI">#REF!</definedName>
    <definedName name="INDICE" localSheetId="7">[6]Programa!#REF!</definedName>
    <definedName name="INDICE">[6]Programa!#REF!</definedName>
    <definedName name="indust">'[8]Indicadores basicos'!$A$58:$V$83</definedName>
    <definedName name="INE" localSheetId="13">#REF!</definedName>
    <definedName name="INE" localSheetId="14">#REF!</definedName>
    <definedName name="INE" localSheetId="7">#REF!</definedName>
    <definedName name="INE" localSheetId="8">#REF!</definedName>
    <definedName name="INE" localSheetId="11">#REF!</definedName>
    <definedName name="INE" localSheetId="12">#REF!</definedName>
    <definedName name="INE">#REF!</definedName>
    <definedName name="INF">[13]SUPUESTOS!A$21</definedName>
    <definedName name="INGOES96" localSheetId="13">#REF!</definedName>
    <definedName name="INGOES96" localSheetId="14">#REF!</definedName>
    <definedName name="INGOES96" localSheetId="7">#REF!</definedName>
    <definedName name="INGOES96" localSheetId="8">#REF!</definedName>
    <definedName name="INGOES96" localSheetId="11">#REF!</definedName>
    <definedName name="INGOES96" localSheetId="12">#REF!</definedName>
    <definedName name="INGOES96">#REF!</definedName>
    <definedName name="iouiuopo" localSheetId="13" hidden="1">{"Tab1",#N/A,FALSE,"P";"Tab2",#N/A,FALSE,"P"}</definedName>
    <definedName name="iouiuopo" localSheetId="14" hidden="1">{"Tab1",#N/A,FALSE,"P";"Tab2",#N/A,FALSE,"P"}</definedName>
    <definedName name="iouiuopo" localSheetId="7" hidden="1">{"Tab1",#N/A,FALSE,"P";"Tab2",#N/A,FALSE,"P"}</definedName>
    <definedName name="iouiuopo" localSheetId="8" hidden="1">{"Tab1",#N/A,FALSE,"P";"Tab2",#N/A,FALSE,"P"}</definedName>
    <definedName name="iouiuopo" localSheetId="11" hidden="1">{"Tab1",#N/A,FALSE,"P";"Tab2",#N/A,FALSE,"P"}</definedName>
    <definedName name="iouiuopo" localSheetId="12" hidden="1">{"Tab1",#N/A,FALSE,"P";"Tab2",#N/A,FALSE,"P"}</definedName>
    <definedName name="iouiuopo" localSheetId="1" hidden="1">{"Tab1",#N/A,FALSE,"P";"Tab2",#N/A,FALSE,"P"}</definedName>
    <definedName name="iouiuopo" hidden="1">{"Tab1",#N/A,FALSE,"P";"Tab2",#N/A,FALSE,"P"}</definedName>
    <definedName name="ipc" localSheetId="13">#REF!</definedName>
    <definedName name="ipc" localSheetId="14">#REF!</definedName>
    <definedName name="ipc" localSheetId="7">#REF!</definedName>
    <definedName name="ipc" localSheetId="8">#REF!</definedName>
    <definedName name="ipc" localSheetId="11">#REF!</definedName>
    <definedName name="ipc" localSheetId="12">#REF!</definedName>
    <definedName name="ipc">#REF!</definedName>
    <definedName name="ipc98j" localSheetId="13">[6]Programa!#REF!</definedName>
    <definedName name="ipc98j" localSheetId="14">[6]Programa!#REF!</definedName>
    <definedName name="ipc98j" localSheetId="7">[6]Programa!#REF!</definedName>
    <definedName name="ipc98j" localSheetId="8">[6]Programa!#REF!</definedName>
    <definedName name="ipc98j" localSheetId="11">[6]Programa!#REF!</definedName>
    <definedName name="ipc98j" localSheetId="12">[6]Programa!#REF!</definedName>
    <definedName name="ipc98j">[6]Programa!#REF!</definedName>
    <definedName name="ipc98s" localSheetId="13">#REF!</definedName>
    <definedName name="ipc98s" localSheetId="14">#REF!</definedName>
    <definedName name="ipc98s" localSheetId="7">#REF!</definedName>
    <definedName name="ipc98s" localSheetId="8">#REF!</definedName>
    <definedName name="ipc98s" localSheetId="11">#REF!</definedName>
    <definedName name="ipc98s" localSheetId="12">#REF!</definedName>
    <definedName name="ipc98s">#REF!</definedName>
    <definedName name="ipcprom90" localSheetId="13">#REF!</definedName>
    <definedName name="ipcprom90" localSheetId="14">#REF!</definedName>
    <definedName name="ipcprom90" localSheetId="7">#REF!</definedName>
    <definedName name="ipcprom90" localSheetId="8">#REF!</definedName>
    <definedName name="ipcprom90" localSheetId="11">#REF!</definedName>
    <definedName name="ipcprom90" localSheetId="12">#REF!</definedName>
    <definedName name="ipcprom90">#REF!</definedName>
    <definedName name="ITCERBILAT">'[25]ITCER Y GRAFICOS'!$A$1:$L$18</definedName>
    <definedName name="ITCERMULTI">'[25]ITCER Y GRAFICOS'!$A$44:$L$61</definedName>
    <definedName name="Janet" hidden="1">'[24]SNF Córd'!$A$18:$A$19</definedName>
    <definedName name="jdfhgghg" localSheetId="13" hidden="1">{"Riqfin97",#N/A,FALSE,"Tran";"Riqfinpro",#N/A,FALSE,"Tran"}</definedName>
    <definedName name="jdfhgghg" localSheetId="14" hidden="1">{"Riqfin97",#N/A,FALSE,"Tran";"Riqfinpro",#N/A,FALSE,"Tran"}</definedName>
    <definedName name="jdfhgghg" localSheetId="7" hidden="1">{"Riqfin97",#N/A,FALSE,"Tran";"Riqfinpro",#N/A,FALSE,"Tran"}</definedName>
    <definedName name="jdfhgghg" localSheetId="8" hidden="1">{"Riqfin97",#N/A,FALSE,"Tran";"Riqfinpro",#N/A,FALSE,"Tran"}</definedName>
    <definedName name="jdfhgghg" localSheetId="11" hidden="1">{"Riqfin97",#N/A,FALSE,"Tran";"Riqfinpro",#N/A,FALSE,"Tran"}</definedName>
    <definedName name="jdfhgghg" localSheetId="12" hidden="1">{"Riqfin97",#N/A,FALSE,"Tran";"Riqfinpro",#N/A,FALSE,"Tran"}</definedName>
    <definedName name="jdfhgghg" localSheetId="1" hidden="1">{"Riqfin97",#N/A,FALSE,"Tran";"Riqfinpro",#N/A,FALSE,"Tran"}</definedName>
    <definedName name="jdfhgghg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localSheetId="7" hidden="1">{"Riqfin97",#N/A,FALSE,"Tran";"Riqfinpro",#N/A,FALSE,"Tran"}</definedName>
    <definedName name="jj" localSheetId="8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1" hidden="1">{"Riqfin97",#N/A,FALSE,"Tran";"Riqfinpro",#N/A,FALSE,"Tran"}</definedName>
    <definedName name="jj" hidden="1">{"Riqfin97",#N/A,FALSE,"Tran";"Riqfinpro",#N/A,FALSE,"Tran"}</definedName>
    <definedName name="jjflkjhkj" localSheetId="13" hidden="1">{"Tab1",#N/A,FALSE,"P";"Tab2",#N/A,FALSE,"P"}</definedName>
    <definedName name="jjflkjhkj" localSheetId="14" hidden="1">{"Tab1",#N/A,FALSE,"P";"Tab2",#N/A,FALSE,"P"}</definedName>
    <definedName name="jjflkjhkj" localSheetId="7" hidden="1">{"Tab1",#N/A,FALSE,"P";"Tab2",#N/A,FALSE,"P"}</definedName>
    <definedName name="jjflkjhkj" localSheetId="8" hidden="1">{"Tab1",#N/A,FALSE,"P";"Tab2",#N/A,FALSE,"P"}</definedName>
    <definedName name="jjflkjhkj" localSheetId="11" hidden="1">{"Tab1",#N/A,FALSE,"P";"Tab2",#N/A,FALSE,"P"}</definedName>
    <definedName name="jjflkjhkj" localSheetId="12" hidden="1">{"Tab1",#N/A,FALSE,"P";"Tab2",#N/A,FALSE,"P"}</definedName>
    <definedName name="jjflkjhkj" localSheetId="1" hidden="1">{"Tab1",#N/A,FALSE,"P";"Tab2",#N/A,FALSE,"P"}</definedName>
    <definedName name="jjflkjhkj" hidden="1">{"Tab1",#N/A,FALSE,"P";"Tab2",#N/A,FALSE,"P"}</definedName>
    <definedName name="jjj" localSheetId="13" hidden="1">{"Riqfin97",#N/A,FALSE,"Tran";"Riqfinpro",#N/A,FALSE,"Tran"}</definedName>
    <definedName name="jjj" localSheetId="14" hidden="1">{"Riqfin97",#N/A,FALSE,"Tran";"Riqfinpro",#N/A,FALSE,"Tran"}</definedName>
    <definedName name="jjj" localSheetId="7" hidden="1">{"Riqfin97",#N/A,FALSE,"Tran";"Riqfinpro",#N/A,FALSE,"Tran"}</definedName>
    <definedName name="jjj" localSheetId="8" hidden="1">{"Riqfin97",#N/A,FALSE,"Tran";"Riqfinpro",#N/A,FALSE,"Tran"}</definedName>
    <definedName name="jjj" localSheetId="11" hidden="1">{"Riqfin97",#N/A,FALSE,"Tran";"Riqfinpro",#N/A,FALSE,"Tran"}</definedName>
    <definedName name="jjj" localSheetId="12" hidden="1">{"Riqfin97",#N/A,FALSE,"Tran";"Riqfinpro",#N/A,FALSE,"Tran"}</definedName>
    <definedName name="jjj" localSheetId="1" hidden="1">{"Riqfin97",#N/A,FALSE,"Tran";"Riqfinpro",#N/A,FALSE,"Tran"}</definedName>
    <definedName name="jjj" hidden="1">{"Riqfin97",#N/A,FALSE,"Tran";"Riqfinpro",#N/A,FALSE,"Tran"}</definedName>
    <definedName name="jjjj" localSheetId="13" hidden="1">{"Tab1",#N/A,FALSE,"P";"Tab2",#N/A,FALSE,"P"}</definedName>
    <definedName name="jjjj" localSheetId="14" hidden="1">{"Tab1",#N/A,FALSE,"P";"Tab2",#N/A,FALSE,"P"}</definedName>
    <definedName name="jjjj" localSheetId="7" hidden="1">{"Tab1",#N/A,FALSE,"P";"Tab2",#N/A,FALSE,"P"}</definedName>
    <definedName name="jjjj" localSheetId="8" hidden="1">{"Tab1",#N/A,FALSE,"P";"Tab2",#N/A,FALSE,"P"}</definedName>
    <definedName name="jjjj" localSheetId="11" hidden="1">{"Tab1",#N/A,FALSE,"P";"Tab2",#N/A,FALSE,"P"}</definedName>
    <definedName name="jjjj" localSheetId="12" hidden="1">{"Tab1",#N/A,FALSE,"P";"Tab2",#N/A,FALSE,"P"}</definedName>
    <definedName name="jjjj" localSheetId="1" hidden="1">{"Tab1",#N/A,FALSE,"P";"Tab2",#N/A,FALSE,"P"}</definedName>
    <definedName name="jjjj" hidden="1">{"Tab1",#N/A,FALSE,"P";"Tab2",#N/A,FALSE,"P"}</definedName>
    <definedName name="jjjjjj" localSheetId="7" hidden="1">'[22]J(Priv.Cap)'!#REF!</definedName>
    <definedName name="jjjjjj" hidden="1">'[22]J(Priv.Cap)'!#REF!</definedName>
    <definedName name="jjjjjjjjjjjjjjjjjj" localSheetId="13" hidden="1">{"Tab1",#N/A,FALSE,"P";"Tab2",#N/A,FALSE,"P"}</definedName>
    <definedName name="jjjjjjjjjjjjjjjjjj" localSheetId="14" hidden="1">{"Tab1",#N/A,FALSE,"P";"Tab2",#N/A,FALSE,"P"}</definedName>
    <definedName name="jjjjjjjjjjjjjjjjjj" localSheetId="7" hidden="1">{"Tab1",#N/A,FALSE,"P";"Tab2",#N/A,FALSE,"P"}</definedName>
    <definedName name="jjjjjjjjjjjjjjjjjj" localSheetId="8" hidden="1">{"Tab1",#N/A,FALSE,"P";"Tab2",#N/A,FALSE,"P"}</definedName>
    <definedName name="jjjjjjjjjjjjjjjjjj" localSheetId="11" hidden="1">{"Tab1",#N/A,FALSE,"P";"Tab2",#N/A,FALSE,"P"}</definedName>
    <definedName name="jjjjjjjjjjjjjjjjjj" localSheetId="12" hidden="1">{"Tab1",#N/A,FALSE,"P";"Tab2",#N/A,FALSE,"P"}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lajl" localSheetId="13" hidden="1">{"Riqfin97",#N/A,FALSE,"Tran";"Riqfinpro",#N/A,FALSE,"Tran"}</definedName>
    <definedName name="jlajl" localSheetId="14" hidden="1">{"Riqfin97",#N/A,FALSE,"Tran";"Riqfinpro",#N/A,FALSE,"Tran"}</definedName>
    <definedName name="jlajl" localSheetId="7" hidden="1">{"Riqfin97",#N/A,FALSE,"Tran";"Riqfinpro",#N/A,FALSE,"Tran"}</definedName>
    <definedName name="jlajl" localSheetId="8" hidden="1">{"Riqfin97",#N/A,FALSE,"Tran";"Riqfinpro",#N/A,FALSE,"Tran"}</definedName>
    <definedName name="jlajl" localSheetId="11" hidden="1">{"Riqfin97",#N/A,FALSE,"Tran";"Riqfinpro",#N/A,FALSE,"Tran"}</definedName>
    <definedName name="jlajl" localSheetId="12" hidden="1">{"Riqfin97",#N/A,FALSE,"Tran";"Riqfinpro",#N/A,FALSE,"Tran"}</definedName>
    <definedName name="jlajl" localSheetId="1" hidden="1">{"Riqfin97",#N/A,FALSE,"Tran";"Riqfinpro",#N/A,FALSE,"Tran"}</definedName>
    <definedName name="jlajl" hidden="1">{"Riqfin97",#N/A,FALSE,"Tran";"Riqfinpro",#N/A,FALSE,"Tran"}</definedName>
    <definedName name="jui" localSheetId="13" hidden="1">{"Riqfin97",#N/A,FALSE,"Tran";"Riqfinpro",#N/A,FALSE,"Tran"}</definedName>
    <definedName name="jui" localSheetId="14" hidden="1">{"Riqfin97",#N/A,FALSE,"Tran";"Riqfinpro",#N/A,FALSE,"Tran"}</definedName>
    <definedName name="jui" localSheetId="7" hidden="1">{"Riqfin97",#N/A,FALSE,"Tran";"Riqfinpro",#N/A,FALSE,"Tran"}</definedName>
    <definedName name="jui" localSheetId="8" hidden="1">{"Riqfin97",#N/A,FALSE,"Tran";"Riqfinpro",#N/A,FALSE,"Tran"}</definedName>
    <definedName name="jui" localSheetId="11" hidden="1">{"Riqfin97",#N/A,FALSE,"Tran";"Riqfinpro",#N/A,FALSE,"Tran"}</definedName>
    <definedName name="jui" localSheetId="12" hidden="1">{"Riqfin97",#N/A,FALSE,"Tran";"Riqfinpro",#N/A,FALSE,"Tran"}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y" localSheetId="13" hidden="1">{"Tab1",#N/A,FALSE,"P";"Tab2",#N/A,FALSE,"P"}</definedName>
    <definedName name="juy" localSheetId="14" hidden="1">{"Tab1",#N/A,FALSE,"P";"Tab2",#N/A,FALSE,"P"}</definedName>
    <definedName name="juy" localSheetId="7" hidden="1">{"Tab1",#N/A,FALSE,"P";"Tab2",#N/A,FALSE,"P"}</definedName>
    <definedName name="juy" localSheetId="8" hidden="1">{"Tab1",#N/A,FALSE,"P";"Tab2",#N/A,FALSE,"P"}</definedName>
    <definedName name="juy" localSheetId="11" hidden="1">{"Tab1",#N/A,FALSE,"P";"Tab2",#N/A,FALSE,"P"}</definedName>
    <definedName name="juy" localSheetId="12" hidden="1">{"Tab1",#N/A,FALSE,"P";"Tab2",#N/A,FALSE,"P"}</definedName>
    <definedName name="juy" localSheetId="1" hidden="1">{"Tab1",#N/A,FALSE,"P";"Tab2",#N/A,FALSE,"P"}</definedName>
    <definedName name="juy" hidden="1">{"Tab1",#N/A,FALSE,"P";"Tab2",#N/A,FALSE,"P"}</definedName>
    <definedName name="k" localSheetId="13" hidden="1">{"Riqfin97",#N/A,FALSE,"Tran";"Riqfinpro",#N/A,FALSE,"Tran"}</definedName>
    <definedName name="k" localSheetId="14" hidden="1">{"Riqfin97",#N/A,FALSE,"Tran";"Riqfinpro",#N/A,FALSE,"Tran"}</definedName>
    <definedName name="k" localSheetId="7" hidden="1">{"Riqfin97",#N/A,FALSE,"Tran";"Riqfinpro",#N/A,FALSE,"Tran"}</definedName>
    <definedName name="k" localSheetId="8" hidden="1">{"Riqfin97",#N/A,FALSE,"Tran";"Riqfinpro",#N/A,FALSE,"Tran"}</definedName>
    <definedName name="k" localSheetId="11" hidden="1">{"Riqfin97",#N/A,FALSE,"Tran";"Riqfinpro",#N/A,FALSE,"Tran"}</definedName>
    <definedName name="k" localSheetId="12" hidden="1">{"Riqfin97",#N/A,FALSE,"Tran";"Riqfinpro",#N/A,FALSE,"Tran"}</definedName>
    <definedName name="k" localSheetId="1" hidden="1">{"Riqfin97",#N/A,FALSE,"Tran";"Riqfinpro",#N/A,FALSE,"Tran"}</definedName>
    <definedName name="k" hidden="1">{"Riqfin97",#N/A,FALSE,"Tran";"Riqfinpro",#N/A,FALSE,"Tran"}</definedName>
    <definedName name="kh" localSheetId="13" hidden="1">{"Minpmon",#N/A,FALSE,"Monthinput"}</definedName>
    <definedName name="kh" localSheetId="14" hidden="1">{"Minpmon",#N/A,FALSE,"Monthinput"}</definedName>
    <definedName name="kh" localSheetId="7" hidden="1">{"Minpmon",#N/A,FALSE,"Monthinput"}</definedName>
    <definedName name="kh" localSheetId="8" hidden="1">{"Minpmon",#N/A,FALSE,"Monthinput"}</definedName>
    <definedName name="kh" localSheetId="11" hidden="1">{"Minpmon",#N/A,FALSE,"Monthinput"}</definedName>
    <definedName name="kh" localSheetId="12" hidden="1">{"Minpmon",#N/A,FALSE,"Monthinput"}</definedName>
    <definedName name="kh" localSheetId="1" hidden="1">{"Minpmon",#N/A,FALSE,"Monthinput"}</definedName>
    <definedName name="kh" hidden="1">{"Minpmon",#N/A,FALSE,"Monthinput"}</definedName>
    <definedName name="kio" localSheetId="13" hidden="1">{"Tab1",#N/A,FALSE,"P";"Tab2",#N/A,FALSE,"P"}</definedName>
    <definedName name="kio" localSheetId="14" hidden="1">{"Tab1",#N/A,FALSE,"P";"Tab2",#N/A,FALSE,"P"}</definedName>
    <definedName name="kio" localSheetId="7" hidden="1">{"Tab1",#N/A,FALSE,"P";"Tab2",#N/A,FALSE,"P"}</definedName>
    <definedName name="kio" localSheetId="8" hidden="1">{"Tab1",#N/A,FALSE,"P";"Tab2",#N/A,FALSE,"P"}</definedName>
    <definedName name="kio" localSheetId="11" hidden="1">{"Tab1",#N/A,FALSE,"P";"Tab2",#N/A,FALSE,"P"}</definedName>
    <definedName name="kio" localSheetId="12" hidden="1">{"Tab1",#N/A,FALSE,"P";"Tab2",#N/A,FALSE,"P"}</definedName>
    <definedName name="kio" localSheetId="1" hidden="1">{"Tab1",#N/A,FALSE,"P";"Tab2",#N/A,FALSE,"P"}</definedName>
    <definedName name="kio" hidden="1">{"Tab1",#N/A,FALSE,"P";"Tab2",#N/A,FALSE,"P"}</definedName>
    <definedName name="kiu" localSheetId="13" hidden="1">{"Riqfin97",#N/A,FALSE,"Tran";"Riqfinpro",#N/A,FALSE,"Tran"}</definedName>
    <definedName name="kiu" localSheetId="14" hidden="1">{"Riqfin97",#N/A,FALSE,"Tran";"Riqfinpro",#N/A,FALSE,"Tran"}</definedName>
    <definedName name="kiu" localSheetId="7" hidden="1">{"Riqfin97",#N/A,FALSE,"Tran";"Riqfinpro",#N/A,FALSE,"Tran"}</definedName>
    <definedName name="kiu" localSheetId="8" hidden="1">{"Riqfin97",#N/A,FALSE,"Tran";"Riqfinpro",#N/A,FALSE,"Tran"}</definedName>
    <definedName name="kiu" localSheetId="11" hidden="1">{"Riqfin97",#N/A,FALSE,"Tran";"Riqfinpro",#N/A,FALSE,"Tran"}</definedName>
    <definedName name="kiu" localSheetId="12" hidden="1">{"Riqfin97",#N/A,FALSE,"Tran";"Riqfinpro",#N/A,FALSE,"Tran"}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jhklfhlasd" localSheetId="13" hidden="1">{"Riqfin97",#N/A,FALSE,"Tran";"Riqfinpro",#N/A,FALSE,"Tran"}</definedName>
    <definedName name="kjhklfhlasd" localSheetId="14" hidden="1">{"Riqfin97",#N/A,FALSE,"Tran";"Riqfinpro",#N/A,FALSE,"Tran"}</definedName>
    <definedName name="kjhklfhlasd" localSheetId="7" hidden="1">{"Riqfin97",#N/A,FALSE,"Tran";"Riqfinpro",#N/A,FALSE,"Tran"}</definedName>
    <definedName name="kjhklfhlasd" localSheetId="8" hidden="1">{"Riqfin97",#N/A,FALSE,"Tran";"Riqfinpro",#N/A,FALSE,"Tran"}</definedName>
    <definedName name="kjhklfhlasd" localSheetId="11" hidden="1">{"Riqfin97",#N/A,FALSE,"Tran";"Riqfinpro",#N/A,FALSE,"Tran"}</definedName>
    <definedName name="kjhklfhlasd" localSheetId="12" hidden="1">{"Riqfin97",#N/A,FALSE,"Tran";"Riqfinpro",#N/A,FALSE,"Tran"}</definedName>
    <definedName name="kjhklfhlasd" localSheetId="1" hidden="1">{"Riqfin97",#N/A,FALSE,"Tran";"Riqfinpro",#N/A,FALSE,"Tran"}</definedName>
    <definedName name="kjhklfhlasd" hidden="1">{"Riqfin97",#N/A,FALSE,"Tran";"Riqfinpro",#N/A,FALSE,"Tran"}</definedName>
    <definedName name="kk" localSheetId="13" hidden="1">{"Tab1",#N/A,FALSE,"P";"Tab2",#N/A,FALSE,"P"}</definedName>
    <definedName name="kk" localSheetId="14" hidden="1">{"Tab1",#N/A,FALSE,"P";"Tab2",#N/A,FALSE,"P"}</definedName>
    <definedName name="kk" localSheetId="7" hidden="1">{"Tab1",#N/A,FALSE,"P";"Tab2",#N/A,FALSE,"P"}</definedName>
    <definedName name="kk" localSheetId="8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1" hidden="1">{"Tab1",#N/A,FALSE,"P";"Tab2",#N/A,FALSE,"P"}</definedName>
    <definedName name="kk" hidden="1">{"Tab1",#N/A,FALSE,"P";"Tab2",#N/A,FALSE,"P"}</definedName>
    <definedName name="kkj" localSheetId="13" hidden="1">{"Riqfin97",#N/A,FALSE,"Tran";"Riqfinpro",#N/A,FALSE,"Tran"}</definedName>
    <definedName name="kkj" localSheetId="14" hidden="1">{"Riqfin97",#N/A,FALSE,"Tran";"Riqfinpro",#N/A,FALSE,"Tran"}</definedName>
    <definedName name="kkj" localSheetId="7" hidden="1">{"Riqfin97",#N/A,FALSE,"Tran";"Riqfinpro",#N/A,FALSE,"Tran"}</definedName>
    <definedName name="kkj" localSheetId="8" hidden="1">{"Riqfin97",#N/A,FALSE,"Tran";"Riqfinpro",#N/A,FALSE,"Tran"}</definedName>
    <definedName name="kkj" localSheetId="11" hidden="1">{"Riqfin97",#N/A,FALSE,"Tran";"Riqfinpro",#N/A,FALSE,"Tran"}</definedName>
    <definedName name="kkj" localSheetId="12" hidden="1">{"Riqfin97",#N/A,FALSE,"Tran";"Riqfinpro",#N/A,FALSE,"Tran"}</definedName>
    <definedName name="kkj" localSheetId="1" hidden="1">{"Riqfin97",#N/A,FALSE,"Tran";"Riqfinpro",#N/A,FALSE,"Tran"}</definedName>
    <definedName name="kkj" hidden="1">{"Riqfin97",#N/A,FALSE,"Tran";"Riqfinpro",#N/A,FALSE,"Tran"}</definedName>
    <definedName name="kkk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13">'VII - 10 '!kkkk</definedName>
    <definedName name="kkkk" localSheetId="14">'VII - 11'!kkkk</definedName>
    <definedName name="kkkk" localSheetId="11">'VII - 8'!kkkk</definedName>
    <definedName name="kkkk" localSheetId="12">'VII - 9 '!kkkk</definedName>
    <definedName name="kkkk">[0]!kkkk</definedName>
    <definedName name="kkkkk" localSheetId="13" hidden="1">'[26]J(Priv.Cap)'!#REF!</definedName>
    <definedName name="kkkkk" localSheetId="14" hidden="1">'[26]J(Priv.Cap)'!#REF!</definedName>
    <definedName name="kkkkk" localSheetId="7" hidden="1">'[26]J(Priv.Cap)'!#REF!</definedName>
    <definedName name="kkkkk" localSheetId="8" hidden="1">'[26]J(Priv.Cap)'!#REF!</definedName>
    <definedName name="kkkkk" localSheetId="11" hidden="1">'[26]J(Priv.Cap)'!#REF!</definedName>
    <definedName name="kkkkk" localSheetId="12" hidden="1">'[26]J(Priv.Cap)'!#REF!</definedName>
    <definedName name="kkkkk" hidden="1">'[26]J(Priv.Cap)'!#REF!</definedName>
    <definedName name="kkkkkkkk" localSheetId="13" hidden="1">{"Riqfin97",#N/A,FALSE,"Tran";"Riqfinpro",#N/A,FALSE,"Tran"}</definedName>
    <definedName name="kkkkkkkk" localSheetId="14" hidden="1">{"Riqfin97",#N/A,FALSE,"Tran";"Riqfinpro",#N/A,FALSE,"Tran"}</definedName>
    <definedName name="kkkkkkkk" localSheetId="7" hidden="1">{"Riqfin97",#N/A,FALSE,"Tran";"Riqfinpro",#N/A,FALSE,"Tran"}</definedName>
    <definedName name="kkkkkkkk" localSheetId="8" hidden="1">{"Riqfin97",#N/A,FALSE,"Tran";"Riqfinpro",#N/A,FALSE,"Tran"}</definedName>
    <definedName name="kkkkkkkk" localSheetId="11" hidden="1">{"Riqfin97",#N/A,FALSE,"Tran";"Riqfinpro",#N/A,FALSE,"Tran"}</definedName>
    <definedName name="kkkkkkkk" localSheetId="12" hidden="1">{"Riqfin97",#N/A,FALSE,"Tran";"Riqfinpro",#N/A,FALSE,"Tran"}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>[13]SUPUESTOS!$A$12:$IV$12</definedName>
    <definedName name="LIBOR6">[13]SUPUESTOS!A$11</definedName>
    <definedName name="LIPM">[7]Q3!$E$42:$AH$42</definedName>
    <definedName name="liqc" localSheetId="13">[6]Programa!#REF!</definedName>
    <definedName name="liqc" localSheetId="14">[6]Programa!#REF!</definedName>
    <definedName name="liqc" localSheetId="7">[6]Programa!#REF!</definedName>
    <definedName name="liqc" localSheetId="8">[6]Programa!#REF!</definedName>
    <definedName name="liqc" localSheetId="11">[6]Programa!#REF!</definedName>
    <definedName name="liqc" localSheetId="12">[6]Programa!#REF!</definedName>
    <definedName name="liqc">[6]Programa!#REF!</definedName>
    <definedName name="liqd" localSheetId="13">[6]Programa!#REF!</definedName>
    <definedName name="liqd" localSheetId="14">[6]Programa!#REF!</definedName>
    <definedName name="liqd" localSheetId="7">[6]Programa!#REF!</definedName>
    <definedName name="liqd" localSheetId="8">[6]Programa!#REF!</definedName>
    <definedName name="liqd" localSheetId="11">[6]Programa!#REF!</definedName>
    <definedName name="liqd" localSheetId="12">[6]Programa!#REF!</definedName>
    <definedName name="liqd">[6]Programa!#REF!</definedName>
    <definedName name="ll" localSheetId="13" hidden="1">{"Tab1",#N/A,FALSE,"P";"Tab2",#N/A,FALSE,"P"}</definedName>
    <definedName name="ll" localSheetId="14" hidden="1">{"Tab1",#N/A,FALSE,"P";"Tab2",#N/A,FALSE,"P"}</definedName>
    <definedName name="ll" localSheetId="7" hidden="1">{"Tab1",#N/A,FALSE,"P";"Tab2",#N/A,FALSE,"P"}</definedName>
    <definedName name="ll" localSheetId="8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1" hidden="1">{"Tab1",#N/A,FALSE,"P";"Tab2",#N/A,FALSE,"P"}</definedName>
    <definedName name="ll" hidden="1">{"Tab1",#N/A,FALSE,"P";"Tab2",#N/A,FALSE,"P"}</definedName>
    <definedName name="LLF">[7]Q3!$E$10:$AH$10</definedName>
    <definedName name="lll" localSheetId="13" hidden="1">{"Minpmon",#N/A,FALSE,"Monthinput"}</definedName>
    <definedName name="lll" localSheetId="14" hidden="1">{"Minpmon",#N/A,FALSE,"Monthinput"}</definedName>
    <definedName name="lll" localSheetId="7" hidden="1">{"Minpmon",#N/A,FALSE,"Monthinput"}</definedName>
    <definedName name="lll" localSheetId="8" hidden="1">{"Minpmon",#N/A,FALSE,"Monthinput"}</definedName>
    <definedName name="lll" localSheetId="11" hidden="1">{"Minpmon",#N/A,FALSE,"Monthinput"}</definedName>
    <definedName name="lll" localSheetId="12" hidden="1">{"Minpmon",#N/A,FALSE,"Monthinput"}</definedName>
    <definedName name="lll" localSheetId="1" hidden="1">{"Minpmon",#N/A,FALSE,"Monthinput"}</definedName>
    <definedName name="lll" hidden="1">{"Minpmon",#N/A,FALSE,"Monthinput"}</definedName>
    <definedName name="llll" localSheetId="13" hidden="1">{"Minpmon",#N/A,FALSE,"Monthinput"}</definedName>
    <definedName name="llll" localSheetId="14" hidden="1">{"Minpmon",#N/A,FALSE,"Monthinput"}</definedName>
    <definedName name="llll" localSheetId="7" hidden="1">{"Minpmon",#N/A,FALSE,"Monthinput"}</definedName>
    <definedName name="llll" localSheetId="8" hidden="1">{"Minpmon",#N/A,FALSE,"Monthinput"}</definedName>
    <definedName name="llll" localSheetId="11" hidden="1">{"Minpmon",#N/A,FALSE,"Monthinput"}</definedName>
    <definedName name="llll" localSheetId="12" hidden="1">{"Minpmon",#N/A,FALSE,"Monthinput"}</definedName>
    <definedName name="llll" localSheetId="1" hidden="1">{"Minpmon",#N/A,FALSE,"Monthinput"}</definedName>
    <definedName name="llll" hidden="1">{"Minpmon",#N/A,FALSE,"Monthinput"}</definedName>
    <definedName name="lllll" localSheetId="13" hidden="1">{"Tab1",#N/A,FALSE,"P";"Tab2",#N/A,FALSE,"P"}</definedName>
    <definedName name="lllll" localSheetId="14" hidden="1">{"Tab1",#N/A,FALSE,"P";"Tab2",#N/A,FALSE,"P"}</definedName>
    <definedName name="lllll" localSheetId="7" hidden="1">{"Tab1",#N/A,FALSE,"P";"Tab2",#N/A,FALSE,"P"}</definedName>
    <definedName name="lllll" localSheetId="8" hidden="1">{"Tab1",#N/A,FALSE,"P";"Tab2",#N/A,FALSE,"P"}</definedName>
    <definedName name="lllll" localSheetId="11" hidden="1">{"Tab1",#N/A,FALSE,"P";"Tab2",#N/A,FALSE,"P"}</definedName>
    <definedName name="lllll" localSheetId="12" hidden="1">{"Tab1",#N/A,FALSE,"P";"Tab2",#N/A,FALSE,"P"}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3" hidden="1">{"Minpmon",#N/A,FALSE,"Monthinput"}</definedName>
    <definedName name="llllll" localSheetId="14" hidden="1">{"Minpmon",#N/A,FALSE,"Monthinput"}</definedName>
    <definedName name="llllll" localSheetId="7" hidden="1">{"Minpmon",#N/A,FALSE,"Monthinput"}</definedName>
    <definedName name="llllll" localSheetId="8" hidden="1">{"Minpmon",#N/A,FALSE,"Monthinput"}</definedName>
    <definedName name="llllll" localSheetId="11" hidden="1">{"Minpmon",#N/A,FALSE,"Monthinput"}</definedName>
    <definedName name="llllll" localSheetId="12" hidden="1">{"Minpmon",#N/A,FALSE,"Monthinput"}</definedName>
    <definedName name="llllll" localSheetId="1" hidden="1">{"Minpmon",#N/A,FALSE,"Monthinput"}</definedName>
    <definedName name="llllll" hidden="1">{"Minpmon",#N/A,FALSE,"Monthinput"}</definedName>
    <definedName name="lllllll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3" hidden="1">{"Minpmon",#N/A,FALSE,"Monthinput"}</definedName>
    <definedName name="lllllllllllllllll" localSheetId="14" hidden="1">{"Minpmon",#N/A,FALSE,"Monthinput"}</definedName>
    <definedName name="lllllllllllllllll" localSheetId="7" hidden="1">{"Minpmon",#N/A,FALSE,"Monthinput"}</definedName>
    <definedName name="lllllllllllllllll" localSheetId="8" hidden="1">{"Minpmon",#N/A,FALSE,"Monthinput"}</definedName>
    <definedName name="lllllllllllllllll" localSheetId="11" hidden="1">{"Minpmon",#N/A,FALSE,"Monthinput"}</definedName>
    <definedName name="lllllllllllllllll" localSheetId="12" hidden="1">{"Minpmon",#N/A,FALSE,"Monthinput"}</definedName>
    <definedName name="lllllllllllllllll" localSheetId="1" hidden="1">{"Minpmon",#N/A,FALSE,"Monthinput"}</definedName>
    <definedName name="lllllllllllllllll" hidden="1">{"Minpmon",#N/A,FALSE,"Monthinput"}</definedName>
    <definedName name="LP">[7]Q3!$E$19:$AH$19</definedName>
    <definedName name="lpopoiuo" localSheetId="13" hidden="1">{"Tab1",#N/A,FALSE,"P";"Tab2",#N/A,FALSE,"P"}</definedName>
    <definedName name="lpopoiuo" localSheetId="14" hidden="1">{"Tab1",#N/A,FALSE,"P";"Tab2",#N/A,FALSE,"P"}</definedName>
    <definedName name="lpopoiuo" localSheetId="7" hidden="1">{"Tab1",#N/A,FALSE,"P";"Tab2",#N/A,FALSE,"P"}</definedName>
    <definedName name="lpopoiuo" localSheetId="8" hidden="1">{"Tab1",#N/A,FALSE,"P";"Tab2",#N/A,FALSE,"P"}</definedName>
    <definedName name="lpopoiuo" localSheetId="11" hidden="1">{"Tab1",#N/A,FALSE,"P";"Tab2",#N/A,FALSE,"P"}</definedName>
    <definedName name="lpopoiuo" localSheetId="12" hidden="1">{"Tab1",#N/A,FALSE,"P";"Tab2",#N/A,FALSE,"P"}</definedName>
    <definedName name="lpopoiuo" localSheetId="1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13">'VII - 10 '!m</definedName>
    <definedName name="m" localSheetId="14">'VII - 11'!m</definedName>
    <definedName name="m" localSheetId="11">'VII - 8'!m</definedName>
    <definedName name="m" localSheetId="12">'VII - 9 '!m</definedName>
    <definedName name="m">[0]!m</definedName>
    <definedName name="MACROINPUT" localSheetId="13">#REF!</definedName>
    <definedName name="MACROINPUT" localSheetId="14">#REF!</definedName>
    <definedName name="MACROINPUT" localSheetId="7">#REF!</definedName>
    <definedName name="MACROINPUT" localSheetId="8">#REF!</definedName>
    <definedName name="MACROINPUT" localSheetId="11">#REF!</definedName>
    <definedName name="MACROINPUT" localSheetId="12">#REF!</definedName>
    <definedName name="MACROINPUT">#REF!</definedName>
    <definedName name="mar" localSheetId="13">[6]Programa!#REF!</definedName>
    <definedName name="mar" localSheetId="14">[6]Programa!#REF!</definedName>
    <definedName name="mar" localSheetId="7">[6]Programa!#REF!</definedName>
    <definedName name="mar" localSheetId="8">[6]Programa!#REF!</definedName>
    <definedName name="mar" localSheetId="11">[6]Programa!#REF!</definedName>
    <definedName name="mar" localSheetId="12">[6]Programa!#REF!</definedName>
    <definedName name="mar">[6]Programa!#REF!</definedName>
    <definedName name="MatrizF.4111..." localSheetId="0">[10]CSI!#REF!</definedName>
    <definedName name="MatrizF.4111..." localSheetId="13">[10]CSI!#REF!</definedName>
    <definedName name="MatrizF.4111..." localSheetId="14">[10]CSI!#REF!</definedName>
    <definedName name="MatrizF.4111..." localSheetId="7">[10]CSI!#REF!</definedName>
    <definedName name="MatrizF.4111..." localSheetId="8">[10]CSI!#REF!</definedName>
    <definedName name="MatrizF.4111..." localSheetId="11">[10]CSI!#REF!</definedName>
    <definedName name="MatrizF.4111..." localSheetId="12">[10]CSI!#REF!</definedName>
    <definedName name="MatrizF.4111...">[10]CSI!#REF!</definedName>
    <definedName name="MatrizF.4211..." localSheetId="0">[10]CSI!#REF!</definedName>
    <definedName name="MatrizF.4211..." localSheetId="13">[10]CSI!#REF!</definedName>
    <definedName name="MatrizF.4211..." localSheetId="14">[10]CSI!#REF!</definedName>
    <definedName name="MatrizF.4211..." localSheetId="7">[10]CSI!#REF!</definedName>
    <definedName name="MatrizF.4211..." localSheetId="8">[10]CSI!#REF!</definedName>
    <definedName name="MatrizF.4211..." localSheetId="11">[10]CSI!#REF!</definedName>
    <definedName name="MatrizF.4211..." localSheetId="12">[10]CSI!#REF!</definedName>
    <definedName name="MatrizF.4211...">[10]CSI!#REF!</definedName>
    <definedName name="may" localSheetId="7">[6]Programa!#REF!</definedName>
    <definedName name="may" localSheetId="8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[27]PONDRAMA!$C$14</definedName>
    <definedName name="mineria2">[27]PONDRAMA!$C$12</definedName>
    <definedName name="mmfkjfj" localSheetId="13" hidden="1">{"Tab1",#N/A,FALSE,"P";"Tab2",#N/A,FALSE,"P"}</definedName>
    <definedName name="mmfkjfj" localSheetId="14" hidden="1">{"Tab1",#N/A,FALSE,"P";"Tab2",#N/A,FALSE,"P"}</definedName>
    <definedName name="mmfkjfj" localSheetId="7" hidden="1">{"Tab1",#N/A,FALSE,"P";"Tab2",#N/A,FALSE,"P"}</definedName>
    <definedName name="mmfkjfj" localSheetId="8" hidden="1">{"Tab1",#N/A,FALSE,"P";"Tab2",#N/A,FALSE,"P"}</definedName>
    <definedName name="mmfkjfj" localSheetId="11" hidden="1">{"Tab1",#N/A,FALSE,"P";"Tab2",#N/A,FALSE,"P"}</definedName>
    <definedName name="mmfkjfj" localSheetId="12" hidden="1">{"Tab1",#N/A,FALSE,"P";"Tab2",#N/A,FALSE,"P"}</definedName>
    <definedName name="mmfkjfj" localSheetId="1" hidden="1">{"Tab1",#N/A,FALSE,"P";"Tab2",#N/A,FALSE,"P"}</definedName>
    <definedName name="mmfkjfj" hidden="1">{"Tab1",#N/A,FALSE,"P";"Tab2",#N/A,FALSE,"P"}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localSheetId="7" hidden="1">{"Riqfin97",#N/A,FALSE,"Tran";"Riqfinpro",#N/A,FALSE,"Tran"}</definedName>
    <definedName name="mmm" localSheetId="8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localSheetId="7" hidden="1">{"Tab1",#N/A,FALSE,"P";"Tab2",#N/A,FALSE,"P"}</definedName>
    <definedName name="mmmm" localSheetId="8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1" hidden="1">{"Tab1",#N/A,FALSE,"P";"Tab2",#N/A,FALSE,"P"}</definedName>
    <definedName name="mmmm" hidden="1">{"Tab1",#N/A,FALSE,"P";"Tab2",#N/A,FALSE,"P"}</definedName>
    <definedName name="mmmmm" localSheetId="13" hidden="1">{"Riqfin97",#N/A,FALSE,"Tran";"Riqfinpro",#N/A,FALSE,"Tran"}</definedName>
    <definedName name="mmmmm" localSheetId="14" hidden="1">{"Riqfin97",#N/A,FALSE,"Tran";"Riqfinpro",#N/A,FALSE,"Tran"}</definedName>
    <definedName name="mmmmm" localSheetId="7" hidden="1">{"Riqfin97",#N/A,FALSE,"Tran";"Riqfinpro",#N/A,FALSE,"Tran"}</definedName>
    <definedName name="mmmmm" localSheetId="8" hidden="1">{"Riqfin97",#N/A,FALSE,"Tran";"Riqfinpro",#N/A,FALSE,"Tran"}</definedName>
    <definedName name="mmmmm" localSheetId="11" hidden="1">{"Riqfin97",#N/A,FALSE,"Tran";"Riqfinpro",#N/A,FALSE,"Tran"}</definedName>
    <definedName name="mmmmm" localSheetId="12" hidden="1">{"Riqfin97",#N/A,FALSE,"Tran";"Riqfinpro",#N/A,FALSE,"Tran"}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3" hidden="1">{"Riqfin97",#N/A,FALSE,"Tran";"Riqfinpro",#N/A,FALSE,"Tran"}</definedName>
    <definedName name="mmmmmmmmm" localSheetId="14" hidden="1">{"Riqfin97",#N/A,FALSE,"Tran";"Riqfinpro",#N/A,FALSE,"Tran"}</definedName>
    <definedName name="mmmmmmmmm" localSheetId="7" hidden="1">{"Riqfin97",#N/A,FALSE,"Tran";"Riqfinpro",#N/A,FALSE,"Tran"}</definedName>
    <definedName name="mmmmmmmmm" localSheetId="8" hidden="1">{"Riqfin97",#N/A,FALSE,"Tran";"Riqfinpro",#N/A,FALSE,"Tran"}</definedName>
    <definedName name="mmmmmmmmm" localSheetId="11" hidden="1">{"Riqfin97",#N/A,FALSE,"Tran";"Riqfinpro",#N/A,FALSE,"Tran"}</definedName>
    <definedName name="mmmmmmmmm" localSheetId="12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ncncn" localSheetId="13" hidden="1">{"Tab1",#N/A,FALSE,"P";"Tab2",#N/A,FALSE,"P"}</definedName>
    <definedName name="mncncn" localSheetId="14" hidden="1">{"Tab1",#N/A,FALSE,"P";"Tab2",#N/A,FALSE,"P"}</definedName>
    <definedName name="mncncn" localSheetId="7" hidden="1">{"Tab1",#N/A,FALSE,"P";"Tab2",#N/A,FALSE,"P"}</definedName>
    <definedName name="mncncn" localSheetId="8" hidden="1">{"Tab1",#N/A,FALSE,"P";"Tab2",#N/A,FALSE,"P"}</definedName>
    <definedName name="mncncn" localSheetId="11" hidden="1">{"Tab1",#N/A,FALSE,"P";"Tab2",#N/A,FALSE,"P"}</definedName>
    <definedName name="mncncn" localSheetId="12" hidden="1">{"Tab1",#N/A,FALSE,"P";"Tab2",#N/A,FALSE,"P"}</definedName>
    <definedName name="mncncn" localSheetId="1" hidden="1">{"Tab1",#N/A,FALSE,"P";"Tab2",#N/A,FALSE,"P"}</definedName>
    <definedName name="mncncn" hidden="1">{"Tab1",#N/A,FALSE,"P";"Tab2",#N/A,FALSE,"P"}</definedName>
    <definedName name="MONO1212" localSheetId="13">#REF!</definedName>
    <definedName name="MONO1212" localSheetId="14">#REF!</definedName>
    <definedName name="MONO1212" localSheetId="7">#REF!</definedName>
    <definedName name="MONO1212" localSheetId="8">#REF!</definedName>
    <definedName name="MONO1212" localSheetId="11">#REF!</definedName>
    <definedName name="MONO1212" localSheetId="12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13">[7]Micro!#REF!</definedName>
    <definedName name="MS_TXGM_DPCH" localSheetId="14">[7]Micro!#REF!</definedName>
    <definedName name="MS_TXGM_DPCH" localSheetId="7">[7]Micro!#REF!</definedName>
    <definedName name="MS_TXGM_DPCH" localSheetId="8">[7]Micro!#REF!</definedName>
    <definedName name="MS_TXGM_DPCH" localSheetId="11">[7]Micro!#REF!</definedName>
    <definedName name="MS_TXGM_DPCH" localSheetId="12">[7]Micro!#REF!</definedName>
    <definedName name="MS_TXGM_DPCH">[7]Micro!#REF!</definedName>
    <definedName name="mte" localSheetId="13" hidden="1">{"Riqfin97",#N/A,FALSE,"Tran";"Riqfinpro",#N/A,FALSE,"Tran"}</definedName>
    <definedName name="mte" localSheetId="14" hidden="1">{"Riqfin97",#N/A,FALSE,"Tran";"Riqfinpro",#N/A,FALSE,"Tran"}</definedName>
    <definedName name="mte" localSheetId="7" hidden="1">{"Riqfin97",#N/A,FALSE,"Tran";"Riqfinpro",#N/A,FALSE,"Tran"}</definedName>
    <definedName name="mte" localSheetId="8" hidden="1">{"Riqfin97",#N/A,FALSE,"Tran";"Riqfinpro",#N/A,FALSE,"Tran"}</definedName>
    <definedName name="mte" localSheetId="11" hidden="1">{"Riqfin97",#N/A,FALSE,"Tran";"Riqfinpro",#N/A,FALSE,"Tran"}</definedName>
    <definedName name="mte" localSheetId="12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n" localSheetId="13" hidden="1">{"Minpmon",#N/A,FALSE,"Monthinput"}</definedName>
    <definedName name="n" localSheetId="14" hidden="1">{"Minpmon",#N/A,FALSE,"Monthinput"}</definedName>
    <definedName name="n" localSheetId="7" hidden="1">{"Minpmon",#N/A,FALSE,"Monthinput"}</definedName>
    <definedName name="n" localSheetId="8" hidden="1">{"Minpmon",#N/A,FALSE,"Monthinput"}</definedName>
    <definedName name="n" localSheetId="11" hidden="1">{"Minpmon",#N/A,FALSE,"Monthinput"}</definedName>
    <definedName name="n" localSheetId="12" hidden="1">{"Minpmon",#N/A,FALSE,"Monthinput"}</definedName>
    <definedName name="n" localSheetId="1" hidden="1">{"Minpmon",#N/A,FALSE,"Monthinput"}</definedName>
    <definedName name="n" hidden="1">{"Minpmon",#N/A,FALSE,"Monthinput"}</definedName>
    <definedName name="nacional">'[8]Indicadores basicos'!$A$1:$V$28</definedName>
    <definedName name="names" localSheetId="13">#REF!</definedName>
    <definedName name="names" localSheetId="14">#REF!</definedName>
    <definedName name="names" localSheetId="7">#REF!</definedName>
    <definedName name="names" localSheetId="8">#REF!</definedName>
    <definedName name="names" localSheetId="11">#REF!</definedName>
    <definedName name="names" localSheetId="12">#REF!</definedName>
    <definedName name="names">#REF!</definedName>
    <definedName name="NAMES_A" localSheetId="13">#REF!</definedName>
    <definedName name="NAMES_A" localSheetId="14">#REF!</definedName>
    <definedName name="NAMES_A" localSheetId="7">#REF!</definedName>
    <definedName name="NAMES_A" localSheetId="8">#REF!</definedName>
    <definedName name="NAMES_A" localSheetId="11">#REF!</definedName>
    <definedName name="NAMES_A" localSheetId="12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13">#REF!</definedName>
    <definedName name="NGDP_D.ARQ" localSheetId="14">#REF!</definedName>
    <definedName name="NGDP_D.ARQ" localSheetId="7">#REF!</definedName>
    <definedName name="NGDP_D.ARQ" localSheetId="8">#REF!</definedName>
    <definedName name="NGDP_D.ARQ" localSheetId="11">#REF!</definedName>
    <definedName name="NGDP_D.ARQ" localSheetId="12">#REF!</definedName>
    <definedName name="NGDP_D.ARQ">#REF!</definedName>
    <definedName name="NGDP_D.Q" localSheetId="13">#REF!</definedName>
    <definedName name="NGDP_D.Q" localSheetId="14">#REF!</definedName>
    <definedName name="NGDP_D.Q" localSheetId="7">#REF!</definedName>
    <definedName name="NGDP_D.Q" localSheetId="8">#REF!</definedName>
    <definedName name="NGDP_D.Q" localSheetId="11">#REF!</definedName>
    <definedName name="NGDP_D.Q" localSheetId="12">#REF!</definedName>
    <definedName name="NGDP_D.Q">#REF!</definedName>
    <definedName name="NGDP_D.YOY" localSheetId="13">#REF!</definedName>
    <definedName name="NGDP_D.YOY" localSheetId="14">#REF!</definedName>
    <definedName name="NGDP_D.YOY" localSheetId="7">#REF!</definedName>
    <definedName name="NGDP_D.YOY" localSheetId="8">#REF!</definedName>
    <definedName name="NGDP_D.YOY" localSheetId="11">#REF!</definedName>
    <definedName name="NGDP_D.YOY" localSheetId="12">#REF!</definedName>
    <definedName name="NGDP_D.YOY">#REF!</definedName>
    <definedName name="NGDP_DG">[7]Q3!$E$23:$AH$23</definedName>
    <definedName name="NGDP_R">[12]Q1!$E$50:$AH$50</definedName>
    <definedName name="NGDP_R.ARQ" localSheetId="13">#REF!</definedName>
    <definedName name="NGDP_R.ARQ" localSheetId="14">#REF!</definedName>
    <definedName name="NGDP_R.ARQ" localSheetId="7">#REF!</definedName>
    <definedName name="NGDP_R.ARQ" localSheetId="8">#REF!</definedName>
    <definedName name="NGDP_R.ARQ" localSheetId="11">#REF!</definedName>
    <definedName name="NGDP_R.ARQ" localSheetId="12">#REF!</definedName>
    <definedName name="NGDP_R.ARQ">#REF!</definedName>
    <definedName name="NGDP_R.Q" localSheetId="13">#REF!</definedName>
    <definedName name="NGDP_R.Q" localSheetId="14">#REF!</definedName>
    <definedName name="NGDP_R.Q" localSheetId="7">#REF!</definedName>
    <definedName name="NGDP_R.Q" localSheetId="8">#REF!</definedName>
    <definedName name="NGDP_R.Q" localSheetId="11">#REF!</definedName>
    <definedName name="NGDP_R.Q" localSheetId="12">#REF!</definedName>
    <definedName name="NGDP_R.Q">#REF!</definedName>
    <definedName name="NGDP_R.YOY" localSheetId="13">#REF!</definedName>
    <definedName name="NGDP_R.YOY" localSheetId="14">#REF!</definedName>
    <definedName name="NGDP_R.YOY" localSheetId="7">#REF!</definedName>
    <definedName name="NGDP_R.YOY" localSheetId="8">#REF!</definedName>
    <definedName name="NGDP_R.YOY" localSheetId="11">#REF!</definedName>
    <definedName name="NGDP_R.YOY" localSheetId="12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13" hidden="1">{"Tab1",#N/A,FALSE,"P";"Tab2",#N/A,FALSE,"P"}</definedName>
    <definedName name="nknlkjn" localSheetId="14" hidden="1">{"Tab1",#N/A,FALSE,"P";"Tab2",#N/A,FALSE,"P"}</definedName>
    <definedName name="nknlkjn" localSheetId="7" hidden="1">{"Tab1",#N/A,FALSE,"P";"Tab2",#N/A,FALSE,"P"}</definedName>
    <definedName name="nknlkjn" localSheetId="8" hidden="1">{"Tab1",#N/A,FALSE,"P";"Tab2",#N/A,FALSE,"P"}</definedName>
    <definedName name="nknlkjn" localSheetId="11" hidden="1">{"Tab1",#N/A,FALSE,"P";"Tab2",#N/A,FALSE,"P"}</definedName>
    <definedName name="nknlkjn" localSheetId="12" hidden="1">{"Tab1",#N/A,FALSE,"P";"Tab2",#N/A,FALSE,"P"}</definedName>
    <definedName name="nknlkjn" localSheetId="1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localSheetId="7" hidden="1">{"Riqfin97",#N/A,FALSE,"Tran";"Riqfinpro",#N/A,FALSE,"Tran"}</definedName>
    <definedName name="nn" localSheetId="8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3">'VII - 10 '!nnn</definedName>
    <definedName name="nnn" localSheetId="14">'VII - 11'!nnn</definedName>
    <definedName name="nnn" localSheetId="11">'VII - 8'!nnn</definedName>
    <definedName name="nnn" localSheetId="12">'VII - 9 '!nnn</definedName>
    <definedName name="nnn">[0]!nnn</definedName>
    <definedName name="nnnnn" localSheetId="13">'VII - 10 '!nnnnn</definedName>
    <definedName name="nnnnn" localSheetId="14">'VII - 11'!nnnnn</definedName>
    <definedName name="nnnnn" localSheetId="11">'VII - 8'!nnnnn</definedName>
    <definedName name="nnnnn" localSheetId="12">'VII - 9 '!nnnnn</definedName>
    <definedName name="nnnnn">[0]!nnnnn</definedName>
    <definedName name="nnnnnnnnnn" localSheetId="13" hidden="1">{"Minpmon",#N/A,FALSE,"Monthinput"}</definedName>
    <definedName name="nnnnnnnnnn" localSheetId="14" hidden="1">{"Minpmon",#N/A,FALSE,"Monthinput"}</definedName>
    <definedName name="nnnnnnnnnn" localSheetId="7" hidden="1">{"Minpmon",#N/A,FALSE,"Monthinput"}</definedName>
    <definedName name="nnnnnnnnnn" localSheetId="8" hidden="1">{"Minpmon",#N/A,FALSE,"Monthinput"}</definedName>
    <definedName name="nnnnnnnnnn" localSheetId="11" hidden="1">{"Minpmon",#N/A,FALSE,"Monthinput"}</definedName>
    <definedName name="nnnnnnnnnn" localSheetId="12" hidden="1">{"Minpmon",#N/A,FALSE,"Monthinput"}</definedName>
    <definedName name="nnnnnnnnnn" localSheetId="1" hidden="1">{"Minpmon",#N/A,FALSE,"Monthinput"}</definedName>
    <definedName name="nnnnnnnnnn" hidden="1">{"Minpmon",#N/A,FALSE,"Monthinput"}</definedName>
    <definedName name="nnnnnnnnnnnn" localSheetId="13" hidden="1">{"Riqfin97",#N/A,FALSE,"Tran";"Riqfinpro",#N/A,FALSE,"Tran"}</definedName>
    <definedName name="nnnnnnnnnnnn" localSheetId="14" hidden="1">{"Riqfin97",#N/A,FALSE,"Tran";"Riqfinpro",#N/A,FALSE,"Tran"}</definedName>
    <definedName name="nnnnnnnnnnnn" localSheetId="7" hidden="1">{"Riqfin97",#N/A,FALSE,"Tran";"Riqfinpro",#N/A,FALSE,"Tran"}</definedName>
    <definedName name="nnnnnnnnnnnn" localSheetId="8" hidden="1">{"Riqfin97",#N/A,FALSE,"Tran";"Riqfinpro",#N/A,FALSE,"Tran"}</definedName>
    <definedName name="nnnnnnnnnnnn" localSheetId="11" hidden="1">{"Riqfin97",#N/A,FALSE,"Tran";"Riqfinpro",#N/A,FALSE,"Tran"}</definedName>
    <definedName name="nnnnnnnnnnnn" localSheetId="12" hidden="1">{"Riqfin97",#N/A,FALSE,"Tran";"Riqfinpro",#N/A,FALSE,"Tran"}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13">#REF!</definedName>
    <definedName name="NTDD_R.ARQ" localSheetId="14">#REF!</definedName>
    <definedName name="NTDD_R.ARQ" localSheetId="7">#REF!</definedName>
    <definedName name="NTDD_R.ARQ" localSheetId="8">#REF!</definedName>
    <definedName name="NTDD_R.ARQ" localSheetId="11">#REF!</definedName>
    <definedName name="NTDD_R.ARQ" localSheetId="12">#REF!</definedName>
    <definedName name="NTDD_R.ARQ">#REF!</definedName>
    <definedName name="NTDD_R.Q" localSheetId="13">#REF!</definedName>
    <definedName name="NTDD_R.Q" localSheetId="14">#REF!</definedName>
    <definedName name="NTDD_R.Q" localSheetId="7">#REF!</definedName>
    <definedName name="NTDD_R.Q" localSheetId="8">#REF!</definedName>
    <definedName name="NTDD_R.Q" localSheetId="11">#REF!</definedName>
    <definedName name="NTDD_R.Q" localSheetId="12">#REF!</definedName>
    <definedName name="NTDD_R.Q">#REF!</definedName>
    <definedName name="NTDD_R.YOY" localSheetId="13">#REF!</definedName>
    <definedName name="NTDD_R.YOY" localSheetId="14">#REF!</definedName>
    <definedName name="NTDD_R.YOY" localSheetId="7">#REF!</definedName>
    <definedName name="NTDD_R.YOY" localSheetId="8">#REF!</definedName>
    <definedName name="NTDD_R.YOY" localSheetId="11">#REF!</definedName>
    <definedName name="NTDD_R.YOY" localSheetId="12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13">'VII - 10 '!OnShow</definedName>
    <definedName name="OnShow" localSheetId="14">'VII - 11'!OnShow</definedName>
    <definedName name="OnShow" localSheetId="11">'VII - 8'!OnShow</definedName>
    <definedName name="OnShow" localSheetId="12">'VII - 9 '!OnShow</definedName>
    <definedName name="OnShow">[0]!OnShow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localSheetId="7" hidden="1">{"Riqfin97",#N/A,FALSE,"Tran";"Riqfinpro",#N/A,FALSE,"Tran"}</definedName>
    <definedName name="oo" localSheetId="8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3" hidden="1">{"Tab1",#N/A,FALSE,"P";"Tab2",#N/A,FALSE,"P"}</definedName>
    <definedName name="ooo" localSheetId="14" hidden="1">{"Tab1",#N/A,FALSE,"P";"Tab2",#N/A,FALSE,"P"}</definedName>
    <definedName name="ooo" localSheetId="7" hidden="1">{"Tab1",#N/A,FALSE,"P";"Tab2",#N/A,FALSE,"P"}</definedName>
    <definedName name="ooo" localSheetId="8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1" hidden="1">{"Tab1",#N/A,FALSE,"P";"Tab2",#N/A,FALSE,"P"}</definedName>
    <definedName name="ooo" hidden="1">{"Tab1",#N/A,FALSE,"P";"Tab2",#N/A,FALSE,"P"}</definedName>
    <definedName name="oooo" localSheetId="13" hidden="1">{"Tab1",#N/A,FALSE,"P";"Tab2",#N/A,FALSE,"P"}</definedName>
    <definedName name="oooo" localSheetId="14" hidden="1">{"Tab1",#N/A,FALSE,"P";"Tab2",#N/A,FALSE,"P"}</definedName>
    <definedName name="oooo" localSheetId="7" hidden="1">{"Tab1",#N/A,FALSE,"P";"Tab2",#N/A,FALSE,"P"}</definedName>
    <definedName name="oooo" localSheetId="8" hidden="1">{"Tab1",#N/A,FALSE,"P";"Tab2",#N/A,FALSE,"P"}</definedName>
    <definedName name="oooo" localSheetId="11" hidden="1">{"Tab1",#N/A,FALSE,"P";"Tab2",#N/A,FALSE,"P"}</definedName>
    <definedName name="oooo" localSheetId="12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pu" localSheetId="13" hidden="1">{"Riqfin97",#N/A,FALSE,"Tran";"Riqfinpro",#N/A,FALSE,"Tran"}</definedName>
    <definedName name="opu" localSheetId="14" hidden="1">{"Riqfin97",#N/A,FALSE,"Tran";"Riqfinpro",#N/A,FALSE,"Tran"}</definedName>
    <definedName name="opu" localSheetId="7" hidden="1">{"Riqfin97",#N/A,FALSE,"Tran";"Riqfinpro",#N/A,FALSE,"Tran"}</definedName>
    <definedName name="opu" localSheetId="8" hidden="1">{"Riqfin97",#N/A,FALSE,"Tran";"Riqfinpro",#N/A,FALSE,"Tran"}</definedName>
    <definedName name="opu" localSheetId="11" hidden="1">{"Riqfin97",#N/A,FALSE,"Tran";"Riqfinpro",#N/A,FALSE,"Tran"}</definedName>
    <definedName name="opu" localSheetId="12" hidden="1">{"Riqfin97",#N/A,FALSE,"Tran";"Riqfinpro",#N/A,FALSE,"Tran"}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os2000" localSheetId="13">#REF!</definedName>
    <definedName name="otros2000" localSheetId="14">#REF!</definedName>
    <definedName name="otros2000" localSheetId="7">#REF!</definedName>
    <definedName name="otros2000" localSheetId="8">#REF!</definedName>
    <definedName name="otros2000" localSheetId="11">#REF!</definedName>
    <definedName name="otros2000" localSheetId="12">#REF!</definedName>
    <definedName name="otros2000">#REF!</definedName>
    <definedName name="otros2001" localSheetId="13">#REF!</definedName>
    <definedName name="otros2001" localSheetId="14">#REF!</definedName>
    <definedName name="otros2001" localSheetId="7">#REF!</definedName>
    <definedName name="otros2001" localSheetId="8">#REF!</definedName>
    <definedName name="otros2001" localSheetId="11">#REF!</definedName>
    <definedName name="otros2001" localSheetId="12">#REF!</definedName>
    <definedName name="otros2001">#REF!</definedName>
    <definedName name="otros2002" localSheetId="13">#REF!</definedName>
    <definedName name="otros2002" localSheetId="14">#REF!</definedName>
    <definedName name="otros2002" localSheetId="7">#REF!</definedName>
    <definedName name="otros2002" localSheetId="8">#REF!</definedName>
    <definedName name="otros2002" localSheetId="11">#REF!</definedName>
    <definedName name="otros2002" localSheetId="12">#REF!</definedName>
    <definedName name="otros2002">#REF!</definedName>
    <definedName name="otros2003" localSheetId="7">#REF!</definedName>
    <definedName name="otros2003">#REF!</definedName>
    <definedName name="otros98" localSheetId="7">[6]Programa!#REF!</definedName>
    <definedName name="otros98">[6]Programa!#REF!</definedName>
    <definedName name="otros98j" localSheetId="7">[6]Programa!#REF!</definedName>
    <definedName name="otros98j">[6]Programa!#REF!</definedName>
    <definedName name="otros98s" localSheetId="13">#REF!</definedName>
    <definedName name="otros98s" localSheetId="14">#REF!</definedName>
    <definedName name="otros98s" localSheetId="7">#REF!</definedName>
    <definedName name="otros98s" localSheetId="8">#REF!</definedName>
    <definedName name="otros98s" localSheetId="11">#REF!</definedName>
    <definedName name="otros98s" localSheetId="12">#REF!</definedName>
    <definedName name="otros98s">#REF!</definedName>
    <definedName name="otros99" localSheetId="13">#REF!</definedName>
    <definedName name="otros99" localSheetId="14">#REF!</definedName>
    <definedName name="otros99" localSheetId="7">#REF!</definedName>
    <definedName name="otros99" localSheetId="8">#REF!</definedName>
    <definedName name="otros99" localSheetId="11">#REF!</definedName>
    <definedName name="otros99" localSheetId="12">#REF!</definedName>
    <definedName name="otros99">#REF!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localSheetId="7" hidden="1">{"Riqfin97",#N/A,FALSE,"Tran";"Riqfinpro",#N/A,FALSE,"Tran"}</definedName>
    <definedName name="p" localSheetId="8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AGOS" localSheetId="13">#REF!</definedName>
    <definedName name="PAGOS" localSheetId="14">#REF!</definedName>
    <definedName name="PAGOS" localSheetId="7">#REF!</definedName>
    <definedName name="PAGOS" localSheetId="8">#REF!</definedName>
    <definedName name="PAGOS" localSheetId="11">#REF!</definedName>
    <definedName name="PAGOS" localSheetId="12">#REF!</definedName>
    <definedName name="PAGOS">#REF!</definedName>
    <definedName name="palim">[28]PONDRAMA!$C$3</definedName>
    <definedName name="palita">[29]PONDRAMA!$C$4</definedName>
    <definedName name="PARTIDA" localSheetId="13">[30]SPNF!#REF!</definedName>
    <definedName name="PARTIDA" localSheetId="14">[30]SPNF!#REF!</definedName>
    <definedName name="PARTIDA" localSheetId="7">[30]SPNF!#REF!</definedName>
    <definedName name="PARTIDA" localSheetId="8">[30]SPNF!#REF!</definedName>
    <definedName name="PARTIDA" localSheetId="11">[30]SPNF!#REF!</definedName>
    <definedName name="PARTIDA" localSheetId="12">[30]SPNF!#REF!</definedName>
    <definedName name="PARTIDA">[30]SPNF!#REF!</definedName>
    <definedName name="Path_Data" localSheetId="13">#REF!</definedName>
    <definedName name="Path_Data" localSheetId="14">#REF!</definedName>
    <definedName name="Path_Data" localSheetId="7">#REF!</definedName>
    <definedName name="Path_Data" localSheetId="8">#REF!</definedName>
    <definedName name="Path_Data" localSheetId="11">#REF!</definedName>
    <definedName name="Path_Data" localSheetId="12">#REF!</definedName>
    <definedName name="Path_Data">#REF!</definedName>
    <definedName name="Path_System" localSheetId="13">#REF!</definedName>
    <definedName name="Path_System" localSheetId="14">#REF!</definedName>
    <definedName name="Path_System" localSheetId="7">#REF!</definedName>
    <definedName name="Path_System" localSheetId="8">#REF!</definedName>
    <definedName name="Path_System" localSheetId="11">#REF!</definedName>
    <definedName name="Path_System" localSheetId="12">#REF!</definedName>
    <definedName name="Path_System">#REF!</definedName>
    <definedName name="pbeb">[28]PONDRAMA!$C$4</definedName>
    <definedName name="pcal">[28]PONDRAMA!$C$9</definedName>
    <definedName name="pcau">[28]PONDRAMA!$C$14</definedName>
    <definedName name="pchBM" localSheetId="13">[7]Q6!#REF!</definedName>
    <definedName name="pchBM" localSheetId="14">[7]Q6!#REF!</definedName>
    <definedName name="pchBM" localSheetId="7">[7]Q6!#REF!</definedName>
    <definedName name="pchBM" localSheetId="8">[7]Q6!#REF!</definedName>
    <definedName name="pchBM" localSheetId="11">[7]Q6!#REF!</definedName>
    <definedName name="pchBM" localSheetId="12">[7]Q6!#REF!</definedName>
    <definedName name="pchBM">[7]Q6!#REF!</definedName>
    <definedName name="pchBMG">[7]Q6!$E$27:$AH$27</definedName>
    <definedName name="pchBX" localSheetId="13">[7]Q6!#REF!</definedName>
    <definedName name="pchBX" localSheetId="14">[7]Q6!#REF!</definedName>
    <definedName name="pchBX" localSheetId="7">[7]Q6!#REF!</definedName>
    <definedName name="pchBX" localSheetId="8">[7]Q6!#REF!</definedName>
    <definedName name="pchBX" localSheetId="11">[7]Q6!#REF!</definedName>
    <definedName name="pchBX" localSheetId="12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13">#REF!</definedName>
    <definedName name="PCPI.ARQ" localSheetId="14">#REF!</definedName>
    <definedName name="PCPI.ARQ" localSheetId="7">#REF!</definedName>
    <definedName name="PCPI.ARQ" localSheetId="8">#REF!</definedName>
    <definedName name="PCPI.ARQ" localSheetId="11">#REF!</definedName>
    <definedName name="PCPI.ARQ" localSheetId="12">#REF!</definedName>
    <definedName name="PCPI.ARQ">#REF!</definedName>
    <definedName name="PCPI.Q" localSheetId="13">#REF!</definedName>
    <definedName name="PCPI.Q" localSheetId="14">#REF!</definedName>
    <definedName name="PCPI.Q" localSheetId="7">#REF!</definedName>
    <definedName name="PCPI.Q" localSheetId="8">#REF!</definedName>
    <definedName name="PCPI.Q" localSheetId="11">#REF!</definedName>
    <definedName name="PCPI.Q" localSheetId="12">#REF!</definedName>
    <definedName name="PCPI.Q">#REF!</definedName>
    <definedName name="PCPI.YOY" localSheetId="13">#REF!</definedName>
    <definedName name="PCPI.YOY" localSheetId="14">#REF!</definedName>
    <definedName name="PCPI.YOY" localSheetId="7">#REF!</definedName>
    <definedName name="PCPI.YOY" localSheetId="8">#REF!</definedName>
    <definedName name="PCPI.YOY" localSheetId="11">#REF!</definedName>
    <definedName name="PCPI.YOY" localSheetId="12">#REF!</definedName>
    <definedName name="PCPI.YOY">#REF!</definedName>
    <definedName name="PCPIE">[7]Q3!$E$28:$AH$28</definedName>
    <definedName name="PCPIG">[7]Q3!$E$26:$AH$26</definedName>
    <definedName name="pcue">[28]PONDRAMA!$C$8</definedName>
    <definedName name="pder">[28]PONDRAMA!$C$12</definedName>
    <definedName name="pdiv">[28]PONDRAMA!$C$19</definedName>
    <definedName name="PERE96" localSheetId="13">#REF!</definedName>
    <definedName name="PERE96" localSheetId="14">#REF!</definedName>
    <definedName name="PERE96" localSheetId="7">#REF!</definedName>
    <definedName name="PERE96" localSheetId="8">#REF!</definedName>
    <definedName name="PERE96" localSheetId="11">#REF!</definedName>
    <definedName name="PERE96" localSheetId="12">#REF!</definedName>
    <definedName name="PERE96">#REF!</definedName>
    <definedName name="PEX">[13]SUPUESTOS!A$14</definedName>
    <definedName name="pib_int" localSheetId="13">#REF!</definedName>
    <definedName name="pib_int" localSheetId="14">#REF!</definedName>
    <definedName name="pib_int" localSheetId="7">#REF!</definedName>
    <definedName name="pib_int" localSheetId="8">#REF!</definedName>
    <definedName name="pib_int" localSheetId="11">#REF!</definedName>
    <definedName name="pib_int" localSheetId="12">#REF!</definedName>
    <definedName name="pib_int">#REF!</definedName>
    <definedName name="pib98j" localSheetId="13">[6]Programa!#REF!</definedName>
    <definedName name="pib98j" localSheetId="14">[6]Programa!#REF!</definedName>
    <definedName name="pib98j" localSheetId="7">[6]Programa!#REF!</definedName>
    <definedName name="pib98j" localSheetId="8">[6]Programa!#REF!</definedName>
    <definedName name="pib98j" localSheetId="11">[6]Programa!#REF!</definedName>
    <definedName name="pib98j" localSheetId="12">[6]Programa!#REF!</definedName>
    <definedName name="pib98j">[6]Programa!#REF!</definedName>
    <definedName name="pib98s" localSheetId="13">[6]Programa!#REF!</definedName>
    <definedName name="pib98s" localSheetId="14">[6]Programa!#REF!</definedName>
    <definedName name="pib98s" localSheetId="7">[6]Programa!#REF!</definedName>
    <definedName name="pib98s" localSheetId="8">[6]Programa!#REF!</definedName>
    <definedName name="pib98s" localSheetId="11">[6]Programa!#REF!</definedName>
    <definedName name="pib98s" localSheetId="12">[6]Programa!#REF!</definedName>
    <definedName name="pib98s">[6]Programa!#REF!</definedName>
    <definedName name="PIBCORD" localSheetId="13">#REF!</definedName>
    <definedName name="PIBCORD" localSheetId="14">#REF!</definedName>
    <definedName name="PIBCORD" localSheetId="7">#REF!</definedName>
    <definedName name="PIBCORD" localSheetId="8">#REF!</definedName>
    <definedName name="PIBCORD" localSheetId="11">#REF!</definedName>
    <definedName name="PIBCORD" localSheetId="12">#REF!</definedName>
    <definedName name="PIBCORD">#REF!</definedName>
    <definedName name="PIBORI" localSheetId="13">#REF!</definedName>
    <definedName name="PIBORI" localSheetId="14">#REF!</definedName>
    <definedName name="PIBORI" localSheetId="7">#REF!</definedName>
    <definedName name="PIBORI" localSheetId="8">#REF!</definedName>
    <definedName name="PIBORI" localSheetId="11">#REF!</definedName>
    <definedName name="PIBORI" localSheetId="12">#REF!</definedName>
    <definedName name="PIBORI">#REF!</definedName>
    <definedName name="PIBORO" localSheetId="13">#REF!</definedName>
    <definedName name="PIBORO" localSheetId="14">#REF!</definedName>
    <definedName name="PIBORO" localSheetId="7">#REF!</definedName>
    <definedName name="PIBORO" localSheetId="8">#REF!</definedName>
    <definedName name="PIBORO" localSheetId="11">#REF!</definedName>
    <definedName name="PIBORO" localSheetId="12">#REF!</definedName>
    <definedName name="PIBORO">#REF!</definedName>
    <definedName name="PIBporSECT" localSheetId="7">#REF!</definedName>
    <definedName name="PIBporSECT">#REF!</definedName>
    <definedName name="pit" localSheetId="13" hidden="1">{"Riqfin97",#N/A,FALSE,"Tran";"Riqfinpro",#N/A,FALSE,"Tran"}</definedName>
    <definedName name="pit" localSheetId="14" hidden="1">{"Riqfin97",#N/A,FALSE,"Tran";"Riqfinpro",#N/A,FALSE,"Tran"}</definedName>
    <definedName name="pit" localSheetId="7" hidden="1">{"Riqfin97",#N/A,FALSE,"Tran";"Riqfinpro",#N/A,FALSE,"Tran"}</definedName>
    <definedName name="pit" localSheetId="8" hidden="1">{"Riqfin97",#N/A,FALSE,"Tran";"Riqfinpro",#N/A,FALSE,"Tran"}</definedName>
    <definedName name="pit" localSheetId="11" hidden="1">{"Riqfin97",#N/A,FALSE,"Tran";"Riqfinpro",#N/A,FALSE,"Tran"}</definedName>
    <definedName name="pit" localSheetId="12" hidden="1">{"Riqfin97",#N/A,FALSE,"Tran";"Riqfinpro",#N/A,FALSE,"Tran"}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lame" localSheetId="13">#REF!</definedName>
    <definedName name="plame" localSheetId="14">#REF!</definedName>
    <definedName name="plame" localSheetId="7">#REF!</definedName>
    <definedName name="plame" localSheetId="8">#REF!</definedName>
    <definedName name="plame" localSheetId="11">#REF!</definedName>
    <definedName name="plame" localSheetId="12">#REF!</definedName>
    <definedName name="plame">#REF!</definedName>
    <definedName name="plame2000" localSheetId="13">#REF!</definedName>
    <definedName name="plame2000" localSheetId="14">#REF!</definedName>
    <definedName name="plame2000" localSheetId="7">#REF!</definedName>
    <definedName name="plame2000" localSheetId="8">#REF!</definedName>
    <definedName name="plame2000" localSheetId="11">#REF!</definedName>
    <definedName name="plame2000" localSheetId="12">#REF!</definedName>
    <definedName name="plame2000">#REF!</definedName>
    <definedName name="plame2001" localSheetId="13">#REF!</definedName>
    <definedName name="plame2001" localSheetId="14">#REF!</definedName>
    <definedName name="plame2001" localSheetId="7">#REF!</definedName>
    <definedName name="plame2001" localSheetId="8">#REF!</definedName>
    <definedName name="plame2001" localSheetId="11">#REF!</definedName>
    <definedName name="plame2001" localSheetId="12">#REF!</definedName>
    <definedName name="plame2001">#REF!</definedName>
    <definedName name="plame2002" localSheetId="7">#REF!</definedName>
    <definedName name="plame2002">#REF!</definedName>
    <definedName name="plame2003" localSheetId="7">#REF!</definedName>
    <definedName name="plame2003">#REF!</definedName>
    <definedName name="plame98" localSheetId="7">[6]Programa!#REF!</definedName>
    <definedName name="plame98">[6]Programa!#REF!</definedName>
    <definedName name="plame98j" localSheetId="7">[6]Programa!#REF!</definedName>
    <definedName name="plame98j">[6]Programa!#REF!</definedName>
    <definedName name="plame98s" localSheetId="13">#REF!</definedName>
    <definedName name="plame98s" localSheetId="14">#REF!</definedName>
    <definedName name="plame98s" localSheetId="7">#REF!</definedName>
    <definedName name="plame98s" localSheetId="8">#REF!</definedName>
    <definedName name="plame98s" localSheetId="11">#REF!</definedName>
    <definedName name="plame98s" localSheetId="12">#REF!</definedName>
    <definedName name="plame98s">#REF!</definedName>
    <definedName name="plame99" localSheetId="13">#REF!</definedName>
    <definedName name="plame99" localSheetId="14">#REF!</definedName>
    <definedName name="plame99" localSheetId="7">#REF!</definedName>
    <definedName name="plame99" localSheetId="8">#REF!</definedName>
    <definedName name="plame99" localSheetId="11">#REF!</definedName>
    <definedName name="plame99" localSheetId="12">#REF!</definedName>
    <definedName name="plame99">#REF!</definedName>
    <definedName name="plazo" localSheetId="13">#REF!</definedName>
    <definedName name="plazo" localSheetId="14">#REF!</definedName>
    <definedName name="plazo" localSheetId="7">#REF!</definedName>
    <definedName name="plazo" localSheetId="8">#REF!</definedName>
    <definedName name="plazo" localSheetId="11">#REF!</definedName>
    <definedName name="plazo" localSheetId="12">#REF!</definedName>
    <definedName name="plazo">#REF!</definedName>
    <definedName name="plazo2000" localSheetId="7">#REF!</definedName>
    <definedName name="plazo2000">#REF!</definedName>
    <definedName name="plazo2001" localSheetId="7">#REF!</definedName>
    <definedName name="plazo2001">#REF!</definedName>
    <definedName name="plazo2002" localSheetId="7">#REF!</definedName>
    <definedName name="plazo2002">#REF!</definedName>
    <definedName name="plazo2003" localSheetId="7">#REF!</definedName>
    <definedName name="plazo2003">#REF!</definedName>
    <definedName name="plazo98" localSheetId="7">[6]Programa!#REF!</definedName>
    <definedName name="plazo98">[6]Programa!#REF!</definedName>
    <definedName name="plazo98j" localSheetId="7">[6]Programa!#REF!</definedName>
    <definedName name="plazo98j">[6]Programa!#REF!</definedName>
    <definedName name="plazo98s" localSheetId="13">#REF!</definedName>
    <definedName name="plazo98s" localSheetId="14">#REF!</definedName>
    <definedName name="plazo98s" localSheetId="7">#REF!</definedName>
    <definedName name="plazo98s" localSheetId="8">#REF!</definedName>
    <definedName name="plazo98s" localSheetId="11">#REF!</definedName>
    <definedName name="plazo98s" localSheetId="12">#REF!</definedName>
    <definedName name="plazo98s">#REF!</definedName>
    <definedName name="plazo99" localSheetId="13">#REF!</definedName>
    <definedName name="plazo99" localSheetId="14">#REF!</definedName>
    <definedName name="plazo99" localSheetId="7">#REF!</definedName>
    <definedName name="plazo99" localSheetId="8">#REF!</definedName>
    <definedName name="plazo99" localSheetId="11">#REF!</definedName>
    <definedName name="plazo99" localSheetId="12">#REF!</definedName>
    <definedName name="plazo99">#REF!</definedName>
    <definedName name="pmad">[28]PONDRAMA!$C$10</definedName>
    <definedName name="pmaq">[28]PONDRAMA!$C$17</definedName>
    <definedName name="pmet">[28]PONDRAMA!$C$16</definedName>
    <definedName name="pmin">[31]PONDRAMA!$C$20</definedName>
    <definedName name="pmue">[28]PONDRAMA!$C$18</definedName>
    <definedName name="pnomet">[28]PONDRAMA!$C$15</definedName>
    <definedName name="pondacces" localSheetId="13">#REF!</definedName>
    <definedName name="pondacces" localSheetId="14">#REF!</definedName>
    <definedName name="pondacces" localSheetId="7">#REF!</definedName>
    <definedName name="pondacces" localSheetId="8">#REF!</definedName>
    <definedName name="pondacces" localSheetId="11">#REF!</definedName>
    <definedName name="pondacces" localSheetId="12">#REF!</definedName>
    <definedName name="pondacces">#REF!</definedName>
    <definedName name="pondaceite" localSheetId="13">#REF!</definedName>
    <definedName name="pondaceite" localSheetId="14">#REF!</definedName>
    <definedName name="pondaceite" localSheetId="7">#REF!</definedName>
    <definedName name="pondaceite" localSheetId="8">#REF!</definedName>
    <definedName name="pondaceite" localSheetId="11">#REF!</definedName>
    <definedName name="pondaceite" localSheetId="12">#REF!</definedName>
    <definedName name="pondaceite">#REF!</definedName>
    <definedName name="pondadm" localSheetId="13">#REF!</definedName>
    <definedName name="pondadm" localSheetId="14">#REF!</definedName>
    <definedName name="pondadm" localSheetId="7">#REF!</definedName>
    <definedName name="pondadm" localSheetId="8">#REF!</definedName>
    <definedName name="pondadm" localSheetId="11">#REF!</definedName>
    <definedName name="pondadm" localSheetId="12">#REF!</definedName>
    <definedName name="pondadm">#REF!</definedName>
    <definedName name="pondagua" localSheetId="7">#REF!</definedName>
    <definedName name="pondagua">#REF!</definedName>
    <definedName name="pondazuc" localSheetId="7">#REF!</definedName>
    <definedName name="pondazuc">#REF!</definedName>
    <definedName name="pondbebidas" localSheetId="7">#REF!</definedName>
    <definedName name="pondbebidas">#REF!</definedName>
    <definedName name="pondcalzado" localSheetId="7">#REF!</definedName>
    <definedName name="pondcalzado">#REF!</definedName>
    <definedName name="pondcarne" localSheetId="7">#REF!</definedName>
    <definedName name="pondcarne">#REF!</definedName>
    <definedName name="pondcereal" localSheetId="7">#REF!</definedName>
    <definedName name="pondcereal">#REF!</definedName>
    <definedName name="pondcomida" localSheetId="7">#REF!</definedName>
    <definedName name="pondcomida">#REF!</definedName>
    <definedName name="pondcomunic" localSheetId="7">#REF!</definedName>
    <definedName name="pondcomunic">#REF!</definedName>
    <definedName name="pondeqaccesp" localSheetId="7">#REF!</definedName>
    <definedName name="pondeqaccesp">#REF!</definedName>
    <definedName name="pondfruta" localSheetId="7">#REF!</definedName>
    <definedName name="pondfruta">#REF!</definedName>
    <definedName name="pondleche" localSheetId="7">#REF!</definedName>
    <definedName name="pondleche">#REF!</definedName>
    <definedName name="pondmant" localSheetId="7">#REF!</definedName>
    <definedName name="pondmant">#REF!</definedName>
    <definedName name="pondmatest" localSheetId="7">#REF!</definedName>
    <definedName name="pondmatest">#REF!</definedName>
    <definedName name="pondmatric" localSheetId="7">#REF!</definedName>
    <definedName name="pondmatric">#REF!</definedName>
    <definedName name="pondmedic" localSheetId="7">#REF!</definedName>
    <definedName name="pondmedic">#REF!</definedName>
    <definedName name="pondmuebles" localSheetId="7">#REF!</definedName>
    <definedName name="pondmuebles">#REF!</definedName>
    <definedName name="pondnoclas" localSheetId="7">#REF!</definedName>
    <definedName name="pondnoclas">#REF!</definedName>
    <definedName name="pondprenda" localSheetId="7">#REF!</definedName>
    <definedName name="pondprenda">#REF!</definedName>
    <definedName name="pondrepar" localSheetId="7">#REF!</definedName>
    <definedName name="pondrepar">#REF!</definedName>
    <definedName name="pondserv" localSheetId="7">#REF!</definedName>
    <definedName name="pondserv">#REF!</definedName>
    <definedName name="pondservesp" localSheetId="7">#REF!</definedName>
    <definedName name="pondservesp">#REF!</definedName>
    <definedName name="pondservhogar" localSheetId="7">#REF!</definedName>
    <definedName name="pondservhogar">#REF!</definedName>
    <definedName name="pondservsalud" localSheetId="7">#REF!</definedName>
    <definedName name="pondservsalud">#REF!</definedName>
    <definedName name="pondtransp" localSheetId="7">#REF!</definedName>
    <definedName name="pondtransp">#REF!</definedName>
    <definedName name="pondusoper" localSheetId="7">#REF!</definedName>
    <definedName name="pondusoper">#REF!</definedName>
    <definedName name="posnet2" localSheetId="7">#REF!</definedName>
    <definedName name="posnet2">#REF!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localSheetId="7" hidden="1">{"Riqfin97",#N/A,FALSE,"Tran";"Riqfinpro",#N/A,FALSE,"Tran"}</definedName>
    <definedName name="pp" localSheetId="8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1" hidden="1">{"Riqfin97",#N/A,FALSE,"Tran";"Riqfinpro",#N/A,FALSE,"Tran"}</definedName>
    <definedName name="pp" hidden="1">{"Riqfin97",#N/A,FALSE,"Tran";"Riqfinpro",#N/A,FALSE,"Tran"}</definedName>
    <definedName name="ppap">[28]PONDRAMA!$C$11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localSheetId="7" hidden="1">{"Riqfin97",#N/A,FALSE,"Tran";"Riqfinpro",#N/A,FALSE,"Tran"}</definedName>
    <definedName name="ppp" localSheetId="8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3" hidden="1">{"Riqfin97",#N/A,FALSE,"Tran";"Riqfinpro",#N/A,FALSE,"Tran"}</definedName>
    <definedName name="pppppp" localSheetId="14" hidden="1">{"Riqfin97",#N/A,FALSE,"Tran";"Riqfinpro",#N/A,FALSE,"Tran"}</definedName>
    <definedName name="pppppp" localSheetId="7" hidden="1">{"Riqfin97",#N/A,FALSE,"Tran";"Riqfinpro",#N/A,FALSE,"Tran"}</definedName>
    <definedName name="pppppp" localSheetId="8" hidden="1">{"Riqfin97",#N/A,FALSE,"Tran";"Riqfinpro",#N/A,FALSE,"Tran"}</definedName>
    <definedName name="pppppp" localSheetId="11" hidden="1">{"Riqfin97",#N/A,FALSE,"Tran";"Riqfinpro",#N/A,FALSE,"Tran"}</definedName>
    <definedName name="pppppp" localSheetId="12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>[28]PONDRAMA!$C$13</definedName>
    <definedName name="PRICES" localSheetId="13">#REF!</definedName>
    <definedName name="PRICES" localSheetId="14">#REF!</definedName>
    <definedName name="PRICES" localSheetId="7">#REF!</definedName>
    <definedName name="PRICES" localSheetId="8">#REF!</definedName>
    <definedName name="PRICES" localSheetId="11">#REF!</definedName>
    <definedName name="PRICES" localSheetId="12">#REF!</definedName>
    <definedName name="PRICES">#REF!</definedName>
    <definedName name="PrintThis_Links">[7]Links!$A$1:$F$33</definedName>
    <definedName name="PRIV0" localSheetId="13">[32]ASSUMPTIONS!#REF!</definedName>
    <definedName name="PRIV0" localSheetId="14">[32]ASSUMPTIONS!#REF!</definedName>
    <definedName name="PRIV0" localSheetId="7">[32]ASSUMPTIONS!#REF!</definedName>
    <definedName name="PRIV0" localSheetId="8">[32]ASSUMPTIONS!#REF!</definedName>
    <definedName name="PRIV0" localSheetId="11">[32]ASSUMPTIONS!#REF!</definedName>
    <definedName name="PRIV0" localSheetId="12">[32]ASSUMPTIONS!#REF!</definedName>
    <definedName name="PRIV0">[32]ASSUMPTIONS!#REF!</definedName>
    <definedName name="PRIV00" localSheetId="13">[32]ASSUMPTIONS!#REF!</definedName>
    <definedName name="PRIV00" localSheetId="14">[32]ASSUMPTIONS!#REF!</definedName>
    <definedName name="PRIV00" localSheetId="7">[32]ASSUMPTIONS!#REF!</definedName>
    <definedName name="PRIV00" localSheetId="8">[32]ASSUMPTIONS!#REF!</definedName>
    <definedName name="PRIV00" localSheetId="11">[32]ASSUMPTIONS!#REF!</definedName>
    <definedName name="PRIV00" localSheetId="12">[32]ASSUMPTIONS!#REF!</definedName>
    <definedName name="PRIV00">[32]ASSUMPTIONS!#REF!</definedName>
    <definedName name="priv1" localSheetId="13">#REF!</definedName>
    <definedName name="priv1" localSheetId="14">#REF!</definedName>
    <definedName name="priv1" localSheetId="7">#REF!</definedName>
    <definedName name="priv1" localSheetId="8">#REF!</definedName>
    <definedName name="priv1" localSheetId="11">#REF!</definedName>
    <definedName name="priv1" localSheetId="12">#REF!</definedName>
    <definedName name="priv1">#REF!</definedName>
    <definedName name="PRIV11" localSheetId="13">[32]ASSUMPTIONS!#REF!</definedName>
    <definedName name="PRIV11" localSheetId="14">[32]ASSUMPTIONS!#REF!</definedName>
    <definedName name="PRIV11" localSheetId="7">[32]ASSUMPTIONS!#REF!</definedName>
    <definedName name="PRIV11" localSheetId="8">[32]ASSUMPTIONS!#REF!</definedName>
    <definedName name="PRIV11" localSheetId="11">[32]ASSUMPTIONS!#REF!</definedName>
    <definedName name="PRIV11" localSheetId="12">[32]ASSUMPTIONS!#REF!</definedName>
    <definedName name="PRIV11">[32]ASSUMPTIONS!#REF!</definedName>
    <definedName name="priv2" localSheetId="13">#REF!</definedName>
    <definedName name="priv2" localSheetId="14">#REF!</definedName>
    <definedName name="priv2" localSheetId="7">#REF!</definedName>
    <definedName name="priv2" localSheetId="8">#REF!</definedName>
    <definedName name="priv2" localSheetId="11">#REF!</definedName>
    <definedName name="priv2" localSheetId="12">#REF!</definedName>
    <definedName name="priv2">#REF!</definedName>
    <definedName name="PRIV22" localSheetId="13">[32]ASSUMPTIONS!#REF!</definedName>
    <definedName name="PRIV22" localSheetId="14">[32]ASSUMPTIONS!#REF!</definedName>
    <definedName name="PRIV22" localSheetId="7">[32]ASSUMPTIONS!#REF!</definedName>
    <definedName name="PRIV22" localSheetId="8">[32]ASSUMPTIONS!#REF!</definedName>
    <definedName name="PRIV22" localSheetId="11">[32]ASSUMPTIONS!#REF!</definedName>
    <definedName name="PRIV22" localSheetId="12">[32]ASSUMPTIONS!#REF!</definedName>
    <definedName name="PRIV22">[32]ASSUMPTIONS!#REF!</definedName>
    <definedName name="PRIV3" localSheetId="13">[32]ASSUMPTIONS!#REF!</definedName>
    <definedName name="PRIV3" localSheetId="14">[32]ASSUMPTIONS!#REF!</definedName>
    <definedName name="PRIV3" localSheetId="7">[32]ASSUMPTIONS!#REF!</definedName>
    <definedName name="PRIV3" localSheetId="8">[32]ASSUMPTIONS!#REF!</definedName>
    <definedName name="PRIV3" localSheetId="11">[32]ASSUMPTIONS!#REF!</definedName>
    <definedName name="PRIV3" localSheetId="12">[32]ASSUMPTIONS!#REF!</definedName>
    <definedName name="PRIV3">[32]ASSUMPTIONS!#REF!</definedName>
    <definedName name="PRIV33" localSheetId="13">[32]ASSUMPTIONS!#REF!</definedName>
    <definedName name="PRIV33" localSheetId="14">[32]ASSUMPTIONS!#REF!</definedName>
    <definedName name="PRIV33" localSheetId="7">[32]ASSUMPTIONS!#REF!</definedName>
    <definedName name="PRIV33" localSheetId="8">[32]ASSUMPTIONS!#REF!</definedName>
    <definedName name="PRIV33" localSheetId="11">[32]ASSUMPTIONS!#REF!</definedName>
    <definedName name="PRIV33" localSheetId="12">[32]ASSUMPTIONS!#REF!</definedName>
    <definedName name="PRIV33">[32]ASSUMPTIONS!#REF!</definedName>
    <definedName name="progra" localSheetId="13">#REF!</definedName>
    <definedName name="progra" localSheetId="14">#REF!</definedName>
    <definedName name="progra" localSheetId="7">#REF!</definedName>
    <definedName name="progra" localSheetId="8">#REF!</definedName>
    <definedName name="progra" localSheetId="11">#REF!</definedName>
    <definedName name="progra" localSheetId="12">#REF!</definedName>
    <definedName name="progra">#REF!</definedName>
    <definedName name="ptab">[28]PONDRAMA!$C$5</definedName>
    <definedName name="ptab.">[33]PONDRAMA!$C$5</definedName>
    <definedName name="ptex">[28]PONDRAMA!$C$6</definedName>
    <definedName name="PUBL00" localSheetId="13">[32]ASSUMPTIONS!#REF!</definedName>
    <definedName name="PUBL00" localSheetId="14">[32]ASSUMPTIONS!#REF!</definedName>
    <definedName name="PUBL00" localSheetId="7">[32]ASSUMPTIONS!#REF!</definedName>
    <definedName name="PUBL00" localSheetId="8">[32]ASSUMPTIONS!#REF!</definedName>
    <definedName name="PUBL00" localSheetId="11">[32]ASSUMPTIONS!#REF!</definedName>
    <definedName name="PUBL00" localSheetId="12">[32]ASSUMPTIONS!#REF!</definedName>
    <definedName name="PUBL00">[32]ASSUMPTIONS!#REF!</definedName>
    <definedName name="PUBL11" localSheetId="13">[32]ASSUMPTIONS!#REF!</definedName>
    <definedName name="PUBL11" localSheetId="14">[32]ASSUMPTIONS!#REF!</definedName>
    <definedName name="PUBL11" localSheetId="7">[32]ASSUMPTIONS!#REF!</definedName>
    <definedName name="PUBL11" localSheetId="8">[32]ASSUMPTIONS!#REF!</definedName>
    <definedName name="PUBL11" localSheetId="11">[32]ASSUMPTIONS!#REF!</definedName>
    <definedName name="PUBL11" localSheetId="12">[32]ASSUMPTIONS!#REF!</definedName>
    <definedName name="PUBL11">[32]ASSUMPTIONS!#REF!</definedName>
    <definedName name="PUBL2" localSheetId="13">[32]ASSUMPTIONS!#REF!</definedName>
    <definedName name="PUBL2" localSheetId="14">[32]ASSUMPTIONS!#REF!</definedName>
    <definedName name="PUBL2" localSheetId="7">[32]ASSUMPTIONS!#REF!</definedName>
    <definedName name="PUBL2" localSheetId="8">[32]ASSUMPTIONS!#REF!</definedName>
    <definedName name="PUBL2" localSheetId="11">[32]ASSUMPTIONS!#REF!</definedName>
    <definedName name="PUBL2" localSheetId="12">[32]ASSUMPTIONS!#REF!</definedName>
    <definedName name="PUBL2">[32]ASSUMPTIONS!#REF!</definedName>
    <definedName name="PUBL22" localSheetId="13">[32]ASSUMPTIONS!#REF!</definedName>
    <definedName name="PUBL22" localSheetId="14">[32]ASSUMPTIONS!#REF!</definedName>
    <definedName name="PUBL22" localSheetId="7">[32]ASSUMPTIONS!#REF!</definedName>
    <definedName name="PUBL22" localSheetId="8">[32]ASSUMPTIONS!#REF!</definedName>
    <definedName name="PUBL22" localSheetId="11">[32]ASSUMPTIONS!#REF!</definedName>
    <definedName name="PUBL22" localSheetId="12">[32]ASSUMPTIONS!#REF!</definedName>
    <definedName name="PUBL22">[32]ASSUMPTIONS!#REF!</definedName>
    <definedName name="PUBL33" localSheetId="7">[32]ASSUMPTIONS!#REF!</definedName>
    <definedName name="PUBL33">[32]ASSUMPTIONS!#REF!</definedName>
    <definedName name="PUBL5" localSheetId="7">[32]ASSUMPTIONS!#REF!</definedName>
    <definedName name="PUBL5">[32]ASSUMPTIONS!#REF!</definedName>
    <definedName name="PUBL55" localSheetId="7">[32]ASSUMPTIONS!#REF!</definedName>
    <definedName name="PUBL55">[32]ASSUMPTIONS!#REF!</definedName>
    <definedName name="PUBL6" localSheetId="7">[32]ASSUMPTIONS!#REF!</definedName>
    <definedName name="PUBL6">[32]ASSUMPTIONS!#REF!</definedName>
    <definedName name="PUBL66" localSheetId="7">[32]ASSUMPTIONS!#REF!</definedName>
    <definedName name="PUBL66">[32]ASSUMPTIONS!#REF!</definedName>
    <definedName name="pves">[28]PONDRAMA!$C$7</definedName>
    <definedName name="qaz" localSheetId="13" hidden="1">{"Tab1",#N/A,FALSE,"P";"Tab2",#N/A,FALSE,"P"}</definedName>
    <definedName name="qaz" localSheetId="14" hidden="1">{"Tab1",#N/A,FALSE,"P";"Tab2",#N/A,FALSE,"P"}</definedName>
    <definedName name="qaz" localSheetId="7" hidden="1">{"Tab1",#N/A,FALSE,"P";"Tab2",#N/A,FALSE,"P"}</definedName>
    <definedName name="qaz" localSheetId="8" hidden="1">{"Tab1",#N/A,FALSE,"P";"Tab2",#N/A,FALSE,"P"}</definedName>
    <definedName name="qaz" localSheetId="11" hidden="1">{"Tab1",#N/A,FALSE,"P";"Tab2",#N/A,FALSE,"P"}</definedName>
    <definedName name="qaz" localSheetId="12" hidden="1">{"Tab1",#N/A,FALSE,"P";"Tab2",#N/A,FALSE,"P"}</definedName>
    <definedName name="qaz" localSheetId="1" hidden="1">{"Tab1",#N/A,FALSE,"P";"Tab2",#N/A,FALSE,"P"}</definedName>
    <definedName name="qaz" hidden="1">{"Tab1",#N/A,FALSE,"P";"Tab2",#N/A,FALSE,"P"}</definedName>
    <definedName name="qer" localSheetId="13" hidden="1">{"Tab1",#N/A,FALSE,"P";"Tab2",#N/A,FALSE,"P"}</definedName>
    <definedName name="qer" localSheetId="14" hidden="1">{"Tab1",#N/A,FALSE,"P";"Tab2",#N/A,FALSE,"P"}</definedName>
    <definedName name="qer" localSheetId="7" hidden="1">{"Tab1",#N/A,FALSE,"P";"Tab2",#N/A,FALSE,"P"}</definedName>
    <definedName name="qer" localSheetId="8" hidden="1">{"Tab1",#N/A,FALSE,"P";"Tab2",#N/A,FALSE,"P"}</definedName>
    <definedName name="qer" localSheetId="11" hidden="1">{"Tab1",#N/A,FALSE,"P";"Tab2",#N/A,FALSE,"P"}</definedName>
    <definedName name="qer" localSheetId="12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7" hidden="1">'[26]J(Priv.Cap)'!#REF!</definedName>
    <definedName name="qq" hidden="1">'[26]J(Priv.Cap)'!#REF!</definedName>
    <definedName name="qqqqq" localSheetId="13" hidden="1">{"Minpmon",#N/A,FALSE,"Monthinput"}</definedName>
    <definedName name="qqqqq" localSheetId="14" hidden="1">{"Minpmon",#N/A,FALSE,"Monthinput"}</definedName>
    <definedName name="qqqqq" localSheetId="7" hidden="1">{"Minpmon",#N/A,FALSE,"Monthinput"}</definedName>
    <definedName name="qqqqq" localSheetId="8" hidden="1">{"Minpmon",#N/A,FALSE,"Monthinput"}</definedName>
    <definedName name="qqqqq" localSheetId="11" hidden="1">{"Minpmon",#N/A,FALSE,"Monthinput"}</definedName>
    <definedName name="qqqqq" localSheetId="12" hidden="1">{"Minpmon",#N/A,FALSE,"Monthinput"}</definedName>
    <definedName name="qqqqq" localSheetId="1" hidden="1">{"Minpmon",#N/A,FALSE,"Monthinput"}</definedName>
    <definedName name="qqqqq" hidden="1">{"Minpmon",#N/A,FALSE,"Monthinput"}</definedName>
    <definedName name="qqqqqqqqqqqqq" localSheetId="13" hidden="1">{"Tab1",#N/A,FALSE,"P";"Tab2",#N/A,FALSE,"P"}</definedName>
    <definedName name="qqqqqqqqqqqqq" localSheetId="14" hidden="1">{"Tab1",#N/A,FALSE,"P";"Tab2",#N/A,FALSE,"P"}</definedName>
    <definedName name="qqqqqqqqqqqqq" localSheetId="7" hidden="1">{"Tab1",#N/A,FALSE,"P";"Tab2",#N/A,FALSE,"P"}</definedName>
    <definedName name="qqqqqqqqqqqqq" localSheetId="8" hidden="1">{"Tab1",#N/A,FALSE,"P";"Tab2",#N/A,FALSE,"P"}</definedName>
    <definedName name="qqqqqqqqqqqqq" localSheetId="11" hidden="1">{"Tab1",#N/A,FALSE,"P";"Tab2",#N/A,FALSE,"P"}</definedName>
    <definedName name="qqqqqqqqqqqqq" localSheetId="12" hidden="1">{"Tab1",#N/A,FALSE,"P";"Tab2",#N/A,FALSE,"P"}</definedName>
    <definedName name="qqqqqqqqqqqqq" localSheetId="1" hidden="1">{"Tab1",#N/A,FALSE,"P";"Tab2",#N/A,FALSE,"P"}</definedName>
    <definedName name="qqqqqqqqqqqqq" hidden="1">{"Tab1",#N/A,FALSE,"P";"Tab2",#N/A,FALSE,"P"}</definedName>
    <definedName name="qw" localSheetId="13" hidden="1">{"Riqfin97",#N/A,FALSE,"Tran";"Riqfinpro",#N/A,FALSE,"Tran"}</definedName>
    <definedName name="qw" localSheetId="14" hidden="1">{"Riqfin97",#N/A,FALSE,"Tran";"Riqfinpro",#N/A,FALSE,"Tran"}</definedName>
    <definedName name="qw" localSheetId="7" hidden="1">{"Riqfin97",#N/A,FALSE,"Tran";"Riqfinpro",#N/A,FALSE,"Tran"}</definedName>
    <definedName name="qw" localSheetId="8" hidden="1">{"Riqfin97",#N/A,FALSE,"Tran";"Riqfinpro",#N/A,FALSE,"Tran"}</definedName>
    <definedName name="qw" localSheetId="11" hidden="1">{"Riqfin97",#N/A,FALSE,"Tran";"Riqfinpro",#N/A,FALSE,"Tran"}</definedName>
    <definedName name="qw" localSheetId="12" hidden="1">{"Riqfin97",#N/A,FALSE,"Tran";"Riqfinpro",#N/A,FALSE,"Tran"}</definedName>
    <definedName name="qw" localSheetId="1" hidden="1">{"Riqfin97",#N/A,FALSE,"Tran";"Riqfinpro",#N/A,FALSE,"Tran"}</definedName>
    <definedName name="qw" hidden="1">{"Riqfin97",#N/A,FALSE,"Tran";"Riqfinpro",#N/A,FALSE,"Tran"}</definedName>
    <definedName name="qwereq" localSheetId="13" hidden="1">{"Tab1",#N/A,FALSE,"P";"Tab2",#N/A,FALSE,"P"}</definedName>
    <definedName name="qwereq" localSheetId="14" hidden="1">{"Tab1",#N/A,FALSE,"P";"Tab2",#N/A,FALSE,"P"}</definedName>
    <definedName name="qwereq" localSheetId="7" hidden="1">{"Tab1",#N/A,FALSE,"P";"Tab2",#N/A,FALSE,"P"}</definedName>
    <definedName name="qwereq" localSheetId="8" hidden="1">{"Tab1",#N/A,FALSE,"P";"Tab2",#N/A,FALSE,"P"}</definedName>
    <definedName name="qwereq" localSheetId="11" hidden="1">{"Tab1",#N/A,FALSE,"P";"Tab2",#N/A,FALSE,"P"}</definedName>
    <definedName name="qwereq" localSheetId="12" hidden="1">{"Tab1",#N/A,FALSE,"P";"Tab2",#N/A,FALSE,"P"}</definedName>
    <definedName name="qwereq" localSheetId="1" hidden="1">{"Tab1",#N/A,FALSE,"P";"Tab2",#N/A,FALSE,"P"}</definedName>
    <definedName name="qwereq" hidden="1">{"Tab1",#N/A,FALSE,"P";"Tab2",#N/A,FALSE,"P"}</definedName>
    <definedName name="RECATA" localSheetId="13">#REF!</definedName>
    <definedName name="RECATA" localSheetId="14">#REF!</definedName>
    <definedName name="RECATA" localSheetId="7">#REF!</definedName>
    <definedName name="RECATA" localSheetId="8">#REF!</definedName>
    <definedName name="RECATA" localSheetId="11">#REF!</definedName>
    <definedName name="RECATA" localSheetId="12">#REF!</definedName>
    <definedName name="RECATA">#REF!</definedName>
    <definedName name="RECLI" localSheetId="13">#REF!</definedName>
    <definedName name="RECLI" localSheetId="14">#REF!</definedName>
    <definedName name="RECLI" localSheetId="7">#REF!</definedName>
    <definedName name="RECLI" localSheetId="8">#REF!</definedName>
    <definedName name="RECLI" localSheetId="11">#REF!</definedName>
    <definedName name="RECLI" localSheetId="12">#REF!</definedName>
    <definedName name="RECLI">#REF!</definedName>
    <definedName name="RECTO" localSheetId="13">#REF!</definedName>
    <definedName name="RECTO" localSheetId="14">#REF!</definedName>
    <definedName name="RECTO" localSheetId="7">#REF!</definedName>
    <definedName name="RECTO" localSheetId="8">#REF!</definedName>
    <definedName name="RECTO" localSheetId="11">#REF!</definedName>
    <definedName name="RECTO" localSheetId="12">#REF!</definedName>
    <definedName name="RECTO">#REF!</definedName>
    <definedName name="RECUSOS" localSheetId="7">#REF!</definedName>
    <definedName name="RECUSOS">#REF!</definedName>
    <definedName name="renegocia" localSheetId="7">[6]Programa!#REF!</definedName>
    <definedName name="renegocia">[6]Programa!#REF!</definedName>
    <definedName name="rerer2" localSheetId="13" hidden="1">{"Tab1",#N/A,FALSE,"P";"Tab2",#N/A,FALSE,"P"}</definedName>
    <definedName name="rerer2" localSheetId="14" hidden="1">{"Tab1",#N/A,FALSE,"P";"Tab2",#N/A,FALSE,"P"}</definedName>
    <definedName name="rerer2" localSheetId="7" hidden="1">{"Tab1",#N/A,FALSE,"P";"Tab2",#N/A,FALSE,"P"}</definedName>
    <definedName name="rerer2" localSheetId="8" hidden="1">{"Tab1",#N/A,FALSE,"P";"Tab2",#N/A,FALSE,"P"}</definedName>
    <definedName name="rerer2" localSheetId="11" hidden="1">{"Tab1",#N/A,FALSE,"P";"Tab2",#N/A,FALSE,"P"}</definedName>
    <definedName name="rerer2" localSheetId="12" hidden="1">{"Tab1",#N/A,FALSE,"P";"Tab2",#N/A,FALSE,"P"}</definedName>
    <definedName name="rerer2" localSheetId="1" hidden="1">{"Tab1",#N/A,FALSE,"P";"Tab2",#N/A,FALSE,"P"}</definedName>
    <definedName name="rerer2" hidden="1">{"Tab1",#N/A,FALSE,"P";"Tab2",#N/A,FALSE,"P"}</definedName>
    <definedName name="res" localSheetId="7">[34]mm2000dga!#REF!</definedName>
    <definedName name="res">[34]mm2000dga!#REF!</definedName>
    <definedName name="RESUM" localSheetId="13">#REF!</definedName>
    <definedName name="RESUM" localSheetId="14">#REF!</definedName>
    <definedName name="RESUM" localSheetId="7">#REF!</definedName>
    <definedName name="RESUM" localSheetId="8">#REF!</definedName>
    <definedName name="RESUM" localSheetId="11">#REF!</definedName>
    <definedName name="RESUM" localSheetId="12">#REF!</definedName>
    <definedName name="RESUM">#REF!</definedName>
    <definedName name="Resumen" localSheetId="7">[35]mm2000dga!#REF!</definedName>
    <definedName name="Resumen" localSheetId="8">[35]mm2000dga!#REF!</definedName>
    <definedName name="Resumen" localSheetId="11">[35]mm2000dga!#REF!</definedName>
    <definedName name="Resumen">[35]mm2000dga!#REF!</definedName>
    <definedName name="rf" localSheetId="7">[6]Programa!#REF!</definedName>
    <definedName name="rf">[6]Programa!#REF!</definedName>
    <definedName name="RFSP" localSheetId="13">#REF!</definedName>
    <definedName name="RFSP" localSheetId="14">#REF!</definedName>
    <definedName name="RFSP" localSheetId="7">#REF!</definedName>
    <definedName name="RFSP" localSheetId="8">#REF!</definedName>
    <definedName name="RFSP" localSheetId="11">#REF!</definedName>
    <definedName name="RFSP" localSheetId="12">#REF!</definedName>
    <definedName name="RFSP">#REF!</definedName>
    <definedName name="rft" localSheetId="13" hidden="1">{"Riqfin97",#N/A,FALSE,"Tran";"Riqfinpro",#N/A,FALSE,"Tran"}</definedName>
    <definedName name="rft" localSheetId="14" hidden="1">{"Riqfin97",#N/A,FALSE,"Tran";"Riqfinpro",#N/A,FALSE,"Tran"}</definedName>
    <definedName name="rft" localSheetId="7" hidden="1">{"Riqfin97",#N/A,FALSE,"Tran";"Riqfinpro",#N/A,FALSE,"Tran"}</definedName>
    <definedName name="rft" localSheetId="8" hidden="1">{"Riqfin97",#N/A,FALSE,"Tran";"Riqfinpro",#N/A,FALSE,"Tran"}</definedName>
    <definedName name="rft" localSheetId="11" hidden="1">{"Riqfin97",#N/A,FALSE,"Tran";"Riqfinpro",#N/A,FALSE,"Tran"}</definedName>
    <definedName name="rft" localSheetId="12" hidden="1">{"Riqfin97",#N/A,FALSE,"Tran";"Riqfinpro",#N/A,FALSE,"Tran"}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3" hidden="1">{"Tab1",#N/A,FALSE,"P";"Tab2",#N/A,FALSE,"P"}</definedName>
    <definedName name="rfv" localSheetId="14" hidden="1">{"Tab1",#N/A,FALSE,"P";"Tab2",#N/A,FALSE,"P"}</definedName>
    <definedName name="rfv" localSheetId="7" hidden="1">{"Tab1",#N/A,FALSE,"P";"Tab2",#N/A,FALSE,"P"}</definedName>
    <definedName name="rfv" localSheetId="8" hidden="1">{"Tab1",#N/A,FALSE,"P";"Tab2",#N/A,FALSE,"P"}</definedName>
    <definedName name="rfv" localSheetId="11" hidden="1">{"Tab1",#N/A,FALSE,"P";"Tab2",#N/A,FALSE,"P"}</definedName>
    <definedName name="rfv" localSheetId="12" hidden="1">{"Tab1",#N/A,FALSE,"P";"Tab2",#N/A,FALSE,"P"}</definedName>
    <definedName name="rfv" localSheetId="1" hidden="1">{"Tab1",#N/A,FALSE,"P";"Tab2",#N/A,FALSE,"P"}</definedName>
    <definedName name="rfv" hidden="1">{"Tab1",#N/A,FALSE,"P";"Tab2",#N/A,FALSE,"P"}</definedName>
    <definedName name="rgwerg" localSheetId="13" hidden="1">{"Minpmon",#N/A,FALSE,"Monthinput"}</definedName>
    <definedName name="rgwerg" localSheetId="14" hidden="1">{"Minpmon",#N/A,FALSE,"Monthinput"}</definedName>
    <definedName name="rgwerg" localSheetId="7" hidden="1">{"Minpmon",#N/A,FALSE,"Monthinput"}</definedName>
    <definedName name="rgwerg" localSheetId="8" hidden="1">{"Minpmon",#N/A,FALSE,"Monthinput"}</definedName>
    <definedName name="rgwerg" localSheetId="11" hidden="1">{"Minpmon",#N/A,FALSE,"Monthinput"}</definedName>
    <definedName name="rgwerg" localSheetId="12" hidden="1">{"Minpmon",#N/A,FALSE,"Monthinput"}</definedName>
    <definedName name="rgwerg" localSheetId="1" hidden="1">{"Minpmon",#N/A,FALSE,"Monthinput"}</definedName>
    <definedName name="rgwerg" hidden="1">{"Minpmon",#N/A,FALSE,"Monthinput"}</definedName>
    <definedName name="rinfinpriv" localSheetId="13">#REF!</definedName>
    <definedName name="rinfinpriv" localSheetId="14">#REF!</definedName>
    <definedName name="rinfinpriv" localSheetId="7">#REF!</definedName>
    <definedName name="rinfinpriv" localSheetId="8">#REF!</definedName>
    <definedName name="rinfinpriv" localSheetId="11">#REF!</definedName>
    <definedName name="rinfinpriv" localSheetId="12">#REF!</definedName>
    <definedName name="rinfinpriv">#REF!</definedName>
    <definedName name="RIQFIN" localSheetId="13">#REF!</definedName>
    <definedName name="RIQFIN" localSheetId="14">#REF!</definedName>
    <definedName name="RIQFIN" localSheetId="7">#REF!</definedName>
    <definedName name="RIQFIN" localSheetId="8">#REF!</definedName>
    <definedName name="RIQFIN" localSheetId="11">#REF!</definedName>
    <definedName name="RIQFIN" localSheetId="12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localSheetId="7" hidden="1">{"Riqfin97",#N/A,FALSE,"Tran";"Riqfinpro",#N/A,FALSE,"Tran"}</definedName>
    <definedName name="rr" localSheetId="8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1" hidden="1">{"Riqfin97",#N/A,FALSE,"Tran";"Riqfinpro",#N/A,FALSE,"Tran"}</definedName>
    <definedName name="rr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localSheetId="7" hidden="1">{"Riqfin97",#N/A,FALSE,"Tran";"Riqfinpro",#N/A,FALSE,"Tran"}</definedName>
    <definedName name="rrr" localSheetId="8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3" hidden="1">{"Tab1",#N/A,FALSE,"P";"Tab2",#N/A,FALSE,"P"}</definedName>
    <definedName name="rrrrrr" localSheetId="14" hidden="1">{"Tab1",#N/A,FALSE,"P";"Tab2",#N/A,FALSE,"P"}</definedName>
    <definedName name="rrrrrr" localSheetId="7" hidden="1">{"Tab1",#N/A,FALSE,"P";"Tab2",#N/A,FALSE,"P"}</definedName>
    <definedName name="rrrrrr" localSheetId="8" hidden="1">{"Tab1",#N/A,FALSE,"P";"Tab2",#N/A,FALSE,"P"}</definedName>
    <definedName name="rrrrrr" localSheetId="11" hidden="1">{"Tab1",#N/A,FALSE,"P";"Tab2",#N/A,FALSE,"P"}</definedName>
    <definedName name="rrrrrr" localSheetId="12" hidden="1">{"Tab1",#N/A,FALSE,"P";"Tab2",#N/A,FALSE,"P"}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3" hidden="1">{"Tab1",#N/A,FALSE,"P";"Tab2",#N/A,FALSE,"P"}</definedName>
    <definedName name="rrrrrrr" localSheetId="14" hidden="1">{"Tab1",#N/A,FALSE,"P";"Tab2",#N/A,FALSE,"P"}</definedName>
    <definedName name="rrrrrrr" localSheetId="7" hidden="1">{"Tab1",#N/A,FALSE,"P";"Tab2",#N/A,FALSE,"P"}</definedName>
    <definedName name="rrrrrrr" localSheetId="8" hidden="1">{"Tab1",#N/A,FALSE,"P";"Tab2",#N/A,FALSE,"P"}</definedName>
    <definedName name="rrrrrrr" localSheetId="11" hidden="1">{"Tab1",#N/A,FALSE,"P";"Tab2",#N/A,FALSE,"P"}</definedName>
    <definedName name="rrrrrrr" localSheetId="12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3" hidden="1">{"Tab1",#N/A,FALSE,"P";"Tab2",#N/A,FALSE,"P"}</definedName>
    <definedName name="rrrrrrrrrrrrr" localSheetId="14" hidden="1">{"Tab1",#N/A,FALSE,"P";"Tab2",#N/A,FALSE,"P"}</definedName>
    <definedName name="rrrrrrrrrrrrr" localSheetId="7" hidden="1">{"Tab1",#N/A,FALSE,"P";"Tab2",#N/A,FALSE,"P"}</definedName>
    <definedName name="rrrrrrrrrrrrr" localSheetId="8" hidden="1">{"Tab1",#N/A,FALSE,"P";"Tab2",#N/A,FALSE,"P"}</definedName>
    <definedName name="rrrrrrrrrrrrr" localSheetId="11" hidden="1">{"Tab1",#N/A,FALSE,"P";"Tab2",#N/A,FALSE,"P"}</definedName>
    <definedName name="rrrrrrrrrrrrr" localSheetId="12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t" localSheetId="13" hidden="1">{"Minpmon",#N/A,FALSE,"Monthinput"}</definedName>
    <definedName name="rt" localSheetId="14" hidden="1">{"Minpmon",#N/A,FALSE,"Monthinput"}</definedName>
    <definedName name="rt" localSheetId="7" hidden="1">{"Minpmon",#N/A,FALSE,"Monthinput"}</definedName>
    <definedName name="rt" localSheetId="8" hidden="1">{"Minpmon",#N/A,FALSE,"Monthinput"}</definedName>
    <definedName name="rt" localSheetId="11" hidden="1">{"Minpmon",#N/A,FALSE,"Monthinput"}</definedName>
    <definedName name="rt" localSheetId="12" hidden="1">{"Minpmon",#N/A,FALSE,"Monthinput"}</definedName>
    <definedName name="rt" localSheetId="1" hidden="1">{"Minpmon",#N/A,FALSE,"Monthinput"}</definedName>
    <definedName name="rt" hidden="1">{"Minpmon",#N/A,FALSE,"Monthinput"}</definedName>
    <definedName name="rte" localSheetId="13" hidden="1">{"Riqfin97",#N/A,FALSE,"Tran";"Riqfinpro",#N/A,FALSE,"Tran"}</definedName>
    <definedName name="rte" localSheetId="14" hidden="1">{"Riqfin97",#N/A,FALSE,"Tran";"Riqfinpro",#N/A,FALSE,"Tran"}</definedName>
    <definedName name="rte" localSheetId="7" hidden="1">{"Riqfin97",#N/A,FALSE,"Tran";"Riqfinpro",#N/A,FALSE,"Tran"}</definedName>
    <definedName name="rte" localSheetId="8" hidden="1">{"Riqfin97",#N/A,FALSE,"Tran";"Riqfinpro",#N/A,FALSE,"Tran"}</definedName>
    <definedName name="rte" localSheetId="11" hidden="1">{"Riqfin97",#N/A,FALSE,"Tran";"Riqfinpro",#N/A,FALSE,"Tran"}</definedName>
    <definedName name="rte" localSheetId="12" hidden="1">{"Riqfin97",#N/A,FALSE,"Tran";"Riqfinpro",#N/A,FALSE,"Tran"}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y" localSheetId="13" hidden="1">{"Riqfin97",#N/A,FALSE,"Tran";"Riqfinpro",#N/A,FALSE,"Tran"}</definedName>
    <definedName name="rty" localSheetId="14" hidden="1">{"Riqfin97",#N/A,FALSE,"Tran";"Riqfinpro",#N/A,FALSE,"Tran"}</definedName>
    <definedName name="rty" localSheetId="7" hidden="1">{"Riqfin97",#N/A,FALSE,"Tran";"Riqfinpro",#N/A,FALSE,"Tran"}</definedName>
    <definedName name="rty" localSheetId="8" hidden="1">{"Riqfin97",#N/A,FALSE,"Tran";"Riqfinpro",#N/A,FALSE,"Tran"}</definedName>
    <definedName name="rty" localSheetId="11" hidden="1">{"Riqfin97",#N/A,FALSE,"Tran";"Riqfinpro",#N/A,FALSE,"Tran"}</definedName>
    <definedName name="rty" localSheetId="12" hidden="1">{"Riqfin97",#N/A,FALSE,"Tran";"Riqfinpro",#N/A,FALSE,"Tran"}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rwrwr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13" hidden="1">{"Tab1",#N/A,FALSE,"P";"Tab2",#N/A,FALSE,"P"}</definedName>
    <definedName name="s" localSheetId="14" hidden="1">{"Tab1",#N/A,FALSE,"P";"Tab2",#N/A,FALSE,"P"}</definedName>
    <definedName name="s" localSheetId="7" hidden="1">{"Tab1",#N/A,FALSE,"P";"Tab2",#N/A,FALSE,"P"}</definedName>
    <definedName name="s" localSheetId="8" hidden="1">{"Tab1",#N/A,FALSE,"P";"Tab2",#N/A,FALSE,"P"}</definedName>
    <definedName name="s" localSheetId="11" hidden="1">{"Tab1",#N/A,FALSE,"P";"Tab2",#N/A,FALSE,"P"}</definedName>
    <definedName name="s" localSheetId="12" hidden="1">{"Tab1",#N/A,FALSE,"P";"Tab2",#N/A,FALSE,"P"}</definedName>
    <definedName name="s" localSheetId="1" hidden="1">{"Tab1",#N/A,FALSE,"P";"Tab2",#N/A,FALSE,"P"}</definedName>
    <definedName name="s" hidden="1">{"Tab1",#N/A,FALSE,"P";"Tab2",#N/A,FALSE,"P"}</definedName>
    <definedName name="sad" localSheetId="13" hidden="1">{"Riqfin97",#N/A,FALSE,"Tran";"Riqfinpro",#N/A,FALSE,"Tran"}</definedName>
    <definedName name="sad" localSheetId="14" hidden="1">{"Riqfin97",#N/A,FALSE,"Tran";"Riqfinpro",#N/A,FALSE,"Tran"}</definedName>
    <definedName name="sad" localSheetId="7" hidden="1">{"Riqfin97",#N/A,FALSE,"Tran";"Riqfinpro",#N/A,FALSE,"Tran"}</definedName>
    <definedName name="sad" localSheetId="8" hidden="1">{"Riqfin97",#N/A,FALSE,"Tran";"Riqfinpro",#N/A,FALSE,"Tran"}</definedName>
    <definedName name="sad" localSheetId="11" hidden="1">{"Riqfin97",#N/A,FALSE,"Tran";"Riqfinpro",#N/A,FALSE,"Tran"}</definedName>
    <definedName name="sad" localSheetId="12" hidden="1">{"Riqfin97",#N/A,FALSE,"Tran";"Riqfinpro",#N/A,FALSE,"Tran"}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bdfgbvsdg" localSheetId="13" hidden="1">{"Riqfin97",#N/A,FALSE,"Tran";"Riqfinpro",#N/A,FALSE,"Tran"}</definedName>
    <definedName name="sbdfgbvsdg" localSheetId="14" hidden="1">{"Riqfin97",#N/A,FALSE,"Tran";"Riqfinpro",#N/A,FALSE,"Tran"}</definedName>
    <definedName name="sbdfgbvsdg" localSheetId="7" hidden="1">{"Riqfin97",#N/A,FALSE,"Tran";"Riqfinpro",#N/A,FALSE,"Tran"}</definedName>
    <definedName name="sbdfgbvsdg" localSheetId="8" hidden="1">{"Riqfin97",#N/A,FALSE,"Tran";"Riqfinpro",#N/A,FALSE,"Tran"}</definedName>
    <definedName name="sbdfgbvsdg" localSheetId="11" hidden="1">{"Riqfin97",#N/A,FALSE,"Tran";"Riqfinpro",#N/A,FALSE,"Tran"}</definedName>
    <definedName name="sbdfgbvsdg" localSheetId="12" hidden="1">{"Riqfin97",#N/A,FALSE,"Tran";"Riqfinpro",#N/A,FALSE,"Tran"}</definedName>
    <definedName name="sbdfgbvsdg" localSheetId="1" hidden="1">{"Riqfin97",#N/A,FALSE,"Tran";"Riqfinpro",#N/A,FALSE,"Tran"}</definedName>
    <definedName name="sbdfgbvsdg" hidden="1">{"Riqfin97",#N/A,FALSE,"Tran";"Riqfinpro",#N/A,FALSE,"Tran"}</definedName>
    <definedName name="sdfasdf" localSheetId="13" hidden="1">{"Tab1",#N/A,FALSE,"P";"Tab2",#N/A,FALSE,"P"}</definedName>
    <definedName name="sdfasdf" localSheetId="14" hidden="1">{"Tab1",#N/A,FALSE,"P";"Tab2",#N/A,FALSE,"P"}</definedName>
    <definedName name="sdfasdf" localSheetId="7" hidden="1">{"Tab1",#N/A,FALSE,"P";"Tab2",#N/A,FALSE,"P"}</definedName>
    <definedName name="sdfasdf" localSheetId="8" hidden="1">{"Tab1",#N/A,FALSE,"P";"Tab2",#N/A,FALSE,"P"}</definedName>
    <definedName name="sdfasdf" localSheetId="11" hidden="1">{"Tab1",#N/A,FALSE,"P";"Tab2",#N/A,FALSE,"P"}</definedName>
    <definedName name="sdfasdf" localSheetId="12" hidden="1">{"Tab1",#N/A,FALSE,"P";"Tab2",#N/A,FALSE,"P"}</definedName>
    <definedName name="sdfasdf" localSheetId="1" hidden="1">{"Tab1",#N/A,FALSE,"P";"Tab2",#N/A,FALSE,"P"}</definedName>
    <definedName name="sdfasdf" hidden="1">{"Tab1",#N/A,FALSE,"P";"Tab2",#N/A,FALSE,"P"}</definedName>
    <definedName name="sdfgdsgsdf" localSheetId="13" hidden="1">{"Riqfin97",#N/A,FALSE,"Tran";"Riqfinpro",#N/A,FALSE,"Tran"}</definedName>
    <definedName name="sdfgdsgsdf" localSheetId="14" hidden="1">{"Riqfin97",#N/A,FALSE,"Tran";"Riqfinpro",#N/A,FALSE,"Tran"}</definedName>
    <definedName name="sdfgdsgsdf" localSheetId="7" hidden="1">{"Riqfin97",#N/A,FALSE,"Tran";"Riqfinpro",#N/A,FALSE,"Tran"}</definedName>
    <definedName name="sdfgdsgsdf" localSheetId="8" hidden="1">{"Riqfin97",#N/A,FALSE,"Tran";"Riqfinpro",#N/A,FALSE,"Tran"}</definedName>
    <definedName name="sdfgdsgsdf" localSheetId="11" hidden="1">{"Riqfin97",#N/A,FALSE,"Tran";"Riqfinpro",#N/A,FALSE,"Tran"}</definedName>
    <definedName name="sdfgdsgsdf" localSheetId="12" hidden="1">{"Riqfin97",#N/A,FALSE,"Tran";"Riqfinpro",#N/A,FALSE,"Tran"}</definedName>
    <definedName name="sdfgdsgsdf" localSheetId="1" hidden="1">{"Riqfin97",#N/A,FALSE,"Tran";"Riqfinpro",#N/A,FALSE,"Tran"}</definedName>
    <definedName name="sdfgdsgsdf" hidden="1">{"Riqfin97",#N/A,FALSE,"Tran";"Riqfinpro",#N/A,FALSE,"Tran"}</definedName>
    <definedName name="sdfgsdg" localSheetId="13" hidden="1">{"Riqfin97",#N/A,FALSE,"Tran";"Riqfinpro",#N/A,FALSE,"Tran"}</definedName>
    <definedName name="sdfgsdg" localSheetId="14" hidden="1">{"Riqfin97",#N/A,FALSE,"Tran";"Riqfinpro",#N/A,FALSE,"Tran"}</definedName>
    <definedName name="sdfgsdg" localSheetId="7" hidden="1">{"Riqfin97",#N/A,FALSE,"Tran";"Riqfinpro",#N/A,FALSE,"Tran"}</definedName>
    <definedName name="sdfgsdg" localSheetId="8" hidden="1">{"Riqfin97",#N/A,FALSE,"Tran";"Riqfinpro",#N/A,FALSE,"Tran"}</definedName>
    <definedName name="sdfgsdg" localSheetId="11" hidden="1">{"Riqfin97",#N/A,FALSE,"Tran";"Riqfinpro",#N/A,FALSE,"Tran"}</definedName>
    <definedName name="sdfgsdg" localSheetId="12" hidden="1">{"Riqfin97",#N/A,FALSE,"Tran";"Riqfinpro",#N/A,FALSE,"Tran"}</definedName>
    <definedName name="sdfgsdg" localSheetId="1" hidden="1">{"Riqfin97",#N/A,FALSE,"Tran";"Riqfinpro",#N/A,FALSE,"Tran"}</definedName>
    <definedName name="sdfgsdg" hidden="1">{"Riqfin97",#N/A,FALSE,"Tran";"Riqfinpro",#N/A,FALSE,"Tran"}</definedName>
    <definedName name="sdfgtwetw" localSheetId="13" hidden="1">{"Tab1",#N/A,FALSE,"P";"Tab2",#N/A,FALSE,"P"}</definedName>
    <definedName name="sdfgtwetw" localSheetId="14" hidden="1">{"Tab1",#N/A,FALSE,"P";"Tab2",#N/A,FALSE,"P"}</definedName>
    <definedName name="sdfgtwetw" localSheetId="7" hidden="1">{"Tab1",#N/A,FALSE,"P";"Tab2",#N/A,FALSE,"P"}</definedName>
    <definedName name="sdfgtwetw" localSheetId="8" hidden="1">{"Tab1",#N/A,FALSE,"P";"Tab2",#N/A,FALSE,"P"}</definedName>
    <definedName name="sdfgtwetw" localSheetId="11" hidden="1">{"Tab1",#N/A,FALSE,"P";"Tab2",#N/A,FALSE,"P"}</definedName>
    <definedName name="sdfgtwetw" localSheetId="12" hidden="1">{"Tab1",#N/A,FALSE,"P";"Tab2",#N/A,FALSE,"P"}</definedName>
    <definedName name="sdfgtwetw" localSheetId="1" hidden="1">{"Tab1",#N/A,FALSE,"P";"Tab2",#N/A,FALSE,"P"}</definedName>
    <definedName name="sdfgtwetw" hidden="1">{"Tab1",#N/A,FALSE,"P";"Tab2",#N/A,FALSE,"P"}</definedName>
    <definedName name="sdfgwegtrwert" localSheetId="13" hidden="1">{"Tab1",#N/A,FALSE,"P";"Tab2",#N/A,FALSE,"P"}</definedName>
    <definedName name="sdfgwegtrwert" localSheetId="14" hidden="1">{"Tab1",#N/A,FALSE,"P";"Tab2",#N/A,FALSE,"P"}</definedName>
    <definedName name="sdfgwegtrwert" localSheetId="7" hidden="1">{"Tab1",#N/A,FALSE,"P";"Tab2",#N/A,FALSE,"P"}</definedName>
    <definedName name="sdfgwegtrwert" localSheetId="8" hidden="1">{"Tab1",#N/A,FALSE,"P";"Tab2",#N/A,FALSE,"P"}</definedName>
    <definedName name="sdfgwegtrwert" localSheetId="11" hidden="1">{"Tab1",#N/A,FALSE,"P";"Tab2",#N/A,FALSE,"P"}</definedName>
    <definedName name="sdfgwegtrwert" localSheetId="12" hidden="1">{"Tab1",#N/A,FALSE,"P";"Tab2",#N/A,FALSE,"P"}</definedName>
    <definedName name="sdfgwegtrwert" localSheetId="1" hidden="1">{"Tab1",#N/A,FALSE,"P";"Tab2",#N/A,FALSE,"P"}</definedName>
    <definedName name="sdfgwegtrwert" hidden="1">{"Tab1",#N/A,FALSE,"P";"Tab2",#N/A,FALSE,"P"}</definedName>
    <definedName name="sdfgwergtswdgfsdr" localSheetId="13" hidden="1">{"Tab1",#N/A,FALSE,"P";"Tab2",#N/A,FALSE,"P"}</definedName>
    <definedName name="sdfgwergtswdgfsdr" localSheetId="14" hidden="1">{"Tab1",#N/A,FALSE,"P";"Tab2",#N/A,FALSE,"P"}</definedName>
    <definedName name="sdfgwergtswdgfsdr" localSheetId="7" hidden="1">{"Tab1",#N/A,FALSE,"P";"Tab2",#N/A,FALSE,"P"}</definedName>
    <definedName name="sdfgwergtswdgfsdr" localSheetId="8" hidden="1">{"Tab1",#N/A,FALSE,"P";"Tab2",#N/A,FALSE,"P"}</definedName>
    <definedName name="sdfgwergtswdgfsdr" localSheetId="11" hidden="1">{"Tab1",#N/A,FALSE,"P";"Tab2",#N/A,FALSE,"P"}</definedName>
    <definedName name="sdfgwergtswdgfsdr" localSheetId="12" hidden="1">{"Tab1",#N/A,FALSE,"P";"Tab2",#N/A,FALSE,"P"}</definedName>
    <definedName name="sdfgwergtswdgfsdr" localSheetId="1" hidden="1">{"Tab1",#N/A,FALSE,"P";"Tab2",#N/A,FALSE,"P"}</definedName>
    <definedName name="sdfgwergtswdgfsdr" hidden="1">{"Tab1",#N/A,FALSE,"P";"Tab2",#N/A,FALSE,"P"}</definedName>
    <definedName name="sdfgwtrwe" localSheetId="13" hidden="1">{"Minpmon",#N/A,FALSE,"Monthinput"}</definedName>
    <definedName name="sdfgwtrwe" localSheetId="14" hidden="1">{"Minpmon",#N/A,FALSE,"Monthinput"}</definedName>
    <definedName name="sdfgwtrwe" localSheetId="7" hidden="1">{"Minpmon",#N/A,FALSE,"Monthinput"}</definedName>
    <definedName name="sdfgwtrwe" localSheetId="8" hidden="1">{"Minpmon",#N/A,FALSE,"Monthinput"}</definedName>
    <definedName name="sdfgwtrwe" localSheetId="11" hidden="1">{"Minpmon",#N/A,FALSE,"Monthinput"}</definedName>
    <definedName name="sdfgwtrwe" localSheetId="12" hidden="1">{"Minpmon",#N/A,FALSE,"Monthinput"}</definedName>
    <definedName name="sdfgwtrwe" localSheetId="1" hidden="1">{"Minpmon",#N/A,FALSE,"Monthinput"}</definedName>
    <definedName name="sdfgwtrwe" hidden="1">{"Minpmon",#N/A,FALSE,"Monthinput"}</definedName>
    <definedName name="sdfvadf" localSheetId="13" hidden="1">{"Riqfin97",#N/A,FALSE,"Tran";"Riqfinpro",#N/A,FALSE,"Tran"}</definedName>
    <definedName name="sdfvadf" localSheetId="14" hidden="1">{"Riqfin97",#N/A,FALSE,"Tran";"Riqfinpro",#N/A,FALSE,"Tran"}</definedName>
    <definedName name="sdfvadf" localSheetId="7" hidden="1">{"Riqfin97",#N/A,FALSE,"Tran";"Riqfinpro",#N/A,FALSE,"Tran"}</definedName>
    <definedName name="sdfvadf" localSheetId="8" hidden="1">{"Riqfin97",#N/A,FALSE,"Tran";"Riqfinpro",#N/A,FALSE,"Tran"}</definedName>
    <definedName name="sdfvadf" localSheetId="11" hidden="1">{"Riqfin97",#N/A,FALSE,"Tran";"Riqfinpro",#N/A,FALSE,"Tran"}</definedName>
    <definedName name="sdfvadf" localSheetId="12" hidden="1">{"Riqfin97",#N/A,FALSE,"Tran";"Riqfinpro",#N/A,FALSE,"Tran"}</definedName>
    <definedName name="sdfvadf" localSheetId="1" hidden="1">{"Riqfin97",#N/A,FALSE,"Tran";"Riqfinpro",#N/A,FALSE,"Tran"}</definedName>
    <definedName name="sdfvadf" hidden="1">{"Riqfin97",#N/A,FALSE,"Tran";"Riqfinpro",#N/A,FALSE,"Tran"}</definedName>
    <definedName name="sdr" localSheetId="13" hidden="1">{"Riqfin97",#N/A,FALSE,"Tran";"Riqfinpro",#N/A,FALSE,"Tran"}</definedName>
    <definedName name="sdr" localSheetId="14" hidden="1">{"Riqfin97",#N/A,FALSE,"Tran";"Riqfinpro",#N/A,FALSE,"Tran"}</definedName>
    <definedName name="sdr" localSheetId="7" hidden="1">{"Riqfin97",#N/A,FALSE,"Tran";"Riqfinpro",#N/A,FALSE,"Tran"}</definedName>
    <definedName name="sdr" localSheetId="8" hidden="1">{"Riqfin97",#N/A,FALSE,"Tran";"Riqfinpro",#N/A,FALSE,"Tran"}</definedName>
    <definedName name="sdr" localSheetId="11" hidden="1">{"Riqfin97",#N/A,FALSE,"Tran";"Riqfinpro",#N/A,FALSE,"Tran"}</definedName>
    <definedName name="sdr" localSheetId="12" hidden="1">{"Riqfin97",#N/A,FALSE,"Tran";"Riqfinpro",#N/A,FALSE,"Tran"}</definedName>
    <definedName name="sdr" localSheetId="1" hidden="1">{"Riqfin97",#N/A,FALSE,"Tran";"Riqfinpro",#N/A,FALSE,"Tran"}</definedName>
    <definedName name="sdr" hidden="1">{"Riqfin97",#N/A,FALSE,"Tran";"Riqfinpro",#N/A,FALSE,"Tran"}</definedName>
    <definedName name="sdrdgd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13" hidden="1">{"Riqfin97",#N/A,FALSE,"Tran";"Riqfinpro",#N/A,FALSE,"Tran"}</definedName>
    <definedName name="sdsd" localSheetId="14" hidden="1">{"Riqfin97",#N/A,FALSE,"Tran";"Riqfinpro",#N/A,FALSE,"Tran"}</definedName>
    <definedName name="sdsd" localSheetId="7" hidden="1">{"Riqfin97",#N/A,FALSE,"Tran";"Riqfinpro",#N/A,FALSE,"Tran"}</definedName>
    <definedName name="sdsd" localSheetId="8" hidden="1">{"Riqfin97",#N/A,FALSE,"Tran";"Riqfinpro",#N/A,FALSE,"Tran"}</definedName>
    <definedName name="sdsd" localSheetId="11" hidden="1">{"Riqfin97",#N/A,FALSE,"Tran";"Riqfinpro",#N/A,FALSE,"Tran"}</definedName>
    <definedName name="sdsd" localSheetId="12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CTEX" localSheetId="13">#REF!</definedName>
    <definedName name="SECTEX" localSheetId="14">#REF!</definedName>
    <definedName name="SECTEX" localSheetId="7">#REF!</definedName>
    <definedName name="SECTEX" localSheetId="8">#REF!</definedName>
    <definedName name="SECTEX" localSheetId="11">#REF!</definedName>
    <definedName name="SECTEX" localSheetId="12">#REF!</definedName>
    <definedName name="SECTEX">#REF!</definedName>
    <definedName name="SECTORES" localSheetId="13">[30]SPNF!#REF!</definedName>
    <definedName name="SECTORES" localSheetId="14">[30]SPNF!#REF!</definedName>
    <definedName name="SECTORES" localSheetId="7">[30]SPNF!#REF!</definedName>
    <definedName name="SECTORES" localSheetId="8">[30]SPNF!#REF!</definedName>
    <definedName name="SECTORES" localSheetId="11">[30]SPNF!#REF!</definedName>
    <definedName name="SECTORES" localSheetId="12">[30]SPNF!#REF!</definedName>
    <definedName name="SECTORES">[30]SPNF!#REF!</definedName>
    <definedName name="ser" localSheetId="13" hidden="1">{"Riqfin97",#N/A,FALSE,"Tran";"Riqfinpro",#N/A,FALSE,"Tran"}</definedName>
    <definedName name="ser" localSheetId="14" hidden="1">{"Riqfin97",#N/A,FALSE,"Tran";"Riqfinpro",#N/A,FALSE,"Tran"}</definedName>
    <definedName name="ser" localSheetId="7" hidden="1">{"Riqfin97",#N/A,FALSE,"Tran";"Riqfinpro",#N/A,FALSE,"Tran"}</definedName>
    <definedName name="ser" localSheetId="8" hidden="1">{"Riqfin97",#N/A,FALSE,"Tran";"Riqfinpro",#N/A,FALSE,"Tran"}</definedName>
    <definedName name="ser" localSheetId="11" hidden="1">{"Riqfin97",#N/A,FALSE,"Tran";"Riqfinpro",#N/A,FALSE,"Tran"}</definedName>
    <definedName name="ser" localSheetId="12" hidden="1">{"Riqfin97",#N/A,FALSE,"Tran";"Riqfinpro",#N/A,FALSE,"Tran"}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ergferg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1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4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0">'[1]BAL. PAG'!$A$9:$AV$41</definedName>
    <definedName name="SERVI">'[1]BAL. PAG'!$A$9:$AV$41</definedName>
    <definedName name="SERVIC" localSheetId="13">#REF!</definedName>
    <definedName name="SERVIC" localSheetId="14">#REF!</definedName>
    <definedName name="SERVIC" localSheetId="7">#REF!</definedName>
    <definedName name="SERVIC" localSheetId="8">#REF!</definedName>
    <definedName name="SERVIC" localSheetId="11">#REF!</definedName>
    <definedName name="SERVIC" localSheetId="12">#REF!</definedName>
    <definedName name="SERVIC">#REF!</definedName>
    <definedName name="sfgwe" localSheetId="13" hidden="1">{"Riqfin97",#N/A,FALSE,"Tran";"Riqfinpro",#N/A,FALSE,"Tran"}</definedName>
    <definedName name="sfgwe" localSheetId="14" hidden="1">{"Riqfin97",#N/A,FALSE,"Tran";"Riqfinpro",#N/A,FALSE,"Tran"}</definedName>
    <definedName name="sfgwe" localSheetId="7" hidden="1">{"Riqfin97",#N/A,FALSE,"Tran";"Riqfinpro",#N/A,FALSE,"Tran"}</definedName>
    <definedName name="sfgwe" localSheetId="8" hidden="1">{"Riqfin97",#N/A,FALSE,"Tran";"Riqfinpro",#N/A,FALSE,"Tran"}</definedName>
    <definedName name="sfgwe" localSheetId="11" hidden="1">{"Riqfin97",#N/A,FALSE,"Tran";"Riqfinpro",#N/A,FALSE,"Tran"}</definedName>
    <definedName name="sfgwe" localSheetId="12" hidden="1">{"Riqfin97",#N/A,FALSE,"Tran";"Riqfinpro",#N/A,FALSE,"Tran"}</definedName>
    <definedName name="sfgwe" localSheetId="1" hidden="1">{"Riqfin97",#N/A,FALSE,"Tran";"Riqfinpro",#N/A,FALSE,"Tran"}</definedName>
    <definedName name="sfgwe" hidden="1">{"Riqfin97",#N/A,FALSE,"Tran";"Riqfinpro",#N/A,FALSE,"Tran"}</definedName>
    <definedName name="sgewrgwer" localSheetId="13" hidden="1">{"Minpmon",#N/A,FALSE,"Monthinput"}</definedName>
    <definedName name="sgewrgwer" localSheetId="14" hidden="1">{"Minpmon",#N/A,FALSE,"Monthinput"}</definedName>
    <definedName name="sgewrgwer" localSheetId="7" hidden="1">{"Minpmon",#N/A,FALSE,"Monthinput"}</definedName>
    <definedName name="sgewrgwer" localSheetId="8" hidden="1">{"Minpmon",#N/A,FALSE,"Monthinput"}</definedName>
    <definedName name="sgewrgwer" localSheetId="11" hidden="1">{"Minpmon",#N/A,FALSE,"Monthinput"}</definedName>
    <definedName name="sgewrgwer" localSheetId="12" hidden="1">{"Minpmon",#N/A,FALSE,"Monthinput"}</definedName>
    <definedName name="sgewrgwer" localSheetId="1" hidden="1">{"Minpmon",#N/A,FALSE,"Monthinput"}</definedName>
    <definedName name="sgewrgwer" hidden="1">{"Minpmon",#N/A,FALSE,"Monthinput"}</definedName>
    <definedName name="SIDXGOB">'[13]SFISCAL-MOD'!$A$146:$IV$146</definedName>
    <definedName name="sisfin2" localSheetId="13">#REF!</definedName>
    <definedName name="sisfin2" localSheetId="14">#REF!</definedName>
    <definedName name="sisfin2" localSheetId="7">#REF!</definedName>
    <definedName name="sisfin2" localSheetId="8">#REF!</definedName>
    <definedName name="sisfin2" localSheetId="11">#REF!</definedName>
    <definedName name="sisfin2" localSheetId="12">#REF!</definedName>
    <definedName name="sisfin2">#REF!</definedName>
    <definedName name="SISTEMA_BANCARIO_NACIONAL" localSheetId="13">#REF!</definedName>
    <definedName name="SISTEMA_BANCARIO_NACIONAL" localSheetId="14">#REF!</definedName>
    <definedName name="SISTEMA_BANCARIO_NACIONAL" localSheetId="7">#REF!</definedName>
    <definedName name="SISTEMA_BANCARIO_NACIONAL" localSheetId="8">#REF!</definedName>
    <definedName name="SISTEMA_BANCARIO_NACIONAL" localSheetId="11">#REF!</definedName>
    <definedName name="SISTEMA_BANCARIO_NACIONAL" localSheetId="12">#REF!</definedName>
    <definedName name="SISTEMA_BANCARIO_NACIONAL">#REF!</definedName>
    <definedName name="srwertwerg" localSheetId="13" hidden="1">{"Riqfin97",#N/A,FALSE,"Tran";"Riqfinpro",#N/A,FALSE,"Tran"}</definedName>
    <definedName name="srwertwerg" localSheetId="14" hidden="1">{"Riqfin97",#N/A,FALSE,"Tran";"Riqfinpro",#N/A,FALSE,"Tran"}</definedName>
    <definedName name="srwertwerg" localSheetId="7" hidden="1">{"Riqfin97",#N/A,FALSE,"Tran";"Riqfinpro",#N/A,FALSE,"Tran"}</definedName>
    <definedName name="srwertwerg" localSheetId="8" hidden="1">{"Riqfin97",#N/A,FALSE,"Tran";"Riqfinpro",#N/A,FALSE,"Tran"}</definedName>
    <definedName name="srwertwerg" localSheetId="11" hidden="1">{"Riqfin97",#N/A,FALSE,"Tran";"Riqfinpro",#N/A,FALSE,"Tran"}</definedName>
    <definedName name="srwertwerg" localSheetId="12" hidden="1">{"Riqfin97",#N/A,FALSE,"Tran";"Riqfinpro",#N/A,FALSE,"Tran"}</definedName>
    <definedName name="srwertwerg" localSheetId="1" hidden="1">{"Riqfin97",#N/A,FALSE,"Tran";"Riqfinpro",#N/A,FALSE,"Tran"}</definedName>
    <definedName name="srwertwerg" hidden="1">{"Riqfin97",#N/A,FALSE,"Tran";"Riqfinpro",#N/A,FALSE,"Tran"}</definedName>
    <definedName name="SS">[36]IMATA!$B$45:$B$108</definedName>
    <definedName name="ssbvb" localSheetId="13" hidden="1">{"Minpmon",#N/A,FALSE,"Monthinput"}</definedName>
    <definedName name="ssbvb" localSheetId="14" hidden="1">{"Minpmon",#N/A,FALSE,"Monthinput"}</definedName>
    <definedName name="ssbvb" localSheetId="7" hidden="1">{"Minpmon",#N/A,FALSE,"Monthinput"}</definedName>
    <definedName name="ssbvb" localSheetId="8" hidden="1">{"Minpmon",#N/A,FALSE,"Monthinput"}</definedName>
    <definedName name="ssbvb" localSheetId="11" hidden="1">{"Minpmon",#N/A,FALSE,"Monthinput"}</definedName>
    <definedName name="ssbvb" localSheetId="12" hidden="1">{"Minpmon",#N/A,FALSE,"Monthinput"}</definedName>
    <definedName name="ssbvb" localSheetId="1" hidden="1">{"Minpmon",#N/A,FALSE,"Monthinput"}</definedName>
    <definedName name="ssbvb" hidden="1">{"Minpmon",#N/A,FALSE,"Monthinput"}</definedName>
    <definedName name="ssss" localSheetId="13" hidden="1">{"Riqfin97",#N/A,FALSE,"Tran";"Riqfinpro",#N/A,FALSE,"Tran"}</definedName>
    <definedName name="ssss" localSheetId="14" hidden="1">{"Riqfin97",#N/A,FALSE,"Tran";"Riqfinpro",#N/A,FALSE,"Tran"}</definedName>
    <definedName name="ssss" localSheetId="7" hidden="1">{"Riqfin97",#N/A,FALSE,"Tran";"Riqfinpro",#N/A,FALSE,"Tran"}</definedName>
    <definedName name="ssss" localSheetId="8" hidden="1">{"Riqfin97",#N/A,FALSE,"Tran";"Riqfinpro",#N/A,FALSE,"Tran"}</definedName>
    <definedName name="ssss" localSheetId="11" hidden="1">{"Riqfin97",#N/A,FALSE,"Tran";"Riqfinpro",#N/A,FALSE,"Tran"}</definedName>
    <definedName name="ssss" localSheetId="12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sssss" localSheetId="13">'VII - 10 '!ssssss</definedName>
    <definedName name="ssssss" localSheetId="14">'VII - 11'!ssssss</definedName>
    <definedName name="ssssss" localSheetId="11">'VII - 8'!ssssss</definedName>
    <definedName name="ssssss" localSheetId="12">'VII - 9 '!ssssss</definedName>
    <definedName name="ssssss">[0]!ssssss</definedName>
    <definedName name="SUPUESTO" localSheetId="0">'[1]BAL. PAG'!$BN$8:$BS$8</definedName>
    <definedName name="SUPUESTO">'[1]BAL. PAG'!$BN$8:$BS$8</definedName>
    <definedName name="supuestos" localSheetId="13">#REF!</definedName>
    <definedName name="supuestos" localSheetId="14">#REF!</definedName>
    <definedName name="supuestos" localSheetId="7">#REF!</definedName>
    <definedName name="supuestos" localSheetId="8">#REF!</definedName>
    <definedName name="supuestos" localSheetId="11">#REF!</definedName>
    <definedName name="supuestos" localSheetId="12">#REF!</definedName>
    <definedName name="supuestos">#REF!</definedName>
    <definedName name="swe" localSheetId="13" hidden="1">{"Tab1",#N/A,FALSE,"P";"Tab2",#N/A,FALSE,"P"}</definedName>
    <definedName name="swe" localSheetId="14" hidden="1">{"Tab1",#N/A,FALSE,"P";"Tab2",#N/A,FALSE,"P"}</definedName>
    <definedName name="swe" localSheetId="7" hidden="1">{"Tab1",#N/A,FALSE,"P";"Tab2",#N/A,FALSE,"P"}</definedName>
    <definedName name="swe" localSheetId="8" hidden="1">{"Tab1",#N/A,FALSE,"P";"Tab2",#N/A,FALSE,"P"}</definedName>
    <definedName name="swe" localSheetId="11" hidden="1">{"Tab1",#N/A,FALSE,"P";"Tab2",#N/A,FALSE,"P"}</definedName>
    <definedName name="swe" localSheetId="12" hidden="1">{"Tab1",#N/A,FALSE,"P";"Tab2",#N/A,FALSE,"P"}</definedName>
    <definedName name="swe" localSheetId="1" hidden="1">{"Tab1",#N/A,FALSE,"P";"Tab2",#N/A,FALSE,"P"}</definedName>
    <definedName name="swe" hidden="1">{"Tab1",#N/A,FALSE,"P";"Tab2",#N/A,FALSE,"P"}</definedName>
    <definedName name="sxc" localSheetId="13" hidden="1">{"Riqfin97",#N/A,FALSE,"Tran";"Riqfinpro",#N/A,FALSE,"Tran"}</definedName>
    <definedName name="sxc" localSheetId="14" hidden="1">{"Riqfin97",#N/A,FALSE,"Tran";"Riqfinpro",#N/A,FALSE,"Tran"}</definedName>
    <definedName name="sxc" localSheetId="7" hidden="1">{"Riqfin97",#N/A,FALSE,"Tran";"Riqfinpro",#N/A,FALSE,"Tran"}</definedName>
    <definedName name="sxc" localSheetId="8" hidden="1">{"Riqfin97",#N/A,FALSE,"Tran";"Riqfinpro",#N/A,FALSE,"Tran"}</definedName>
    <definedName name="sxc" localSheetId="11" hidden="1">{"Riqfin97",#N/A,FALSE,"Tran";"Riqfinpro",#N/A,FALSE,"Tran"}</definedName>
    <definedName name="sxc" localSheetId="12" hidden="1">{"Riqfin97",#N/A,FALSE,"Tran";"Riqfinpro",#N/A,FALSE,"Tran"}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3" hidden="1">{"Riqfin97",#N/A,FALSE,"Tran";"Riqfinpro",#N/A,FALSE,"Tran"}</definedName>
    <definedName name="sxe" localSheetId="14" hidden="1">{"Riqfin97",#N/A,FALSE,"Tran";"Riqfinpro",#N/A,FALSE,"Tran"}</definedName>
    <definedName name="sxe" localSheetId="7" hidden="1">{"Riqfin97",#N/A,FALSE,"Tran";"Riqfinpro",#N/A,FALSE,"Tran"}</definedName>
    <definedName name="sxe" localSheetId="8" hidden="1">{"Riqfin97",#N/A,FALSE,"Tran";"Riqfinpro",#N/A,FALSE,"Tran"}</definedName>
    <definedName name="sxe" localSheetId="11" hidden="1">{"Riqfin97",#N/A,FALSE,"Tran";"Riqfinpro",#N/A,FALSE,"Tran"}</definedName>
    <definedName name="sxe" localSheetId="12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" localSheetId="13" hidden="1">{"Minpmon",#N/A,FALSE,"Monthinput"}</definedName>
    <definedName name="t" localSheetId="14" hidden="1">{"Minpmon",#N/A,FALSE,"Monthinput"}</definedName>
    <definedName name="t" localSheetId="7" hidden="1">{"Minpmon",#N/A,FALSE,"Monthinput"}</definedName>
    <definedName name="t" localSheetId="8" hidden="1">{"Minpmon",#N/A,FALSE,"Monthinput"}</definedName>
    <definedName name="t" localSheetId="11" hidden="1">{"Minpmon",#N/A,FALSE,"Monthinput"}</definedName>
    <definedName name="t" localSheetId="12" hidden="1">{"Minpmon",#N/A,FALSE,"Monthinput"}</definedName>
    <definedName name="t" localSheetId="1" hidden="1">{"Minpmon",#N/A,FALSE,"Monthinput"}</definedName>
    <definedName name="t" hidden="1">{"Minpmon",#N/A,FALSE,"Monthinput"}</definedName>
    <definedName name="Table_1" localSheetId="13">#REF!</definedName>
    <definedName name="Table_1" localSheetId="14">#REF!</definedName>
    <definedName name="Table_1" localSheetId="7">#REF!</definedName>
    <definedName name="Table_1" localSheetId="8">#REF!</definedName>
    <definedName name="Table_1" localSheetId="11">#REF!</definedName>
    <definedName name="Table_1" localSheetId="12">#REF!</definedName>
    <definedName name="Table_1">#REF!</definedName>
    <definedName name="Table_2._Country_X___Public_Sector_Financing_1" localSheetId="13">#REF!</definedName>
    <definedName name="Table_2._Country_X___Public_Sector_Financing_1" localSheetId="14">#REF!</definedName>
    <definedName name="Table_2._Country_X___Public_Sector_Financing_1" localSheetId="7">#REF!</definedName>
    <definedName name="Table_2._Country_X___Public_Sector_Financing_1" localSheetId="8">#REF!</definedName>
    <definedName name="Table_2._Country_X___Public_Sector_Financing_1" localSheetId="11">#REF!</definedName>
    <definedName name="Table_2._Country_X___Public_Sector_Financing_1" localSheetId="12">#REF!</definedName>
    <definedName name="Table_2._Country_X___Public_Sector_Financing_1">#REF!</definedName>
    <definedName name="TABLE03">'[37]C:G'!$B$2:$X$215</definedName>
    <definedName name="TABLE05" localSheetId="13">#REF!</definedName>
    <definedName name="TABLE05" localSheetId="14">#REF!</definedName>
    <definedName name="TABLE05" localSheetId="7">#REF!</definedName>
    <definedName name="TABLE05" localSheetId="8">#REF!</definedName>
    <definedName name="TABLE05" localSheetId="11">#REF!</definedName>
    <definedName name="TABLE05" localSheetId="12">#REF!</definedName>
    <definedName name="TABLE05">#REF!</definedName>
    <definedName name="TABLE06" localSheetId="13">#REF!</definedName>
    <definedName name="TABLE06" localSheetId="14">#REF!</definedName>
    <definedName name="TABLE06" localSheetId="7">#REF!</definedName>
    <definedName name="TABLE06" localSheetId="8">#REF!</definedName>
    <definedName name="TABLE06" localSheetId="11">#REF!</definedName>
    <definedName name="TABLE06" localSheetId="12">#REF!</definedName>
    <definedName name="TABLE06">#REF!</definedName>
    <definedName name="TABLE07" localSheetId="13">#REF!</definedName>
    <definedName name="TABLE07" localSheetId="14">#REF!</definedName>
    <definedName name="TABLE07" localSheetId="7">#REF!</definedName>
    <definedName name="TABLE07" localSheetId="8">#REF!</definedName>
    <definedName name="TABLE07" localSheetId="11">#REF!</definedName>
    <definedName name="TABLE07" localSheetId="12">#REF!</definedName>
    <definedName name="TABLE07">#REF!</definedName>
    <definedName name="TABLE08" localSheetId="7">#REF!</definedName>
    <definedName name="TABLE08">#REF!</definedName>
    <definedName name="TABLE09">[37]SR:I!$A$1:$T$453</definedName>
    <definedName name="TABLE10">[37]B:I!$B$54:$J$184</definedName>
    <definedName name="TABLE11">'[37]C:F'!$A$147:$H$1016</definedName>
    <definedName name="TABLE17">'[37]C:D'!$B$183:$U$249</definedName>
    <definedName name="Table2" localSheetId="13">[38]Stfrprtables!#REF!</definedName>
    <definedName name="Table2" localSheetId="14">[38]Stfrprtables!#REF!</definedName>
    <definedName name="Table2" localSheetId="7">[38]Stfrprtables!#REF!</definedName>
    <definedName name="Table2" localSheetId="8">[38]Stfrprtables!#REF!</definedName>
    <definedName name="Table2" localSheetId="11">[38]Stfrprtables!#REF!</definedName>
    <definedName name="Table2" localSheetId="12">[38]Stfrprtables!#REF!</definedName>
    <definedName name="Table2">[38]Stfrprtables!#REF!</definedName>
    <definedName name="TABLE21">'[37]C:D'!$B$370:$U$531</definedName>
    <definedName name="TABLE44" localSheetId="13">#REF!</definedName>
    <definedName name="TABLE44" localSheetId="14">#REF!</definedName>
    <definedName name="TABLE44" localSheetId="7">#REF!</definedName>
    <definedName name="TABLE44" localSheetId="8">#REF!</definedName>
    <definedName name="TABLE44" localSheetId="11">#REF!</definedName>
    <definedName name="TABLE44" localSheetId="12">#REF!</definedName>
    <definedName name="TABLE44">#REF!</definedName>
    <definedName name="TABLE46" localSheetId="13">[37]F!#REF!</definedName>
    <definedName name="TABLE46" localSheetId="14">[37]F!#REF!</definedName>
    <definedName name="TABLE46" localSheetId="7">[37]F!#REF!</definedName>
    <definedName name="TABLE46" localSheetId="8">[37]F!#REF!</definedName>
    <definedName name="TABLE46" localSheetId="11">[37]F!#REF!</definedName>
    <definedName name="TABLE46" localSheetId="12">[37]F!#REF!</definedName>
    <definedName name="TABLE46">[37]F!#REF!</definedName>
    <definedName name="TABLE47" localSheetId="13">[37]F!#REF!</definedName>
    <definedName name="TABLE47" localSheetId="14">[37]F!#REF!</definedName>
    <definedName name="TABLE47" localSheetId="7">[37]F!#REF!</definedName>
    <definedName name="TABLE47" localSheetId="11">[37]F!#REF!</definedName>
    <definedName name="TABLE47" localSheetId="12">[37]F!#REF!</definedName>
    <definedName name="TABLE47">[37]F!#REF!</definedName>
    <definedName name="TABLE48" localSheetId="13">#REF!</definedName>
    <definedName name="TABLE48" localSheetId="14">#REF!</definedName>
    <definedName name="TABLE48" localSheetId="7">#REF!</definedName>
    <definedName name="TABLE48" localSheetId="8">#REF!</definedName>
    <definedName name="TABLE48" localSheetId="11">#REF!</definedName>
    <definedName name="TABLE48" localSheetId="12">#REF!</definedName>
    <definedName name="TABLE48">#REF!</definedName>
    <definedName name="TABLE49" localSheetId="13">#REF!</definedName>
    <definedName name="TABLE49" localSheetId="14">#REF!</definedName>
    <definedName name="TABLE49" localSheetId="7">#REF!</definedName>
    <definedName name="TABLE49" localSheetId="8">#REF!</definedName>
    <definedName name="TABLE49" localSheetId="11">#REF!</definedName>
    <definedName name="TABLE49" localSheetId="12">#REF!</definedName>
    <definedName name="TABLE49">#REF!</definedName>
    <definedName name="Table5" localSheetId="13">[38]Stfrprtables!#REF!</definedName>
    <definedName name="Table5" localSheetId="14">[38]Stfrprtables!#REF!</definedName>
    <definedName name="Table5" localSheetId="7">[38]Stfrprtables!#REF!</definedName>
    <definedName name="Table5" localSheetId="8">[38]Stfrprtables!#REF!</definedName>
    <definedName name="Table5" localSheetId="11">[38]Stfrprtables!#REF!</definedName>
    <definedName name="Table5" localSheetId="12">[38]Stfrprtables!#REF!</definedName>
    <definedName name="Table5">[38]Stfrprtables!#REF!</definedName>
    <definedName name="TABLE50" localSheetId="13">#REF!</definedName>
    <definedName name="TABLE50" localSheetId="14">#REF!</definedName>
    <definedName name="TABLE50" localSheetId="7">#REF!</definedName>
    <definedName name="TABLE50" localSheetId="8">#REF!</definedName>
    <definedName name="TABLE50" localSheetId="11">#REF!</definedName>
    <definedName name="TABLE50" localSheetId="12">#REF!</definedName>
    <definedName name="TABLE50">#REF!</definedName>
    <definedName name="TABLE51" localSheetId="13">#REF!</definedName>
    <definedName name="TABLE51" localSheetId="14">#REF!</definedName>
    <definedName name="TABLE51" localSheetId="7">#REF!</definedName>
    <definedName name="TABLE51" localSheetId="8">#REF!</definedName>
    <definedName name="TABLE51" localSheetId="11">#REF!</definedName>
    <definedName name="TABLE51" localSheetId="12">#REF!</definedName>
    <definedName name="TABLE51">#REF!</definedName>
    <definedName name="TABLE52" localSheetId="13">#REF!</definedName>
    <definedName name="TABLE52" localSheetId="14">#REF!</definedName>
    <definedName name="TABLE52" localSheetId="7">#REF!</definedName>
    <definedName name="TABLE52" localSheetId="8">#REF!</definedName>
    <definedName name="TABLE52" localSheetId="11">#REF!</definedName>
    <definedName name="TABLE52" localSheetId="12">#REF!</definedName>
    <definedName name="TABLE52">#REF!</definedName>
    <definedName name="TABLE53" localSheetId="7">#REF!</definedName>
    <definedName name="TABLE53">#REF!</definedName>
    <definedName name="TABLE54" localSheetId="7">#REF!</definedName>
    <definedName name="TABLE54">#REF!</definedName>
    <definedName name="TABLE55" localSheetId="7">#REF!</definedName>
    <definedName name="TABLE55">#REF!</definedName>
    <definedName name="TABLE56" localSheetId="7">#REF!</definedName>
    <definedName name="TABLE56">#REF!</definedName>
    <definedName name="TABLE57" localSheetId="7">#REF!</definedName>
    <definedName name="TABLE57">#REF!</definedName>
    <definedName name="TABLE58" localSheetId="7">#REF!</definedName>
    <definedName name="TABLE58">#REF!</definedName>
    <definedName name="TABLE59" localSheetId="7">#REF!</definedName>
    <definedName name="TABLE59">#REF!</definedName>
    <definedName name="TABLE60" localSheetId="7">#REF!</definedName>
    <definedName name="TABLE60">#REF!</definedName>
    <definedName name="TABLE61" localSheetId="7">#REF!</definedName>
    <definedName name="TABLE61">#REF!</definedName>
    <definedName name="TABLE62" localSheetId="7">#REF!</definedName>
    <definedName name="TABLE62">#REF!</definedName>
    <definedName name="TABLE63" localSheetId="7">#REF!</definedName>
    <definedName name="TABLE63">#REF!</definedName>
    <definedName name="TABLE64" localSheetId="7">#REF!</definedName>
    <definedName name="TABLE64">#REF!</definedName>
    <definedName name="TABLE65" localSheetId="7">#REF!</definedName>
    <definedName name="TABLE65">#REF!</definedName>
    <definedName name="TABLE66" localSheetId="7">#REF!</definedName>
    <definedName name="TABLE66">#REF!</definedName>
    <definedName name="TABLE67" localSheetId="7">#REF!</definedName>
    <definedName name="TABLE67">#REF!</definedName>
    <definedName name="TABLE68" localSheetId="7">#REF!</definedName>
    <definedName name="TABLE68">#REF!</definedName>
    <definedName name="TABLE69" localSheetId="7">#REF!</definedName>
    <definedName name="TABLE69">#REF!</definedName>
    <definedName name="TABLE70" localSheetId="7">#REF!</definedName>
    <definedName name="TABLE70">#REF!</definedName>
    <definedName name="TABLE71" localSheetId="7">#REF!</definedName>
    <definedName name="TABLE71">#REF!</definedName>
    <definedName name="TABLE72" localSheetId="7">#REF!</definedName>
    <definedName name="TABLE72">#REF!</definedName>
    <definedName name="TABLE73" localSheetId="7">#REF!</definedName>
    <definedName name="TABLE73">#REF!</definedName>
    <definedName name="TABLE74" localSheetId="7">#REF!</definedName>
    <definedName name="TABLE74">#REF!</definedName>
    <definedName name="TABLE75" localSheetId="7">#REF!</definedName>
    <definedName name="TABLE75">#REF!</definedName>
    <definedName name="TABLE76" localSheetId="7">#REF!</definedName>
    <definedName name="TABLE76">#REF!</definedName>
    <definedName name="TABLE77" localSheetId="7">#REF!</definedName>
    <definedName name="TABLE77">#REF!</definedName>
    <definedName name="TABLE78" localSheetId="7">#REF!</definedName>
    <definedName name="TABLE78">#REF!</definedName>
    <definedName name="TABLE79" localSheetId="7">#REF!</definedName>
    <definedName name="TABLE79">#REF!</definedName>
    <definedName name="Table8" localSheetId="7">#REF!</definedName>
    <definedName name="Table8">#REF!</definedName>
    <definedName name="tblChecks">[7]ErrCheck!$A$3:$E$5</definedName>
    <definedName name="tblLinks">[7]Links!$A$4:$F$33</definedName>
    <definedName name="TCN">[13]SREAL!A$158</definedName>
    <definedName name="TERAN" localSheetId="0">'[1]BAL. PAG'!$A$9:$BA$42</definedName>
    <definedName name="TERAN">'[1]BAL. PAG'!$A$9:$BA$42</definedName>
    <definedName name="títulos" localSheetId="13">#REF!</definedName>
    <definedName name="títulos" localSheetId="14">#REF!</definedName>
    <definedName name="títulos" localSheetId="7">#REF!</definedName>
    <definedName name="títulos" localSheetId="8">#REF!</definedName>
    <definedName name="títulos" localSheetId="11">#REF!</definedName>
    <definedName name="títulos" localSheetId="12">#REF!</definedName>
    <definedName name="títulos">#REF!</definedName>
    <definedName name="_xlnm.Print_Titles">[17]Q5!$A$1:$C$65536,[17]Q5!$A$1:$IV$7</definedName>
    <definedName name="tj" localSheetId="13" hidden="1">{"Riqfin97",#N/A,FALSE,"Tran";"Riqfinpro",#N/A,FALSE,"Tran"}</definedName>
    <definedName name="tj" localSheetId="14" hidden="1">{"Riqfin97",#N/A,FALSE,"Tran";"Riqfinpro",#N/A,FALSE,"Tran"}</definedName>
    <definedName name="tj" localSheetId="7" hidden="1">{"Riqfin97",#N/A,FALSE,"Tran";"Riqfinpro",#N/A,FALSE,"Tran"}</definedName>
    <definedName name="tj" localSheetId="8" hidden="1">{"Riqfin97",#N/A,FALSE,"Tran";"Riqfinpro",#N/A,FALSE,"Tran"}</definedName>
    <definedName name="tj" localSheetId="11" hidden="1">{"Riqfin97",#N/A,FALSE,"Tran";"Riqfinpro",#N/A,FALSE,"Tran"}</definedName>
    <definedName name="tj" localSheetId="12" hidden="1">{"Riqfin97",#N/A,FALSE,"Tran";"Riqfinpro",#N/A,FALSE,"Tran"}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rans" localSheetId="13">#REF!</definedName>
    <definedName name="trans" localSheetId="14">#REF!</definedName>
    <definedName name="trans" localSheetId="7">#REF!</definedName>
    <definedName name="trans" localSheetId="8">#REF!</definedName>
    <definedName name="trans" localSheetId="11">#REF!</definedName>
    <definedName name="trans" localSheetId="12">#REF!</definedName>
    <definedName name="trans">#REF!</definedName>
    <definedName name="TRAS">#N/A</definedName>
    <definedName name="tt" localSheetId="13" hidden="1">{"Tab1",#N/A,FALSE,"P";"Tab2",#N/A,FALSE,"P"}</definedName>
    <definedName name="tt" localSheetId="14" hidden="1">{"Tab1",#N/A,FALSE,"P";"Tab2",#N/A,FALSE,"P"}</definedName>
    <definedName name="tt" localSheetId="7" hidden="1">{"Tab1",#N/A,FALSE,"P";"Tab2",#N/A,FALSE,"P"}</definedName>
    <definedName name="tt" localSheetId="8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1" hidden="1">{"Tab1",#N/A,FALSE,"P";"Tab2",#N/A,FALSE,"P"}</definedName>
    <definedName name="tt" hidden="1">{"Tab1",#N/A,FALSE,"P";"Tab2",#N/A,FALSE,"P"}</definedName>
    <definedName name="ttt" localSheetId="13" hidden="1">{"Minpmon",#N/A,FALSE,"Monthinput"}</definedName>
    <definedName name="ttt" localSheetId="14" hidden="1">{"Minpmon",#N/A,FALSE,"Monthinput"}</definedName>
    <definedName name="ttt" localSheetId="7" hidden="1">{"Minpmon",#N/A,FALSE,"Monthinput"}</definedName>
    <definedName name="ttt" localSheetId="8" hidden="1">{"Minpmon",#N/A,FALSE,"Monthinput"}</definedName>
    <definedName name="ttt" localSheetId="11" hidden="1">{"Minpmon",#N/A,FALSE,"Monthinput"}</definedName>
    <definedName name="ttt" localSheetId="12" hidden="1">{"Minpmon",#N/A,FALSE,"Monthinput"}</definedName>
    <definedName name="ttt" localSheetId="1" hidden="1">{"Minpmon",#N/A,FALSE,"Monthinput"}</definedName>
    <definedName name="ttt" hidden="1">{"Minpmon",#N/A,FALSE,"Monthinput"}</definedName>
    <definedName name="tttt" localSheetId="13" hidden="1">{"Tab1",#N/A,FALSE,"P";"Tab2",#N/A,FALSE,"P"}</definedName>
    <definedName name="tttt" localSheetId="14" hidden="1">{"Tab1",#N/A,FALSE,"P";"Tab2",#N/A,FALSE,"P"}</definedName>
    <definedName name="tttt" localSheetId="7" hidden="1">{"Tab1",#N/A,FALSE,"P";"Tab2",#N/A,FALSE,"P"}</definedName>
    <definedName name="tttt" localSheetId="8" hidden="1">{"Tab1",#N/A,FALSE,"P";"Tab2",#N/A,FALSE,"P"}</definedName>
    <definedName name="tttt" localSheetId="11" hidden="1">{"Tab1",#N/A,FALSE,"P";"Tab2",#N/A,FALSE,"P"}</definedName>
    <definedName name="tttt" localSheetId="12" hidden="1">{"Tab1",#N/A,FALSE,"P";"Tab2",#N/A,FALSE,"P"}</definedName>
    <definedName name="tttt" localSheetId="1" hidden="1">{"Tab1",#N/A,FALSE,"P";"Tab2",#N/A,FALSE,"P"}</definedName>
    <definedName name="tttt" hidden="1">{"Tab1",#N/A,FALSE,"P";"Tab2",#N/A,FALSE,"P"}</definedName>
    <definedName name="ttttt" localSheetId="7" hidden="1">[39]M!#REF!</definedName>
    <definedName name="ttttt" hidden="1">[39]M!#REF!</definedName>
    <definedName name="ty" localSheetId="13" hidden="1">{"Riqfin97",#N/A,FALSE,"Tran";"Riqfinpro",#N/A,FALSE,"Tran"}</definedName>
    <definedName name="ty" localSheetId="14" hidden="1">{"Riqfin97",#N/A,FALSE,"Tran";"Riqfinpro",#N/A,FALSE,"Tran"}</definedName>
    <definedName name="ty" localSheetId="7" hidden="1">{"Riqfin97",#N/A,FALSE,"Tran";"Riqfinpro",#N/A,FALSE,"Tran"}</definedName>
    <definedName name="ty" localSheetId="8" hidden="1">{"Riqfin97",#N/A,FALSE,"Tran";"Riqfinpro",#N/A,FALSE,"Tran"}</definedName>
    <definedName name="ty" localSheetId="11" hidden="1">{"Riqfin97",#N/A,FALSE,"Tran";"Riqfinpro",#N/A,FALSE,"Tran"}</definedName>
    <definedName name="ty" localSheetId="12" hidden="1">{"Riqfin97",#N/A,FALSE,"Tran";"Riqfinpro",#N/A,FALSE,"Tran"}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uilkfjl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13">#REF!</definedName>
    <definedName name="UNO" localSheetId="14">#REF!</definedName>
    <definedName name="UNO" localSheetId="7">#REF!</definedName>
    <definedName name="UNO" localSheetId="8">#REF!</definedName>
    <definedName name="UNO" localSheetId="11">#REF!</definedName>
    <definedName name="UNO" localSheetId="12">#REF!</definedName>
    <definedName name="UNO">#REF!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localSheetId="7" hidden="1">{"Riqfin97",#N/A,FALSE,"Tran";"Riqfinpro",#N/A,FALSE,"Tran"}</definedName>
    <definedName name="uu" localSheetId="8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localSheetId="7" hidden="1">{"Riqfin97",#N/A,FALSE,"Tran";"Riqfinpro",#N/A,FALSE,"Tran"}</definedName>
    <definedName name="uuu" localSheetId="8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3" hidden="1">{"Riqfin97",#N/A,FALSE,"Tran";"Riqfinpro",#N/A,FALSE,"Tran"}</definedName>
    <definedName name="uuuuuu" localSheetId="14" hidden="1">{"Riqfin97",#N/A,FALSE,"Tran";"Riqfinpro",#N/A,FALSE,"Tran"}</definedName>
    <definedName name="uuuuuu" localSheetId="7" hidden="1">{"Riqfin97",#N/A,FALSE,"Tran";"Riqfinpro",#N/A,FALSE,"Tran"}</definedName>
    <definedName name="uuuuuu" localSheetId="8" hidden="1">{"Riqfin97",#N/A,FALSE,"Tran";"Riqfinpro",#N/A,FALSE,"Tran"}</definedName>
    <definedName name="uuuuuu" localSheetId="11" hidden="1">{"Riqfin97",#N/A,FALSE,"Tran";"Riqfinpro",#N/A,FALSE,"Tran"}</definedName>
    <definedName name="uuuuuu" localSheetId="12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A_CORR" localSheetId="13">#REF!</definedName>
    <definedName name="VA_CORR" localSheetId="14">#REF!</definedName>
    <definedName name="VA_CORR" localSheetId="7">#REF!</definedName>
    <definedName name="VA_CORR" localSheetId="8">#REF!</definedName>
    <definedName name="VA_CORR" localSheetId="11">#REF!</definedName>
    <definedName name="VA_CORR" localSheetId="12">#REF!</definedName>
    <definedName name="VA_CORR">#REF!</definedName>
    <definedName name="VAcomp" localSheetId="13">#REF!</definedName>
    <definedName name="VAcomp" localSheetId="14">#REF!</definedName>
    <definedName name="VAcomp" localSheetId="7">#REF!</definedName>
    <definedName name="VAcomp" localSheetId="8">#REF!</definedName>
    <definedName name="VAcomp" localSheetId="11">#REF!</definedName>
    <definedName name="VAcomp" localSheetId="12">#REF!</definedName>
    <definedName name="VAcomp">#REF!</definedName>
    <definedName name="VARIAC2010" localSheetId="13">#REF!</definedName>
    <definedName name="VARIAC2010" localSheetId="14">#REF!</definedName>
    <definedName name="VARIAC2010" localSheetId="7">#REF!</definedName>
    <definedName name="VARIAC2010" localSheetId="8">#REF!</definedName>
    <definedName name="VARIAC2010" localSheetId="11">#REF!</definedName>
    <definedName name="VARIAC2010" localSheetId="12">#REF!</definedName>
    <definedName name="VARIAC2010">#REF!</definedName>
    <definedName name="VARIACION" localSheetId="7">#REF!</definedName>
    <definedName name="VARIACION">#REF!</definedName>
    <definedName name="VBP_CORR" localSheetId="7">#REF!</definedName>
    <definedName name="VBP_CORR">#REF!</definedName>
    <definedName name="VBP_VA_REAL" localSheetId="7">#REF!</definedName>
    <definedName name="VBP_VA_REAL">#REF!</definedName>
    <definedName name="VBPPARTIDO" localSheetId="7">#REF!</definedName>
    <definedName name="VBPPARTIDO">#REF!</definedName>
    <definedName name="vcsbvvvcxbv" localSheetId="13" hidden="1">{"Riqfin97",#N/A,FALSE,"Tran";"Riqfinpro",#N/A,FALSE,"Tran"}</definedName>
    <definedName name="vcsbvvvcxbv" localSheetId="14" hidden="1">{"Riqfin97",#N/A,FALSE,"Tran";"Riqfinpro",#N/A,FALSE,"Tran"}</definedName>
    <definedName name="vcsbvvvcxbv" localSheetId="7" hidden="1">{"Riqfin97",#N/A,FALSE,"Tran";"Riqfinpro",#N/A,FALSE,"Tran"}</definedName>
    <definedName name="vcsbvvvcxbv" localSheetId="8" hidden="1">{"Riqfin97",#N/A,FALSE,"Tran";"Riqfinpro",#N/A,FALSE,"Tran"}</definedName>
    <definedName name="vcsbvvvcxbv" localSheetId="11" hidden="1">{"Riqfin97",#N/A,FALSE,"Tran";"Riqfinpro",#N/A,FALSE,"Tran"}</definedName>
    <definedName name="vcsbvvvcxbv" localSheetId="12" hidden="1">{"Riqfin97",#N/A,FALSE,"Tran";"Riqfinpro",#N/A,FALSE,"Tran"}</definedName>
    <definedName name="vcsbvvvcxbv" localSheetId="1" hidden="1">{"Riqfin97",#N/A,FALSE,"Tran";"Riqfinpro",#N/A,FALSE,"Tran"}</definedName>
    <definedName name="vcsbvvvcxbv" hidden="1">{"Riqfin97",#N/A,FALSE,"Tran";"Riqfinpro",#N/A,FALSE,"Tran"}</definedName>
    <definedName name="vcvz" localSheetId="13" hidden="1">{"Tab1",#N/A,FALSE,"P";"Tab2",#N/A,FALSE,"P"}</definedName>
    <definedName name="vcvz" localSheetId="14" hidden="1">{"Tab1",#N/A,FALSE,"P";"Tab2",#N/A,FALSE,"P"}</definedName>
    <definedName name="vcvz" localSheetId="7" hidden="1">{"Tab1",#N/A,FALSE,"P";"Tab2",#N/A,FALSE,"P"}</definedName>
    <definedName name="vcvz" localSheetId="8" hidden="1">{"Tab1",#N/A,FALSE,"P";"Tab2",#N/A,FALSE,"P"}</definedName>
    <definedName name="vcvz" localSheetId="11" hidden="1">{"Tab1",#N/A,FALSE,"P";"Tab2",#N/A,FALSE,"P"}</definedName>
    <definedName name="vcvz" localSheetId="12" hidden="1">{"Tab1",#N/A,FALSE,"P";"Tab2",#N/A,FALSE,"P"}</definedName>
    <definedName name="vcvz" localSheetId="1" hidden="1">{"Tab1",#N/A,FALSE,"P";"Tab2",#N/A,FALSE,"P"}</definedName>
    <definedName name="vcvz" hidden="1">{"Tab1",#N/A,FALSE,"P";"Tab2",#N/A,FALSE,"P"}</definedName>
    <definedName name="venci" localSheetId="13">#REF!</definedName>
    <definedName name="venci" localSheetId="14">#REF!</definedName>
    <definedName name="venci" localSheetId="7">#REF!</definedName>
    <definedName name="venci" localSheetId="8">#REF!</definedName>
    <definedName name="venci" localSheetId="11">#REF!</definedName>
    <definedName name="venci" localSheetId="12">#REF!</definedName>
    <definedName name="venci">#REF!</definedName>
    <definedName name="venci2000" localSheetId="13">#REF!</definedName>
    <definedName name="venci2000" localSheetId="14">#REF!</definedName>
    <definedName name="venci2000" localSheetId="7">#REF!</definedName>
    <definedName name="venci2000" localSheetId="8">#REF!</definedName>
    <definedName name="venci2000" localSheetId="11">#REF!</definedName>
    <definedName name="venci2000" localSheetId="12">#REF!</definedName>
    <definedName name="venci2000">#REF!</definedName>
    <definedName name="venci2001" localSheetId="13">#REF!</definedName>
    <definedName name="venci2001" localSheetId="14">#REF!</definedName>
    <definedName name="venci2001" localSheetId="7">#REF!</definedName>
    <definedName name="venci2001" localSheetId="8">#REF!</definedName>
    <definedName name="venci2001" localSheetId="11">#REF!</definedName>
    <definedName name="venci2001" localSheetId="12">#REF!</definedName>
    <definedName name="venci2001">#REF!</definedName>
    <definedName name="venci2002" localSheetId="7">#REF!</definedName>
    <definedName name="venci2002">#REF!</definedName>
    <definedName name="venci2003" localSheetId="7">#REF!</definedName>
    <definedName name="venci2003">#REF!</definedName>
    <definedName name="venci98" localSheetId="7">[6]Programa!#REF!</definedName>
    <definedName name="venci98">[6]Programa!#REF!</definedName>
    <definedName name="venci98j" localSheetId="7">[6]Programa!#REF!</definedName>
    <definedName name="venci98j">[6]Programa!#REF!</definedName>
    <definedName name="venci98s" localSheetId="13">#REF!</definedName>
    <definedName name="venci98s" localSheetId="14">#REF!</definedName>
    <definedName name="venci98s" localSheetId="7">#REF!</definedName>
    <definedName name="venci98s" localSheetId="8">#REF!</definedName>
    <definedName name="venci98s" localSheetId="11">#REF!</definedName>
    <definedName name="venci98s" localSheetId="12">#REF!</definedName>
    <definedName name="venci98s">#REF!</definedName>
    <definedName name="venci99" localSheetId="13">#REF!</definedName>
    <definedName name="venci99" localSheetId="14">#REF!</definedName>
    <definedName name="venci99" localSheetId="7">#REF!</definedName>
    <definedName name="venci99" localSheetId="8">#REF!</definedName>
    <definedName name="venci99" localSheetId="11">#REF!</definedName>
    <definedName name="venci99" localSheetId="12">#REF!</definedName>
    <definedName name="venci99">#REF!</definedName>
    <definedName name="VOLUMENCAL" localSheetId="13">#REF!</definedName>
    <definedName name="VOLUMENCAL" localSheetId="14">#REF!</definedName>
    <definedName name="VOLUMENCAL" localSheetId="7">#REF!</definedName>
    <definedName name="VOLUMENCAL" localSheetId="8">#REF!</definedName>
    <definedName name="VOLUMENCAL" localSheetId="11">#REF!</definedName>
    <definedName name="VOLUMENCAL" localSheetId="12">#REF!</definedName>
    <definedName name="VOLUMENCAL">#REF!</definedName>
    <definedName name="vsvbvbsb" localSheetId="13" hidden="1">{"Tab1",#N/A,FALSE,"P";"Tab2",#N/A,FALSE,"P"}</definedName>
    <definedName name="vsvbvbsb" localSheetId="14" hidden="1">{"Tab1",#N/A,FALSE,"P";"Tab2",#N/A,FALSE,"P"}</definedName>
    <definedName name="vsvbvbsb" localSheetId="7" hidden="1">{"Tab1",#N/A,FALSE,"P";"Tab2",#N/A,FALSE,"P"}</definedName>
    <definedName name="vsvbvbsb" localSheetId="8" hidden="1">{"Tab1",#N/A,FALSE,"P";"Tab2",#N/A,FALSE,"P"}</definedName>
    <definedName name="vsvbvbsb" localSheetId="11" hidden="1">{"Tab1",#N/A,FALSE,"P";"Tab2",#N/A,FALSE,"P"}</definedName>
    <definedName name="vsvbvbsb" localSheetId="12" hidden="1">{"Tab1",#N/A,FALSE,"P";"Tab2",#N/A,FALSE,"P"}</definedName>
    <definedName name="vsvbvbsb" localSheetId="1" hidden="1">{"Tab1",#N/A,FALSE,"P";"Tab2",#N/A,FALSE,"P"}</definedName>
    <definedName name="vsvbvbsb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localSheetId="7" hidden="1">{"Tab1",#N/A,FALSE,"P";"Tab2",#N/A,FALSE,"P"}</definedName>
    <definedName name="vv" localSheetId="8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1" hidden="1">{"Tab1",#N/A,FALSE,"P";"Tab2",#N/A,FALSE,"P"}</definedName>
    <definedName name="vv" hidden="1">{"Tab1",#N/A,FALSE,"P";"Tab2",#N/A,FALSE,"P"}</definedName>
    <definedName name="vvasd" localSheetId="13" hidden="1">{"Tab1",#N/A,FALSE,"P";"Tab2",#N/A,FALSE,"P"}</definedName>
    <definedName name="vvasd" localSheetId="14" hidden="1">{"Tab1",#N/A,FALSE,"P";"Tab2",#N/A,FALSE,"P"}</definedName>
    <definedName name="vvasd" localSheetId="7" hidden="1">{"Tab1",#N/A,FALSE,"P";"Tab2",#N/A,FALSE,"P"}</definedName>
    <definedName name="vvasd" localSheetId="8" hidden="1">{"Tab1",#N/A,FALSE,"P";"Tab2",#N/A,FALSE,"P"}</definedName>
    <definedName name="vvasd" localSheetId="11" hidden="1">{"Tab1",#N/A,FALSE,"P";"Tab2",#N/A,FALSE,"P"}</definedName>
    <definedName name="vvasd" localSheetId="12" hidden="1">{"Tab1",#N/A,FALSE,"P";"Tab2",#N/A,FALSE,"P"}</definedName>
    <definedName name="vvasd" localSheetId="1" hidden="1">{"Tab1",#N/A,FALSE,"P";"Tab2",#N/A,FALSE,"P"}</definedName>
    <definedName name="vvasd" hidden="1">{"Tab1",#N/A,FALSE,"P";"Tab2",#N/A,FALSE,"P"}</definedName>
    <definedName name="vvbvfvc" localSheetId="13" hidden="1">{"Minpmon",#N/A,FALSE,"Monthinput"}</definedName>
    <definedName name="vvbvfvc" localSheetId="14" hidden="1">{"Minpmon",#N/A,FALSE,"Monthinput"}</definedName>
    <definedName name="vvbvfvc" localSheetId="7" hidden="1">{"Minpmon",#N/A,FALSE,"Monthinput"}</definedName>
    <definedName name="vvbvfvc" localSheetId="8" hidden="1">{"Minpmon",#N/A,FALSE,"Monthinput"}</definedName>
    <definedName name="vvbvfvc" localSheetId="11" hidden="1">{"Minpmon",#N/A,FALSE,"Monthinput"}</definedName>
    <definedName name="vvbvfvc" localSheetId="12" hidden="1">{"Minpmon",#N/A,FALSE,"Monthinput"}</definedName>
    <definedName name="vvbvfvc" localSheetId="1" hidden="1">{"Minpmon",#N/A,FALSE,"Monthinput"}</definedName>
    <definedName name="vvbvfvc" hidden="1">{"Minpmon",#N/A,FALSE,"Monthinput"}</definedName>
    <definedName name="vvfsbbs" localSheetId="13" hidden="1">{"Riqfin97",#N/A,FALSE,"Tran";"Riqfinpro",#N/A,FALSE,"Tran"}</definedName>
    <definedName name="vvfsbbs" localSheetId="14" hidden="1">{"Riqfin97",#N/A,FALSE,"Tran";"Riqfinpro",#N/A,FALSE,"Tran"}</definedName>
    <definedName name="vvfsbbs" localSheetId="7" hidden="1">{"Riqfin97",#N/A,FALSE,"Tran";"Riqfinpro",#N/A,FALSE,"Tran"}</definedName>
    <definedName name="vvfsbbs" localSheetId="8" hidden="1">{"Riqfin97",#N/A,FALSE,"Tran";"Riqfinpro",#N/A,FALSE,"Tran"}</definedName>
    <definedName name="vvfsbbs" localSheetId="11" hidden="1">{"Riqfin97",#N/A,FALSE,"Tran";"Riqfinpro",#N/A,FALSE,"Tran"}</definedName>
    <definedName name="vvfsbbs" localSheetId="12" hidden="1">{"Riqfin97",#N/A,FALSE,"Tran";"Riqfinpro",#N/A,FALSE,"Tran"}</definedName>
    <definedName name="vvfsbbs" localSheetId="1" hidden="1">{"Riqfin97",#N/A,FALSE,"Tran";"Riqfinpro",#N/A,FALSE,"Tran"}</definedName>
    <definedName name="vvfsbbs" hidden="1">{"Riqfin97",#N/A,FALSE,"Tran";"Riqfinpro",#N/A,FALSE,"Tran"}</definedName>
    <definedName name="vvv" localSheetId="13" hidden="1">{"Tab1",#N/A,FALSE,"P";"Tab2",#N/A,FALSE,"P"}</definedName>
    <definedName name="vvv" localSheetId="14" hidden="1">{"Tab1",#N/A,FALSE,"P";"Tab2",#N/A,FALSE,"P"}</definedName>
    <definedName name="vvv" localSheetId="7" hidden="1">{"Tab1",#N/A,FALSE,"P";"Tab2",#N/A,FALSE,"P"}</definedName>
    <definedName name="vvv" localSheetId="8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3" hidden="1">{"Minpmon",#N/A,FALSE,"Monthinput"}</definedName>
    <definedName name="vvvv" localSheetId="14" hidden="1">{"Minpmon",#N/A,FALSE,"Monthinput"}</definedName>
    <definedName name="vvvv" localSheetId="7" hidden="1">{"Minpmon",#N/A,FALSE,"Monthinput"}</definedName>
    <definedName name="vvvv" localSheetId="8" hidden="1">{"Minpmon",#N/A,FALSE,"Monthinput"}</definedName>
    <definedName name="vvvv" localSheetId="11" hidden="1">{"Minpmon",#N/A,FALSE,"Monthinput"}</definedName>
    <definedName name="vvvv" localSheetId="12" hidden="1">{"Minpmon",#N/A,FALSE,"Monthinput"}</definedName>
    <definedName name="vvvv" localSheetId="1" hidden="1">{"Minpmon",#N/A,FALSE,"Monthinput"}</definedName>
    <definedName name="vvvv" hidden="1">{"Minpmon",#N/A,FALSE,"Monthinput"}</definedName>
    <definedName name="vvvvvvvvvvvv" localSheetId="13" hidden="1">{"Riqfin97",#N/A,FALSE,"Tran";"Riqfinpro",#N/A,FALSE,"Tran"}</definedName>
    <definedName name="vvvvvvvvvvvv" localSheetId="14" hidden="1">{"Riqfin97",#N/A,FALSE,"Tran";"Riqfinpro",#N/A,FALSE,"Tran"}</definedName>
    <definedName name="vvvvvvvvvvvv" localSheetId="7" hidden="1">{"Riqfin97",#N/A,FALSE,"Tran";"Riqfinpro",#N/A,FALSE,"Tran"}</definedName>
    <definedName name="vvvvvvvvvvvv" localSheetId="8" hidden="1">{"Riqfin97",#N/A,FALSE,"Tran";"Riqfinpro",#N/A,FALSE,"Tran"}</definedName>
    <definedName name="vvvvvvvvvvvv" localSheetId="11" hidden="1">{"Riqfin97",#N/A,FALSE,"Tran";"Riqfinpro",#N/A,FALSE,"Tran"}</definedName>
    <definedName name="vvvvvvvvvvvv" localSheetId="12" hidden="1">{"Riqfin97",#N/A,FALSE,"Tran";"Riqfinpro",#N/A,FALSE,"Tran"}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3" hidden="1">{"Tab1",#N/A,FALSE,"P";"Tab2",#N/A,FALSE,"P"}</definedName>
    <definedName name="vvvvvvvvvvvvv" localSheetId="14" hidden="1">{"Tab1",#N/A,FALSE,"P";"Tab2",#N/A,FALSE,"P"}</definedName>
    <definedName name="vvvvvvvvvvvvv" localSheetId="7" hidden="1">{"Tab1",#N/A,FALSE,"P";"Tab2",#N/A,FALSE,"P"}</definedName>
    <definedName name="vvvvvvvvvvvvv" localSheetId="8" hidden="1">{"Tab1",#N/A,FALSE,"P";"Tab2",#N/A,FALSE,"P"}</definedName>
    <definedName name="vvvvvvvvvvvvv" localSheetId="11" hidden="1">{"Tab1",#N/A,FALSE,"P";"Tab2",#N/A,FALSE,"P"}</definedName>
    <definedName name="vvvvvvvvvvvvv" localSheetId="12" hidden="1">{"Tab1",#N/A,FALSE,"P";"Tab2",#N/A,FALSE,"P"}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3" hidden="1">{"Minpmon",#N/A,FALSE,"Monthinput"}</definedName>
    <definedName name="w" localSheetId="14" hidden="1">{"Minpmon",#N/A,FALSE,"Monthinput"}</definedName>
    <definedName name="w" localSheetId="7" hidden="1">{"Minpmon",#N/A,FALSE,"Monthinput"}</definedName>
    <definedName name="w" localSheetId="8" hidden="1">{"Minpmon",#N/A,FALSE,"Monthinput"}</definedName>
    <definedName name="w" localSheetId="11" hidden="1">{"Minpmon",#N/A,FALSE,"Monthinput"}</definedName>
    <definedName name="w" localSheetId="12" hidden="1">{"Minpmon",#N/A,FALSE,"Monthinput"}</definedName>
    <definedName name="w" localSheetId="1" hidden="1">{"Minpmon",#N/A,FALSE,"Monthinput"}</definedName>
    <definedName name="w" hidden="1">{"Minpmon",#N/A,FALSE,"Monthinput"}</definedName>
    <definedName name="weer4rwer" localSheetId="13" hidden="1">{"Minpmon",#N/A,FALSE,"Monthinput"}</definedName>
    <definedName name="weer4rwer" localSheetId="14" hidden="1">{"Minpmon",#N/A,FALSE,"Monthinput"}</definedName>
    <definedName name="weer4rwer" localSheetId="7" hidden="1">{"Minpmon",#N/A,FALSE,"Monthinput"}</definedName>
    <definedName name="weer4rwer" localSheetId="8" hidden="1">{"Minpmon",#N/A,FALSE,"Monthinput"}</definedName>
    <definedName name="weer4rwer" localSheetId="11" hidden="1">{"Minpmon",#N/A,FALSE,"Monthinput"}</definedName>
    <definedName name="weer4rwer" localSheetId="12" hidden="1">{"Minpmon",#N/A,FALSE,"Monthinput"}</definedName>
    <definedName name="weer4rwer" localSheetId="1" hidden="1">{"Minpmon",#N/A,FALSE,"Monthinput"}</definedName>
    <definedName name="weer4rwer" hidden="1">{"Minpmon",#N/A,FALSE,"Monthinput"}</definedName>
    <definedName name="wer" localSheetId="13" hidden="1">{"Riqfin97",#N/A,FALSE,"Tran";"Riqfinpro",#N/A,FALSE,"Tran"}</definedName>
    <definedName name="wer" localSheetId="14" hidden="1">{"Riqfin97",#N/A,FALSE,"Tran";"Riqfinpro",#N/A,FALSE,"Tran"}</definedName>
    <definedName name="wer" localSheetId="7" hidden="1">{"Riqfin97",#N/A,FALSE,"Tran";"Riqfinpro",#N/A,FALSE,"Tran"}</definedName>
    <definedName name="wer" localSheetId="8" hidden="1">{"Riqfin97",#N/A,FALSE,"Tran";"Riqfinpro",#N/A,FALSE,"Tran"}</definedName>
    <definedName name="wer" localSheetId="11" hidden="1">{"Riqfin97",#N/A,FALSE,"Tran";"Riqfinpro",#N/A,FALSE,"Tran"}</definedName>
    <definedName name="wer" localSheetId="12" hidden="1">{"Riqfin97",#N/A,FALSE,"Tran";"Riqfinpro",#N/A,FALSE,"Tran"}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ergtfwerg" localSheetId="13" hidden="1">{"Riqfin97",#N/A,FALSE,"Tran";"Riqfinpro",#N/A,FALSE,"Tran"}</definedName>
    <definedName name="wergtfwerg" localSheetId="14" hidden="1">{"Riqfin97",#N/A,FALSE,"Tran";"Riqfinpro",#N/A,FALSE,"Tran"}</definedName>
    <definedName name="wergtfwerg" localSheetId="7" hidden="1">{"Riqfin97",#N/A,FALSE,"Tran";"Riqfinpro",#N/A,FALSE,"Tran"}</definedName>
    <definedName name="wergtfwerg" localSheetId="8" hidden="1">{"Riqfin97",#N/A,FALSE,"Tran";"Riqfinpro",#N/A,FALSE,"Tran"}</definedName>
    <definedName name="wergtfwerg" localSheetId="11" hidden="1">{"Riqfin97",#N/A,FALSE,"Tran";"Riqfinpro",#N/A,FALSE,"Tran"}</definedName>
    <definedName name="wergtfwerg" localSheetId="12" hidden="1">{"Riqfin97",#N/A,FALSE,"Tran";"Riqfinpro",#N/A,FALSE,"Tran"}</definedName>
    <definedName name="wergtfwerg" localSheetId="1" hidden="1">{"Riqfin97",#N/A,FALSE,"Tran";"Riqfinpro",#N/A,FALSE,"Tran"}</definedName>
    <definedName name="wergtfwerg" hidden="1">{"Riqfin97",#N/A,FALSE,"Tran";"Riqfinpro",#N/A,FALSE,"Tran"}</definedName>
    <definedName name="wqertrwrt" localSheetId="13" hidden="1">{"Tab1",#N/A,FALSE,"P";"Tab2",#N/A,FALSE,"P"}</definedName>
    <definedName name="wqertrwrt" localSheetId="14" hidden="1">{"Tab1",#N/A,FALSE,"P";"Tab2",#N/A,FALSE,"P"}</definedName>
    <definedName name="wqertrwrt" localSheetId="7" hidden="1">{"Tab1",#N/A,FALSE,"P";"Tab2",#N/A,FALSE,"P"}</definedName>
    <definedName name="wqertrwrt" localSheetId="8" hidden="1">{"Tab1",#N/A,FALSE,"P";"Tab2",#N/A,FALSE,"P"}</definedName>
    <definedName name="wqertrwrt" localSheetId="11" hidden="1">{"Tab1",#N/A,FALSE,"P";"Tab2",#N/A,FALSE,"P"}</definedName>
    <definedName name="wqertrwrt" localSheetId="12" hidden="1">{"Tab1",#N/A,FALSE,"P";"Tab2",#N/A,FALSE,"P"}</definedName>
    <definedName name="wqertrwrt" localSheetId="1" hidden="1">{"Tab1",#N/A,FALSE,"P";"Tab2",#N/A,FALSE,"P"}</definedName>
    <definedName name="wqertrwrt" hidden="1">{"Tab1",#N/A,FALSE,"P";"Tab2",#N/A,FALSE,"P"}</definedName>
    <definedName name="wrn.All._.Standard." localSheetId="1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4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7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8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1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4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7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8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3" hidden="1">{"Minpmon",#N/A,FALSE,"Monthinput"}</definedName>
    <definedName name="wrn.Monthsheet." localSheetId="14" hidden="1">{"Minpmon",#N/A,FALSE,"Monthinput"}</definedName>
    <definedName name="wrn.Monthsheet." localSheetId="7" hidden="1">{"Minpmon",#N/A,FALSE,"Monthinput"}</definedName>
    <definedName name="wrn.Monthsheet." localSheetId="8" hidden="1">{"Minpmon",#N/A,FALSE,"Monthinput"}</definedName>
    <definedName name="wrn.Monthsheet." localSheetId="11" hidden="1">{"Minpmon",#N/A,FALSE,"Monthinput"}</definedName>
    <definedName name="wrn.Monthsheet." localSheetId="12" hidden="1">{"Minpmon",#N/A,FALSE,"Monthinput"}</definedName>
    <definedName name="wrn.Monthsheet." localSheetId="1" hidden="1">{"Minpmon",#N/A,FALSE,"Monthinput"}</definedName>
    <definedName name="wrn.Monthsheet." hidden="1">{"Minpmon",#N/A,FALSE,"Monthinput"}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localSheetId="7" hidden="1">{"Tab1",#N/A,FALSE,"P";"Tab2",#N/A,FALSE,"P"}</definedName>
    <definedName name="wrn.Program." localSheetId="8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1" hidden="1">{"Tab1",#N/A,FALSE,"P";"Tab2",#N/A,FALSE,"P"}</definedName>
    <definedName name="wrn.Program." hidden="1">{"Tab1",#N/A,FALSE,"P";"Tab2",#N/A,FALSE,"P"}</definedName>
    <definedName name="wrn.repred.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localSheetId="7" hidden="1">{"Riqfin97",#N/A,FALSE,"Tran";"Riqfinpro",#N/A,FALSE,"Tran"}</definedName>
    <definedName name="wrn.Riqfin." localSheetId="8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taff._.Report._.Tables." localSheetId="13" hidden="1">{#N/A,#N/A,FALSE,"SR1";#N/A,#N/A,FALSE,"SR2";#N/A,#N/A,FALSE,"SR3";#N/A,#N/A,FALSE,"SR4"}</definedName>
    <definedName name="wrn.Staff._.Report._.Tables." localSheetId="14" hidden="1">{#N/A,#N/A,FALSE,"SR1";#N/A,#N/A,FALSE,"SR2";#N/A,#N/A,FALSE,"SR3";#N/A,#N/A,FALSE,"SR4"}</definedName>
    <definedName name="wrn.Staff._.Report._.Tables." localSheetId="7" hidden="1">{#N/A,#N/A,FALSE,"SR1";#N/A,#N/A,FALSE,"SR2";#N/A,#N/A,FALSE,"SR3";#N/A,#N/A,FALSE,"SR4"}</definedName>
    <definedName name="wrn.Staff._.Report._.Tables." localSheetId="8" hidden="1">{#N/A,#N/A,FALSE,"SR1";#N/A,#N/A,FALSE,"SR2";#N/A,#N/A,FALSE,"SR3";#N/A,#N/A,FALSE,"SR4"}</definedName>
    <definedName name="wrn.Staff._.Report._.Tables." localSheetId="11" hidden="1">{#N/A,#N/A,FALSE,"SR1";#N/A,#N/A,FALSE,"SR2";#N/A,#N/A,FALSE,"SR3";#N/A,#N/A,FALSE,"SR4"}</definedName>
    <definedName name="wrn.Staff._.Report._.Tables." localSheetId="12" hidden="1">{#N/A,#N/A,FALSE,"SR1";#N/A,#N/A,FALSE,"SR2";#N/A,#N/A,FALSE,"SR3";#N/A,#N/A,FALSE,"SR4"}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7" hidden="1">[39]M!#REF!</definedName>
    <definedName name="ww" hidden="1">[39]M!#REF!</definedName>
    <definedName name="www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7" hidden="1">[39]M!#REF!</definedName>
    <definedName name="wwww" hidden="1">[39]M!#REF!</definedName>
    <definedName name="wwwww" localSheetId="13" hidden="1">{"Minpmon",#N/A,FALSE,"Monthinput"}</definedName>
    <definedName name="wwwww" localSheetId="14" hidden="1">{"Minpmon",#N/A,FALSE,"Monthinput"}</definedName>
    <definedName name="wwwww" localSheetId="7" hidden="1">{"Minpmon",#N/A,FALSE,"Monthinput"}</definedName>
    <definedName name="wwwww" localSheetId="8" hidden="1">{"Minpmon",#N/A,FALSE,"Monthinput"}</definedName>
    <definedName name="wwwww" localSheetId="11" hidden="1">{"Minpmon",#N/A,FALSE,"Monthinput"}</definedName>
    <definedName name="wwwww" localSheetId="12" hidden="1">{"Minpmon",#N/A,FALSE,"Monthinput"}</definedName>
    <definedName name="wwwww" localSheetId="1" hidden="1">{"Minpmon",#N/A,FALSE,"Monthinput"}</definedName>
    <definedName name="wwwww" hidden="1">{"Minpmon",#N/A,FALSE,"Monthinput"}</definedName>
    <definedName name="wwwwwww" localSheetId="13" hidden="1">{"Riqfin97",#N/A,FALSE,"Tran";"Riqfinpro",#N/A,FALSE,"Tran"}</definedName>
    <definedName name="wwwwwww" localSheetId="14" hidden="1">{"Riqfin97",#N/A,FALSE,"Tran";"Riqfinpro",#N/A,FALSE,"Tran"}</definedName>
    <definedName name="wwwwwww" localSheetId="7" hidden="1">{"Riqfin97",#N/A,FALSE,"Tran";"Riqfinpro",#N/A,FALSE,"Tran"}</definedName>
    <definedName name="wwwwwww" localSheetId="8" hidden="1">{"Riqfin97",#N/A,FALSE,"Tran";"Riqfinpro",#N/A,FALSE,"Tran"}</definedName>
    <definedName name="wwwwwww" localSheetId="11" hidden="1">{"Riqfin97",#N/A,FALSE,"Tran";"Riqfinpro",#N/A,FALSE,"Tran"}</definedName>
    <definedName name="wwwwwww" localSheetId="12" hidden="1">{"Riqfin97",#N/A,FALSE,"Tran";"Riqfinpro",#N/A,FALSE,"Tran"}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3" hidden="1">{"Tab1",#N/A,FALSE,"P";"Tab2",#N/A,FALSE,"P"}</definedName>
    <definedName name="wwwwwwww" localSheetId="14" hidden="1">{"Tab1",#N/A,FALSE,"P";"Tab2",#N/A,FALSE,"P"}</definedName>
    <definedName name="wwwwwwww" localSheetId="7" hidden="1">{"Tab1",#N/A,FALSE,"P";"Tab2",#N/A,FALSE,"P"}</definedName>
    <definedName name="wwwwwwww" localSheetId="8" hidden="1">{"Tab1",#N/A,FALSE,"P";"Tab2",#N/A,FALSE,"P"}</definedName>
    <definedName name="wwwwwwww" localSheetId="11" hidden="1">{"Tab1",#N/A,FALSE,"P";"Tab2",#N/A,FALSE,"P"}</definedName>
    <definedName name="wwwwwwww" localSheetId="12" hidden="1">{"Tab1",#N/A,FALSE,"P";"Tab2",#N/A,FALSE,"P"}</definedName>
    <definedName name="wwwwwwww" localSheetId="1" hidden="1">{"Tab1",#N/A,FALSE,"P";"Tab2",#N/A,FALSE,"P"}</definedName>
    <definedName name="wwwwwwww" hidden="1">{"Tab1",#N/A,FALSE,"P";"Tab2",#N/A,FALSE,"P"}</definedName>
    <definedName name="xa" localSheetId="7">'[16]PIB EN CORR'!#REF!</definedName>
    <definedName name="xa">'[16]PIB EN CORR'!#REF!</definedName>
    <definedName name="xaa">'[16]PIB EN CORR'!$AV$5:$AV$77</definedName>
    <definedName name="xbb" localSheetId="13">'[16]PIB EN CORR'!#REF!</definedName>
    <definedName name="xbb" localSheetId="14">'[16]PIB EN CORR'!#REF!</definedName>
    <definedName name="xbb" localSheetId="7">'[16]PIB EN CORR'!#REF!</definedName>
    <definedName name="xbb" localSheetId="8">'[16]PIB EN CORR'!#REF!</definedName>
    <definedName name="xbb" localSheetId="11">'[16]PIB EN CORR'!#REF!</definedName>
    <definedName name="xbb" localSheetId="12">'[16]PIB EN CORR'!#REF!</definedName>
    <definedName name="xbb">'[16]PIB EN CORR'!#REF!</definedName>
    <definedName name="XBS">[13]SREAL!A$41</definedName>
    <definedName name="xdafs" localSheetId="13" hidden="1">{"Riqfin97",#N/A,FALSE,"Tran";"Riqfinpro",#N/A,FALSE,"Tran"}</definedName>
    <definedName name="xdafs" localSheetId="14" hidden="1">{"Riqfin97",#N/A,FALSE,"Tran";"Riqfinpro",#N/A,FALSE,"Tran"}</definedName>
    <definedName name="xdafs" localSheetId="7" hidden="1">{"Riqfin97",#N/A,FALSE,"Tran";"Riqfinpro",#N/A,FALSE,"Tran"}</definedName>
    <definedName name="xdafs" localSheetId="8" hidden="1">{"Riqfin97",#N/A,FALSE,"Tran";"Riqfinpro",#N/A,FALSE,"Tran"}</definedName>
    <definedName name="xdafs" localSheetId="11" hidden="1">{"Riqfin97",#N/A,FALSE,"Tran";"Riqfinpro",#N/A,FALSE,"Tran"}</definedName>
    <definedName name="xdafs" localSheetId="12" hidden="1">{"Riqfin97",#N/A,FALSE,"Tran";"Riqfinpro",#N/A,FALSE,"Tran"}</definedName>
    <definedName name="xdafs" localSheetId="1" hidden="1">{"Riqfin97",#N/A,FALSE,"Tran";"Riqfinpro",#N/A,FALSE,"Tran"}</definedName>
    <definedName name="xdafs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localSheetId="7" hidden="1">{"Riqfin97",#N/A,FALSE,"Tran";"Riqfinpro",#N/A,FALSE,"Tran"}</definedName>
    <definedName name="xx" localSheetId="8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1" hidden="1">{"Riqfin97",#N/A,FALSE,"Tran";"Riqfinpro",#N/A,FALSE,"Tran"}</definedName>
    <definedName name="xx" hidden="1">{"Riqfin97",#N/A,FALSE,"Tran";"Riqfinpro",#N/A,FALSE,"Tran"}</definedName>
    <definedName name="xxWRS_1" localSheetId="13">#REF!</definedName>
    <definedName name="xxWRS_1" localSheetId="14">#REF!</definedName>
    <definedName name="xxWRS_1" localSheetId="7">#REF!</definedName>
    <definedName name="xxWRS_1" localSheetId="8">#REF!</definedName>
    <definedName name="xxWRS_1" localSheetId="11">#REF!</definedName>
    <definedName name="xxWRS_1" localSheetId="12">#REF!</definedName>
    <definedName name="xxWRS_1">#REF!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localSheetId="7" hidden="1">{"Riqfin97",#N/A,FALSE,"Tran";"Riqfinpro",#N/A,FALSE,"Tran"}</definedName>
    <definedName name="xxxx" localSheetId="8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3" hidden="1">{"Riqfin97",#N/A,FALSE,"Tran";"Riqfinpro",#N/A,FALSE,"Tran"}</definedName>
    <definedName name="xxxxxxxxxxxxxx" localSheetId="14" hidden="1">{"Riqfin97",#N/A,FALSE,"Tran";"Riqfinpro",#N/A,FALSE,"Tran"}</definedName>
    <definedName name="xxxxxxxxxxxxxx" localSheetId="7" hidden="1">{"Riqfin97",#N/A,FALSE,"Tran";"Riqfinpro",#N/A,FALSE,"Tran"}</definedName>
    <definedName name="xxxxxxxxxxxxxx" localSheetId="8" hidden="1">{"Riqfin97",#N/A,FALSE,"Tran";"Riqfinpro",#N/A,FALSE,"Tran"}</definedName>
    <definedName name="xxxxxxxxxxxxxx" localSheetId="11" hidden="1">{"Riqfin97",#N/A,FALSE,"Tran";"Riqfinpro",#N/A,FALSE,"Tran"}</definedName>
    <definedName name="xxxxxxxxxxxxxx" localSheetId="12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">[13]SREAL!A$10</definedName>
    <definedName name="Years">[7]Q7!$E$6:$AH$6</definedName>
    <definedName name="yu" localSheetId="13" hidden="1">{"Tab1",#N/A,FALSE,"P";"Tab2",#N/A,FALSE,"P"}</definedName>
    <definedName name="yu" localSheetId="14" hidden="1">{"Tab1",#N/A,FALSE,"P";"Tab2",#N/A,FALSE,"P"}</definedName>
    <definedName name="yu" localSheetId="7" hidden="1">{"Tab1",#N/A,FALSE,"P";"Tab2",#N/A,FALSE,"P"}</definedName>
    <definedName name="yu" localSheetId="8" hidden="1">{"Tab1",#N/A,FALSE,"P";"Tab2",#N/A,FALSE,"P"}</definedName>
    <definedName name="yu" localSheetId="11" hidden="1">{"Tab1",#N/A,FALSE,"P";"Tab2",#N/A,FALSE,"P"}</definedName>
    <definedName name="yu" localSheetId="12" hidden="1">{"Tab1",#N/A,FALSE,"P";"Tab2",#N/A,FALSE,"P"}</definedName>
    <definedName name="yu" localSheetId="1" hidden="1">{"Tab1",#N/A,FALSE,"P";"Tab2",#N/A,FALSE,"P"}</definedName>
    <definedName name="yu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localSheetId="7" hidden="1">{"Tab1",#N/A,FALSE,"P";"Tab2",#N/A,FALSE,"P"}</definedName>
    <definedName name="yy" localSheetId="8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1" hidden="1">{"Tab1",#N/A,FALSE,"P";"Tab2",#N/A,FALSE,"P"}</definedName>
    <definedName name="yy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localSheetId="7" hidden="1">{"Tab1",#N/A,FALSE,"P";"Tab2",#N/A,FALSE,"P"}</definedName>
    <definedName name="yyy" localSheetId="8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3" hidden="1">{"Tab1",#N/A,FALSE,"P";"Tab2",#N/A,FALSE,"P"}</definedName>
    <definedName name="yyyy" localSheetId="14" hidden="1">{"Tab1",#N/A,FALSE,"P";"Tab2",#N/A,FALSE,"P"}</definedName>
    <definedName name="yyyy" localSheetId="7" hidden="1">{"Tab1",#N/A,FALSE,"P";"Tab2",#N/A,FALSE,"P"}</definedName>
    <definedName name="yyyy" localSheetId="8" hidden="1">{"Tab1",#N/A,FALSE,"P";"Tab2",#N/A,FALSE,"P"}</definedName>
    <definedName name="yyyy" localSheetId="11" hidden="1">{"Tab1",#N/A,FALSE,"P";"Tab2",#N/A,FALSE,"P"}</definedName>
    <definedName name="yyyy" localSheetId="12" hidden="1">{"Tab1",#N/A,FALSE,"P";"Tab2",#N/A,FALSE,"P"}</definedName>
    <definedName name="yyyy" localSheetId="1" hidden="1">{"Tab1",#N/A,FALSE,"P";"Tab2",#N/A,FALSE,"P"}</definedName>
    <definedName name="yyyy" hidden="1">{"Tab1",#N/A,FALSE,"P";"Tab2",#N/A,FALSE,"P"}</definedName>
    <definedName name="yyyyyy" localSheetId="13" hidden="1">{"Minpmon",#N/A,FALSE,"Monthinput"}</definedName>
    <definedName name="yyyyyy" localSheetId="14" hidden="1">{"Minpmon",#N/A,FALSE,"Monthinput"}</definedName>
    <definedName name="yyyyyy" localSheetId="7" hidden="1">{"Minpmon",#N/A,FALSE,"Monthinput"}</definedName>
    <definedName name="yyyyyy" localSheetId="8" hidden="1">{"Minpmon",#N/A,FALSE,"Monthinput"}</definedName>
    <definedName name="yyyyyy" localSheetId="11" hidden="1">{"Minpmon",#N/A,FALSE,"Monthinput"}</definedName>
    <definedName name="yyyyyy" localSheetId="12" hidden="1">{"Minpmon",#N/A,FALSE,"Monthinput"}</definedName>
    <definedName name="yyyyyy" localSheetId="1" hidden="1">{"Minpmon",#N/A,FALSE,"Monthinput"}</definedName>
    <definedName name="yyyyyy" hidden="1">{"Minpmon",#N/A,FALSE,"Monthinput"}</definedName>
    <definedName name="zc" localSheetId="13" hidden="1">{"Riqfin97",#N/A,FALSE,"Tran";"Riqfinpro",#N/A,FALSE,"Tran"}</definedName>
    <definedName name="zc" localSheetId="14" hidden="1">{"Riqfin97",#N/A,FALSE,"Tran";"Riqfinpro",#N/A,FALSE,"Tran"}</definedName>
    <definedName name="zc" localSheetId="7" hidden="1">{"Riqfin97",#N/A,FALSE,"Tran";"Riqfinpro",#N/A,FALSE,"Tran"}</definedName>
    <definedName name="zc" localSheetId="8" hidden="1">{"Riqfin97",#N/A,FALSE,"Tran";"Riqfinpro",#N/A,FALSE,"Tran"}</definedName>
    <definedName name="zc" localSheetId="11" hidden="1">{"Riqfin97",#N/A,FALSE,"Tran";"Riqfinpro",#N/A,FALSE,"Tran"}</definedName>
    <definedName name="zc" localSheetId="12" hidden="1">{"Riqfin97",#N/A,FALSE,"Tran";"Riqfinpro",#N/A,FALSE,"Tran"}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3" hidden="1">{"Tab1",#N/A,FALSE,"P";"Tab2",#N/A,FALSE,"P"}</definedName>
    <definedName name="zio" localSheetId="14" hidden="1">{"Tab1",#N/A,FALSE,"P";"Tab2",#N/A,FALSE,"P"}</definedName>
    <definedName name="zio" localSheetId="7" hidden="1">{"Tab1",#N/A,FALSE,"P";"Tab2",#N/A,FALSE,"P"}</definedName>
    <definedName name="zio" localSheetId="8" hidden="1">{"Tab1",#N/A,FALSE,"P";"Tab2",#N/A,FALSE,"P"}</definedName>
    <definedName name="zio" localSheetId="11" hidden="1">{"Tab1",#N/A,FALSE,"P";"Tab2",#N/A,FALSE,"P"}</definedName>
    <definedName name="zio" localSheetId="12" hidden="1">{"Tab1",#N/A,FALSE,"P";"Tab2",#N/A,FALSE,"P"}</definedName>
    <definedName name="zio" localSheetId="1" hidden="1">{"Tab1",#N/A,FALSE,"P";"Tab2",#N/A,FALSE,"P"}</definedName>
    <definedName name="zio" hidden="1">{"Tab1",#N/A,FALSE,"P";"Tab2",#N/A,FALSE,"P"}</definedName>
    <definedName name="zn" localSheetId="1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4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7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8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13" hidden="1">{"Minpmon",#N/A,FALSE,"Monthinput"}</definedName>
    <definedName name="zsdvsdg" localSheetId="14" hidden="1">{"Minpmon",#N/A,FALSE,"Monthinput"}</definedName>
    <definedName name="zsdvsdg" localSheetId="7" hidden="1">{"Minpmon",#N/A,FALSE,"Monthinput"}</definedName>
    <definedName name="zsdvsdg" localSheetId="8" hidden="1">{"Minpmon",#N/A,FALSE,"Monthinput"}</definedName>
    <definedName name="zsdvsdg" localSheetId="11" hidden="1">{"Minpmon",#N/A,FALSE,"Monthinput"}</definedName>
    <definedName name="zsdvsdg" localSheetId="12" hidden="1">{"Minpmon",#N/A,FALSE,"Monthinput"}</definedName>
    <definedName name="zsdvsdg" localSheetId="1" hidden="1">{"Minpmon",#N/A,FALSE,"Monthinput"}</definedName>
    <definedName name="zsdvsdg" hidden="1">{"Minpmon",#N/A,FALSE,"Monthinput"}</definedName>
    <definedName name="zv" localSheetId="13" hidden="1">{"Tab1",#N/A,FALSE,"P";"Tab2",#N/A,FALSE,"P"}</definedName>
    <definedName name="zv" localSheetId="14" hidden="1">{"Tab1",#N/A,FALSE,"P";"Tab2",#N/A,FALSE,"P"}</definedName>
    <definedName name="zv" localSheetId="7" hidden="1">{"Tab1",#N/A,FALSE,"P";"Tab2",#N/A,FALSE,"P"}</definedName>
    <definedName name="zv" localSheetId="8" hidden="1">{"Tab1",#N/A,FALSE,"P";"Tab2",#N/A,FALSE,"P"}</definedName>
    <definedName name="zv" localSheetId="11" hidden="1">{"Tab1",#N/A,FALSE,"P";"Tab2",#N/A,FALSE,"P"}</definedName>
    <definedName name="zv" localSheetId="12" hidden="1">{"Tab1",#N/A,FALSE,"P";"Tab2",#N/A,FALSE,"P"}</definedName>
    <definedName name="zv" localSheetId="1" hidden="1">{"Tab1",#N/A,FALSE,"P";"Tab2",#N/A,FALSE,"P"}</definedName>
    <definedName name="zv" hidden="1">{"Tab1",#N/A,FALSE,"P";"Tab2",#N/A,FALSE,"P"}</definedName>
    <definedName name="zx" localSheetId="13" hidden="1">{"Tab1",#N/A,FALSE,"P";"Tab2",#N/A,FALSE,"P"}</definedName>
    <definedName name="zx" localSheetId="14" hidden="1">{"Tab1",#N/A,FALSE,"P";"Tab2",#N/A,FALSE,"P"}</definedName>
    <definedName name="zx" localSheetId="7" hidden="1">{"Tab1",#N/A,FALSE,"P";"Tab2",#N/A,FALSE,"P"}</definedName>
    <definedName name="zx" localSheetId="8" hidden="1">{"Tab1",#N/A,FALSE,"P";"Tab2",#N/A,FALSE,"P"}</definedName>
    <definedName name="zx" localSheetId="11" hidden="1">{"Tab1",#N/A,FALSE,"P";"Tab2",#N/A,FALSE,"P"}</definedName>
    <definedName name="zx" localSheetId="12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localSheetId="7" hidden="1">{"Tab1",#N/A,FALSE,"P";"Tab2",#N/A,FALSE,"P"}</definedName>
    <definedName name="zz" localSheetId="8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3" hidden="1">{"Tab1",#N/A,FALSE,"P";"Tab2",#N/A,FALSE,"P"}</definedName>
    <definedName name="zzzz" localSheetId="14" hidden="1">{"Tab1",#N/A,FALSE,"P";"Tab2",#N/A,FALSE,"P"}</definedName>
    <definedName name="zzzz" localSheetId="7" hidden="1">{"Tab1",#N/A,FALSE,"P";"Tab2",#N/A,FALSE,"P"}</definedName>
    <definedName name="zzzz" localSheetId="8" hidden="1">{"Tab1",#N/A,FALSE,"P";"Tab2",#N/A,FALSE,"P"}</definedName>
    <definedName name="zzzz" localSheetId="11" hidden="1">{"Tab1",#N/A,FALSE,"P";"Tab2",#N/A,FALSE,"P"}</definedName>
    <definedName name="zzzz" localSheetId="12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4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7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8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S37" i="62" l="1"/>
  <c r="U58" i="61" l="1"/>
  <c r="U52" i="61"/>
  <c r="U40" i="61"/>
  <c r="U38" i="61"/>
  <c r="U11" i="61" s="1"/>
  <c r="U26" i="61"/>
  <c r="U20" i="61"/>
  <c r="U15" i="61"/>
  <c r="U13" i="61"/>
  <c r="U31" i="60"/>
  <c r="U25" i="60"/>
  <c r="U19" i="60"/>
  <c r="U14" i="60"/>
  <c r="U12" i="60"/>
  <c r="S9" i="59" l="1"/>
  <c r="R9" i="59"/>
  <c r="Q9" i="59"/>
  <c r="P9" i="59"/>
  <c r="O9" i="59"/>
  <c r="N9" i="59"/>
  <c r="M9" i="59"/>
  <c r="L9" i="59"/>
  <c r="K9" i="59"/>
  <c r="J9" i="59"/>
  <c r="I9" i="59"/>
  <c r="H9" i="59"/>
  <c r="G9" i="59"/>
  <c r="F9" i="59"/>
  <c r="E9" i="59"/>
  <c r="D9" i="59"/>
  <c r="C9" i="59"/>
  <c r="U56" i="50" l="1"/>
  <c r="U48" i="50"/>
  <c r="U44" i="50"/>
  <c r="U40" i="50"/>
</calcChain>
</file>

<file path=xl/sharedStrings.xml><?xml version="1.0" encoding="utf-8"?>
<sst xmlns="http://schemas.openxmlformats.org/spreadsheetml/2006/main" count="857" uniqueCount="509">
  <si>
    <t>1/</t>
  </si>
  <si>
    <t>2/</t>
  </si>
  <si>
    <t xml:space="preserve">2007 </t>
  </si>
  <si>
    <t>2008</t>
  </si>
  <si>
    <t>2007</t>
  </si>
  <si>
    <t>2009</t>
  </si>
  <si>
    <t>p/</t>
  </si>
  <si>
    <t/>
  </si>
  <si>
    <t>2010</t>
  </si>
  <si>
    <t>2011</t>
  </si>
  <si>
    <t>2012</t>
  </si>
  <si>
    <t>2013</t>
  </si>
  <si>
    <t>2006</t>
  </si>
  <si>
    <t>2014</t>
  </si>
  <si>
    <r>
      <rPr>
        <sz val="9"/>
        <color indexed="30"/>
        <rFont val="Verdana"/>
        <family val="2"/>
      </rPr>
      <t xml:space="preserve">: Preliminar </t>
    </r>
    <r>
      <rPr>
        <sz val="9"/>
        <rFont val="Verdana"/>
        <family val="2"/>
      </rPr>
      <t>- Preliminary.</t>
    </r>
  </si>
  <si>
    <t xml:space="preserve">     Net lending (+)/net borrowing (-) (balance from current and capital accounts)</t>
  </si>
  <si>
    <t>2015</t>
  </si>
  <si>
    <t>2016</t>
  </si>
  <si>
    <r>
      <t xml:space="preserve">       Estados Unidos - </t>
    </r>
    <r>
      <rPr>
        <sz val="8"/>
        <color indexed="8"/>
        <rFont val="Verdana"/>
        <family val="2"/>
      </rPr>
      <t>United States</t>
    </r>
  </si>
  <si>
    <r>
      <t xml:space="preserve">       Finlandia - </t>
    </r>
    <r>
      <rPr>
        <sz val="8"/>
        <color indexed="8"/>
        <rFont val="Verdana"/>
        <family val="2"/>
      </rPr>
      <t>Finland</t>
    </r>
  </si>
  <si>
    <r>
      <t xml:space="preserve">       Francia - </t>
    </r>
    <r>
      <rPr>
        <sz val="8"/>
        <color indexed="8"/>
        <rFont val="Verdana"/>
        <family val="2"/>
      </rPr>
      <t>France</t>
    </r>
  </si>
  <si>
    <r>
      <t xml:space="preserve">       Gran Caimán - </t>
    </r>
    <r>
      <rPr>
        <sz val="8"/>
        <color indexed="8"/>
        <rFont val="Verdana"/>
        <family val="2"/>
      </rPr>
      <t>Cayman Islands</t>
    </r>
  </si>
  <si>
    <r>
      <t xml:space="preserve">       Guatemala - </t>
    </r>
    <r>
      <rPr>
        <sz val="8"/>
        <color indexed="8"/>
        <rFont val="Verdana"/>
        <family val="2"/>
      </rPr>
      <t>Guatemala</t>
    </r>
  </si>
  <si>
    <r>
      <t xml:space="preserve">       Holanda - </t>
    </r>
    <r>
      <rPr>
        <sz val="8"/>
        <color indexed="8"/>
        <rFont val="Verdana"/>
        <family val="2"/>
      </rPr>
      <t>Holand</t>
    </r>
  </si>
  <si>
    <r>
      <t xml:space="preserve">       Hungría - </t>
    </r>
    <r>
      <rPr>
        <sz val="8"/>
        <color indexed="8"/>
        <rFont val="Verdana"/>
        <family val="2"/>
      </rPr>
      <t>Hungary</t>
    </r>
  </si>
  <si>
    <r>
      <t xml:space="preserve">     CCL-Peninsular - </t>
    </r>
    <r>
      <rPr>
        <sz val="8"/>
        <color indexed="8"/>
        <rFont val="Verdana"/>
        <family val="2"/>
      </rPr>
      <t>CCL-Peninsular</t>
    </r>
  </si>
  <si>
    <r>
      <t xml:space="preserve">     COLAC - </t>
    </r>
    <r>
      <rPr>
        <sz val="8"/>
        <color indexed="8"/>
        <rFont val="Verdana"/>
        <family val="2"/>
      </rPr>
      <t>COLAC</t>
    </r>
  </si>
  <si>
    <r>
      <t xml:space="preserve">     Eaglet - </t>
    </r>
    <r>
      <rPr>
        <sz val="8"/>
        <color indexed="8"/>
        <rFont val="Verdana"/>
        <family val="2"/>
      </rPr>
      <t>Eaglet</t>
    </r>
  </si>
  <si>
    <r>
      <t xml:space="preserve">     Habana Internacional - </t>
    </r>
    <r>
      <rPr>
        <sz val="8"/>
        <color indexed="8"/>
        <rFont val="Verdana"/>
        <family val="2"/>
      </rPr>
      <t>Habana International</t>
    </r>
  </si>
  <si>
    <r>
      <t xml:space="preserve">     Intercafe -</t>
    </r>
    <r>
      <rPr>
        <sz val="8"/>
        <color indexed="8"/>
        <rFont val="Verdana"/>
        <family val="2"/>
      </rPr>
      <t xml:space="preserve"> Intercafe</t>
    </r>
  </si>
  <si>
    <r>
      <t xml:space="preserve">     Dyckerhoff &amp; Widmann -</t>
    </r>
    <r>
      <rPr>
        <sz val="8"/>
        <color indexed="8"/>
        <rFont val="Verdana"/>
        <family val="2"/>
      </rPr>
      <t xml:space="preserve"> Dyckerhoff &amp; Widmann</t>
    </r>
  </si>
  <si>
    <r>
      <t xml:space="preserve">     Interpacific -</t>
    </r>
    <r>
      <rPr>
        <sz val="8"/>
        <color indexed="8"/>
        <rFont val="Verdana"/>
        <family val="2"/>
      </rPr>
      <t xml:space="preserve"> Interpacific</t>
    </r>
  </si>
  <si>
    <r>
      <t xml:space="preserve">     Unión Fenosa - </t>
    </r>
    <r>
      <rPr>
        <sz val="8"/>
        <color indexed="8"/>
        <rFont val="Verdana"/>
        <family val="2"/>
      </rPr>
      <t>Unión Fenosa</t>
    </r>
  </si>
  <si>
    <r>
      <t xml:space="preserve">     Pacific Industrial Bank -</t>
    </r>
    <r>
      <rPr>
        <sz val="8"/>
        <color indexed="8"/>
        <rFont val="Verdana"/>
        <family val="2"/>
      </rPr>
      <t xml:space="preserve"> Pacific Industrial Bank</t>
    </r>
  </si>
  <si>
    <r>
      <t xml:space="preserve">     Siemens -</t>
    </r>
    <r>
      <rPr>
        <sz val="8"/>
        <color indexed="8"/>
        <rFont val="Verdana"/>
        <family val="2"/>
      </rPr>
      <t xml:space="preserve"> Siemens</t>
    </r>
  </si>
  <si>
    <r>
      <t xml:space="preserve">     Caco -</t>
    </r>
    <r>
      <rPr>
        <sz val="8"/>
        <color indexed="8"/>
        <rFont val="Verdana"/>
        <family val="2"/>
      </rPr>
      <t xml:space="preserve"> Caco</t>
    </r>
  </si>
  <si>
    <t>-</t>
  </si>
  <si>
    <t>Capítulo VII: Sector externo</t>
  </si>
  <si>
    <t>Chapter  VII: External sector</t>
  </si>
  <si>
    <t xml:space="preserve">2015 </t>
  </si>
  <si>
    <t xml:space="preserve">2016 </t>
  </si>
  <si>
    <t>Total  (A+B+C+D)</t>
  </si>
  <si>
    <t>Total</t>
  </si>
  <si>
    <t xml:space="preserve">2008 </t>
  </si>
  <si>
    <r>
      <rPr>
        <sz val="9"/>
        <color indexed="56"/>
        <rFont val="Verdana"/>
        <family val="2"/>
      </rPr>
      <t xml:space="preserve">Precio promedio - </t>
    </r>
    <r>
      <rPr>
        <sz val="9"/>
        <color indexed="8"/>
        <rFont val="Verdana"/>
        <family val="2"/>
      </rPr>
      <t>Average price</t>
    </r>
  </si>
  <si>
    <t xml:space="preserve">     Préstamo neto (+)/endeudamiento neto (-) (Saldo de la cuenta corriente y de capital -</t>
  </si>
  <si>
    <r>
      <rPr>
        <b/>
        <sz val="9"/>
        <color indexed="30"/>
        <rFont val="Verdana"/>
        <family val="2"/>
      </rPr>
      <t xml:space="preserve"> Conceptos - </t>
    </r>
    <r>
      <rPr>
        <b/>
        <sz val="9"/>
        <rFont val="Verdana"/>
        <family val="2"/>
      </rPr>
      <t>Concept</t>
    </r>
  </si>
  <si>
    <r>
      <rPr>
        <b/>
        <sz val="9"/>
        <color indexed="30"/>
        <rFont val="Verdana"/>
        <family val="2"/>
      </rPr>
      <t xml:space="preserve">A.- Cuenta corriente - </t>
    </r>
    <r>
      <rPr>
        <b/>
        <sz val="9"/>
        <color indexed="8"/>
        <rFont val="Verdana"/>
        <family val="2"/>
      </rPr>
      <t>Current account</t>
    </r>
  </si>
  <si>
    <r>
      <rPr>
        <sz val="9"/>
        <color indexed="30"/>
        <rFont val="Verdana"/>
        <family val="2"/>
      </rPr>
      <t>como porcentaje del PIB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percent of GDP</t>
    </r>
  </si>
  <si>
    <r>
      <rPr>
        <sz val="9"/>
        <color indexed="30"/>
        <rFont val="Verdana"/>
        <family val="2"/>
      </rPr>
      <t>A.1.- Bienes -</t>
    </r>
    <r>
      <rPr>
        <sz val="9"/>
        <color indexed="8"/>
        <rFont val="Verdana"/>
        <family val="2"/>
      </rPr>
      <t xml:space="preserve"> Goods</t>
    </r>
  </si>
  <si>
    <r>
      <rPr>
        <sz val="9"/>
        <color indexed="30"/>
        <rFont val="Verdana"/>
        <family val="2"/>
      </rPr>
      <t xml:space="preserve">  Exportaciones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Exports</t>
    </r>
  </si>
  <si>
    <r>
      <rPr>
        <sz val="9"/>
        <color indexed="30"/>
        <rFont val="Verdana"/>
        <family val="2"/>
      </rPr>
      <t xml:space="preserve">  Mercancías generales según la BP (FOB)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 </t>
    </r>
    <r>
      <rPr>
        <sz val="9"/>
        <color indexed="8"/>
        <rFont val="Verdana"/>
        <family val="2"/>
      </rPr>
      <t xml:space="preserve">General merchandise on a BOP basis (FOB) </t>
    </r>
    <r>
      <rPr>
        <vertAlign val="superscript"/>
        <sz val="9"/>
        <color indexed="8"/>
        <rFont val="Verdana"/>
        <family val="2"/>
      </rPr>
      <t>2/</t>
    </r>
  </si>
  <si>
    <r>
      <rPr>
        <sz val="9"/>
        <color indexed="30"/>
        <rFont val="Verdana"/>
        <family val="2"/>
      </rPr>
      <t xml:space="preserve">  Oro no monetario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Nonmonetary gold</t>
    </r>
  </si>
  <si>
    <r>
      <rPr>
        <sz val="9"/>
        <color indexed="30"/>
        <rFont val="Verdana"/>
        <family val="2"/>
      </rPr>
      <t xml:space="preserve">  Importaciones - </t>
    </r>
    <r>
      <rPr>
        <sz val="9"/>
        <color indexed="8"/>
        <rFont val="Verdana"/>
        <family val="2"/>
      </rPr>
      <t>Imports</t>
    </r>
  </si>
  <si>
    <r>
      <rPr>
        <sz val="9"/>
        <color indexed="30"/>
        <rFont val="Verdana"/>
        <family val="2"/>
      </rPr>
      <t xml:space="preserve">  Mercancías generales según la BP (FOB)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General merchandise on a BOP basis (FOB) </t>
    </r>
    <r>
      <rPr>
        <vertAlign val="superscript"/>
        <sz val="9"/>
        <rFont val="Verdana"/>
        <family val="2"/>
      </rPr>
      <t>2/</t>
    </r>
  </si>
  <si>
    <r>
      <rPr>
        <sz val="9"/>
        <color indexed="30"/>
        <rFont val="Verdana"/>
        <family val="2"/>
      </rPr>
      <t xml:space="preserve">  Oro no monetario - </t>
    </r>
    <r>
      <rPr>
        <sz val="9"/>
        <color indexed="8"/>
        <rFont val="Verdana"/>
        <family val="2"/>
      </rPr>
      <t>Nonmonetary gold</t>
    </r>
  </si>
  <si>
    <r>
      <rPr>
        <sz val="9"/>
        <color indexed="30"/>
        <rFont val="Verdana"/>
        <family val="2"/>
      </rPr>
      <t xml:space="preserve">A.2.- Servicios - </t>
    </r>
    <r>
      <rPr>
        <sz val="9"/>
        <color indexed="8"/>
        <rFont val="Verdana"/>
        <family val="2"/>
      </rPr>
      <t>Services</t>
    </r>
  </si>
  <si>
    <r>
      <rPr>
        <sz val="9"/>
        <color indexed="30"/>
        <rFont val="Verdana"/>
        <family val="2"/>
      </rPr>
      <t>Créditos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Credits</t>
    </r>
  </si>
  <si>
    <r>
      <rPr>
        <sz val="9"/>
        <color indexed="30"/>
        <rFont val="Verdana"/>
        <family val="2"/>
      </rPr>
      <t>Débitos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Debits</t>
    </r>
  </si>
  <si>
    <r>
      <rPr>
        <sz val="9"/>
        <color indexed="30"/>
        <rFont val="Verdana"/>
        <family val="2"/>
      </rPr>
      <t>Balance en bienes y servicios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rFont val="Verdana"/>
        <family val="2"/>
      </rPr>
      <t>Balance o goods and servicies</t>
    </r>
  </si>
  <si>
    <r>
      <rPr>
        <sz val="9"/>
        <color indexed="30"/>
        <rFont val="Verdana"/>
        <family val="2"/>
      </rPr>
      <t>A.3.- Ingreso primario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Primary income</t>
    </r>
  </si>
  <si>
    <r>
      <rPr>
        <sz val="9"/>
        <color indexed="30"/>
        <rFont val="Verdana"/>
        <family val="2"/>
      </rPr>
      <t xml:space="preserve">A.4.- Ingreso secundario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</t>
    </r>
    <r>
      <rPr>
        <sz val="9"/>
        <color indexed="8"/>
        <rFont val="Verdana"/>
        <family val="2"/>
      </rPr>
      <t>Secondary income</t>
    </r>
    <r>
      <rPr>
        <sz val="9"/>
        <rFont val="Verdana"/>
        <family val="2"/>
      </rPr>
      <t xml:space="preserve"> </t>
    </r>
  </si>
  <si>
    <r>
      <rPr>
        <sz val="9"/>
        <color indexed="30"/>
        <rFont val="Verdana"/>
        <family val="2"/>
      </rPr>
      <t>Créditos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Credits</t>
    </r>
  </si>
  <si>
    <r>
      <rPr>
        <i/>
        <sz val="9"/>
        <color indexed="30"/>
        <rFont val="Verdana"/>
        <family val="2"/>
      </rPr>
      <t xml:space="preserve">   del cual : remesas familiares -</t>
    </r>
    <r>
      <rPr>
        <i/>
        <sz val="9"/>
        <color indexed="8"/>
        <rFont val="Verdana"/>
        <family val="2"/>
      </rPr>
      <t xml:space="preserve"> Of which: workers´remittances</t>
    </r>
  </si>
  <si>
    <r>
      <rPr>
        <b/>
        <sz val="9"/>
        <color indexed="30"/>
        <rFont val="Verdana"/>
        <family val="2"/>
      </rPr>
      <t xml:space="preserve">B.- Cuenta de capital - </t>
    </r>
    <r>
      <rPr>
        <b/>
        <sz val="9"/>
        <color indexed="8"/>
        <rFont val="Verdana"/>
        <family val="2"/>
      </rPr>
      <t xml:space="preserve">Capital account </t>
    </r>
  </si>
  <si>
    <r>
      <rPr>
        <sz val="9"/>
        <color indexed="30"/>
        <rFont val="Verdana"/>
        <family val="2"/>
      </rPr>
      <t xml:space="preserve">                  Créditos -</t>
    </r>
    <r>
      <rPr>
        <sz val="9"/>
        <color indexed="8"/>
        <rFont val="Verdana"/>
        <family val="2"/>
      </rPr>
      <t xml:space="preserve"> Credits</t>
    </r>
  </si>
  <si>
    <r>
      <t xml:space="preserve">          </t>
    </r>
    <r>
      <rPr>
        <sz val="9"/>
        <color indexed="30"/>
        <rFont val="Verdana"/>
        <family val="2"/>
      </rPr>
      <t xml:space="preserve">        Débitos </t>
    </r>
    <r>
      <rPr>
        <sz val="9"/>
        <color indexed="30"/>
        <rFont val="Verdana"/>
        <family val="2"/>
      </rPr>
      <t>-</t>
    </r>
    <r>
      <rPr>
        <sz val="9"/>
        <color indexed="8"/>
        <rFont val="Verdana"/>
        <family val="2"/>
      </rPr>
      <t xml:space="preserve"> Debits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</si>
  <si>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Se define según la sexta edición del manual de balanza de pagos y posición de inversión internacional del FMI -</t>
    </r>
    <r>
      <rPr>
        <sz val="9"/>
        <rFont val="Verdana"/>
        <family val="2"/>
      </rPr>
      <t xml:space="preserve"> Defined according to IMF balance of payments and international investment position manual, sixth edition. 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</si>
  <si>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Incluye exportaciones e importaciones de la zona franca y otros bienes - </t>
    </r>
    <r>
      <rPr>
        <sz val="9"/>
        <rFont val="Verdana"/>
        <family val="2"/>
      </rPr>
      <t>Includes exports and imports from free zone and others goods.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</si>
  <si>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</si>
  <si>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Central Bank of Nicaragua.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</si>
  <si>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>Source</t>
    </r>
  </si>
  <si>
    <r>
      <rPr>
        <b/>
        <sz val="9"/>
        <color indexed="30"/>
        <rFont val="Verdana"/>
        <family val="2"/>
      </rPr>
      <t>Balanza de pagos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sz val="9"/>
        <color indexed="30"/>
        <rFont val="Verdana"/>
        <family val="2"/>
      </rPr>
      <t>-</t>
    </r>
    <r>
      <rPr>
        <b/>
        <sz val="9"/>
        <color indexed="62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Balance of payments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</si>
  <si>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8"/>
        <rFont val="Verdana"/>
        <family val="2"/>
      </rPr>
      <t xml:space="preserve"> Concept</t>
    </r>
  </si>
  <si>
    <r>
      <rPr>
        <b/>
        <sz val="9"/>
        <color indexed="30"/>
        <rFont val="Verdana"/>
        <family val="2"/>
      </rPr>
      <t xml:space="preserve">C.- Cuenta financiera - </t>
    </r>
    <r>
      <rPr>
        <b/>
        <sz val="9"/>
        <color indexed="8"/>
        <rFont val="Verdana"/>
        <family val="2"/>
      </rPr>
      <t xml:space="preserve">Financial account </t>
    </r>
  </si>
  <si>
    <r>
      <rPr>
        <sz val="9"/>
        <color indexed="30"/>
        <rFont val="Verdana"/>
        <family val="2"/>
      </rPr>
      <t xml:space="preserve">     Préstamo neto (+)/endeudamiento neto (-) (Saldo de la cuenta financiera)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Net lending (+)/net borrowing (-) (from financial account)</t>
    </r>
  </si>
  <si>
    <r>
      <rPr>
        <sz val="9"/>
        <color indexed="30"/>
        <rFont val="Verdana"/>
        <family val="2"/>
      </rPr>
      <t xml:space="preserve">C.1.- Inversión Directa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Direct investment</t>
    </r>
  </si>
  <si>
    <r>
      <rPr>
        <sz val="9"/>
        <color indexed="30"/>
        <rFont val="Verdana"/>
        <family val="2"/>
      </rPr>
      <t xml:space="preserve">         Adquisición neta de activos financieros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</si>
  <si>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 xml:space="preserve">         Pasivos netos incurridos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</si>
  <si>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>C.2.- Inversión de Cartera -</t>
    </r>
    <r>
      <rPr>
        <sz val="9"/>
        <color indexed="8"/>
        <rFont val="Verdana"/>
        <family val="2"/>
      </rPr>
      <t xml:space="preserve"> Portfolio investment</t>
    </r>
  </si>
  <si>
    <r>
      <rPr>
        <sz val="9"/>
        <color indexed="56"/>
        <rFont val="Verdana"/>
        <family val="2"/>
      </rPr>
      <t xml:space="preserve">         </t>
    </r>
    <r>
      <rPr>
        <sz val="9"/>
        <color indexed="30"/>
        <rFont val="Verdana"/>
        <family val="2"/>
      </rPr>
      <t>Adquisición neta de activos financieros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</si>
  <si>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 xml:space="preserve">         Pasivos netos incurridos -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</si>
  <si>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>C.3.- Derivados financieros -</t>
    </r>
    <r>
      <rPr>
        <sz val="9"/>
        <color indexed="8"/>
        <rFont val="Verdana"/>
        <family val="2"/>
      </rPr>
      <t xml:space="preserve"> Financial derivatives</t>
    </r>
  </si>
  <si>
    <r>
      <rPr>
        <sz val="9"/>
        <color indexed="30"/>
        <rFont val="Verdana"/>
        <family val="2"/>
      </rPr>
      <t xml:space="preserve">         Adquisición neta de activos financieros - </t>
    </r>
    <r>
      <rPr>
        <sz val="9"/>
        <rFont val="Verdana"/>
        <family val="2"/>
      </rPr>
      <t>Net acquisition of financial assets</t>
    </r>
  </si>
  <si>
    <r>
      <rPr>
        <sz val="9"/>
        <color indexed="30"/>
        <rFont val="Verdana"/>
        <family val="2"/>
      </rPr>
      <t>C.4.- Otra inversión -</t>
    </r>
    <r>
      <rPr>
        <sz val="9"/>
        <color indexed="8"/>
        <rFont val="Verdana"/>
        <family val="2"/>
      </rPr>
      <t xml:space="preserve"> Other investment</t>
    </r>
  </si>
  <si>
    <r>
      <rPr>
        <sz val="9"/>
        <color indexed="30"/>
        <rFont val="Verdana"/>
        <family val="2"/>
      </rPr>
      <t xml:space="preserve">           Moneda y depósitos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Currency and deposits</t>
    </r>
  </si>
  <si>
    <r>
      <rPr>
        <sz val="9"/>
        <color indexed="56"/>
        <rFont val="Verdana"/>
        <family val="2"/>
      </rPr>
      <t xml:space="preserve">    </t>
    </r>
    <r>
      <rPr>
        <sz val="9"/>
        <color indexed="30"/>
        <rFont val="Verdana"/>
        <family val="2"/>
      </rPr>
      <t xml:space="preserve">       Préstamos - </t>
    </r>
    <r>
      <rPr>
        <sz val="9"/>
        <rFont val="Verdana"/>
        <family val="2"/>
      </rPr>
      <t>Loans</t>
    </r>
  </si>
  <si>
    <r>
      <rPr>
        <sz val="9"/>
        <color indexed="30"/>
        <rFont val="Verdana"/>
        <family val="2"/>
      </rPr>
      <t xml:space="preserve">           Créditos y anticipos comerciales - </t>
    </r>
    <r>
      <rPr>
        <sz val="9"/>
        <rFont val="Verdana"/>
        <family val="2"/>
      </rPr>
      <t>Trade credit and advances</t>
    </r>
  </si>
  <si>
    <r>
      <t xml:space="preserve"> </t>
    </r>
    <r>
      <rPr>
        <sz val="9"/>
        <color indexed="30"/>
        <rFont val="Verdana"/>
        <family val="2"/>
      </rPr>
      <t xml:space="preserve">          Otras cuentas por cobrar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Other accounts receivable</t>
    </r>
  </si>
  <si>
    <r>
      <rPr>
        <sz val="9"/>
        <color indexed="30"/>
        <rFont val="Verdana"/>
        <family val="2"/>
      </rPr>
      <t xml:space="preserve">         Pasivos netos incurridos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Net incurrence of liabilities</t>
    </r>
  </si>
  <si>
    <r>
      <rPr>
        <sz val="9"/>
        <color indexed="30"/>
        <rFont val="Verdana"/>
        <family val="2"/>
      </rPr>
      <t xml:space="preserve">           Préstamos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Loans</t>
    </r>
  </si>
  <si>
    <r>
      <t xml:space="preserve"> </t>
    </r>
    <r>
      <rPr>
        <sz val="9"/>
        <color indexed="30"/>
        <rFont val="Verdana"/>
        <family val="2"/>
      </rPr>
      <t xml:space="preserve">          Créditos y anticipos comerciales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Trade credit and advances</t>
    </r>
  </si>
  <si>
    <r>
      <rPr>
        <sz val="9"/>
        <color indexed="30"/>
        <rFont val="Verdana"/>
        <family val="2"/>
      </rPr>
      <t xml:space="preserve">           Otras cuentas por pagar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Other accounts payable</t>
    </r>
  </si>
  <si>
    <r>
      <rPr>
        <sz val="9"/>
        <color indexed="30"/>
        <rFont val="Verdana"/>
        <family val="2"/>
      </rPr>
      <t xml:space="preserve">           Derechos especiales de giro - </t>
    </r>
    <r>
      <rPr>
        <sz val="9"/>
        <rFont val="Verdana"/>
        <family val="2"/>
      </rPr>
      <t>Special drawing rights</t>
    </r>
  </si>
  <si>
    <r>
      <rPr>
        <sz val="9"/>
        <color indexed="30"/>
        <rFont val="Verdana"/>
        <family val="2"/>
      </rPr>
      <t>C.5.- Activos de reserva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Reserve assets</t>
    </r>
    <r>
      <rPr>
        <vertAlign val="superscript"/>
        <sz val="9"/>
        <color indexed="8"/>
        <rFont val="Verdana"/>
        <family val="2"/>
      </rPr>
      <t>2/</t>
    </r>
    <r>
      <rPr>
        <sz val="9"/>
        <color indexed="8"/>
        <rFont val="Verdana"/>
        <family val="2"/>
      </rPr>
      <t xml:space="preserve"> </t>
    </r>
  </si>
  <si>
    <r>
      <rPr>
        <b/>
        <sz val="9"/>
        <color indexed="30"/>
        <rFont val="Verdana"/>
        <family val="2"/>
      </rPr>
      <t xml:space="preserve">D.- Errores y omisiones netos </t>
    </r>
    <r>
      <rPr>
        <b/>
        <sz val="9"/>
        <color indexed="56"/>
        <rFont val="Verdana"/>
        <family val="2"/>
      </rPr>
      <t>-</t>
    </r>
    <r>
      <rPr>
        <b/>
        <sz val="9"/>
        <color indexed="8"/>
        <rFont val="Verdana"/>
        <family val="2"/>
      </rPr>
      <t xml:space="preserve"> Net errors and omissions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</si>
  <si>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Se define según la sexta edición del manual de balanza de pagos y posición de inversión internacional del FMI -</t>
    </r>
    <r>
      <rPr>
        <sz val="9"/>
        <rFont val="Verdana"/>
        <family val="2"/>
      </rPr>
      <t xml:space="preserve"> Defined according to IMF balance of payments and international investment position manual sixth edition.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</si>
  <si>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Corresponde a los activos del BCN, no incluye FOGADE y otros activos internacionales -</t>
    </r>
    <r>
      <rPr>
        <sz val="9"/>
        <rFont val="Verdana"/>
        <family val="2"/>
      </rPr>
      <t xml:space="preserve"> Central Bank of Nicaragua (BCN) assets, FOGADE and other foreign assets not included.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</si>
  <si>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</si>
  <si>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Balanza de pagos resumida, en la web del BCN encontrará la balanza de pagos detallada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Balance of payments summary, full version can be found online.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</si>
  <si>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 - </t>
    </r>
    <r>
      <rPr>
        <sz val="9"/>
        <rFont val="Verdana"/>
        <family val="2"/>
      </rPr>
      <t>Central Bank of Nicaragua.</t>
    </r>
  </si>
  <si>
    <r>
      <rPr>
        <sz val="9"/>
        <color indexed="30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</si>
  <si>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</si>
  <si>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>Exportaciones FOB de mercancías por productos principales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FOB merchandise exports, main commodities</t>
    </r>
  </si>
  <si>
    <r>
      <rPr>
        <sz val="9"/>
        <color indexed="30"/>
        <rFont val="Verdana"/>
        <family val="2"/>
      </rPr>
      <t>Café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Coffee</t>
    </r>
  </si>
  <si>
    <r>
      <rPr>
        <sz val="9"/>
        <color indexed="30"/>
        <rFont val="Verdana"/>
        <family val="2"/>
      </rPr>
      <t>Valor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</si>
  <si>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qq.)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qq.)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</si>
  <si>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</si>
  <si>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Maní -</t>
    </r>
    <r>
      <rPr>
        <sz val="9"/>
        <color indexed="8"/>
        <rFont val="Verdana"/>
        <family val="2"/>
      </rPr>
      <t xml:space="preserve"> Peanuts</t>
    </r>
  </si>
  <si>
    <r>
      <rPr>
        <sz val="9"/>
        <color indexed="30"/>
        <rFont val="Verdana"/>
        <family val="2"/>
      </rPr>
      <t xml:space="preserve">Ganado en pie - </t>
    </r>
    <r>
      <rPr>
        <sz val="9"/>
        <rFont val="Verdana"/>
        <family val="2"/>
      </rPr>
      <t>Livestock</t>
    </r>
  </si>
  <si>
    <r>
      <rPr>
        <sz val="9"/>
        <color indexed="30"/>
        <rFont val="Verdana"/>
        <family val="2"/>
      </rPr>
      <t>Frijol -</t>
    </r>
    <r>
      <rPr>
        <sz val="9"/>
        <color indexed="8"/>
        <rFont val="Verdana"/>
        <family val="2"/>
      </rPr>
      <t xml:space="preserve"> Beans</t>
    </r>
  </si>
  <si>
    <r>
      <rPr>
        <sz val="9"/>
        <color indexed="30"/>
        <rFont val="Verdana"/>
        <family val="2"/>
      </rPr>
      <t>Banano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Bananas</t>
    </r>
  </si>
  <si>
    <r>
      <rPr>
        <sz val="9"/>
        <color indexed="30"/>
        <rFont val="Verdana"/>
        <family val="2"/>
      </rPr>
      <t>Tabaco en rama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Tobacco</t>
    </r>
  </si>
  <si>
    <r>
      <rPr>
        <sz val="9"/>
        <color indexed="30"/>
        <rFont val="Verdana"/>
        <family val="2"/>
      </rPr>
      <t>Mango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Mangos</t>
    </r>
  </si>
  <si>
    <r>
      <rPr>
        <sz val="9"/>
        <color indexed="30"/>
        <rFont val="Verdana"/>
        <family val="2"/>
      </rPr>
      <t>Quequisque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Quequisque</t>
    </r>
  </si>
  <si>
    <r>
      <rPr>
        <sz val="9"/>
        <color indexed="30"/>
        <rFont val="Verdana"/>
        <family val="2"/>
      </rPr>
      <t xml:space="preserve">Sandía y melón - </t>
    </r>
    <r>
      <rPr>
        <sz val="9"/>
        <color indexed="8"/>
        <rFont val="Verdana"/>
        <family val="2"/>
      </rPr>
      <t>Melon/watermelon</t>
    </r>
  </si>
  <si>
    <r>
      <rPr>
        <sz val="9"/>
        <color indexed="30"/>
        <rFont val="Verdana"/>
        <family val="2"/>
      </rPr>
      <t>Ajonjolí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Sesame Seeds</t>
    </r>
  </si>
  <si>
    <r>
      <rPr>
        <sz val="9"/>
        <color indexed="30"/>
        <rFont val="Verdana"/>
        <family val="2"/>
      </rPr>
      <t xml:space="preserve">Helechos - </t>
    </r>
    <r>
      <rPr>
        <sz val="9"/>
        <rFont val="Verdana"/>
        <family val="2"/>
      </rPr>
      <t>Ferns</t>
    </r>
  </si>
  <si>
    <r>
      <rPr>
        <sz val="9"/>
        <color indexed="30"/>
        <rFont val="Verdana"/>
        <family val="2"/>
      </rPr>
      <t>Los demás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 goods</t>
    </r>
  </si>
  <si>
    <r>
      <rPr>
        <sz val="9"/>
        <color indexed="30"/>
        <rFont val="Verdana"/>
        <family val="2"/>
      </rPr>
      <t>Valor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</si>
  <si>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</si>
  <si>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</si>
  <si>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kg.) -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</si>
  <si>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 xml:space="preserve">Valor 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</si>
  <si>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kg.)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</si>
  <si>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>Precio promedio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</si>
  <si>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>Volumen (miles cajas)</t>
    </r>
    <r>
      <rPr>
        <vertAlign val="superscript"/>
        <sz val="9"/>
        <color indexed="30"/>
        <rFont val="Verdana"/>
        <family val="2"/>
      </rPr>
      <t xml:space="preserve">1/ </t>
    </r>
    <r>
      <rPr>
        <sz val="9"/>
        <color indexed="30"/>
        <rFont val="Verdana"/>
        <family val="2"/>
      </rPr>
      <t>-</t>
    </r>
    <r>
      <rPr>
        <sz val="9"/>
        <color indexed="8"/>
        <rFont val="Verdana"/>
        <family val="2"/>
      </rPr>
      <t xml:space="preserve"> Volumen (thousand boxes)</t>
    </r>
    <r>
      <rPr>
        <vertAlign val="superscript"/>
        <sz val="9"/>
        <color indexed="8"/>
        <rFont val="Verdana"/>
        <family val="2"/>
      </rPr>
      <t>1/</t>
    </r>
  </si>
  <si>
    <r>
      <rPr>
        <sz val="9"/>
        <color indexed="30"/>
        <rFont val="Verdana"/>
        <family val="2"/>
      </rPr>
      <t xml:space="preserve">Precio promedio 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</si>
  <si>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kg.)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</si>
  <si>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</si>
  <si>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</si>
  <si>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kg.)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kg.)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</si>
  <si>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Cajas de 42 libras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Boxes of 42 pounds.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</si>
  <si>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Preliminar - </t>
    </r>
    <r>
      <rPr>
        <sz val="9"/>
        <rFont val="Verdana"/>
        <family val="2"/>
      </rPr>
      <t>Preliminary.</t>
    </r>
  </si>
  <si>
    <r>
      <rPr>
        <sz val="9"/>
        <color indexed="30"/>
        <rFont val="Verdana"/>
        <family val="2"/>
      </rPr>
      <t>: No incluye exportaciones de zona franca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This table does not include free zone exports.</t>
    </r>
  </si>
  <si>
    <r>
      <rPr>
        <sz val="9"/>
        <color indexed="30"/>
        <rFont val="Verdana"/>
        <family val="2"/>
      </rPr>
      <t>Nota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note</t>
    </r>
  </si>
  <si>
    <r>
      <rPr>
        <sz val="9"/>
        <color indexed="30"/>
        <rFont val="Verdana"/>
        <family val="2"/>
      </rPr>
      <t xml:space="preserve">Fuente - </t>
    </r>
    <r>
      <rPr>
        <sz val="9"/>
        <rFont val="Verdana"/>
        <family val="2"/>
      </rPr>
      <t>Source</t>
    </r>
  </si>
  <si>
    <r>
      <rPr>
        <b/>
        <sz val="9"/>
        <color indexed="30"/>
        <rFont val="Verdana"/>
        <family val="2"/>
      </rPr>
      <t>Productos -</t>
    </r>
    <r>
      <rPr>
        <b/>
        <sz val="9"/>
        <color indexed="8"/>
        <rFont val="Verdana"/>
        <family val="2"/>
      </rPr>
      <t xml:space="preserve"> Commodities</t>
    </r>
  </si>
  <si>
    <r>
      <rPr>
        <b/>
        <sz val="9"/>
        <color indexed="30"/>
        <rFont val="Verdana"/>
        <family val="2"/>
      </rPr>
      <t>B.- Pesqueros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Seafood</t>
    </r>
  </si>
  <si>
    <r>
      <rPr>
        <sz val="9"/>
        <color indexed="30"/>
        <rFont val="Verdana"/>
        <family val="2"/>
      </rPr>
      <t>Langosta -</t>
    </r>
    <r>
      <rPr>
        <sz val="9"/>
        <color indexed="8"/>
        <rFont val="Verdana"/>
        <family val="2"/>
      </rPr>
      <t xml:space="preserve"> Lobster</t>
    </r>
  </si>
  <si>
    <r>
      <rPr>
        <sz val="9"/>
        <color indexed="30"/>
        <rFont val="Verdana"/>
        <family val="2"/>
      </rPr>
      <t>Volumen (miles lb.) -</t>
    </r>
    <r>
      <rPr>
        <sz val="9"/>
        <rFont val="Verdana"/>
        <family val="2"/>
      </rPr>
      <t xml:space="preserve"> Volume (thousand pounds)</t>
    </r>
  </si>
  <si>
    <r>
      <rPr>
        <sz val="9"/>
        <color indexed="30"/>
        <rFont val="Verdana"/>
        <family val="2"/>
      </rPr>
      <t xml:space="preserve">Camarón - </t>
    </r>
    <r>
      <rPr>
        <sz val="9"/>
        <color indexed="8"/>
        <rFont val="Verdana"/>
        <family val="2"/>
      </rPr>
      <t>Shrimp</t>
    </r>
    <r>
      <rPr>
        <sz val="9"/>
        <color indexed="62"/>
        <rFont val="Verdana"/>
        <family val="2"/>
      </rPr>
      <t xml:space="preserve"> </t>
    </r>
  </si>
  <si>
    <r>
      <rPr>
        <sz val="9"/>
        <color indexed="30"/>
        <rFont val="Verdana"/>
        <family val="2"/>
      </rPr>
      <t xml:space="preserve">Pescados frescos - </t>
    </r>
    <r>
      <rPr>
        <sz val="9"/>
        <color indexed="8"/>
        <rFont val="Verdana"/>
        <family val="2"/>
      </rPr>
      <t>Fresh fish</t>
    </r>
  </si>
  <si>
    <r>
      <rPr>
        <i/>
        <sz val="9"/>
        <color indexed="30"/>
        <rFont val="Verdana"/>
        <family val="2"/>
      </rPr>
      <t>Continuación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rFont val="Verdana"/>
        <family val="2"/>
      </rPr>
      <t>Continued</t>
    </r>
  </si>
  <si>
    <r>
      <rPr>
        <sz val="9"/>
        <color indexed="30"/>
        <rFont val="Verdana"/>
        <family val="2"/>
      </rPr>
      <t>2.-   Bebidas y rones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Beverages and rums</t>
    </r>
  </si>
  <si>
    <r>
      <rPr>
        <sz val="9"/>
        <color indexed="30"/>
        <rFont val="Verdana"/>
        <family val="2"/>
      </rPr>
      <t xml:space="preserve">3.-   Productos  de tabaco - </t>
    </r>
    <r>
      <rPr>
        <sz val="9"/>
        <color indexed="8"/>
        <rFont val="Verdana"/>
        <family val="2"/>
      </rPr>
      <t>Tobacco products</t>
    </r>
  </si>
  <si>
    <r>
      <rPr>
        <sz val="9"/>
        <color indexed="30"/>
        <rFont val="Verdana"/>
        <family val="2"/>
      </rPr>
      <t>5.-   Productos de cuero exc. Calzado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Leather goods excluding footwear</t>
    </r>
  </si>
  <si>
    <r>
      <rPr>
        <sz val="9"/>
        <color indexed="30"/>
        <rFont val="Verdana"/>
        <family val="2"/>
      </rPr>
      <t>4.-   Textil y prendas de vestir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Textiles and apparel</t>
    </r>
  </si>
  <si>
    <r>
      <rPr>
        <sz val="9"/>
        <color indexed="30"/>
        <rFont val="Verdana"/>
        <family val="2"/>
      </rPr>
      <t xml:space="preserve">6.-   Calzado de cuero exc. de caucho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Leather footwear not including rubber</t>
    </r>
  </si>
  <si>
    <r>
      <rPr>
        <sz val="9"/>
        <color indexed="30"/>
        <rFont val="Verdana"/>
        <family val="2"/>
      </rPr>
      <t>7.-   Productos de madera (inc. madera aserrada) -</t>
    </r>
    <r>
      <rPr>
        <sz val="9"/>
        <color indexed="8"/>
        <rFont val="Verdana"/>
        <family val="2"/>
      </rPr>
      <t xml:space="preserve"> Wood products (inc. sawed wood)</t>
    </r>
  </si>
  <si>
    <r>
      <rPr>
        <sz val="9"/>
        <color indexed="30"/>
        <rFont val="Verdana"/>
        <family val="2"/>
      </rPr>
      <t>8.-   Productos de papel y derivados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Paper and paper products</t>
    </r>
  </si>
  <si>
    <r>
      <rPr>
        <sz val="9"/>
        <color indexed="30"/>
        <rFont val="Verdana"/>
        <family val="2"/>
      </rPr>
      <t>9.-   Imprentas, editoriales e industrias conexas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Printing, publishing and related industries</t>
    </r>
  </si>
  <si>
    <r>
      <rPr>
        <sz val="9"/>
        <color indexed="30"/>
        <rFont val="Verdana"/>
        <family val="2"/>
      </rPr>
      <t xml:space="preserve">10.- Productos químicos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Chemical products</t>
    </r>
  </si>
  <si>
    <r>
      <rPr>
        <sz val="9"/>
        <color indexed="30"/>
        <rFont val="Verdana"/>
        <family val="2"/>
      </rPr>
      <t>11.- Refinería de petróleo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Oil derivatives</t>
    </r>
  </si>
  <si>
    <r>
      <rPr>
        <sz val="9"/>
        <color indexed="30"/>
        <rFont val="Verdana"/>
        <family val="2"/>
      </rPr>
      <t xml:space="preserve">12.- Productos plásticos - </t>
    </r>
    <r>
      <rPr>
        <sz val="9"/>
        <color indexed="8"/>
        <rFont val="Verdana"/>
        <family val="2"/>
      </rPr>
      <t>Plastic products</t>
    </r>
  </si>
  <si>
    <r>
      <rPr>
        <sz val="9"/>
        <color indexed="30"/>
        <rFont val="Verdana"/>
        <family val="2"/>
      </rPr>
      <t>13.- Productos de porcelana -</t>
    </r>
    <r>
      <rPr>
        <sz val="9"/>
        <color indexed="8"/>
        <rFont val="Verdana"/>
        <family val="2"/>
      </rPr>
      <t xml:space="preserve"> Porcelain products</t>
    </r>
  </si>
  <si>
    <r>
      <rPr>
        <sz val="9"/>
        <color indexed="30"/>
        <rFont val="Verdana"/>
        <family val="2"/>
      </rPr>
      <t>14.- Productos de hierro y acero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Iron and steel products</t>
    </r>
  </si>
  <si>
    <r>
      <rPr>
        <sz val="9"/>
        <color indexed="30"/>
        <rFont val="Verdana"/>
        <family val="2"/>
      </rPr>
      <t>15.- Los demás -</t>
    </r>
    <r>
      <rPr>
        <sz val="9"/>
        <color indexed="8"/>
        <rFont val="Verdana"/>
        <family val="2"/>
      </rPr>
      <t xml:space="preserve"> Other goods</t>
    </r>
  </si>
  <si>
    <r>
      <rPr>
        <sz val="9"/>
        <color indexed="30"/>
        <rFont val="Verdana"/>
        <family val="2"/>
      </rPr>
      <t>Valor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</si>
  <si>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Volumen (miles lb.) - </t>
    </r>
    <r>
      <rPr>
        <sz val="9"/>
        <rFont val="Verdana"/>
        <family val="2"/>
      </rPr>
      <t>Volume (thousand pounds)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</si>
  <si>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</si>
  <si>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</si>
  <si>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>Volumen (miles lb.) -</t>
    </r>
    <r>
      <rPr>
        <sz val="9"/>
        <rFont val="Verdana"/>
        <family val="2"/>
      </rPr>
      <t xml:space="preserve"> Volume (thousand pounds)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</si>
  <si>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Average price</t>
    </r>
  </si>
  <si>
    <r>
      <rPr>
        <b/>
        <sz val="9"/>
        <color indexed="30"/>
        <rFont val="Verdana"/>
        <family val="2"/>
      </rPr>
      <t>C.- Minería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Metals</t>
    </r>
  </si>
  <si>
    <r>
      <rPr>
        <sz val="9"/>
        <color indexed="30"/>
        <rFont val="Verdana"/>
        <family val="2"/>
      </rPr>
      <t>Oro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Gold</t>
    </r>
  </si>
  <si>
    <r>
      <rPr>
        <sz val="9"/>
        <color indexed="30"/>
        <rFont val="Verdana"/>
        <family val="2"/>
      </rPr>
      <t>Plata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Silver</t>
    </r>
  </si>
  <si>
    <r>
      <rPr>
        <sz val="9"/>
        <color indexed="30"/>
        <rFont val="Verdana"/>
        <family val="2"/>
      </rPr>
      <t xml:space="preserve">Valor -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</si>
  <si>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Volumen (miles onz.troy) - </t>
    </r>
    <r>
      <rPr>
        <sz val="9"/>
        <rFont val="Verdana"/>
        <family val="2"/>
      </rPr>
      <t>Volume (thousand troy ounces)</t>
    </r>
  </si>
  <si>
    <r>
      <rPr>
        <sz val="9"/>
        <color indexed="30"/>
        <rFont val="Verdana"/>
        <family val="2"/>
      </rPr>
      <t xml:space="preserve">Precio promedio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</si>
  <si>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Volumen (miles onz.troy) </t>
    </r>
    <r>
      <rPr>
        <sz val="9"/>
        <color indexed="62"/>
        <rFont val="Verdana"/>
        <family val="2"/>
      </rPr>
      <t>-</t>
    </r>
    <r>
      <rPr>
        <sz val="9"/>
        <rFont val="Verdana"/>
        <family val="2"/>
      </rPr>
      <t xml:space="preserve"> Volume (thousand troy ounces)</t>
    </r>
  </si>
  <si>
    <r>
      <rPr>
        <sz val="9"/>
        <color indexed="30"/>
        <rFont val="Verdana"/>
        <family val="2"/>
      </rPr>
      <t>Precio promedio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Average price</t>
    </r>
  </si>
  <si>
    <r>
      <rPr>
        <sz val="9"/>
        <color indexed="30"/>
        <rFont val="Verdana"/>
        <family val="2"/>
      </rPr>
      <t xml:space="preserve">Valor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Value</t>
    </r>
  </si>
  <si>
    <r>
      <rPr>
        <sz val="9"/>
        <color indexed="30"/>
        <rFont val="Verdana"/>
        <family val="2"/>
      </rPr>
      <t xml:space="preserve">Los demás -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</si>
  <si>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>D.- Manufactura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Manufactured goods</t>
    </r>
  </si>
  <si>
    <r>
      <rPr>
        <sz val="9"/>
        <color indexed="30"/>
        <rFont val="Verdana"/>
        <family val="2"/>
      </rPr>
      <t xml:space="preserve">1.-   Productos alimenticios - </t>
    </r>
    <r>
      <rPr>
        <sz val="9"/>
        <color indexed="8"/>
        <rFont val="Verdana"/>
        <family val="2"/>
      </rPr>
      <t>Food</t>
    </r>
  </si>
  <si>
    <r>
      <rPr>
        <sz val="9"/>
        <color indexed="30"/>
        <rFont val="Verdana"/>
        <family val="2"/>
      </rPr>
      <t xml:space="preserve">Carne - </t>
    </r>
    <r>
      <rPr>
        <sz val="9"/>
        <color indexed="8"/>
        <rFont val="Verdana"/>
        <family val="2"/>
      </rPr>
      <t>Beef</t>
    </r>
  </si>
  <si>
    <r>
      <rPr>
        <sz val="9"/>
        <color indexed="30"/>
        <rFont val="Verdana"/>
        <family val="2"/>
      </rPr>
      <t>Volumen (miles qq.)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Volume (thousand qq.)</t>
    </r>
  </si>
  <si>
    <r>
      <rPr>
        <sz val="9"/>
        <color indexed="30"/>
        <rFont val="Verdana"/>
        <family val="2"/>
      </rPr>
      <t>Azúcar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Sugar</t>
    </r>
  </si>
  <si>
    <r>
      <rPr>
        <sz val="9"/>
        <color indexed="30"/>
        <rFont val="Verdana"/>
        <family val="2"/>
      </rPr>
      <t>Los demás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 goods</t>
    </r>
  </si>
  <si>
    <r>
      <rPr>
        <sz val="9"/>
        <color indexed="30"/>
        <rFont val="Verdana"/>
        <family val="2"/>
      </rPr>
      <t>De los cuales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Of which:</t>
    </r>
  </si>
  <si>
    <r>
      <rPr>
        <sz val="9"/>
        <color indexed="30"/>
        <rFont val="Verdana"/>
        <family val="2"/>
      </rPr>
      <t>Queso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Cheese</t>
    </r>
  </si>
  <si>
    <r>
      <rPr>
        <sz val="9"/>
        <color indexed="30"/>
        <rFont val="Verdana"/>
        <family val="2"/>
      </rPr>
      <t xml:space="preserve">Harina de trigo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Wheat flour</t>
    </r>
  </si>
  <si>
    <r>
      <rPr>
        <sz val="9"/>
        <color indexed="30"/>
        <rFont val="Verdana"/>
        <family val="2"/>
      </rPr>
      <t>Café instántaneo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Instant coffee</t>
    </r>
  </si>
  <si>
    <r>
      <rPr>
        <sz val="9"/>
        <color indexed="30"/>
        <rFont val="Verdana"/>
        <family val="2"/>
      </rPr>
      <t>Galletas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Biscuits</t>
    </r>
  </si>
  <si>
    <r>
      <rPr>
        <sz val="9"/>
        <color indexed="30"/>
        <rFont val="Verdana"/>
        <family val="2"/>
      </rPr>
      <t>Despojos comestibles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Animal remains</t>
    </r>
  </si>
  <si>
    <r>
      <rPr>
        <sz val="9"/>
        <color indexed="30"/>
        <rFont val="Verdana"/>
        <family val="2"/>
      </rPr>
      <t>Leche en polvo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Powdered milk</t>
    </r>
  </si>
  <si>
    <r>
      <rPr>
        <sz val="9"/>
        <color indexed="30"/>
        <rFont val="Verdana"/>
        <family val="2"/>
      </rPr>
      <t xml:space="preserve">Helados (paletas, conos)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Ice cream</t>
    </r>
  </si>
  <si>
    <r>
      <rPr>
        <sz val="9"/>
        <color indexed="30"/>
        <rFont val="Verdana"/>
        <family val="2"/>
      </rPr>
      <t>Yogur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Yogurt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</si>
  <si>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</si>
  <si>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Los productos pesqueros solo incluyen la producción primaria -</t>
    </r>
    <r>
      <rPr>
        <sz val="9"/>
        <rFont val="Verdana"/>
        <family val="2"/>
      </rPr>
      <t xml:space="preserve"> Fishery products only include primary production.</t>
    </r>
  </si>
  <si>
    <r>
      <rPr>
        <sz val="9"/>
        <color indexed="30"/>
        <rFont val="Verdana"/>
        <family val="2"/>
      </rPr>
      <t>Fuente 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</si>
  <si>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</si>
  <si>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 xml:space="preserve">Países </t>
    </r>
    <r>
      <rPr>
        <b/>
        <sz val="9"/>
        <color indexed="56"/>
        <rFont val="Verdana"/>
        <family val="2"/>
      </rPr>
      <t>-</t>
    </r>
    <r>
      <rPr>
        <b/>
        <sz val="9"/>
        <rFont val="Verdana"/>
        <family val="2"/>
      </rPr>
      <t xml:space="preserve"> Countries</t>
    </r>
  </si>
  <si>
    <r>
      <t>2019</t>
    </r>
    <r>
      <rPr>
        <b/>
        <vertAlign val="superscript"/>
        <sz val="9"/>
        <color indexed="30"/>
        <rFont val="Verdana"/>
        <family val="2"/>
      </rPr>
      <t>p/</t>
    </r>
  </si>
  <si>
    <r>
      <t>2020</t>
    </r>
    <r>
      <rPr>
        <b/>
        <vertAlign val="superscript"/>
        <sz val="9"/>
        <color indexed="30"/>
        <rFont val="Verdana"/>
        <family val="2"/>
      </rPr>
      <t>p/</t>
    </r>
  </si>
  <si>
    <r>
      <rPr>
        <b/>
        <sz val="9"/>
        <color indexed="30"/>
        <rFont val="Verdana"/>
        <family val="2"/>
      </rPr>
      <t xml:space="preserve">I. América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America</t>
    </r>
  </si>
  <si>
    <r>
      <rPr>
        <sz val="9"/>
        <color indexed="30"/>
        <rFont val="Verdana"/>
        <family val="2"/>
      </rPr>
      <t xml:space="preserve">   América del Norte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North America</t>
    </r>
  </si>
  <si>
    <r>
      <rPr>
        <sz val="9"/>
        <color indexed="30"/>
        <rFont val="Verdana"/>
        <family val="2"/>
      </rPr>
      <t xml:space="preserve">     Estados Unidos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States</t>
    </r>
  </si>
  <si>
    <r>
      <rPr>
        <sz val="9"/>
        <color indexed="30"/>
        <rFont val="Verdana"/>
        <family val="2"/>
      </rPr>
      <t xml:space="preserve">     México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Mexico</t>
    </r>
    <r>
      <rPr>
        <sz val="9"/>
        <color indexed="62"/>
        <rFont val="Verdana"/>
        <family val="2"/>
      </rPr>
      <t xml:space="preserve">                 </t>
    </r>
  </si>
  <si>
    <r>
      <rPr>
        <sz val="9"/>
        <color indexed="30"/>
        <rFont val="Verdana"/>
        <family val="2"/>
      </rPr>
      <t xml:space="preserve"> 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</si>
  <si>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América Central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America</t>
    </r>
  </si>
  <si>
    <r>
      <rPr>
        <sz val="9"/>
        <color indexed="30"/>
        <rFont val="Verdana"/>
        <family val="2"/>
      </rPr>
      <t xml:space="preserve">     Costa Rica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Costa Rica</t>
    </r>
  </si>
  <si>
    <r>
      <rPr>
        <sz val="9"/>
        <color indexed="30"/>
        <rFont val="Verdana"/>
        <family val="2"/>
      </rPr>
      <t xml:space="preserve">     El Salvador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 Salvador</t>
    </r>
  </si>
  <si>
    <r>
      <rPr>
        <sz val="9"/>
        <color indexed="30"/>
        <rFont val="Verdana"/>
        <family val="2"/>
      </rPr>
      <t xml:space="preserve">     Guatemala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Guatemala</t>
    </r>
  </si>
  <si>
    <r>
      <rPr>
        <sz val="9"/>
        <color indexed="30"/>
        <rFont val="Verdana"/>
        <family val="2"/>
      </rPr>
      <t xml:space="preserve">     Honduras - </t>
    </r>
    <r>
      <rPr>
        <sz val="9"/>
        <color indexed="8"/>
        <rFont val="Verdana"/>
        <family val="2"/>
      </rPr>
      <t>Honduras</t>
    </r>
  </si>
  <si>
    <r>
      <rPr>
        <sz val="9"/>
        <color indexed="30"/>
        <rFont val="Verdana"/>
        <family val="2"/>
      </rPr>
      <t xml:space="preserve">   Resto de América Latina y el Caribe </t>
    </r>
    <r>
      <rPr>
        <sz val="9"/>
        <color indexed="56"/>
        <rFont val="Verdana"/>
        <family val="2"/>
      </rPr>
      <t>-</t>
    </r>
    <r>
      <rPr>
        <sz val="9"/>
        <color indexed="8"/>
        <rFont val="Verdana"/>
        <family val="2"/>
      </rPr>
      <t xml:space="preserve"> Rest of Latin America and Caribbean</t>
    </r>
  </si>
  <si>
    <r>
      <rPr>
        <sz val="9"/>
        <color indexed="30"/>
        <rFont val="Verdana"/>
        <family val="2"/>
      </rPr>
      <t xml:space="preserve">     Argentina - </t>
    </r>
    <r>
      <rPr>
        <sz val="9"/>
        <color indexed="8"/>
        <rFont val="Verdana"/>
        <family val="2"/>
      </rPr>
      <t>Argentina</t>
    </r>
  </si>
  <si>
    <r>
      <rPr>
        <sz val="9"/>
        <color indexed="30"/>
        <rFont val="Verdana"/>
        <family val="2"/>
      </rPr>
      <t xml:space="preserve">     Chile - </t>
    </r>
    <r>
      <rPr>
        <sz val="9"/>
        <color indexed="8"/>
        <rFont val="Verdana"/>
        <family val="2"/>
      </rPr>
      <t>Chile</t>
    </r>
  </si>
  <si>
    <r>
      <rPr>
        <sz val="9"/>
        <color indexed="30"/>
        <rFont val="Verdana"/>
        <family val="2"/>
      </rPr>
      <t xml:space="preserve">     Colombia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Colombia</t>
    </r>
  </si>
  <si>
    <r>
      <rPr>
        <sz val="9"/>
        <color indexed="30"/>
        <rFont val="Verdana"/>
        <family val="2"/>
      </rPr>
      <t xml:space="preserve">     Cuba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Cuba</t>
    </r>
  </si>
  <si>
    <r>
      <rPr>
        <sz val="9"/>
        <color indexed="30"/>
        <rFont val="Verdana"/>
        <family val="2"/>
      </rPr>
      <t xml:space="preserve">     Ecuador - </t>
    </r>
    <r>
      <rPr>
        <sz val="9"/>
        <color indexed="8"/>
        <rFont val="Verdana"/>
        <family val="2"/>
      </rPr>
      <t>Ecuador</t>
    </r>
    <r>
      <rPr>
        <sz val="9"/>
        <color indexed="62"/>
        <rFont val="Verdana"/>
        <family val="2"/>
      </rPr>
      <t xml:space="preserve">                   </t>
    </r>
  </si>
  <si>
    <r>
      <rPr>
        <sz val="9"/>
        <color indexed="30"/>
        <rFont val="Verdana"/>
        <family val="2"/>
      </rPr>
      <t xml:space="preserve">     Panamá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Panama</t>
    </r>
  </si>
  <si>
    <r>
      <rPr>
        <sz val="9"/>
        <color indexed="30"/>
        <rFont val="Verdana"/>
        <family val="2"/>
      </rPr>
      <t xml:space="preserve">     Puerto Rico -</t>
    </r>
    <r>
      <rPr>
        <sz val="9"/>
        <color indexed="8"/>
        <rFont val="Verdana"/>
        <family val="2"/>
      </rPr>
      <t xml:space="preserve"> Puerto Rico</t>
    </r>
  </si>
  <si>
    <r>
      <rPr>
        <sz val="9"/>
        <color indexed="30"/>
        <rFont val="Verdana"/>
        <family val="2"/>
      </rPr>
      <t xml:space="preserve">     República Dominicana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Dominican Republic</t>
    </r>
  </si>
  <si>
    <r>
      <rPr>
        <sz val="9"/>
        <color indexed="30"/>
        <rFont val="Verdana"/>
        <family val="2"/>
      </rPr>
      <t xml:space="preserve">     Venezuela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Venezuela</t>
    </r>
  </si>
  <si>
    <r>
      <rPr>
        <sz val="9"/>
        <color indexed="30"/>
        <rFont val="Verdana"/>
        <family val="2"/>
      </rPr>
      <t xml:space="preserve">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Others</t>
    </r>
  </si>
  <si>
    <r>
      <rPr>
        <b/>
        <sz val="9"/>
        <color indexed="30"/>
        <rFont val="Verdana"/>
        <family val="2"/>
      </rPr>
      <t xml:space="preserve">II. Europa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Europe</t>
    </r>
  </si>
  <si>
    <r>
      <rPr>
        <sz val="9"/>
        <color indexed="30"/>
        <rFont val="Verdana"/>
        <family val="2"/>
      </rPr>
      <t xml:space="preserve">   Unión Europea -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</si>
  <si>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Alemania 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Germany</t>
    </r>
    <r>
      <rPr>
        <sz val="9"/>
        <color indexed="62"/>
        <rFont val="Verdana"/>
        <family val="2"/>
      </rPr>
      <t xml:space="preserve">        </t>
    </r>
  </si>
  <si>
    <r>
      <rPr>
        <sz val="9"/>
        <color indexed="30"/>
        <rFont val="Verdana"/>
        <family val="2"/>
      </rPr>
      <t xml:space="preserve">      Bélgica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Belgium</t>
    </r>
    <r>
      <rPr>
        <sz val="9"/>
        <color indexed="62"/>
        <rFont val="Verdana"/>
        <family val="2"/>
      </rPr>
      <t xml:space="preserve">     </t>
    </r>
  </si>
  <si>
    <r>
      <rPr>
        <sz val="9"/>
        <color indexed="30"/>
        <rFont val="Verdana"/>
        <family val="2"/>
      </rPr>
      <t xml:space="preserve">      España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</si>
  <si>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Finlandia -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</si>
  <si>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Francia -</t>
    </r>
    <r>
      <rPr>
        <sz val="9"/>
        <color indexed="8"/>
        <rFont val="Verdana"/>
        <family val="2"/>
      </rPr>
      <t xml:space="preserve"> France</t>
    </r>
  </si>
  <si>
    <r>
      <rPr>
        <sz val="9"/>
        <color indexed="30"/>
        <rFont val="Verdana"/>
        <family val="2"/>
      </rPr>
      <t xml:space="preserve">      Reino Unido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Kingdom</t>
    </r>
  </si>
  <si>
    <r>
      <rPr>
        <sz val="9"/>
        <color indexed="30"/>
        <rFont val="Verdana"/>
        <family val="2"/>
      </rPr>
      <t xml:space="preserve">      Italia -</t>
    </r>
    <r>
      <rPr>
        <sz val="9"/>
        <color indexed="8"/>
        <rFont val="Verdana"/>
        <family val="2"/>
      </rPr>
      <t xml:space="preserve"> Italy</t>
    </r>
  </si>
  <si>
    <r>
      <rPr>
        <sz val="9"/>
        <color indexed="30"/>
        <rFont val="Verdana"/>
        <family val="2"/>
      </rPr>
      <t xml:space="preserve">      Holanda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Netherlands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</si>
  <si>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Others</t>
    </r>
  </si>
  <si>
    <r>
      <rPr>
        <sz val="9"/>
        <color indexed="30"/>
        <rFont val="Verdana"/>
        <family val="2"/>
      </rPr>
      <t xml:space="preserve">      Suecia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Sweden</t>
    </r>
  </si>
  <si>
    <r>
      <rPr>
        <sz val="9"/>
        <color indexed="30"/>
        <rFont val="Verdana"/>
        <family val="2"/>
      </rPr>
      <t xml:space="preserve">   Resto de Europa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Rest of Europe</t>
    </r>
  </si>
  <si>
    <r>
      <rPr>
        <sz val="9"/>
        <color indexed="30"/>
        <rFont val="Verdana"/>
        <family val="2"/>
      </rPr>
      <t xml:space="preserve">      Federación Rusa -</t>
    </r>
    <r>
      <rPr>
        <sz val="9"/>
        <color indexed="62"/>
        <rFont val="Verdana"/>
        <family val="2"/>
      </rPr>
      <t xml:space="preserve"> </t>
    </r>
    <r>
      <rPr>
        <sz val="9"/>
        <color indexed="8"/>
        <rFont val="Verdana"/>
        <family val="2"/>
      </rPr>
      <t>Russian Federation</t>
    </r>
  </si>
  <si>
    <r>
      <rPr>
        <sz val="9"/>
        <color indexed="30"/>
        <rFont val="Verdana"/>
        <family val="2"/>
      </rPr>
      <t xml:space="preserve">      Noruega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</si>
  <si>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Suiza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</si>
  <si>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b/>
        <sz val="9"/>
        <color indexed="30"/>
        <rFont val="Verdana"/>
        <family val="2"/>
      </rPr>
      <t>III. Asia -</t>
    </r>
    <r>
      <rPr>
        <b/>
        <sz val="9"/>
        <color indexed="8"/>
        <rFont val="Verdana"/>
        <family val="2"/>
      </rPr>
      <t xml:space="preserve"> Asia</t>
    </r>
  </si>
  <si>
    <r>
      <rPr>
        <sz val="9"/>
        <color indexed="30"/>
        <rFont val="Verdana"/>
        <family val="2"/>
      </rPr>
      <t xml:space="preserve">      Japón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</si>
  <si>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Otros - </t>
    </r>
    <r>
      <rPr>
        <sz val="9"/>
        <color indexed="8"/>
        <rFont val="Verdana"/>
        <family val="2"/>
      </rPr>
      <t>Others</t>
    </r>
  </si>
  <si>
    <r>
      <rPr>
        <b/>
        <sz val="9"/>
        <color indexed="30"/>
        <rFont val="Verdana"/>
        <family val="2"/>
      </rPr>
      <t>IV. Resto del mundo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Rest of the world</t>
    </r>
  </si>
  <si>
    <r>
      <rPr>
        <sz val="9"/>
        <color indexed="30"/>
        <rFont val="Verdana"/>
        <family val="2"/>
      </rPr>
      <t>: Preliminar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Preliminary.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</si>
  <si>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Source</t>
    </r>
  </si>
  <si>
    <r>
      <rPr>
        <sz val="9"/>
        <color indexed="30"/>
        <rFont val="Verdana"/>
        <family val="2"/>
      </rPr>
      <t>: No incluye Zona Franca -</t>
    </r>
    <r>
      <rPr>
        <sz val="9"/>
        <color indexed="8"/>
        <rFont val="Verdana"/>
        <family val="2"/>
      </rPr>
      <t xml:space="preserve"> This table does not include free zone exports.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</si>
  <si>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8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</si>
  <si>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>Total FOB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Total FOB</t>
    </r>
  </si>
  <si>
    <r>
      <rPr>
        <b/>
        <sz val="9"/>
        <color indexed="30"/>
        <rFont val="Verdana"/>
        <family val="2"/>
      </rPr>
      <t xml:space="preserve">Total CIF - </t>
    </r>
    <r>
      <rPr>
        <b/>
        <sz val="9"/>
        <color indexed="8"/>
        <rFont val="Verdana"/>
        <family val="2"/>
      </rPr>
      <t>Total CIF</t>
    </r>
  </si>
  <si>
    <r>
      <rPr>
        <b/>
        <sz val="9"/>
        <color indexed="30"/>
        <rFont val="Verdana"/>
        <family val="2"/>
      </rPr>
      <t xml:space="preserve"> Bienes de consumo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Consumer goods</t>
    </r>
  </si>
  <si>
    <r>
      <rPr>
        <sz val="9"/>
        <color indexed="30"/>
        <rFont val="Verdana"/>
        <family val="2"/>
      </rPr>
      <t xml:space="preserve">      No duraderos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Nondurable</t>
    </r>
  </si>
  <si>
    <r>
      <rPr>
        <sz val="9"/>
        <color indexed="30"/>
        <rFont val="Verdana"/>
        <family val="2"/>
      </rPr>
      <t xml:space="preserve">      Duraderos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Durable</t>
    </r>
  </si>
  <si>
    <r>
      <rPr>
        <b/>
        <sz val="9"/>
        <color indexed="30"/>
        <rFont val="Verdana"/>
        <family val="2"/>
      </rPr>
      <t xml:space="preserve"> Petróleo, combustible, lubricantes y otros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Oil, oil derivatives, electricity and  others</t>
    </r>
  </si>
  <si>
    <r>
      <rPr>
        <sz val="9"/>
        <color indexed="30"/>
        <rFont val="Verdana"/>
        <family val="2"/>
      </rPr>
      <t xml:space="preserve">      Petróleo crudo -</t>
    </r>
    <r>
      <rPr>
        <sz val="9"/>
        <color indexed="8"/>
        <rFont val="Verdana"/>
        <family val="2"/>
      </rPr>
      <t xml:space="preserve"> Crude oil</t>
    </r>
  </si>
  <si>
    <r>
      <rPr>
        <sz val="9"/>
        <color indexed="30"/>
        <rFont val="Verdana"/>
        <family val="2"/>
      </rPr>
      <t xml:space="preserve">      Combustibles y lubricantes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Fuels and lubricants</t>
    </r>
  </si>
  <si>
    <r>
      <rPr>
        <sz val="9"/>
        <color indexed="30"/>
        <rFont val="Verdana"/>
        <family val="2"/>
      </rPr>
      <t xml:space="preserve">      Energía eléctrica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Electricity</t>
    </r>
  </si>
  <si>
    <r>
      <rPr>
        <b/>
        <sz val="9"/>
        <color indexed="30"/>
        <rFont val="Verdana"/>
        <family val="2"/>
      </rPr>
      <t xml:space="preserve"> Bienes intermedios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color indexed="8"/>
        <rFont val="Verdana"/>
        <family val="2"/>
      </rPr>
      <t>Intermediate goods</t>
    </r>
  </si>
  <si>
    <r>
      <rPr>
        <sz val="9"/>
        <color indexed="30"/>
        <rFont val="Verdana"/>
        <family val="2"/>
      </rPr>
      <t xml:space="preserve">      Para la agricultura - </t>
    </r>
    <r>
      <rPr>
        <sz val="9"/>
        <color indexed="8"/>
        <rFont val="Verdana"/>
        <family val="2"/>
      </rPr>
      <t>Agriculture</t>
    </r>
  </si>
  <si>
    <r>
      <rPr>
        <sz val="9"/>
        <color indexed="30"/>
        <rFont val="Verdana"/>
        <family val="2"/>
      </rPr>
      <t xml:space="preserve">      Para la industria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Industry</t>
    </r>
  </si>
  <si>
    <r>
      <rPr>
        <sz val="9"/>
        <color indexed="30"/>
        <rFont val="Verdana"/>
        <family val="2"/>
      </rPr>
      <t xml:space="preserve">      Materiales de construcción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Construction</t>
    </r>
  </si>
  <si>
    <r>
      <rPr>
        <b/>
        <sz val="9"/>
        <color indexed="30"/>
        <rFont val="Verdana"/>
        <family val="2"/>
      </rPr>
      <t xml:space="preserve"> Bienes de capital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Capital goods</t>
    </r>
  </si>
  <si>
    <r>
      <rPr>
        <sz val="9"/>
        <color indexed="30"/>
        <rFont val="Verdana"/>
        <family val="2"/>
      </rPr>
      <t xml:space="preserve">      Para la industria -</t>
    </r>
    <r>
      <rPr>
        <sz val="9"/>
        <color indexed="8"/>
        <rFont val="Verdana"/>
        <family val="2"/>
      </rPr>
      <t xml:space="preserve"> Industry</t>
    </r>
  </si>
  <si>
    <r>
      <rPr>
        <sz val="9"/>
        <color indexed="30"/>
        <rFont val="Verdana"/>
        <family val="2"/>
      </rPr>
      <t xml:space="preserve">      Equipo de transporte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Transport equipment</t>
    </r>
  </si>
  <si>
    <r>
      <rPr>
        <b/>
        <sz val="9"/>
        <color indexed="30"/>
        <rFont val="Verdana"/>
        <family val="2"/>
      </rPr>
      <t xml:space="preserve"> Diversos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Other goods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</si>
  <si>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- </t>
    </r>
    <r>
      <rPr>
        <sz val="9"/>
        <rFont val="Verdana"/>
        <family val="2"/>
      </rPr>
      <t>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</si>
  <si>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No incluye importaciones de zona franca -</t>
    </r>
    <r>
      <rPr>
        <sz val="9"/>
        <rFont val="Verdana"/>
        <family val="2"/>
      </rPr>
      <t xml:space="preserve"> This table does not include free zone imports.</t>
    </r>
  </si>
  <si>
    <r>
      <rPr>
        <sz val="9"/>
        <color indexed="30"/>
        <rFont val="Verdana"/>
        <family val="2"/>
      </rPr>
      <t xml:space="preserve">Nota - </t>
    </r>
    <r>
      <rPr>
        <sz val="9"/>
        <rFont val="Verdana"/>
        <family val="2"/>
      </rPr>
      <t>note</t>
    </r>
  </si>
  <si>
    <r>
      <rPr>
        <b/>
        <sz val="9"/>
        <color indexed="30"/>
        <rFont val="Verdana"/>
        <family val="2"/>
      </rPr>
      <t>Países -</t>
    </r>
    <r>
      <rPr>
        <b/>
        <sz val="9"/>
        <rFont val="Verdana"/>
        <family val="2"/>
      </rPr>
      <t xml:space="preserve"> Counties</t>
    </r>
  </si>
  <si>
    <r>
      <rPr>
        <b/>
        <sz val="9"/>
        <color indexed="30"/>
        <rFont val="Verdana"/>
        <family val="2"/>
      </rPr>
      <t>I. América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America</t>
    </r>
  </si>
  <si>
    <r>
      <rPr>
        <sz val="9"/>
        <color indexed="30"/>
        <rFont val="Verdana"/>
        <family val="2"/>
      </rPr>
      <t xml:space="preserve">   América del Norte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North America</t>
    </r>
  </si>
  <si>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</si>
  <si>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América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America</t>
    </r>
  </si>
  <si>
    <r>
      <rPr>
        <sz val="9"/>
        <color indexed="30"/>
        <rFont val="Verdana"/>
        <family val="2"/>
      </rPr>
      <t xml:space="preserve">     Costa Rica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Costa Rica</t>
    </r>
  </si>
  <si>
    <r>
      <rPr>
        <sz val="9"/>
        <color indexed="30"/>
        <rFont val="Verdana"/>
        <family val="2"/>
      </rPr>
      <t xml:space="preserve">     Guatemala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Guatemala</t>
    </r>
  </si>
  <si>
    <r>
      <rPr>
        <sz val="9"/>
        <color indexed="30"/>
        <rFont val="Verdana"/>
        <family val="2"/>
      </rPr>
      <t xml:space="preserve">     Honduras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Honduras</t>
    </r>
  </si>
  <si>
    <r>
      <rPr>
        <sz val="9"/>
        <color indexed="30"/>
        <rFont val="Verdana"/>
        <family val="2"/>
      </rPr>
      <t xml:space="preserve">     El Salvador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El Salvador</t>
    </r>
  </si>
  <si>
    <r>
      <rPr>
        <sz val="9"/>
        <color indexed="30"/>
        <rFont val="Verdana"/>
        <family val="2"/>
      </rPr>
      <t xml:space="preserve">   Resto de América Latina y el Caribe -</t>
    </r>
    <r>
      <rPr>
        <sz val="9"/>
        <color indexed="8"/>
        <rFont val="Verdana"/>
        <family val="2"/>
      </rPr>
      <t xml:space="preserve"> Rest of Latin America and Caribbean</t>
    </r>
  </si>
  <si>
    <r>
      <rPr>
        <sz val="9"/>
        <color indexed="30"/>
        <rFont val="Verdana"/>
        <family val="2"/>
      </rPr>
      <t xml:space="preserve">     Argentina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Argentina</t>
    </r>
  </si>
  <si>
    <r>
      <rPr>
        <sz val="9"/>
        <color indexed="30"/>
        <rFont val="Verdana"/>
        <family val="2"/>
      </rPr>
      <t xml:space="preserve">     Ecuador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Ecuador</t>
    </r>
    <r>
      <rPr>
        <sz val="9"/>
        <color indexed="62"/>
        <rFont val="Verdana"/>
        <family val="2"/>
      </rPr>
      <t xml:space="preserve">                   </t>
    </r>
  </si>
  <si>
    <r>
      <rPr>
        <sz val="9"/>
        <color indexed="30"/>
        <rFont val="Verdana"/>
        <family val="2"/>
      </rPr>
      <t xml:space="preserve">     Panamá - </t>
    </r>
    <r>
      <rPr>
        <sz val="9"/>
        <color indexed="8"/>
        <rFont val="Verdana"/>
        <family val="2"/>
      </rPr>
      <t>Panama</t>
    </r>
  </si>
  <si>
    <r>
      <rPr>
        <sz val="9"/>
        <color indexed="30"/>
        <rFont val="Verdana"/>
        <family val="2"/>
      </rPr>
      <t xml:space="preserve">     Otros -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</si>
  <si>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>II. Europa -</t>
    </r>
    <r>
      <rPr>
        <b/>
        <sz val="9"/>
        <rFont val="Verdana"/>
        <family val="2"/>
      </rPr>
      <t xml:space="preserve"> Europe</t>
    </r>
  </si>
  <si>
    <r>
      <rPr>
        <sz val="9"/>
        <color indexed="30"/>
        <rFont val="Verdana"/>
        <family val="2"/>
      </rPr>
      <t xml:space="preserve">   Unión Europea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</si>
  <si>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España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</si>
  <si>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Finlandia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</si>
  <si>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Reino Unido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United Kingdom</t>
    </r>
  </si>
  <si>
    <r>
      <rPr>
        <sz val="9"/>
        <color indexed="30"/>
        <rFont val="Verdana"/>
        <family val="2"/>
      </rPr>
      <t xml:space="preserve">      Holanda -  </t>
    </r>
    <r>
      <rPr>
        <sz val="9"/>
        <color indexed="8"/>
        <rFont val="Verdana"/>
        <family val="2"/>
      </rPr>
      <t>Netherlands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</si>
  <si>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</si>
  <si>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sz val="9"/>
        <color indexed="30"/>
        <rFont val="Verdana"/>
        <family val="2"/>
      </rPr>
      <t xml:space="preserve">   Resto de Europa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Rest of Europe</t>
    </r>
  </si>
  <si>
    <r>
      <rPr>
        <sz val="9"/>
        <color indexed="30"/>
        <rFont val="Verdana"/>
        <family val="2"/>
      </rPr>
      <t xml:space="preserve">      Federación Rusa </t>
    </r>
    <r>
      <rPr>
        <sz val="9"/>
        <color indexed="56"/>
        <rFont val="Verdana"/>
        <family val="2"/>
      </rPr>
      <t>-</t>
    </r>
    <r>
      <rPr>
        <sz val="9"/>
        <color indexed="62"/>
        <rFont val="Verdana"/>
        <family val="2"/>
      </rPr>
      <t xml:space="preserve"> </t>
    </r>
    <r>
      <rPr>
        <sz val="9"/>
        <color indexed="8"/>
        <rFont val="Verdana"/>
        <family val="2"/>
      </rPr>
      <t>Russian Federation</t>
    </r>
  </si>
  <si>
    <r>
      <rPr>
        <sz val="9"/>
        <color indexed="30"/>
        <rFont val="Verdana"/>
        <family val="2"/>
      </rPr>
      <t xml:space="preserve">      Noruega -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</si>
  <si>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Suiza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</si>
  <si>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sz val="9"/>
        <color indexed="30"/>
        <rFont val="Verdana"/>
        <family val="2"/>
      </rPr>
      <t xml:space="preserve">      Corea del Sur -</t>
    </r>
    <r>
      <rPr>
        <sz val="9"/>
        <color indexed="62"/>
        <rFont val="Verdana"/>
        <family val="2"/>
      </rPr>
      <t xml:space="preserve"> </t>
    </r>
    <r>
      <rPr>
        <sz val="9"/>
        <rFont val="Verdana"/>
        <family val="2"/>
      </rPr>
      <t>South Korea</t>
    </r>
  </si>
  <si>
    <r>
      <rPr>
        <sz val="9"/>
        <color indexed="30"/>
        <rFont val="Verdana"/>
        <family val="2"/>
      </rPr>
      <t xml:space="preserve">      Japón -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</si>
  <si>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</si>
  <si>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IV. Resto del mundo - </t>
    </r>
    <r>
      <rPr>
        <b/>
        <sz val="9"/>
        <color indexed="8"/>
        <rFont val="Verdana"/>
        <family val="2"/>
      </rPr>
      <t>Rest of the world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</si>
  <si>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Preliminar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Preliminary.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</si>
  <si>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No incluye importaciones de zona franca -</t>
    </r>
    <r>
      <rPr>
        <sz val="9"/>
        <color indexed="8"/>
        <rFont val="Verdana"/>
        <family val="2"/>
      </rPr>
      <t xml:space="preserve"> This table does not include free zone exports.</t>
    </r>
  </si>
  <si>
    <r>
      <rPr>
        <sz val="9"/>
        <color indexed="30"/>
        <rFont val="Verdana"/>
        <family val="2"/>
      </rPr>
      <t xml:space="preserve">Nota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</si>
  <si>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>Balance de servicios e ingreso primario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Balance of services and primary income</t>
    </r>
  </si>
  <si>
    <r>
      <rPr>
        <b/>
        <sz val="9"/>
        <color indexed="30"/>
        <rFont val="Verdana"/>
        <family val="2"/>
      </rPr>
      <t>1. Servicios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Services</t>
    </r>
  </si>
  <si>
    <r>
      <rPr>
        <b/>
        <sz val="9"/>
        <color indexed="30"/>
        <rFont val="Verdana"/>
        <family val="2"/>
      </rPr>
      <t xml:space="preserve">     Ingresos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Receipts</t>
    </r>
  </si>
  <si>
    <r>
      <rPr>
        <sz val="9"/>
        <color indexed="30"/>
        <rFont val="Verdana"/>
        <family val="2"/>
      </rPr>
      <t>Servicios de manufactura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8"/>
        <rFont val="Verdana"/>
        <family val="2"/>
      </rPr>
      <t>Manufactoring services</t>
    </r>
    <r>
      <rPr>
        <vertAlign val="superscript"/>
        <sz val="9"/>
        <color indexed="8"/>
        <rFont val="Verdana"/>
        <family val="2"/>
      </rPr>
      <t>1/</t>
    </r>
  </si>
  <si>
    <r>
      <rPr>
        <sz val="9"/>
        <color indexed="30"/>
        <rFont val="Verdana"/>
        <family val="2"/>
      </rPr>
      <t xml:space="preserve">Transporte - </t>
    </r>
    <r>
      <rPr>
        <sz val="9"/>
        <color indexed="8"/>
        <rFont val="Verdana"/>
        <family val="2"/>
      </rPr>
      <t>Transportation</t>
    </r>
  </si>
  <si>
    <r>
      <rPr>
        <sz val="9"/>
        <color indexed="30"/>
        <rFont val="Verdana"/>
        <family val="2"/>
      </rPr>
      <t xml:space="preserve">Viajes - </t>
    </r>
    <r>
      <rPr>
        <sz val="9"/>
        <color indexed="8"/>
        <rFont val="Verdana"/>
        <family val="2"/>
      </rPr>
      <t>Travel</t>
    </r>
  </si>
  <si>
    <r>
      <rPr>
        <sz val="9"/>
        <color indexed="30"/>
        <rFont val="Verdana"/>
        <family val="2"/>
      </rPr>
      <t xml:space="preserve">Comunicaciones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Communications</t>
    </r>
  </si>
  <si>
    <r>
      <rPr>
        <sz val="9"/>
        <color indexed="30"/>
        <rFont val="Verdana"/>
        <family val="2"/>
      </rPr>
      <t xml:space="preserve">Gobierno </t>
    </r>
    <r>
      <rPr>
        <sz val="9"/>
        <color indexed="30"/>
        <rFont val="Verdana"/>
        <family val="2"/>
      </rPr>
      <t xml:space="preserve">- </t>
    </r>
    <r>
      <rPr>
        <sz val="9"/>
        <color indexed="8"/>
        <rFont val="Verdana"/>
        <family val="2"/>
      </rPr>
      <t>Government</t>
    </r>
  </si>
  <si>
    <r>
      <rPr>
        <sz val="9"/>
        <color indexed="30"/>
        <rFont val="Verdana"/>
        <family val="2"/>
      </rPr>
      <t>Seguros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Insurance</t>
    </r>
  </si>
  <si>
    <r>
      <rPr>
        <sz val="9"/>
        <color indexed="30"/>
        <rFont val="Verdana"/>
        <family val="2"/>
      </rPr>
      <t>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</si>
  <si>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    Egresos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Payments</t>
    </r>
  </si>
  <si>
    <r>
      <rPr>
        <sz val="9"/>
        <color indexed="30"/>
        <rFont val="Verdana"/>
        <family val="2"/>
      </rPr>
      <t>Servicios de manufactura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Manufactoring services</t>
    </r>
  </si>
  <si>
    <r>
      <rPr>
        <sz val="9"/>
        <color indexed="30"/>
        <rFont val="Verdana"/>
        <family val="2"/>
      </rPr>
      <t xml:space="preserve">Viajes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Travel</t>
    </r>
  </si>
  <si>
    <r>
      <rPr>
        <sz val="9"/>
        <color indexed="30"/>
        <rFont val="Verdana"/>
        <family val="2"/>
      </rPr>
      <t>Comunicaciones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Communications</t>
    </r>
  </si>
  <si>
    <r>
      <rPr>
        <sz val="9"/>
        <color indexed="30"/>
        <rFont val="Verdana"/>
        <family val="2"/>
      </rPr>
      <t xml:space="preserve">Seguros - </t>
    </r>
    <r>
      <rPr>
        <sz val="9"/>
        <color indexed="8"/>
        <rFont val="Verdana"/>
        <family val="2"/>
      </rPr>
      <t>Insurance</t>
    </r>
  </si>
  <si>
    <r>
      <rPr>
        <sz val="9"/>
        <color indexed="30"/>
        <rFont val="Verdana"/>
        <family val="2"/>
      </rPr>
      <t>Asistencia técnica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Technical assistance</t>
    </r>
  </si>
  <si>
    <r>
      <rPr>
        <b/>
        <sz val="9"/>
        <color indexed="30"/>
        <rFont val="Verdana"/>
        <family val="2"/>
      </rPr>
      <t xml:space="preserve"> 2. Ingreso primario </t>
    </r>
    <r>
      <rPr>
        <b/>
        <sz val="9"/>
        <color indexed="56"/>
        <rFont val="Verdana"/>
        <family val="2"/>
      </rPr>
      <t>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Primary income</t>
    </r>
  </si>
  <si>
    <r>
      <rPr>
        <b/>
        <sz val="9"/>
        <color indexed="30"/>
        <rFont val="Verdana"/>
        <family val="2"/>
      </rPr>
      <t xml:space="preserve">      Créditos - </t>
    </r>
    <r>
      <rPr>
        <b/>
        <sz val="9"/>
        <color indexed="8"/>
        <rFont val="Verdana"/>
        <family val="2"/>
      </rPr>
      <t>Credits</t>
    </r>
  </si>
  <si>
    <r>
      <rPr>
        <sz val="9"/>
        <color indexed="30"/>
        <rFont val="Verdana"/>
        <family val="2"/>
      </rPr>
      <t>Renta de la inversión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Investment income</t>
    </r>
  </si>
  <si>
    <r>
      <rPr>
        <sz val="9"/>
        <color indexed="30"/>
        <rFont val="Verdana"/>
        <family val="2"/>
      </rPr>
      <t>Remuneración de empleados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Compensation of employees</t>
    </r>
  </si>
  <si>
    <r>
      <rPr>
        <b/>
        <sz val="9"/>
        <color indexed="30"/>
        <rFont val="Verdana"/>
        <family val="2"/>
      </rPr>
      <t xml:space="preserve">      Débitos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Debits</t>
    </r>
  </si>
  <si>
    <r>
      <rPr>
        <sz val="9"/>
        <color indexed="30"/>
        <rFont val="Verdana"/>
        <family val="2"/>
      </rPr>
      <t xml:space="preserve">             Remuneración de empleados - </t>
    </r>
    <r>
      <rPr>
        <sz val="9"/>
        <color indexed="8"/>
        <rFont val="Verdana"/>
        <family val="2"/>
      </rPr>
      <t>Compensation of employees</t>
    </r>
  </si>
  <si>
    <r>
      <rPr>
        <sz val="9"/>
        <color indexed="30"/>
        <rFont val="Verdana"/>
        <family val="2"/>
      </rPr>
      <t xml:space="preserve">Intereses de la deuda externa pública - </t>
    </r>
    <r>
      <rPr>
        <sz val="9"/>
        <color indexed="8"/>
        <rFont val="Verdana"/>
        <family val="2"/>
      </rPr>
      <t>Interest on external public debt</t>
    </r>
  </si>
  <si>
    <r>
      <rPr>
        <sz val="9"/>
        <color indexed="30"/>
        <rFont val="Verdana"/>
        <family val="2"/>
      </rPr>
      <t xml:space="preserve">         Pagados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Paid</t>
    </r>
  </si>
  <si>
    <r>
      <rPr>
        <sz val="9"/>
        <color indexed="30"/>
        <rFont val="Verdana"/>
        <family val="2"/>
      </rPr>
      <t xml:space="preserve">         Renegociados y condonados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Renegotiated and relieved</t>
    </r>
  </si>
  <si>
    <r>
      <rPr>
        <sz val="9"/>
        <color indexed="30"/>
        <rFont val="Verdana"/>
        <family val="2"/>
      </rPr>
      <t xml:space="preserve">         No pagados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Unpaid</t>
    </r>
  </si>
  <si>
    <r>
      <rPr>
        <sz val="9"/>
        <color indexed="30"/>
        <rFont val="Verdana"/>
        <family val="2"/>
      </rPr>
      <t xml:space="preserve">               Otra renta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Other income</t>
    </r>
  </si>
  <si>
    <r>
      <rPr>
        <b/>
        <sz val="9"/>
        <color indexed="30"/>
        <rFont val="Verdana"/>
        <family val="2"/>
      </rPr>
      <t xml:space="preserve">3. Balance de servicios e ingreso primario (1+2) - </t>
    </r>
    <r>
      <rPr>
        <b/>
        <sz val="9"/>
        <color indexed="8"/>
        <rFont val="Verdana"/>
        <family val="2"/>
      </rPr>
      <t>Balance of services and primary income (1+2)</t>
    </r>
  </si>
  <si>
    <r>
      <rPr>
        <sz val="9"/>
        <color indexed="30"/>
        <rFont val="Verdana"/>
        <family val="2"/>
      </rPr>
      <t>: Datos revisados a partir de 2006 por cambio de metodología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Since 2006, data were revised due to methodological changes.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</si>
  <si>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A partir del sexto manual se denomina Balance de servicios e ingreso primario, anteriormente se denominaba Balance de servicios y renta -</t>
    </r>
    <r>
      <rPr>
        <sz val="9"/>
        <color indexed="56"/>
        <rFont val="Verdana"/>
        <family val="2"/>
      </rPr>
      <t xml:space="preserve"> According to the sixth manual, the present table is kn</t>
    </r>
    <r>
      <rPr>
        <sz val="9"/>
        <rFont val="Verdana"/>
        <family val="2"/>
      </rPr>
      <t>own as balance of servicies and primary income.  Previously, it was known as balance of servicies and income.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</si>
  <si>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BCN, ENITEL, INTUR, EPN, MINREX -</t>
    </r>
    <r>
      <rPr>
        <sz val="9"/>
        <rFont val="Verdana"/>
        <family val="2"/>
      </rPr>
      <t xml:space="preserve"> Central Bank of Nicaragua (BCN), Nicaraguan Telecommunications Company (ENITEL), National Tourism Institute (INTUR), National Ports Company (EPN) and Ministry of Foreign Relations (MINREX).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</si>
  <si>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</si>
  <si>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8"/>
        <color indexed="30"/>
        <rFont val="Verdana"/>
        <family val="2"/>
      </rPr>
      <t xml:space="preserve"> Conceptos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Concepts</t>
    </r>
  </si>
  <si>
    <r>
      <rPr>
        <b/>
        <sz val="8"/>
        <color indexed="30"/>
        <rFont val="Verdana"/>
        <family val="2"/>
      </rPr>
      <t xml:space="preserve">       Bilaterales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Bilaterals</t>
    </r>
  </si>
  <si>
    <r>
      <rPr>
        <sz val="8"/>
        <color indexed="30"/>
        <rFont val="Verdana"/>
        <family val="2"/>
      </rPr>
      <t xml:space="preserve">       Alemania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Germany</t>
    </r>
  </si>
  <si>
    <r>
      <rPr>
        <sz val="8"/>
        <color indexed="56"/>
        <rFont val="Verdana"/>
        <family val="2"/>
      </rPr>
      <t xml:space="preserve">    </t>
    </r>
    <r>
      <rPr>
        <sz val="8"/>
        <color indexed="30"/>
        <rFont val="Verdana"/>
        <family val="2"/>
      </rPr>
      <t xml:space="preserve">   Corea -</t>
    </r>
    <r>
      <rPr>
        <sz val="8"/>
        <color indexed="8"/>
        <rFont val="Verdana"/>
        <family val="2"/>
      </rPr>
      <t xml:space="preserve"> Korea</t>
    </r>
  </si>
  <si>
    <r>
      <rPr>
        <sz val="8"/>
        <color indexed="30"/>
        <rFont val="Verdana"/>
        <family val="2"/>
      </rPr>
      <t xml:space="preserve">       China Taiwán 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China (Taiwan)</t>
    </r>
  </si>
  <si>
    <r>
      <rPr>
        <sz val="8"/>
        <color indexed="56"/>
        <rFont val="Verdana"/>
        <family val="2"/>
      </rPr>
      <t xml:space="preserve"> </t>
    </r>
    <r>
      <rPr>
        <sz val="8"/>
        <color indexed="30"/>
        <rFont val="Verdana"/>
        <family val="2"/>
      </rPr>
      <t xml:space="preserve">      España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Spain</t>
    </r>
  </si>
  <si>
    <r>
      <rPr>
        <sz val="8"/>
        <color indexed="56"/>
        <rFont val="Verdana"/>
        <family val="2"/>
      </rPr>
      <t xml:space="preserve">    </t>
    </r>
    <r>
      <rPr>
        <sz val="8"/>
        <color indexed="30"/>
        <rFont val="Verdana"/>
        <family val="2"/>
      </rPr>
      <t xml:space="preserve">   India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India</t>
    </r>
  </si>
  <si>
    <r>
      <t xml:space="preserve"> </t>
    </r>
    <r>
      <rPr>
        <sz val="8"/>
        <color indexed="30"/>
        <rFont val="Verdana"/>
        <family val="2"/>
      </rPr>
      <t xml:space="preserve">      Italia </t>
    </r>
    <r>
      <rPr>
        <sz val="8"/>
        <color indexed="30"/>
        <rFont val="Verdana"/>
        <family val="2"/>
      </rPr>
      <t xml:space="preserve">- </t>
    </r>
    <r>
      <rPr>
        <sz val="8"/>
        <color indexed="8"/>
        <rFont val="Verdana"/>
        <family val="2"/>
      </rPr>
      <t>Italy</t>
    </r>
  </si>
  <si>
    <r>
      <rPr>
        <sz val="8"/>
        <color indexed="30"/>
        <rFont val="Verdana"/>
        <family val="2"/>
      </rPr>
      <t xml:space="preserve">       Kuwait -</t>
    </r>
    <r>
      <rPr>
        <sz val="8"/>
        <rFont val="Verdana"/>
        <family val="2"/>
      </rPr>
      <t xml:space="preserve"> Kuwait</t>
    </r>
  </si>
  <si>
    <r>
      <rPr>
        <sz val="8"/>
        <color indexed="30"/>
        <rFont val="Verdana"/>
        <family val="2"/>
      </rPr>
      <t xml:space="preserve">       México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Mexico</t>
    </r>
  </si>
  <si>
    <r>
      <rPr>
        <sz val="8"/>
        <color indexed="30"/>
        <rFont val="Verdana"/>
        <family val="2"/>
      </rPr>
      <t xml:space="preserve">       Préstamo puente - </t>
    </r>
    <r>
      <rPr>
        <sz val="8"/>
        <color indexed="8"/>
        <rFont val="Verdana"/>
        <family val="2"/>
      </rPr>
      <t>Bridge loan</t>
    </r>
  </si>
  <si>
    <r>
      <rPr>
        <b/>
        <sz val="8"/>
        <color indexed="30"/>
        <rFont val="Verdana"/>
        <family val="2"/>
      </rPr>
      <t xml:space="preserve">       Multilaterales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Multilaterals</t>
    </r>
  </si>
  <si>
    <r>
      <rPr>
        <sz val="8"/>
        <color indexed="30"/>
        <rFont val="Verdana"/>
        <family val="2"/>
      </rPr>
      <t xml:space="preserve">      BCIE - </t>
    </r>
    <r>
      <rPr>
        <sz val="8"/>
        <color indexed="8"/>
        <rFont val="Verdana"/>
        <family val="2"/>
      </rPr>
      <t>CABEI</t>
    </r>
  </si>
  <si>
    <r>
      <rPr>
        <sz val="8"/>
        <color indexed="30"/>
        <rFont val="Verdana"/>
        <family val="2"/>
      </rPr>
      <t xml:space="preserve">      BEI - </t>
    </r>
    <r>
      <rPr>
        <sz val="8"/>
        <rFont val="Verdana"/>
        <family val="2"/>
      </rPr>
      <t>EIB</t>
    </r>
  </si>
  <si>
    <r>
      <t xml:space="preserve">   </t>
    </r>
    <r>
      <rPr>
        <sz val="8"/>
        <color indexed="30"/>
        <rFont val="Verdana"/>
        <family val="2"/>
      </rPr>
      <t xml:space="preserve">   BID - </t>
    </r>
    <r>
      <rPr>
        <sz val="8"/>
        <color indexed="8"/>
        <rFont val="Verdana"/>
        <family val="2"/>
      </rPr>
      <t>IADB</t>
    </r>
  </si>
  <si>
    <r>
      <rPr>
        <sz val="8"/>
        <color indexed="30"/>
        <rFont val="Verdana"/>
        <family val="2"/>
      </rPr>
      <t xml:space="preserve">      BIRF/IDA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BIRF/IDA</t>
    </r>
  </si>
  <si>
    <r>
      <rPr>
        <sz val="8"/>
        <color indexed="30"/>
        <rFont val="Verdana"/>
        <family val="2"/>
      </rPr>
      <t xml:space="preserve">      FIDA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FIDA</t>
    </r>
  </si>
  <si>
    <r>
      <rPr>
        <sz val="8"/>
        <color indexed="30"/>
        <rFont val="Verdana"/>
        <family val="2"/>
      </rPr>
      <t xml:space="preserve">      FMI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IMF</t>
    </r>
  </si>
  <si>
    <r>
      <rPr>
        <sz val="8"/>
        <color indexed="30"/>
        <rFont val="Verdana"/>
        <family val="2"/>
      </rPr>
      <t xml:space="preserve">      Fondos Nórdicos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Nordic Funds</t>
    </r>
  </si>
  <si>
    <r>
      <rPr>
        <sz val="8"/>
        <color indexed="30"/>
        <rFont val="Verdana"/>
        <family val="2"/>
      </rPr>
      <t xml:space="preserve">      Fondo Común de Productos Básicos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Common Fund for Commodities</t>
    </r>
  </si>
  <si>
    <r>
      <rPr>
        <sz val="8"/>
        <color indexed="30"/>
        <rFont val="Verdana"/>
        <family val="2"/>
      </rPr>
      <t xml:space="preserve">      OPEP - </t>
    </r>
    <r>
      <rPr>
        <sz val="8"/>
        <color indexed="8"/>
        <rFont val="Verdana"/>
        <family val="2"/>
      </rPr>
      <t>OPEC</t>
    </r>
  </si>
  <si>
    <r>
      <rPr>
        <b/>
        <sz val="8"/>
        <color indexed="30"/>
        <rFont val="Verdana"/>
        <family val="2"/>
      </rPr>
      <t xml:space="preserve">      Otros -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Others</t>
    </r>
  </si>
  <si>
    <r>
      <rPr>
        <sz val="8"/>
        <color indexed="30"/>
        <rFont val="Verdana"/>
        <family val="2"/>
      </rPr>
      <t xml:space="preserve">     Alcatel </t>
    </r>
    <r>
      <rPr>
        <sz val="8"/>
        <color indexed="56"/>
        <rFont val="Verdana"/>
        <family val="2"/>
      </rPr>
      <t xml:space="preserve">- </t>
    </r>
    <r>
      <rPr>
        <sz val="8"/>
        <color indexed="8"/>
        <rFont val="Verdana"/>
        <family val="2"/>
      </rPr>
      <t>Alcatel</t>
    </r>
  </si>
  <si>
    <r>
      <rPr>
        <sz val="8"/>
        <color indexed="30"/>
        <rFont val="Verdana"/>
        <family val="2"/>
      </rPr>
      <t xml:space="preserve">     ATT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ATT</t>
    </r>
  </si>
  <si>
    <r>
      <rPr>
        <sz val="8"/>
        <color indexed="30"/>
        <rFont val="Verdana"/>
        <family val="2"/>
      </rPr>
      <t xml:space="preserve">     Banco de Santander -</t>
    </r>
    <r>
      <rPr>
        <sz val="8"/>
        <color indexed="30"/>
        <rFont val="Verdana"/>
        <family val="2"/>
      </rPr>
      <t xml:space="preserve"> </t>
    </r>
    <r>
      <rPr>
        <sz val="8"/>
        <color indexed="8"/>
        <rFont val="Verdana"/>
        <family val="2"/>
      </rPr>
      <t>Banco de Santander</t>
    </r>
  </si>
  <si>
    <r>
      <rPr>
        <sz val="8"/>
        <color indexed="30"/>
        <rFont val="Verdana"/>
        <family val="2"/>
      </rPr>
      <t xml:space="preserve">     BLADEX 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BLADEX</t>
    </r>
  </si>
  <si>
    <r>
      <rPr>
        <sz val="8"/>
        <color indexed="30"/>
        <rFont val="Verdana"/>
        <family val="2"/>
      </rPr>
      <t xml:space="preserve">     KBC Bank (Bélgica) -</t>
    </r>
    <r>
      <rPr>
        <sz val="8"/>
        <color indexed="8"/>
        <rFont val="Verdana"/>
        <family val="2"/>
      </rPr>
      <t xml:space="preserve"> KBC Bank (Belgica)</t>
    </r>
  </si>
  <si>
    <r>
      <rPr>
        <sz val="8"/>
        <color indexed="30"/>
        <rFont val="Verdana"/>
        <family val="2"/>
      </rPr>
      <t xml:space="preserve">     Damen (Holanda)-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Damen (Netherlands)</t>
    </r>
  </si>
  <si>
    <r>
      <rPr>
        <sz val="8"/>
        <color indexed="30"/>
        <rFont val="Verdana"/>
        <family val="2"/>
      </rPr>
      <t xml:space="preserve">     Raiffeisenn Bank -</t>
    </r>
    <r>
      <rPr>
        <sz val="8"/>
        <color indexed="56"/>
        <rFont val="Verdana"/>
        <family val="2"/>
      </rPr>
      <t xml:space="preserve"> </t>
    </r>
    <r>
      <rPr>
        <sz val="8"/>
        <color indexed="8"/>
        <rFont val="Verdana"/>
        <family val="2"/>
      </rPr>
      <t>Raiffeisen Bank (Austria)</t>
    </r>
  </si>
  <si>
    <r>
      <rPr>
        <b/>
        <sz val="9"/>
        <color indexed="30"/>
        <rFont val="Verdana"/>
        <family val="2"/>
      </rPr>
      <t>Transferencias oficiales al sector público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Official transfers to the public sector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</si>
  <si>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color indexed="62"/>
        <rFont val="Verdana"/>
        <family val="2"/>
      </rPr>
      <t xml:space="preserve"> </t>
    </r>
    <r>
      <rPr>
        <b/>
        <sz val="9"/>
        <rFont val="Verdana"/>
        <family val="2"/>
      </rPr>
      <t>Concepts</t>
    </r>
  </si>
  <si>
    <r>
      <rPr>
        <b/>
        <sz val="9"/>
        <color indexed="30"/>
        <rFont val="Verdana"/>
        <family val="2"/>
      </rPr>
      <t>1. Donaciones totales</t>
    </r>
    <r>
      <rPr>
        <b/>
        <vertAlign val="superscript"/>
        <sz val="9"/>
        <color indexed="30"/>
        <rFont val="Verdana"/>
        <family val="2"/>
      </rPr>
      <t>1/</t>
    </r>
    <r>
      <rPr>
        <b/>
        <sz val="9"/>
        <color indexed="30"/>
        <rFont val="Verdana"/>
        <family val="2"/>
      </rPr>
      <t xml:space="preserve">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Total grants</t>
    </r>
    <r>
      <rPr>
        <b/>
        <vertAlign val="superscript"/>
        <sz val="9"/>
        <color indexed="8"/>
        <rFont val="Verdana"/>
        <family val="2"/>
      </rPr>
      <t>1/</t>
    </r>
  </si>
  <si>
    <t xml:space="preserve">       Bilaterales - Bilaterals</t>
  </si>
  <si>
    <r>
      <rPr>
        <sz val="9"/>
        <color indexed="30"/>
        <rFont val="Verdana"/>
        <family val="2"/>
      </rPr>
      <t xml:space="preserve">         Alemania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Germany</t>
    </r>
  </si>
  <si>
    <r>
      <rPr>
        <sz val="9"/>
        <color indexed="30"/>
        <rFont val="Verdana"/>
        <family val="2"/>
      </rPr>
      <t xml:space="preserve">         Canadá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Canada</t>
    </r>
  </si>
  <si>
    <r>
      <rPr>
        <sz val="9"/>
        <color indexed="30"/>
        <rFont val="Verdana"/>
        <family val="2"/>
      </rPr>
      <t xml:space="preserve">         Dinamarca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Denmark</t>
    </r>
  </si>
  <si>
    <r>
      <rPr>
        <sz val="9"/>
        <color indexed="30"/>
        <rFont val="Verdana"/>
        <family val="2"/>
      </rPr>
      <t xml:space="preserve">         Estados Unidos - </t>
    </r>
    <r>
      <rPr>
        <sz val="9"/>
        <color indexed="8"/>
        <rFont val="Verdana"/>
        <family val="2"/>
      </rPr>
      <t>United States</t>
    </r>
  </si>
  <si>
    <r>
      <rPr>
        <sz val="9"/>
        <color indexed="30"/>
        <rFont val="Verdana"/>
        <family val="2"/>
      </rPr>
      <t xml:space="preserve">         España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Spain</t>
    </r>
  </si>
  <si>
    <r>
      <rPr>
        <sz val="9"/>
        <color indexed="30"/>
        <rFont val="Verdana"/>
        <family val="2"/>
      </rPr>
      <t xml:space="preserve">         Finlandia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Finland</t>
    </r>
  </si>
  <si>
    <r>
      <rPr>
        <sz val="9"/>
        <color indexed="30"/>
        <rFont val="Verdana"/>
        <family val="2"/>
      </rPr>
      <t xml:space="preserve">         Holanda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 Netherlands</t>
    </r>
  </si>
  <si>
    <r>
      <rPr>
        <sz val="9"/>
        <color indexed="30"/>
        <rFont val="Verdana"/>
        <family val="2"/>
      </rPr>
      <t xml:space="preserve">         Japón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Japan</t>
    </r>
  </si>
  <si>
    <r>
      <rPr>
        <sz val="9"/>
        <color indexed="30"/>
        <rFont val="Verdana"/>
        <family val="2"/>
      </rPr>
      <t xml:space="preserve">         Noruega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Norway</t>
    </r>
  </si>
  <si>
    <r>
      <rPr>
        <sz val="9"/>
        <color indexed="30"/>
        <rFont val="Verdana"/>
        <family val="2"/>
      </rPr>
      <t xml:space="preserve">         Suecia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Sweden</t>
    </r>
  </si>
  <si>
    <r>
      <rPr>
        <sz val="9"/>
        <color indexed="56"/>
        <rFont val="Verdana"/>
        <family val="2"/>
      </rPr>
      <t xml:space="preserve">  </t>
    </r>
    <r>
      <rPr>
        <sz val="9"/>
        <color indexed="30"/>
        <rFont val="Verdana"/>
        <family val="2"/>
      </rPr>
      <t xml:space="preserve">       Suiza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Switzerland</t>
    </r>
  </si>
  <si>
    <r>
      <rPr>
        <sz val="9"/>
        <color indexed="30"/>
        <rFont val="Verdana"/>
        <family val="2"/>
      </rPr>
      <t xml:space="preserve">   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</si>
  <si>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b/>
        <sz val="9"/>
        <color indexed="30"/>
        <rFont val="Verdana"/>
        <family val="2"/>
      </rPr>
      <t xml:space="preserve">       Multilaterales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Multilaterals</t>
    </r>
  </si>
  <si>
    <r>
      <rPr>
        <sz val="9"/>
        <color indexed="30"/>
        <rFont val="Verdana"/>
        <family val="2"/>
      </rPr>
      <t xml:space="preserve">          PNUD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UNDP</t>
    </r>
  </si>
  <si>
    <r>
      <rPr>
        <sz val="9"/>
        <color indexed="30"/>
        <rFont val="Verdana"/>
        <family val="2"/>
      </rPr>
      <t xml:space="preserve">          PMA - </t>
    </r>
    <r>
      <rPr>
        <sz val="9"/>
        <color indexed="8"/>
        <rFont val="Verdana"/>
        <family val="2"/>
      </rPr>
      <t>WFP</t>
    </r>
  </si>
  <si>
    <r>
      <rPr>
        <sz val="9"/>
        <color indexed="30"/>
        <rFont val="Verdana"/>
        <family val="2"/>
      </rPr>
      <t xml:space="preserve">          UNICEF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UNICEF</t>
    </r>
  </si>
  <si>
    <r>
      <t xml:space="preserve"> </t>
    </r>
    <r>
      <rPr>
        <sz val="9"/>
        <color indexed="30"/>
        <rFont val="Verdana"/>
        <family val="2"/>
      </rPr>
      <t xml:space="preserve">         UNIÓN EUROPEA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EUROPEAN UNION</t>
    </r>
  </si>
  <si>
    <r>
      <rPr>
        <sz val="9"/>
        <color indexed="30"/>
        <rFont val="Verdana"/>
        <family val="2"/>
      </rPr>
      <t xml:space="preserve">          Otros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Other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</si>
  <si>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Cifras ajustadas para fines de balanza de pagos - </t>
    </r>
    <r>
      <rPr>
        <sz val="9"/>
        <rFont val="Verdana"/>
        <family val="2"/>
      </rPr>
      <t>Data adjusted for balance of payments purposes.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</si>
  <si>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BCN, MINREX -</t>
    </r>
    <r>
      <rPr>
        <sz val="9"/>
        <rFont val="Verdana"/>
        <family val="2"/>
      </rPr>
      <t xml:space="preserve"> Central Bank of Nicaragua (BCN) and Ministry of Foreign Relations (MINREX).</t>
    </r>
  </si>
  <si>
    <r>
      <rPr>
        <sz val="9"/>
        <color indexed="30"/>
        <rFont val="Verdana"/>
        <family val="2"/>
      </rPr>
      <t xml:space="preserve">Fuente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Source</t>
    </r>
  </si>
  <si>
    <r>
      <rPr>
        <sz val="8"/>
        <color indexed="56"/>
        <rFont val="Verdana"/>
        <family val="2"/>
      </rPr>
      <t xml:space="preserve">: </t>
    </r>
    <r>
      <rPr>
        <sz val="8"/>
        <color indexed="30"/>
        <rFont val="Verdana"/>
        <family val="2"/>
      </rPr>
      <t>Cifras ajustadas para fines de balanza de pagos -</t>
    </r>
    <r>
      <rPr>
        <sz val="8"/>
        <rFont val="Verdana"/>
        <family val="2"/>
      </rPr>
      <t xml:space="preserve"> Data adjusted for balance of payments purposes.</t>
    </r>
  </si>
  <si>
    <r>
      <rPr>
        <sz val="8"/>
        <color indexed="56"/>
        <rFont val="Verdana"/>
        <family val="2"/>
      </rPr>
      <t>:</t>
    </r>
    <r>
      <rPr>
        <sz val="8"/>
        <color indexed="30"/>
        <rFont val="Verdana"/>
        <family val="2"/>
      </rPr>
      <t xml:space="preserve"> Preliminar - </t>
    </r>
    <r>
      <rPr>
        <sz val="8"/>
        <rFont val="Verdana"/>
        <family val="2"/>
      </rPr>
      <t>Preliminary.</t>
    </r>
  </si>
  <si>
    <r>
      <rPr>
        <sz val="8"/>
        <color indexed="30"/>
        <rFont val="Verdana"/>
        <family val="2"/>
      </rPr>
      <t>Fuente -</t>
    </r>
    <r>
      <rPr>
        <sz val="8"/>
        <rFont val="Verdana"/>
        <family val="2"/>
      </rPr>
      <t xml:space="preserve"> Source</t>
    </r>
  </si>
  <si>
    <r>
      <rPr>
        <b/>
        <sz val="9"/>
        <color indexed="30"/>
        <rFont val="Verdana"/>
        <family val="2"/>
      </rPr>
      <t>Financiamiento externo del sector público por destino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vertAlign val="superscript"/>
        <sz val="9"/>
        <color indexed="56"/>
        <rFont val="Verdana"/>
        <family val="2"/>
      </rPr>
      <t>-</t>
    </r>
    <r>
      <rPr>
        <b/>
        <vertAlign val="superscript"/>
        <sz val="9"/>
        <color indexed="62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Public sector external financing by target institution</t>
    </r>
    <r>
      <rPr>
        <b/>
        <vertAlign val="superscript"/>
        <sz val="9"/>
        <color indexed="8"/>
        <rFont val="Verdana"/>
        <family val="2"/>
      </rPr>
      <t>1/</t>
    </r>
  </si>
  <si>
    <r>
      <rPr>
        <b/>
        <sz val="9"/>
        <color indexed="30"/>
        <rFont val="Verdana"/>
        <family val="2"/>
      </rPr>
      <t xml:space="preserve"> 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</si>
  <si>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 xml:space="preserve">Donaciones - </t>
    </r>
    <r>
      <rPr>
        <b/>
        <sz val="9"/>
        <color indexed="8"/>
        <rFont val="Verdana"/>
        <family val="2"/>
      </rPr>
      <t xml:space="preserve">Grants </t>
    </r>
  </si>
  <si>
    <r>
      <rPr>
        <sz val="9"/>
        <color indexed="30"/>
        <rFont val="Verdana"/>
        <family val="2"/>
      </rPr>
      <t xml:space="preserve">    Gobierno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Government</t>
    </r>
  </si>
  <si>
    <r>
      <rPr>
        <sz val="9"/>
        <color indexed="30"/>
        <rFont val="Verdana"/>
        <family val="2"/>
      </rPr>
      <t xml:space="preserve">    Resto del Sector Público no Financiero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</si>
  <si>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Resto del Sector Público Financiero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</si>
  <si>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sz val="9"/>
        <color indexed="30"/>
        <rFont val="Verdana"/>
        <family val="2"/>
      </rPr>
      <t xml:space="preserve">    Banco Central - </t>
    </r>
    <r>
      <rPr>
        <sz val="9"/>
        <color indexed="8"/>
        <rFont val="Verdana"/>
        <family val="2"/>
      </rPr>
      <t>Central Bank</t>
    </r>
  </si>
  <si>
    <r>
      <rPr>
        <b/>
        <sz val="9"/>
        <color indexed="30"/>
        <rFont val="Verdana"/>
        <family val="2"/>
      </rPr>
      <t>Préstamos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 xml:space="preserve">Loans </t>
    </r>
  </si>
  <si>
    <r>
      <rPr>
        <sz val="9"/>
        <color indexed="30"/>
        <rFont val="Verdana"/>
        <family val="2"/>
      </rPr>
      <t xml:space="preserve">    Resto del Sector Público no Financiero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</si>
  <si>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Banco Central 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Bank</t>
    </r>
  </si>
  <si>
    <r>
      <rPr>
        <sz val="9"/>
        <color indexed="30"/>
        <rFont val="Verdana"/>
        <family val="2"/>
      </rPr>
      <t xml:space="preserve">    Resto del Sector Público Financiero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</si>
  <si>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b/>
        <sz val="9"/>
        <color indexed="30"/>
        <rFont val="Verdana"/>
        <family val="2"/>
      </rPr>
      <t xml:space="preserve">Total - </t>
    </r>
    <r>
      <rPr>
        <b/>
        <sz val="9"/>
        <color indexed="8"/>
        <rFont val="Verdana"/>
        <family val="2"/>
      </rPr>
      <t>Total</t>
    </r>
  </si>
  <si>
    <r>
      <rPr>
        <sz val="9"/>
        <color indexed="30"/>
        <rFont val="Verdana"/>
        <family val="2"/>
      </rPr>
      <t xml:space="preserve">    Gobierno Central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>Central Government</t>
    </r>
  </si>
  <si>
    <r>
      <rPr>
        <sz val="9"/>
        <color indexed="30"/>
        <rFont val="Verdana"/>
        <family val="2"/>
      </rPr>
      <t xml:space="preserve">    Resto del Sector Público no Financiero - </t>
    </r>
    <r>
      <rPr>
        <sz val="9"/>
        <color indexed="8"/>
        <rFont val="Verdana"/>
        <family val="2"/>
      </rPr>
      <t xml:space="preserve">Rest of non-Financial Public Sector </t>
    </r>
  </si>
  <si>
    <r>
      <rPr>
        <sz val="9"/>
        <color indexed="30"/>
        <rFont val="Verdana"/>
        <family val="2"/>
      </rPr>
      <t xml:space="preserve">    Resto del Sector Público Financiero </t>
    </r>
    <r>
      <rPr>
        <sz val="9"/>
        <color indexed="56"/>
        <rFont val="Verdana"/>
        <family val="2"/>
      </rPr>
      <t>-</t>
    </r>
    <r>
      <rPr>
        <sz val="9"/>
        <color indexed="30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Rest of Financial Public Sector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</si>
  <si>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Cifras ajustadas para fines de balanza de pagos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Data adjusted for balance of payments purposes.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</si>
  <si>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Preliminar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Preliminary.</t>
    </r>
  </si>
  <si>
    <r>
      <rPr>
        <sz val="9"/>
        <color indexed="56"/>
        <rFont val="Verdana"/>
        <family val="2"/>
      </rPr>
      <t>:</t>
    </r>
    <r>
      <rPr>
        <sz val="9"/>
        <color indexed="30"/>
        <rFont val="Verdana"/>
        <family val="2"/>
      </rPr>
      <t xml:space="preserve"> BCN, MINREX -</t>
    </r>
    <r>
      <rPr>
        <sz val="9"/>
        <rFont val="Verdana"/>
        <family val="2"/>
      </rPr>
      <t xml:space="preserve"> Central Bank of Nicaragua (BCN) and Ministry of Foreign Relations (MINREX).</t>
    </r>
  </si>
  <si>
    <r>
      <rPr>
        <i/>
        <sz val="9"/>
        <color indexed="30"/>
        <rFont val="Verdana"/>
        <family val="2"/>
      </rPr>
      <t>Continuación -</t>
    </r>
    <r>
      <rPr>
        <i/>
        <sz val="9"/>
        <rFont val="Verdana"/>
        <family val="2"/>
      </rPr>
      <t xml:space="preserve"> Continued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</si>
  <si>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</si>
  <si>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indexed="30"/>
        <rFont val="Verdana"/>
        <family val="2"/>
      </rPr>
      <t>A.- Agropecuarios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Agriculture and livestock</t>
    </r>
  </si>
  <si>
    <r>
      <rPr>
        <b/>
        <sz val="9"/>
        <color indexed="30"/>
        <rFont val="Verdana"/>
        <family val="2"/>
      </rPr>
      <t xml:space="preserve">Productos - </t>
    </r>
    <r>
      <rPr>
        <b/>
        <sz val="9"/>
        <color indexed="8"/>
        <rFont val="Verdana"/>
        <family val="2"/>
      </rPr>
      <t>Commodities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</si>
  <si>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</si>
  <si>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56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</si>
  <si>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t>(millones de dólares</t>
    </r>
    <r>
      <rPr>
        <i/>
        <sz val="9"/>
        <color indexed="56"/>
        <rFont val="Verdana"/>
        <family val="2"/>
      </rPr>
      <t xml:space="preserve">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</si>
  <si>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</si>
  <si>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indexed="30"/>
        <rFont val="Verdana"/>
        <family val="2"/>
      </rPr>
      <t xml:space="preserve">Préstamos al sector público - </t>
    </r>
    <r>
      <rPr>
        <b/>
        <sz val="9"/>
        <color indexed="8"/>
        <rFont val="Verdana"/>
        <family val="2"/>
      </rPr>
      <t>Loans to the public sector</t>
    </r>
  </si>
  <si>
    <r>
      <rPr>
        <i/>
        <sz val="9"/>
        <color indexed="30"/>
        <rFont val="Verdana"/>
        <family val="2"/>
      </rPr>
      <t xml:space="preserve">(millones de dólares -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</si>
  <si>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sz val="8"/>
        <color indexed="56"/>
        <rFont val="Verdana"/>
        <family val="2"/>
      </rPr>
      <t xml:space="preserve">: </t>
    </r>
    <r>
      <rPr>
        <sz val="8"/>
        <color indexed="30"/>
        <rFont val="Verdana"/>
        <family val="2"/>
      </rPr>
      <t xml:space="preserve">BCN - </t>
    </r>
    <r>
      <rPr>
        <sz val="8"/>
        <rFont val="Verdana"/>
        <family val="2"/>
      </rPr>
      <t>Central Bank of Nicaragua (BCN).</t>
    </r>
  </si>
  <si>
    <r>
      <t>2021</t>
    </r>
    <r>
      <rPr>
        <b/>
        <vertAlign val="superscript"/>
        <sz val="9"/>
        <color indexed="30"/>
        <rFont val="Verdana"/>
        <family val="2"/>
      </rPr>
      <t>p/</t>
    </r>
  </si>
  <si>
    <t>2017</t>
  </si>
  <si>
    <t>2018</t>
  </si>
  <si>
    <r>
      <rPr>
        <b/>
        <sz val="8"/>
        <color indexed="30"/>
        <rFont val="Verdana"/>
        <family val="2"/>
      </rPr>
      <t>1. Préstamos totales</t>
    </r>
    <r>
      <rPr>
        <b/>
        <vertAlign val="superscript"/>
        <sz val="8"/>
        <color indexed="30"/>
        <rFont val="Verdana"/>
        <family val="2"/>
      </rPr>
      <t>1/</t>
    </r>
    <r>
      <rPr>
        <b/>
        <sz val="8"/>
        <color indexed="30"/>
        <rFont val="Verdana"/>
        <family val="2"/>
      </rPr>
      <t xml:space="preserve"> </t>
    </r>
    <r>
      <rPr>
        <b/>
        <sz val="8"/>
        <color indexed="30"/>
        <rFont val="Verdana"/>
        <family val="2"/>
      </rPr>
      <t>-</t>
    </r>
    <r>
      <rPr>
        <b/>
        <sz val="8"/>
        <color indexed="56"/>
        <rFont val="Verdana"/>
        <family val="2"/>
      </rPr>
      <t xml:space="preserve"> </t>
    </r>
    <r>
      <rPr>
        <b/>
        <sz val="8"/>
        <color indexed="8"/>
        <rFont val="Verdana"/>
        <family val="2"/>
      </rPr>
      <t>Total loans</t>
    </r>
    <r>
      <rPr>
        <b/>
        <vertAlign val="superscript"/>
        <sz val="8"/>
        <color indexed="8"/>
        <rFont val="Verdana"/>
        <family val="2"/>
      </rPr>
      <t>1/</t>
    </r>
  </si>
  <si>
    <r>
      <t>2022</t>
    </r>
    <r>
      <rPr>
        <b/>
        <vertAlign val="superscript"/>
        <sz val="9"/>
        <color indexed="30"/>
        <rFont val="Verdana"/>
        <family val="2"/>
      </rPr>
      <t>p/</t>
    </r>
  </si>
  <si>
    <r>
      <t xml:space="preserve">2021 </t>
    </r>
    <r>
      <rPr>
        <b/>
        <vertAlign val="superscript"/>
        <sz val="9"/>
        <color indexed="30"/>
        <rFont val="Verdana"/>
        <family val="2"/>
      </rPr>
      <t>p/</t>
    </r>
  </si>
  <si>
    <r>
      <t xml:space="preserve">2022 </t>
    </r>
    <r>
      <rPr>
        <b/>
        <vertAlign val="superscript"/>
        <sz val="10"/>
        <color rgb="FF0066CC"/>
        <rFont val="Verdana"/>
        <family val="2"/>
      </rPr>
      <t>p/</t>
    </r>
  </si>
  <si>
    <r>
      <t xml:space="preserve">2021 </t>
    </r>
    <r>
      <rPr>
        <b/>
        <vertAlign val="superscript"/>
        <sz val="10"/>
        <color rgb="FF0066CC"/>
        <rFont val="Verdana"/>
        <family val="2"/>
      </rPr>
      <t>p/</t>
    </r>
  </si>
  <si>
    <r>
      <t xml:space="preserve">2020 </t>
    </r>
    <r>
      <rPr>
        <b/>
        <vertAlign val="superscript"/>
        <sz val="10"/>
        <color rgb="FF0066CC"/>
        <rFont val="Verdana"/>
        <family val="2"/>
      </rPr>
      <t>p/</t>
    </r>
  </si>
  <si>
    <r>
      <t>2022</t>
    </r>
    <r>
      <rPr>
        <b/>
        <sz val="10"/>
        <color rgb="FF0070C0"/>
        <rFont val="Verdana"/>
        <family val="2"/>
      </rPr>
      <t xml:space="preserve"> </t>
    </r>
    <r>
      <rPr>
        <b/>
        <vertAlign val="superscript"/>
        <sz val="10"/>
        <color indexed="30"/>
        <rFont val="Verdana"/>
        <family val="2"/>
      </rPr>
      <t>p/</t>
    </r>
  </si>
  <si>
    <r>
      <t>2020</t>
    </r>
    <r>
      <rPr>
        <b/>
        <sz val="10"/>
        <color rgb="FF0070C0"/>
        <rFont val="Verdana"/>
        <family val="2"/>
      </rPr>
      <t xml:space="preserve"> </t>
    </r>
    <r>
      <rPr>
        <b/>
        <vertAlign val="superscript"/>
        <sz val="10"/>
        <color indexed="30"/>
        <rFont val="Verdana"/>
        <family val="2"/>
      </rPr>
      <t>p/</t>
    </r>
  </si>
  <si>
    <t xml:space="preserve">2019 </t>
  </si>
  <si>
    <t xml:space="preserve">2020 </t>
  </si>
  <si>
    <t xml:space="preserve">2021 </t>
  </si>
  <si>
    <t>2022</t>
  </si>
  <si>
    <r>
      <rPr>
        <i/>
        <sz val="9"/>
        <color rgb="FF0070C0"/>
        <rFont val="Verdana"/>
        <family val="2"/>
      </rPr>
      <t>(millones de dólares -</t>
    </r>
    <r>
      <rPr>
        <i/>
        <sz val="9"/>
        <color indexed="30"/>
        <rFont val="Verdana"/>
        <family val="2"/>
      </rPr>
      <t xml:space="preserve"> </t>
    </r>
    <r>
      <rPr>
        <i/>
        <sz val="9"/>
        <color indexed="8"/>
        <rFont val="Verdana"/>
        <family val="2"/>
      </rPr>
      <t>millions of dollars</t>
    </r>
    <r>
      <rPr>
        <i/>
        <sz val="9"/>
        <color indexed="30"/>
        <rFont val="Verdana"/>
        <family val="2"/>
      </rPr>
      <t>)</t>
    </r>
  </si>
  <si>
    <r>
      <rPr>
        <b/>
        <sz val="9"/>
        <color rgb="FF0070C0"/>
        <rFont val="Verdana"/>
        <family val="2"/>
      </rPr>
      <t>Actividad/productos -</t>
    </r>
    <r>
      <rPr>
        <b/>
        <sz val="9"/>
        <color theme="4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Activity/commodities</t>
    </r>
  </si>
  <si>
    <r>
      <rPr>
        <b/>
        <sz val="9"/>
        <color rgb="FF0070C0"/>
        <rFont val="Verdana"/>
        <family val="2"/>
      </rPr>
      <t xml:space="preserve">Total - </t>
    </r>
    <r>
      <rPr>
        <b/>
        <sz val="9"/>
        <rFont val="Verdana"/>
        <family val="2"/>
      </rPr>
      <t>Total</t>
    </r>
  </si>
  <si>
    <r>
      <rPr>
        <sz val="9"/>
        <color rgb="FF0070C0"/>
        <rFont val="Verdana"/>
        <family val="2"/>
      </rPr>
      <t xml:space="preserve">Aceite de palma - </t>
    </r>
    <r>
      <rPr>
        <sz val="9"/>
        <rFont val="Verdana"/>
        <family val="2"/>
      </rPr>
      <t>Palm oil</t>
    </r>
  </si>
  <si>
    <r>
      <rPr>
        <sz val="9"/>
        <color rgb="FF0070C0"/>
        <rFont val="Verdana"/>
        <family val="2"/>
      </rPr>
      <t>Arneses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Harness</t>
    </r>
  </si>
  <si>
    <r>
      <rPr>
        <sz val="9"/>
        <color rgb="FF0070C0"/>
        <rFont val="Verdana"/>
        <family val="2"/>
      </rPr>
      <t>Calzado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Footwear</t>
    </r>
  </si>
  <si>
    <r>
      <rPr>
        <sz val="9"/>
        <color rgb="FF0070C0"/>
        <rFont val="Verdana"/>
        <family val="2"/>
      </rPr>
      <t>Cartón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Cardboard</t>
    </r>
  </si>
  <si>
    <r>
      <rPr>
        <sz val="9"/>
        <color rgb="FF0070C0"/>
        <rFont val="Verdana"/>
        <family val="2"/>
      </rPr>
      <t>Forros para muebles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 xml:space="preserve">Furniture covers </t>
    </r>
  </si>
  <si>
    <r>
      <rPr>
        <sz val="9"/>
        <color rgb="FF0070C0"/>
        <rFont val="Verdana"/>
        <family val="2"/>
      </rPr>
      <t>Frutas y hortalizas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Fruit and vegetables</t>
    </r>
  </si>
  <si>
    <r>
      <rPr>
        <sz val="9"/>
        <color rgb="FF0070C0"/>
        <rFont val="Verdana"/>
        <family val="2"/>
      </rPr>
      <t>Miel de abeja -</t>
    </r>
    <r>
      <rPr>
        <sz val="9"/>
        <rFont val="Verdana"/>
        <family val="2"/>
      </rPr>
      <t xml:space="preserve"> Bee´s honey</t>
    </r>
  </si>
  <si>
    <r>
      <rPr>
        <sz val="9"/>
        <color rgb="FF0070C0"/>
        <rFont val="Verdana"/>
        <family val="2"/>
      </rPr>
      <t>Pesqueros -</t>
    </r>
    <r>
      <rPr>
        <sz val="9"/>
        <color theme="4"/>
        <rFont val="Verdana"/>
        <family val="2"/>
      </rPr>
      <t xml:space="preserve"> </t>
    </r>
    <r>
      <rPr>
        <sz val="9"/>
        <rFont val="Verdana"/>
        <family val="2"/>
      </rPr>
      <t>Fishing</t>
    </r>
  </si>
  <si>
    <r>
      <rPr>
        <sz val="9"/>
        <color rgb="FF0070C0"/>
        <rFont val="Verdana"/>
        <family val="2"/>
      </rPr>
      <t>Tabaco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Tobacco</t>
    </r>
  </si>
  <si>
    <r>
      <rPr>
        <sz val="9"/>
        <color rgb="FF0070C0"/>
        <rFont val="Verdana"/>
        <family val="2"/>
      </rPr>
      <t>Textil -</t>
    </r>
    <r>
      <rPr>
        <sz val="9"/>
        <color theme="3"/>
        <rFont val="Verdana"/>
        <family val="2"/>
      </rPr>
      <t xml:space="preserve"> </t>
    </r>
    <r>
      <rPr>
        <sz val="9"/>
        <rFont val="Verdana"/>
        <family val="2"/>
      </rPr>
      <t>Textile</t>
    </r>
  </si>
  <si>
    <r>
      <rPr>
        <sz val="9"/>
        <color rgb="FF0070C0"/>
        <rFont val="Verdana"/>
        <family val="2"/>
      </rPr>
      <t xml:space="preserve">Otros - </t>
    </r>
    <r>
      <rPr>
        <sz val="9"/>
        <rFont val="Verdana"/>
        <family val="2"/>
      </rPr>
      <t xml:space="preserve">Others 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</si>
  <si>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- 2c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</si>
  <si>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- 2b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</si>
  <si>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- 2a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</si>
  <si>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- 1b</t>
    </r>
  </si>
  <si>
    <r>
      <rPr>
        <sz val="9"/>
        <color indexed="30"/>
        <rFont val="Verdana"/>
        <family val="2"/>
      </rPr>
      <t>Cuadro -</t>
    </r>
    <r>
      <rPr>
        <sz val="9"/>
        <color indexed="8"/>
        <rFont val="Verdana"/>
        <family val="2"/>
      </rPr>
      <t xml:space="preserve"> Table</t>
    </r>
    <r>
      <rPr>
        <sz val="9"/>
        <color indexed="30"/>
        <rFont val="Verdana"/>
        <family val="2"/>
      </rPr>
      <t xml:space="preserve"> VII - 1a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</si>
  <si>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- 4</t>
    </r>
  </si>
  <si>
    <r>
      <rPr>
        <b/>
        <sz val="9"/>
        <color indexed="30"/>
        <rFont val="Verdana"/>
        <family val="2"/>
      </rPr>
      <t xml:space="preserve">Resto del mundo - </t>
    </r>
    <r>
      <rPr>
        <b/>
        <sz val="9"/>
        <color indexed="8"/>
        <rFont val="Verdana"/>
        <family val="2"/>
      </rPr>
      <t>Rest of the world</t>
    </r>
  </si>
  <si>
    <r>
      <rPr>
        <b/>
        <sz val="9"/>
        <color rgb="FF0070C0"/>
        <rFont val="Verdana"/>
        <family val="2"/>
      </rPr>
      <t>Total -</t>
    </r>
    <r>
      <rPr>
        <b/>
        <sz val="9"/>
        <color theme="3"/>
        <rFont val="Verdana"/>
        <family val="2"/>
      </rPr>
      <t xml:space="preserve"> </t>
    </r>
    <r>
      <rPr>
        <b/>
        <sz val="9"/>
        <rFont val="Verdana"/>
        <family val="2"/>
      </rPr>
      <t>Total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</si>
  <si>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>Table</t>
    </r>
    <r>
      <rPr>
        <sz val="9"/>
        <color indexed="30"/>
        <rFont val="Verdana"/>
        <family val="2"/>
      </rPr>
      <t xml:space="preserve"> VII - 6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</si>
  <si>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- 7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</si>
  <si>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-9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</si>
  <si>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VII - 10</t>
    </r>
  </si>
  <si>
    <r>
      <rPr>
        <sz val="9"/>
        <color indexed="30"/>
        <rFont val="Verdana"/>
        <family val="2"/>
      </rPr>
      <t xml:space="preserve">Cuadro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- 11</t>
    </r>
  </si>
  <si>
    <r>
      <rPr>
        <b/>
        <sz val="9"/>
        <color indexed="30"/>
        <rFont val="Verdana"/>
        <family val="2"/>
      </rPr>
      <t xml:space="preserve">Exportaciones FOB de mercancías por productos principales - </t>
    </r>
    <r>
      <rPr>
        <b/>
        <sz val="9"/>
        <color indexed="8"/>
        <rFont val="Verdana"/>
        <family val="2"/>
      </rPr>
      <t>FOB merchandise exports, main commodities</t>
    </r>
  </si>
  <si>
    <r>
      <rPr>
        <b/>
        <sz val="9"/>
        <color indexed="30"/>
        <rFont val="Verdana"/>
        <family val="2"/>
      </rPr>
      <t xml:space="preserve">Exportaciones FOB de mercancías por regiones y países - </t>
    </r>
    <r>
      <rPr>
        <b/>
        <sz val="9"/>
        <color indexed="8"/>
        <rFont val="Verdana"/>
        <family val="2"/>
      </rPr>
      <t>FOB merchandise exports by regions and countries of destination</t>
    </r>
  </si>
  <si>
    <r>
      <rPr>
        <b/>
        <sz val="9"/>
        <color indexed="30"/>
        <rFont val="Verdana"/>
        <family val="2"/>
      </rPr>
      <t xml:space="preserve">Importaciones CIF de mercancías por uso o destino económico - </t>
    </r>
    <r>
      <rPr>
        <b/>
        <sz val="9"/>
        <color indexed="8"/>
        <rFont val="Verdana"/>
        <family val="2"/>
      </rPr>
      <t>CIF merchandise imports by end-use classification</t>
    </r>
  </si>
  <si>
    <r>
      <rPr>
        <b/>
        <sz val="9"/>
        <color indexed="30"/>
        <rFont val="Verdana"/>
        <family val="2"/>
      </rPr>
      <t>Importaciones CIF de mercancías por regiones y países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color indexed="8"/>
        <rFont val="Verdana"/>
        <family val="2"/>
      </rPr>
      <t>CIF merchandise imports by regions and countries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</si>
  <si>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 xml:space="preserve">BCN, DGA e INPESCA - </t>
    </r>
    <r>
      <rPr>
        <sz val="9"/>
        <rFont val="Verdana"/>
        <family val="2"/>
      </rPr>
      <t>Central Bank of Nicaragua (BCN), General Directorate of Customs Services (DGA), Nicaraguan Institute of Fisheries and Aquaculture (INPESCA).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</si>
  <si>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CETREX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General Directorate of Customs Services (DGA), and Exports Processing Center (CETREX).</t>
    </r>
  </si>
  <si>
    <r>
      <rPr>
        <sz val="9"/>
        <color indexed="30"/>
        <rFont val="Verdana"/>
        <family val="2"/>
      </rPr>
      <t>: DGA, CETREX, INPESCA -</t>
    </r>
    <r>
      <rPr>
        <sz val="9"/>
        <rFont val="Verdana"/>
        <family val="2"/>
      </rPr>
      <t xml:space="preserve"> General Directorate of Customs Services (DGA), Exports Processing Center (CETREX) and Nicaraguan Institute of Fisheries and Aquaculture (INPESCA).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</si>
  <si>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Dirección General de Servicios Aduaneros (DGA)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General Directorate of Customs Services( DGA). </t>
    </r>
  </si>
  <si>
    <r>
      <rPr>
        <sz val="9"/>
        <color rgb="FF0070C0"/>
        <rFont val="Verdana"/>
        <family val="2"/>
      </rPr>
      <t xml:space="preserve">Canadá - </t>
    </r>
    <r>
      <rPr>
        <sz val="9"/>
        <color indexed="8"/>
        <rFont val="Verdana"/>
        <family val="2"/>
      </rPr>
      <t>Canada</t>
    </r>
  </si>
  <si>
    <r>
      <rPr>
        <sz val="9"/>
        <color rgb="FF0070C0"/>
        <rFont val="Verdana"/>
        <family val="2"/>
      </rPr>
      <t xml:space="preserve">China - </t>
    </r>
    <r>
      <rPr>
        <sz val="9"/>
        <color indexed="8"/>
        <rFont val="Verdana"/>
        <family val="2"/>
      </rPr>
      <t>China</t>
    </r>
  </si>
  <si>
    <r>
      <rPr>
        <sz val="9"/>
        <color rgb="FF0070C0"/>
        <rFont val="Verdana"/>
        <family val="2"/>
      </rPr>
      <t>Colombia -</t>
    </r>
    <r>
      <rPr>
        <sz val="9"/>
        <color indexed="8"/>
        <rFont val="Verdana"/>
        <family val="2"/>
      </rPr>
      <t xml:space="preserve"> Colombia</t>
    </r>
  </si>
  <si>
    <r>
      <rPr>
        <sz val="9"/>
        <color rgb="FF0070C0"/>
        <rFont val="Verdana"/>
        <family val="2"/>
      </rPr>
      <t>Costa Rica -</t>
    </r>
    <r>
      <rPr>
        <sz val="9"/>
        <color indexed="8"/>
        <rFont val="Verdana"/>
        <family val="2"/>
      </rPr>
      <t xml:space="preserve"> Costa Rica</t>
    </r>
  </si>
  <si>
    <r>
      <rPr>
        <sz val="9"/>
        <color rgb="FF0070C0"/>
        <rFont val="Verdana"/>
        <family val="2"/>
      </rPr>
      <t>Ecuador -</t>
    </r>
    <r>
      <rPr>
        <sz val="9"/>
        <color indexed="8"/>
        <rFont val="Verdana"/>
        <family val="2"/>
      </rPr>
      <t xml:space="preserve"> Ecuador                   </t>
    </r>
  </si>
  <si>
    <r>
      <rPr>
        <sz val="9"/>
        <color rgb="FF0070C0"/>
        <rFont val="Verdana"/>
        <family val="2"/>
      </rPr>
      <t>El Salvador -</t>
    </r>
    <r>
      <rPr>
        <sz val="9"/>
        <color indexed="8"/>
        <rFont val="Verdana"/>
        <family val="2"/>
      </rPr>
      <t xml:space="preserve"> El Salvador</t>
    </r>
  </si>
  <si>
    <r>
      <rPr>
        <sz val="9"/>
        <color rgb="FF0070C0"/>
        <rFont val="Verdana"/>
        <family val="2"/>
      </rPr>
      <t>España -</t>
    </r>
    <r>
      <rPr>
        <sz val="9"/>
        <color indexed="8"/>
        <rFont val="Verdana"/>
        <family val="2"/>
      </rPr>
      <t xml:space="preserve"> Spain</t>
    </r>
  </si>
  <si>
    <r>
      <rPr>
        <sz val="9"/>
        <color rgb="FF0070C0"/>
        <rFont val="Verdana"/>
        <family val="2"/>
      </rPr>
      <t>Bélgica -</t>
    </r>
    <r>
      <rPr>
        <sz val="9"/>
        <color indexed="8"/>
        <rFont val="Verdana"/>
        <family val="2"/>
      </rPr>
      <t xml:space="preserve"> Belgium     </t>
    </r>
  </si>
  <si>
    <r>
      <rPr>
        <sz val="9"/>
        <color rgb="FF0070C0"/>
        <rFont val="Verdana"/>
        <family val="2"/>
      </rPr>
      <t xml:space="preserve">Estados Unidos - </t>
    </r>
    <r>
      <rPr>
        <sz val="9"/>
        <color indexed="8"/>
        <rFont val="Verdana"/>
        <family val="2"/>
      </rPr>
      <t>United States</t>
    </r>
  </si>
  <si>
    <r>
      <rPr>
        <sz val="9"/>
        <color rgb="FF0070C0"/>
        <rFont val="Verdana"/>
        <family val="2"/>
      </rPr>
      <t>Francia -</t>
    </r>
    <r>
      <rPr>
        <sz val="9"/>
        <color indexed="8"/>
        <rFont val="Verdana"/>
        <family val="2"/>
      </rPr>
      <t xml:space="preserve"> France</t>
    </r>
  </si>
  <si>
    <r>
      <rPr>
        <sz val="9"/>
        <color rgb="FF0070C0"/>
        <rFont val="Verdana"/>
        <family val="2"/>
      </rPr>
      <t>Guatemala -</t>
    </r>
    <r>
      <rPr>
        <sz val="9"/>
        <color indexed="8"/>
        <rFont val="Verdana"/>
        <family val="2"/>
      </rPr>
      <t xml:space="preserve"> Guatemala</t>
    </r>
  </si>
  <si>
    <r>
      <rPr>
        <sz val="9"/>
        <color rgb="FF0070C0"/>
        <rFont val="Verdana"/>
        <family val="2"/>
      </rPr>
      <t>Haití -</t>
    </r>
    <r>
      <rPr>
        <sz val="9"/>
        <color indexed="8"/>
        <rFont val="Verdana"/>
        <family val="2"/>
      </rPr>
      <t xml:space="preserve"> Haiti</t>
    </r>
  </si>
  <si>
    <r>
      <rPr>
        <sz val="9"/>
        <color rgb="FF0070C0"/>
        <rFont val="Verdana"/>
        <family val="2"/>
      </rPr>
      <t>Holanda -</t>
    </r>
    <r>
      <rPr>
        <sz val="9"/>
        <color indexed="8"/>
        <rFont val="Verdana"/>
        <family val="2"/>
      </rPr>
      <t xml:space="preserve"> Netherlands</t>
    </r>
  </si>
  <si>
    <r>
      <rPr>
        <sz val="9"/>
        <color rgb="FF0070C0"/>
        <rFont val="Verdana"/>
        <family val="2"/>
      </rPr>
      <t>Honduras -</t>
    </r>
    <r>
      <rPr>
        <sz val="9"/>
        <color indexed="8"/>
        <rFont val="Verdana"/>
        <family val="2"/>
      </rPr>
      <t xml:space="preserve"> Honduras</t>
    </r>
  </si>
  <si>
    <r>
      <rPr>
        <sz val="9"/>
        <color rgb="FF0070C0"/>
        <rFont val="Verdana"/>
        <family val="2"/>
      </rPr>
      <t>Italia -</t>
    </r>
    <r>
      <rPr>
        <sz val="9"/>
        <color indexed="8"/>
        <rFont val="Verdana"/>
        <family val="2"/>
      </rPr>
      <t xml:space="preserve"> Italy</t>
    </r>
  </si>
  <si>
    <r>
      <rPr>
        <sz val="9"/>
        <color rgb="FF0070C0"/>
        <rFont val="Verdana"/>
        <family val="2"/>
      </rPr>
      <t>Japón -</t>
    </r>
    <r>
      <rPr>
        <sz val="9"/>
        <color indexed="8"/>
        <rFont val="Verdana"/>
        <family val="2"/>
      </rPr>
      <t xml:space="preserve"> Japan</t>
    </r>
  </si>
  <si>
    <r>
      <rPr>
        <sz val="9"/>
        <color rgb="FF0070C0"/>
        <rFont val="Verdana"/>
        <family val="2"/>
      </rPr>
      <t>Corea del Sur -</t>
    </r>
    <r>
      <rPr>
        <sz val="9"/>
        <color indexed="8"/>
        <rFont val="Verdana"/>
        <family val="2"/>
      </rPr>
      <t xml:space="preserve"> South Korea</t>
    </r>
  </si>
  <si>
    <r>
      <rPr>
        <sz val="9"/>
        <color rgb="FF0070C0"/>
        <rFont val="Verdana"/>
        <family val="2"/>
      </rPr>
      <t xml:space="preserve">México - </t>
    </r>
    <r>
      <rPr>
        <sz val="9"/>
        <color indexed="8"/>
        <rFont val="Verdana"/>
        <family val="2"/>
      </rPr>
      <t xml:space="preserve">Mexico                 </t>
    </r>
  </si>
  <si>
    <r>
      <rPr>
        <sz val="9"/>
        <color rgb="FF0070C0"/>
        <rFont val="Verdana"/>
        <family val="2"/>
      </rPr>
      <t xml:space="preserve">Panamá - </t>
    </r>
    <r>
      <rPr>
        <sz val="9"/>
        <color indexed="8"/>
        <rFont val="Verdana"/>
        <family val="2"/>
      </rPr>
      <t>Panama</t>
    </r>
  </si>
  <si>
    <r>
      <rPr>
        <sz val="9"/>
        <color rgb="FF0070C0"/>
        <rFont val="Verdana"/>
        <family val="2"/>
      </rPr>
      <t>Polonia -</t>
    </r>
    <r>
      <rPr>
        <sz val="9"/>
        <color indexed="8"/>
        <rFont val="Verdana"/>
        <family val="2"/>
      </rPr>
      <t xml:space="preserve"> Polad</t>
    </r>
  </si>
  <si>
    <r>
      <rPr>
        <sz val="9"/>
        <color rgb="FF0070C0"/>
        <rFont val="Verdana"/>
        <family val="2"/>
      </rPr>
      <t>Reino Unido -</t>
    </r>
    <r>
      <rPr>
        <sz val="9"/>
        <color indexed="8"/>
        <rFont val="Verdana"/>
        <family val="2"/>
      </rPr>
      <t xml:space="preserve"> United Kingdom</t>
    </r>
  </si>
  <si>
    <r>
      <rPr>
        <sz val="9"/>
        <color rgb="FF0070C0"/>
        <rFont val="Verdana"/>
        <family val="2"/>
      </rPr>
      <t xml:space="preserve">República Dominicana - </t>
    </r>
    <r>
      <rPr>
        <sz val="9"/>
        <color indexed="8"/>
        <rFont val="Verdana"/>
        <family val="2"/>
      </rPr>
      <t>Dominican Republic</t>
    </r>
  </si>
  <si>
    <r>
      <rPr>
        <sz val="9"/>
        <color rgb="FF0070C0"/>
        <rFont val="Verdana"/>
        <family val="2"/>
      </rPr>
      <t xml:space="preserve">Taiwán - </t>
    </r>
    <r>
      <rPr>
        <sz val="9"/>
        <color indexed="8"/>
        <rFont val="Verdana"/>
        <family val="2"/>
      </rPr>
      <t>Taiwan</t>
    </r>
  </si>
  <si>
    <r>
      <rPr>
        <b/>
        <sz val="9"/>
        <color rgb="FF0070C0"/>
        <rFont val="Verdana"/>
        <family val="2"/>
      </rPr>
      <t>Países -</t>
    </r>
    <r>
      <rPr>
        <b/>
        <sz val="9"/>
        <rFont val="Verdana"/>
        <family val="2"/>
      </rPr>
      <t xml:space="preserve"> Countries</t>
    </r>
  </si>
  <si>
    <r>
      <rPr>
        <b/>
        <sz val="9"/>
        <color rgb="FF0070C0"/>
        <rFont val="Verdana"/>
        <family val="2"/>
      </rPr>
      <t xml:space="preserve">Exportaciones de zona franca por países - </t>
    </r>
    <r>
      <rPr>
        <b/>
        <sz val="9"/>
        <color indexed="8"/>
        <rFont val="Verdana"/>
        <family val="2"/>
      </rPr>
      <t>Exports of goods of free zone  by countries of destination</t>
    </r>
  </si>
  <si>
    <r>
      <rPr>
        <sz val="9"/>
        <color rgb="FF0070C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color indexed="8"/>
        <rFont val="Verdana"/>
        <family val="2"/>
      </rPr>
      <t xml:space="preserve">Table VII </t>
    </r>
    <r>
      <rPr>
        <sz val="9"/>
        <color rgb="FF0070C0"/>
        <rFont val="Verdana"/>
        <family val="2"/>
      </rPr>
      <t>- 5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</si>
  <si>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8"/>
        <rFont val="Verdana"/>
        <family val="2"/>
      </rPr>
      <t xml:space="preserve">Table </t>
    </r>
    <r>
      <rPr>
        <sz val="9"/>
        <color indexed="30"/>
        <rFont val="Verdana"/>
        <family val="2"/>
      </rPr>
      <t>VII - 3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</si>
  <si>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BCN y  Dirección General de Servicios Aduaneros (DGA) -</t>
    </r>
    <r>
      <rPr>
        <sz val="9"/>
        <rFont val="Verdana"/>
        <family val="2"/>
      </rPr>
      <t xml:space="preserve"> Central Bank of Nicaragua (BCN), General Directorate of Customs Services (DGA). 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</si>
  <si>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MEM -</t>
    </r>
    <r>
      <rPr>
        <sz val="9"/>
        <rFont val="Verdana"/>
        <family val="2"/>
      </rPr>
      <t xml:space="preserve"> General Directorate of Customs Services (DGA) and Ministry of Energy and Mines (MEM).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</si>
  <si>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DGA, MEM -</t>
    </r>
    <r>
      <rPr>
        <sz val="9"/>
        <color indexed="8"/>
        <rFont val="Verdana"/>
        <family val="2"/>
      </rPr>
      <t xml:space="preserve"> General Directorate of Customs Services (DGA) and Ministry of Energy and Mines (MEM).</t>
    </r>
  </si>
  <si>
    <r>
      <rPr>
        <sz val="9"/>
        <color indexed="56"/>
        <rFont val="Verdana"/>
        <family val="2"/>
      </rPr>
      <t xml:space="preserve">: </t>
    </r>
    <r>
      <rPr>
        <sz val="9"/>
        <color indexed="30"/>
        <rFont val="Verdana"/>
        <family val="2"/>
      </rPr>
      <t>Dirección General de Servicios Aduaneros (DGA)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General Directorate of Customs Services (DGA). </t>
    </r>
  </si>
  <si>
    <r>
      <rPr>
        <b/>
        <sz val="9"/>
        <color rgb="FF0070C0"/>
        <rFont val="Verdana"/>
        <family val="2"/>
      </rPr>
      <t xml:space="preserve">Exportaciones de zona franca - </t>
    </r>
    <r>
      <rPr>
        <b/>
        <sz val="9"/>
        <rFont val="Verdana"/>
        <family val="2"/>
      </rPr>
      <t xml:space="preserve">Exports of goods of free zone </t>
    </r>
  </si>
  <si>
    <r>
      <rPr>
        <sz val="9"/>
        <color rgb="FF0070C0"/>
        <rFont val="Verdana"/>
        <family val="2"/>
      </rPr>
      <t xml:space="preserve">Alemania - </t>
    </r>
    <r>
      <rPr>
        <sz val="9"/>
        <color indexed="8"/>
        <rFont val="Verdana"/>
        <family val="2"/>
      </rPr>
      <t xml:space="preserve">Germany        </t>
    </r>
  </si>
  <si>
    <r>
      <t xml:space="preserve">Cuadro </t>
    </r>
    <r>
      <rPr>
        <sz val="9"/>
        <color indexed="56"/>
        <rFont val="Verdana"/>
        <family val="2"/>
      </rPr>
      <t xml:space="preserve">- </t>
    </r>
    <r>
      <rPr>
        <sz val="9"/>
        <color indexed="8"/>
        <rFont val="Verdana"/>
        <family val="2"/>
      </rPr>
      <t>Table</t>
    </r>
    <r>
      <rPr>
        <sz val="9"/>
        <color rgb="FF0070C0"/>
        <rFont val="Verdana"/>
        <family val="2"/>
      </rPr>
      <t xml:space="preserve"> VII - 8</t>
    </r>
  </si>
  <si>
    <r>
      <t xml:space="preserve">2023 </t>
    </r>
    <r>
      <rPr>
        <b/>
        <vertAlign val="superscript"/>
        <sz val="10"/>
        <color rgb="FF0066CC"/>
        <rFont val="Verdana"/>
        <family val="2"/>
      </rPr>
      <t>p/</t>
    </r>
  </si>
  <si>
    <r>
      <t>2023</t>
    </r>
    <r>
      <rPr>
        <b/>
        <sz val="10"/>
        <color rgb="FF0070C0"/>
        <rFont val="Verdana"/>
        <family val="2"/>
      </rPr>
      <t xml:space="preserve"> </t>
    </r>
    <r>
      <rPr>
        <b/>
        <vertAlign val="superscript"/>
        <sz val="10"/>
        <color indexed="30"/>
        <rFont val="Verdana"/>
        <family val="2"/>
      </rPr>
      <t>p/</t>
    </r>
  </si>
  <si>
    <t>2023</t>
  </si>
  <si>
    <r>
      <t>2023</t>
    </r>
    <r>
      <rPr>
        <b/>
        <vertAlign val="superscript"/>
        <sz val="9"/>
        <color indexed="30"/>
        <rFont val="Verdana"/>
        <family val="2"/>
      </rPr>
      <t>p/</t>
    </r>
  </si>
  <si>
    <r>
      <t>2023</t>
    </r>
    <r>
      <rPr>
        <b/>
        <sz val="9"/>
        <color rgb="FF0070C0"/>
        <rFont val="Verdana"/>
        <family val="2"/>
      </rPr>
      <t xml:space="preserve"> </t>
    </r>
    <r>
      <rPr>
        <b/>
        <vertAlign val="superscript"/>
        <sz val="9"/>
        <color rgb="FF0066CC"/>
        <rFont val="Verdana"/>
        <family val="2"/>
      </rPr>
      <t>p/</t>
    </r>
  </si>
  <si>
    <r>
      <t xml:space="preserve">2023 </t>
    </r>
    <r>
      <rPr>
        <b/>
        <vertAlign val="superscript"/>
        <sz val="9"/>
        <color rgb="FF0066CC"/>
        <rFont val="Verdana"/>
        <family val="2"/>
      </rPr>
      <t>p/</t>
    </r>
  </si>
  <si>
    <t>2019</t>
  </si>
  <si>
    <r>
      <rPr>
        <sz val="9"/>
        <color indexed="30"/>
        <rFont val="Verdana"/>
        <family val="2"/>
      </rPr>
      <t xml:space="preserve">Atún - </t>
    </r>
    <r>
      <rPr>
        <sz val="9"/>
        <color indexed="8"/>
        <rFont val="Verdana"/>
        <family val="2"/>
      </rPr>
      <t>Tuna</t>
    </r>
  </si>
  <si>
    <r>
      <rPr>
        <sz val="9"/>
        <color indexed="30"/>
        <rFont val="Verdana"/>
        <family val="2"/>
      </rPr>
      <t xml:space="preserve">Pepino de mar - </t>
    </r>
    <r>
      <rPr>
        <sz val="9"/>
        <color indexed="8"/>
        <rFont val="Verdana"/>
        <family val="2"/>
      </rPr>
      <t>Sea cucumber</t>
    </r>
  </si>
  <si>
    <r>
      <rPr>
        <sz val="9"/>
        <color indexed="30"/>
        <rFont val="Verdana"/>
        <family val="2"/>
      </rPr>
      <t xml:space="preserve">Banano - </t>
    </r>
    <r>
      <rPr>
        <sz val="9"/>
        <color indexed="8"/>
        <rFont val="Verdana"/>
        <family val="2"/>
      </rPr>
      <t>Banana</t>
    </r>
  </si>
  <si>
    <t>2020</t>
  </si>
  <si>
    <t>2021</t>
  </si>
  <si>
    <r>
      <rPr>
        <sz val="8"/>
        <color indexed="56"/>
        <rFont val="Verdana"/>
        <family val="2"/>
      </rPr>
      <t xml:space="preserve"> </t>
    </r>
    <r>
      <rPr>
        <sz val="8"/>
        <color indexed="30"/>
        <rFont val="Verdana"/>
        <family val="2"/>
      </rPr>
      <t xml:space="preserve">      Japón - </t>
    </r>
    <r>
      <rPr>
        <sz val="8"/>
        <color indexed="8"/>
        <rFont val="Verdana"/>
        <family val="2"/>
      </rPr>
      <t>Japan</t>
    </r>
  </si>
  <si>
    <r>
      <rPr>
        <sz val="8"/>
        <color rgb="FF0066CC"/>
        <rFont val="Verdana"/>
        <family val="2"/>
      </rPr>
      <t>URSS -</t>
    </r>
    <r>
      <rPr>
        <sz val="8"/>
        <color theme="4"/>
        <rFont val="Verdana"/>
        <family val="2"/>
      </rPr>
      <t xml:space="preserve"> </t>
    </r>
    <r>
      <rPr>
        <sz val="8"/>
        <rFont val="Verdana"/>
        <family val="2"/>
      </rPr>
      <t>Russian</t>
    </r>
    <r>
      <rPr>
        <sz val="8"/>
        <color theme="4"/>
        <rFont val="Verdana"/>
        <family val="2"/>
      </rPr>
      <t xml:space="preserve"> Federation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</si>
</sst>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0_)"/>
    <numFmt numFmtId="167" formatCode="#,##0.0_);\(#,##0.0\)"/>
    <numFmt numFmtId="168" formatCode="0.0_)"/>
    <numFmt numFmtId="169" formatCode="_([$€]* #,##0.00_);_([$€]* \(#,##0.00\);_([$€]* &quot;-&quot;??_);_(@_)"/>
    <numFmt numFmtId="170" formatCode="0.0"/>
    <numFmt numFmtId="171" formatCode="_(* #,##0_);_(* \(#,##0\);_(* &quot;-&quot;??_);_(@_)"/>
    <numFmt numFmtId="172" formatCode="_(* #,##0.0_);_(* \(#,##0.0\);_(* &quot;-&quot;??_);_(@_)"/>
    <numFmt numFmtId="173" formatCode="_ * #,##0.00_ ;_ * \-#,##0.00_ ;_ * &quot;-&quot;??_ ;_ @_ "/>
    <numFmt numFmtId="174" formatCode="_ * #,##0.0_ ;_ * \-#,##0.0_ ;_ * &quot;-&quot;??_ ;_ @_ "/>
    <numFmt numFmtId="175" formatCode="#,##0.00000000"/>
    <numFmt numFmtId="176" formatCode="_ * #,##0.0_ ;_ * \-#,##0.0_ ;_ * &quot;-&quot;?_ ;_ @_ "/>
    <numFmt numFmtId="177" formatCode="0.000E+00"/>
    <numFmt numFmtId="178" formatCode="#,##0.0"/>
    <numFmt numFmtId="179" formatCode="0.00000000000000000000000000000000000000000000E+00"/>
    <numFmt numFmtId="180" formatCode="0.000000000"/>
    <numFmt numFmtId="181" formatCode="#,##0.0000_);\(#,##0.0000\)"/>
    <numFmt numFmtId="182" formatCode="_-* #,##0.0_-;\-* #,##0.0_-;_-* &quot;-&quot;?_-;_-@_-"/>
    <numFmt numFmtId="183" formatCode="_-* #,##0.0_-;\-* #,##0.0_-;_-* &quot;-&quot;??_-;_-@_-"/>
    <numFmt numFmtId="184" formatCode="_(* #,##0.0000000_);_(* \(#,##0.0000000\);_(* &quot;-&quot;??_);_(@_)"/>
    <numFmt numFmtId="185" formatCode="#,##0.00000"/>
    <numFmt numFmtId="186" formatCode="_(* #,##0.0000_);_(* \(#,##0.0000\);_(* &quot;-&quot;??_);_(@_)"/>
  </numFmts>
  <fonts count="7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30"/>
      <name val="Verdana"/>
      <family val="2"/>
    </font>
    <font>
      <sz val="9"/>
      <name val="Verdana"/>
      <family val="2"/>
    </font>
    <font>
      <sz val="9"/>
      <color indexed="56"/>
      <name val="Verdana"/>
      <family val="2"/>
    </font>
    <font>
      <b/>
      <sz val="9"/>
      <color indexed="30"/>
      <name val="Verdana"/>
      <family val="2"/>
    </font>
    <font>
      <b/>
      <sz val="9"/>
      <color indexed="62"/>
      <name val="Verdana"/>
      <family val="2"/>
    </font>
    <font>
      <b/>
      <sz val="9"/>
      <color indexed="8"/>
      <name val="Verdana"/>
      <family val="2"/>
    </font>
    <font>
      <b/>
      <vertAlign val="superscript"/>
      <sz val="9"/>
      <color indexed="8"/>
      <name val="Verdana"/>
      <family val="2"/>
    </font>
    <font>
      <i/>
      <sz val="9"/>
      <color indexed="30"/>
      <name val="Verdana"/>
      <family val="2"/>
    </font>
    <font>
      <i/>
      <sz val="9"/>
      <color indexed="8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9"/>
      <color indexed="56"/>
      <name val="Verdana"/>
      <family val="2"/>
    </font>
    <font>
      <vertAlign val="superscript"/>
      <sz val="9"/>
      <color indexed="8"/>
      <name val="Verdana"/>
      <family val="2"/>
    </font>
    <font>
      <b/>
      <vertAlign val="superscript"/>
      <sz val="9"/>
      <color indexed="62"/>
      <name val="Verdana"/>
      <family val="2"/>
    </font>
    <font>
      <sz val="8"/>
      <name val="Verdana"/>
      <family val="2"/>
    </font>
    <font>
      <sz val="8"/>
      <color indexed="56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vertAlign val="superscript"/>
      <sz val="8"/>
      <color indexed="30"/>
      <name val="Verdana"/>
      <family val="2"/>
    </font>
    <font>
      <sz val="8"/>
      <color indexed="10"/>
      <name val="Verdana"/>
      <family val="2"/>
    </font>
    <font>
      <b/>
      <sz val="8"/>
      <color indexed="56"/>
      <name val="Verdana"/>
      <family val="2"/>
    </font>
    <font>
      <b/>
      <vertAlign val="superscript"/>
      <sz val="8"/>
      <color indexed="8"/>
      <name val="Verdana"/>
      <family val="2"/>
    </font>
    <font>
      <sz val="8"/>
      <color indexed="30"/>
      <name val="Verdana"/>
      <family val="2"/>
    </font>
    <font>
      <sz val="10"/>
      <name val="Arial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i/>
      <sz val="9"/>
      <color indexed="56"/>
      <name val="Verdana"/>
      <family val="2"/>
    </font>
    <font>
      <vertAlign val="superscript"/>
      <sz val="9"/>
      <name val="Verdana"/>
      <family val="2"/>
    </font>
    <font>
      <b/>
      <sz val="10"/>
      <name val="Verdana"/>
      <family val="2"/>
    </font>
    <font>
      <sz val="9"/>
      <color indexed="62"/>
      <name val="Verdana"/>
      <family val="2"/>
    </font>
    <font>
      <b/>
      <sz val="8"/>
      <color indexed="30"/>
      <name val="Verdana"/>
      <family val="2"/>
    </font>
    <font>
      <b/>
      <vertAlign val="superscript"/>
      <sz val="9"/>
      <color indexed="56"/>
      <name val="Verdana"/>
      <family val="2"/>
    </font>
    <font>
      <vertAlign val="superscript"/>
      <sz val="9"/>
      <color indexed="30"/>
      <name val="Verdana"/>
      <family val="2"/>
    </font>
    <font>
      <b/>
      <vertAlign val="superscript"/>
      <sz val="9"/>
      <color indexed="30"/>
      <name val="Verdana"/>
      <family val="2"/>
    </font>
    <font>
      <sz val="10"/>
      <name val="Arial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sz val="9"/>
      <color theme="3"/>
      <name val="Verdana"/>
      <family val="2"/>
    </font>
    <font>
      <b/>
      <sz val="8"/>
      <color rgb="FF0070C0"/>
      <name val="Verdana"/>
      <family val="2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i/>
      <sz val="8"/>
      <color theme="3"/>
      <name val="Verdana"/>
      <family val="2"/>
    </font>
    <font>
      <sz val="9"/>
      <color theme="3"/>
      <name val="Arial"/>
      <family val="2"/>
    </font>
    <font>
      <sz val="9"/>
      <color theme="4" tint="-0.249977111117893"/>
      <name val="Verdana"/>
      <family val="2"/>
    </font>
    <font>
      <sz val="9"/>
      <color rgb="FFFF0000"/>
      <name val="Verdana"/>
      <family val="2"/>
    </font>
    <font>
      <b/>
      <sz val="9"/>
      <color theme="3" tint="-0.249977111117893"/>
      <name val="Verdana"/>
      <family val="2"/>
    </font>
    <font>
      <sz val="9"/>
      <color theme="3" tint="-0.249977111117893"/>
      <name val="Verdana"/>
      <family val="2"/>
    </font>
    <font>
      <i/>
      <sz val="35"/>
      <color theme="3" tint="-0.249977111117893"/>
      <name val="Arial"/>
      <family val="2"/>
    </font>
    <font>
      <i/>
      <sz val="35"/>
      <color theme="3" tint="-0.249977111117893"/>
      <name val="Verdana"/>
      <family val="2"/>
    </font>
    <font>
      <sz val="35"/>
      <color theme="3" tint="-0.249977111117893"/>
      <name val="Arial"/>
      <family val="2"/>
    </font>
    <font>
      <i/>
      <sz val="35"/>
      <color rgb="FF0070C0"/>
      <name val="Arial"/>
      <family val="2"/>
    </font>
    <font>
      <b/>
      <sz val="9"/>
      <color rgb="FF0070C0"/>
      <name val="Verdana"/>
      <family val="2"/>
    </font>
    <font>
      <sz val="9"/>
      <color rgb="FF0070C0"/>
      <name val="Verdana"/>
      <family val="2"/>
    </font>
    <font>
      <sz val="9"/>
      <color theme="1"/>
      <name val="Verdana"/>
      <family val="2"/>
    </font>
    <font>
      <b/>
      <vertAlign val="superscript"/>
      <sz val="9"/>
      <color rgb="FF0066CC"/>
      <name val="Verdana"/>
      <family val="2"/>
    </font>
    <font>
      <b/>
      <vertAlign val="superscript"/>
      <sz val="10"/>
      <color rgb="FF0066CC"/>
      <name val="Verdana"/>
      <family val="2"/>
    </font>
    <font>
      <b/>
      <sz val="10"/>
      <color rgb="FF0070C0"/>
      <name val="Verdana"/>
      <family val="2"/>
    </font>
    <font>
      <b/>
      <vertAlign val="superscript"/>
      <sz val="10"/>
      <color indexed="30"/>
      <name val="Verdana"/>
      <family val="2"/>
    </font>
    <font>
      <b/>
      <sz val="16"/>
      <name val="Verdana"/>
      <family val="2"/>
    </font>
    <font>
      <i/>
      <sz val="12"/>
      <name val="Verdana"/>
      <family val="2"/>
    </font>
    <font>
      <b/>
      <sz val="11"/>
      <name val="Verdana"/>
      <family val="2"/>
    </font>
    <font>
      <i/>
      <sz val="9"/>
      <color rgb="FF0070C0"/>
      <name val="Verdana"/>
      <family val="2"/>
    </font>
    <font>
      <b/>
      <sz val="9"/>
      <color theme="4"/>
      <name val="Verdana"/>
      <family val="2"/>
    </font>
    <font>
      <sz val="9"/>
      <color theme="4"/>
      <name val="Verdana"/>
      <family val="2"/>
    </font>
    <font>
      <sz val="10"/>
      <name val="Arial"/>
    </font>
    <font>
      <sz val="8"/>
      <color theme="4"/>
      <name val="Verdana"/>
      <family val="2"/>
    </font>
    <font>
      <sz val="8"/>
      <color rgb="FF0066CC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/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/>
      <top/>
      <bottom style="medium">
        <color theme="7" tint="-0.24994659260841701"/>
      </bottom>
      <diagonal/>
    </border>
  </borders>
  <cellStyleXfs count="32">
    <xf numFmtId="0" fontId="0" fillId="0" borderId="0"/>
    <xf numFmtId="16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166" fontId="45" fillId="0" borderId="0"/>
    <xf numFmtId="0" fontId="4" fillId="0" borderId="0"/>
    <xf numFmtId="0" fontId="33" fillId="0" borderId="0"/>
    <xf numFmtId="0" fontId="4" fillId="0" borderId="0"/>
    <xf numFmtId="0" fontId="1" fillId="0" borderId="0"/>
    <xf numFmtId="168" fontId="3" fillId="0" borderId="0"/>
    <xf numFmtId="168" fontId="3" fillId="0" borderId="0"/>
    <xf numFmtId="0" fontId="3" fillId="0" borderId="0"/>
    <xf numFmtId="168" fontId="3" fillId="0" borderId="0"/>
    <xf numFmtId="168" fontId="3" fillId="0" borderId="0"/>
    <xf numFmtId="167" fontId="3" fillId="0" borderId="0"/>
    <xf numFmtId="0" fontId="3" fillId="0" borderId="0"/>
    <xf numFmtId="9" fontId="1" fillId="0" borderId="0" applyFont="0" applyFill="0" applyBorder="0" applyAlignment="0" applyProtection="0"/>
    <xf numFmtId="0" fontId="75" fillId="0" borderId="0"/>
  </cellStyleXfs>
  <cellXfs count="418">
    <xf numFmtId="0" fontId="0" fillId="0" borderId="0" xfId="0"/>
    <xf numFmtId="168" fontId="7" fillId="2" borderId="0" xfId="23" applyFont="1" applyFill="1"/>
    <xf numFmtId="0" fontId="46" fillId="2" borderId="0" xfId="21" applyFont="1" applyFill="1" applyAlignment="1" applyProtection="1">
      <alignment horizontal="left" vertical="center"/>
      <protection locked="0"/>
    </xf>
    <xf numFmtId="0" fontId="47" fillId="2" borderId="0" xfId="21" applyFont="1" applyFill="1" applyAlignment="1">
      <alignment horizontal="left" vertical="center"/>
    </xf>
    <xf numFmtId="168" fontId="15" fillId="2" borderId="0" xfId="23" applyFont="1" applyFill="1" applyAlignment="1">
      <alignment horizontal="right"/>
    </xf>
    <xf numFmtId="168" fontId="15" fillId="2" borderId="0" xfId="23" applyFont="1" applyFill="1"/>
    <xf numFmtId="168" fontId="16" fillId="2" borderId="0" xfId="23" applyFont="1" applyFill="1"/>
    <xf numFmtId="168" fontId="48" fillId="2" borderId="0" xfId="23" applyFont="1" applyFill="1"/>
    <xf numFmtId="168" fontId="48" fillId="2" borderId="0" xfId="23" applyFont="1" applyFill="1" applyAlignment="1">
      <alignment horizontal="left" indent="3"/>
    </xf>
    <xf numFmtId="167" fontId="7" fillId="2" borderId="0" xfId="23" applyNumberFormat="1" applyFont="1" applyFill="1" applyAlignment="1">
      <alignment horizontal="right"/>
    </xf>
    <xf numFmtId="168" fontId="48" fillId="2" borderId="0" xfId="23" applyFont="1" applyFill="1" applyAlignment="1">
      <alignment horizontal="left" indent="4"/>
    </xf>
    <xf numFmtId="168" fontId="47" fillId="2" borderId="0" xfId="23" applyFont="1" applyFill="1" applyAlignment="1">
      <alignment horizontal="left" indent="4"/>
    </xf>
    <xf numFmtId="167" fontId="16" fillId="2" borderId="0" xfId="26" applyNumberFormat="1" applyFont="1" applyFill="1" applyAlignment="1">
      <alignment horizontal="right"/>
    </xf>
    <xf numFmtId="167" fontId="7" fillId="2" borderId="0" xfId="26" applyNumberFormat="1" applyFont="1" applyFill="1" applyAlignment="1">
      <alignment horizontal="right"/>
    </xf>
    <xf numFmtId="168" fontId="7" fillId="2" borderId="4" xfId="23" applyFont="1" applyFill="1" applyBorder="1"/>
    <xf numFmtId="167" fontId="7" fillId="2" borderId="4" xfId="23" applyNumberFormat="1" applyFont="1" applyFill="1" applyBorder="1" applyAlignment="1">
      <alignment horizontal="right" indent="1"/>
    </xf>
    <xf numFmtId="0" fontId="7" fillId="2" borderId="0" xfId="0" applyFont="1" applyFill="1" applyAlignment="1">
      <alignment vertical="center"/>
    </xf>
    <xf numFmtId="168" fontId="7" fillId="2" borderId="0" xfId="23" applyFont="1" applyFill="1" applyAlignment="1">
      <alignment vertical="center"/>
    </xf>
    <xf numFmtId="164" fontId="7" fillId="2" borderId="0" xfId="2" applyFont="1" applyFill="1"/>
    <xf numFmtId="167" fontId="7" fillId="2" borderId="0" xfId="28" applyFont="1" applyFill="1"/>
    <xf numFmtId="0" fontId="16" fillId="2" borderId="0" xfId="21" applyFont="1" applyFill="1" applyAlignment="1" applyProtection="1">
      <alignment horizontal="left" vertical="center"/>
      <protection locked="0"/>
    </xf>
    <xf numFmtId="167" fontId="7" fillId="2" borderId="1" xfId="28" applyFont="1" applyFill="1" applyBorder="1"/>
    <xf numFmtId="167" fontId="19" fillId="2" borderId="0" xfId="28" applyFont="1" applyFill="1"/>
    <xf numFmtId="167" fontId="46" fillId="2" borderId="0" xfId="28" applyFont="1" applyFill="1"/>
    <xf numFmtId="167" fontId="16" fillId="2" borderId="0" xfId="28" applyFont="1" applyFill="1"/>
    <xf numFmtId="167" fontId="7" fillId="2" borderId="0" xfId="28" applyFont="1" applyFill="1" applyAlignment="1">
      <alignment horizontal="fill"/>
    </xf>
    <xf numFmtId="167" fontId="48" fillId="2" borderId="0" xfId="28" applyFont="1" applyFill="1"/>
    <xf numFmtId="49" fontId="19" fillId="2" borderId="0" xfId="28" applyNumberFormat="1" applyFont="1" applyFill="1" applyAlignment="1">
      <alignment horizontal="center"/>
    </xf>
    <xf numFmtId="167" fontId="46" fillId="2" borderId="0" xfId="28" applyFont="1" applyFill="1" applyAlignment="1">
      <alignment horizontal="fill"/>
    </xf>
    <xf numFmtId="167" fontId="7" fillId="2" borderId="0" xfId="28" applyFont="1" applyFill="1" applyAlignment="1">
      <alignment horizontal="left" indent="1"/>
    </xf>
    <xf numFmtId="0" fontId="7" fillId="2" borderId="0" xfId="16" applyFont="1" applyFill="1"/>
    <xf numFmtId="0" fontId="7" fillId="2" borderId="1" xfId="16" applyFont="1" applyFill="1" applyBorder="1" applyAlignment="1">
      <alignment horizontal="center"/>
    </xf>
    <xf numFmtId="0" fontId="46" fillId="2" borderId="0" xfId="16" applyFont="1" applyFill="1"/>
    <xf numFmtId="0" fontId="16" fillId="2" borderId="0" xfId="16" applyFont="1" applyFill="1"/>
    <xf numFmtId="0" fontId="48" fillId="2" borderId="0" xfId="16" applyFont="1" applyFill="1"/>
    <xf numFmtId="167" fontId="7" fillId="2" borderId="0" xfId="16" applyNumberFormat="1" applyFont="1" applyFill="1" applyAlignment="1">
      <alignment horizontal="right"/>
    </xf>
    <xf numFmtId="0" fontId="7" fillId="2" borderId="1" xfId="16" applyFont="1" applyFill="1" applyBorder="1"/>
    <xf numFmtId="170" fontId="7" fillId="2" borderId="1" xfId="16" applyNumberFormat="1" applyFont="1" applyFill="1" applyBorder="1" applyAlignment="1">
      <alignment horizontal="center"/>
    </xf>
    <xf numFmtId="167" fontId="7" fillId="2" borderId="0" xfId="23" applyNumberFormat="1" applyFont="1" applyFill="1" applyAlignment="1">
      <alignment vertical="center"/>
    </xf>
    <xf numFmtId="168" fontId="15" fillId="2" borderId="0" xfId="23" applyFont="1" applyFill="1" applyAlignment="1">
      <alignment horizontal="right" vertical="center"/>
    </xf>
    <xf numFmtId="168" fontId="15" fillId="2" borderId="0" xfId="23" applyFont="1" applyFill="1" applyAlignment="1">
      <alignment vertical="center"/>
    </xf>
    <xf numFmtId="167" fontId="15" fillId="2" borderId="0" xfId="23" applyNumberFormat="1" applyFont="1" applyFill="1" applyAlignment="1">
      <alignment horizontal="right" vertical="center"/>
    </xf>
    <xf numFmtId="49" fontId="16" fillId="2" borderId="5" xfId="23" applyNumberFormat="1" applyFont="1" applyFill="1" applyBorder="1" applyAlignment="1">
      <alignment vertical="center"/>
    </xf>
    <xf numFmtId="168" fontId="16" fillId="2" borderId="5" xfId="23" applyFont="1" applyFill="1" applyBorder="1" applyAlignment="1">
      <alignment vertical="center"/>
    </xf>
    <xf numFmtId="167" fontId="7" fillId="2" borderId="0" xfId="23" applyNumberFormat="1" applyFont="1" applyFill="1" applyAlignment="1">
      <alignment horizontal="right" vertical="center"/>
    </xf>
    <xf numFmtId="168" fontId="48" fillId="2" borderId="0" xfId="23" applyFont="1" applyFill="1" applyAlignment="1">
      <alignment vertical="center"/>
    </xf>
    <xf numFmtId="167" fontId="16" fillId="2" borderId="0" xfId="23" applyNumberFormat="1" applyFont="1" applyFill="1" applyAlignment="1">
      <alignment horizontal="right" vertical="center"/>
    </xf>
    <xf numFmtId="49" fontId="7" fillId="2" borderId="0" xfId="23" applyNumberFormat="1" applyFont="1" applyFill="1" applyAlignment="1">
      <alignment horizontal="left" vertical="center"/>
    </xf>
    <xf numFmtId="168" fontId="7" fillId="2" borderId="0" xfId="23" applyFont="1" applyFill="1" applyAlignment="1">
      <alignment horizontal="left" vertical="center"/>
    </xf>
    <xf numFmtId="168" fontId="16" fillId="2" borderId="4" xfId="23" applyFont="1" applyFill="1" applyBorder="1" applyAlignment="1">
      <alignment vertical="center"/>
    </xf>
    <xf numFmtId="168" fontId="7" fillId="2" borderId="4" xfId="23" applyFont="1" applyFill="1" applyBorder="1" applyAlignment="1">
      <alignment horizontal="right" vertical="center"/>
    </xf>
    <xf numFmtId="164" fontId="7" fillId="2" borderId="0" xfId="2" applyFont="1" applyFill="1" applyAlignment="1">
      <alignment vertical="center"/>
    </xf>
    <xf numFmtId="167" fontId="7" fillId="2" borderId="0" xfId="23" applyNumberFormat="1" applyFont="1" applyFill="1" applyAlignment="1">
      <alignment horizontal="right" indent="1"/>
    </xf>
    <xf numFmtId="0" fontId="7" fillId="2" borderId="0" xfId="0" applyFont="1" applyFill="1" applyAlignment="1">
      <alignment vertical="top"/>
    </xf>
    <xf numFmtId="168" fontId="7" fillId="2" borderId="0" xfId="23" applyFont="1" applyFill="1" applyAlignment="1">
      <alignment vertical="top"/>
    </xf>
    <xf numFmtId="170" fontId="7" fillId="2" borderId="0" xfId="16" applyNumberFormat="1" applyFont="1" applyFill="1" applyAlignment="1">
      <alignment horizontal="center"/>
    </xf>
    <xf numFmtId="168" fontId="16" fillId="2" borderId="0" xfId="23" applyFont="1" applyFill="1" applyAlignment="1">
      <alignment vertical="center"/>
    </xf>
    <xf numFmtId="168" fontId="7" fillId="2" borderId="0" xfId="23" applyFont="1" applyFill="1" applyAlignment="1">
      <alignment horizontal="right" vertical="center"/>
    </xf>
    <xf numFmtId="167" fontId="7" fillId="2" borderId="0" xfId="28" applyFont="1" applyFill="1" applyAlignment="1">
      <alignment vertical="top"/>
    </xf>
    <xf numFmtId="0" fontId="7" fillId="2" borderId="0" xfId="16" applyFont="1" applyFill="1" applyAlignment="1">
      <alignment vertical="top"/>
    </xf>
    <xf numFmtId="167" fontId="7" fillId="2" borderId="0" xfId="26" applyNumberFormat="1" applyFont="1" applyFill="1" applyAlignment="1">
      <alignment horizontal="center" vertical="top"/>
    </xf>
    <xf numFmtId="167" fontId="16" fillId="2" borderId="0" xfId="16" applyNumberFormat="1" applyFont="1" applyFill="1" applyAlignment="1">
      <alignment horizontal="right"/>
    </xf>
    <xf numFmtId="168" fontId="46" fillId="2" borderId="0" xfId="23" applyFont="1" applyFill="1"/>
    <xf numFmtId="168" fontId="46" fillId="2" borderId="0" xfId="23" applyFont="1" applyFill="1" applyAlignment="1">
      <alignment vertical="center"/>
    </xf>
    <xf numFmtId="167" fontId="16" fillId="2" borderId="0" xfId="23" applyNumberFormat="1" applyFont="1" applyFill="1" applyAlignment="1">
      <alignment horizontal="right"/>
    </xf>
    <xf numFmtId="167" fontId="23" fillId="2" borderId="0" xfId="28" applyFont="1" applyFill="1"/>
    <xf numFmtId="167" fontId="23" fillId="2" borderId="1" xfId="28" applyFont="1" applyFill="1" applyBorder="1"/>
    <xf numFmtId="49" fontId="49" fillId="2" borderId="2" xfId="28" applyNumberFormat="1" applyFont="1" applyFill="1" applyBorder="1" applyAlignment="1">
      <alignment horizontal="center" vertical="center"/>
    </xf>
    <xf numFmtId="49" fontId="49" fillId="2" borderId="2" xfId="23" applyNumberFormat="1" applyFont="1" applyFill="1" applyBorder="1" applyAlignment="1">
      <alignment horizontal="right" vertical="center" wrapText="1" indent="1"/>
    </xf>
    <xf numFmtId="167" fontId="29" fillId="2" borderId="0" xfId="28" applyFont="1" applyFill="1"/>
    <xf numFmtId="167" fontId="50" fillId="2" borderId="0" xfId="28" applyFont="1" applyFill="1" applyAlignment="1">
      <alignment vertical="top"/>
    </xf>
    <xf numFmtId="167" fontId="27" fillId="2" borderId="0" xfId="28" applyFont="1" applyFill="1" applyAlignment="1">
      <alignment vertical="top"/>
    </xf>
    <xf numFmtId="167" fontId="27" fillId="2" borderId="0" xfId="28" applyFont="1" applyFill="1" applyAlignment="1">
      <alignment horizontal="right" vertical="top"/>
    </xf>
    <xf numFmtId="164" fontId="23" fillId="2" borderId="0" xfId="6" applyFont="1" applyFill="1" applyBorder="1"/>
    <xf numFmtId="167" fontId="51" fillId="2" borderId="0" xfId="28" applyFont="1" applyFill="1" applyAlignment="1">
      <alignment horizontal="fill" vertical="top"/>
    </xf>
    <xf numFmtId="167" fontId="23" fillId="2" borderId="0" xfId="28" applyFont="1" applyFill="1" applyAlignment="1">
      <alignment horizontal="fill" vertical="top"/>
    </xf>
    <xf numFmtId="167" fontId="23" fillId="2" borderId="0" xfId="28" applyFont="1" applyFill="1" applyAlignment="1">
      <alignment horizontal="right" vertical="top"/>
    </xf>
    <xf numFmtId="167" fontId="51" fillId="2" borderId="0" xfId="28" applyFont="1" applyFill="1" applyAlignment="1">
      <alignment vertical="top"/>
    </xf>
    <xf numFmtId="167" fontId="23" fillId="2" borderId="0" xfId="28" applyFont="1" applyFill="1" applyAlignment="1">
      <alignment vertical="top"/>
    </xf>
    <xf numFmtId="167" fontId="51" fillId="3" borderId="0" xfId="28" applyFont="1" applyFill="1" applyAlignment="1">
      <alignment vertical="top"/>
    </xf>
    <xf numFmtId="167" fontId="23" fillId="3" borderId="0" xfId="28" applyFont="1" applyFill="1" applyAlignment="1">
      <alignment vertical="top"/>
    </xf>
    <xf numFmtId="167" fontId="23" fillId="3" borderId="0" xfId="28" applyFont="1" applyFill="1" applyAlignment="1">
      <alignment horizontal="right" vertical="top"/>
    </xf>
    <xf numFmtId="167" fontId="23" fillId="2" borderId="0" xfId="28" applyFont="1" applyFill="1" applyAlignment="1">
      <alignment horizontal="left" vertical="top"/>
    </xf>
    <xf numFmtId="167" fontId="23" fillId="3" borderId="0" xfId="28" applyFont="1" applyFill="1" applyAlignment="1">
      <alignment horizontal="left" vertical="top"/>
    </xf>
    <xf numFmtId="168" fontId="23" fillId="2" borderId="0" xfId="23" applyFont="1" applyFill="1" applyAlignment="1">
      <alignment vertical="top"/>
    </xf>
    <xf numFmtId="0" fontId="7" fillId="2" borderId="0" xfId="22" applyFont="1" applyFill="1" applyAlignment="1" applyProtection="1">
      <alignment horizontal="left" vertical="center"/>
      <protection locked="0"/>
    </xf>
    <xf numFmtId="0" fontId="16" fillId="2" borderId="0" xfId="22" applyFont="1" applyFill="1" applyAlignment="1" applyProtection="1">
      <alignment horizontal="left" vertical="center"/>
      <protection locked="0"/>
    </xf>
    <xf numFmtId="0" fontId="46" fillId="2" borderId="0" xfId="22" applyFont="1" applyFill="1" applyAlignment="1" applyProtection="1">
      <alignment horizontal="left" vertical="center"/>
      <protection locked="0"/>
    </xf>
    <xf numFmtId="0" fontId="47" fillId="2" borderId="0" xfId="22" applyFont="1" applyFill="1" applyAlignment="1">
      <alignment horizontal="left" vertical="center"/>
    </xf>
    <xf numFmtId="164" fontId="7" fillId="2" borderId="0" xfId="6" applyFont="1" applyFill="1"/>
    <xf numFmtId="164" fontId="7" fillId="2" borderId="0" xfId="6" applyFont="1" applyFill="1" applyBorder="1"/>
    <xf numFmtId="0" fontId="17" fillId="2" borderId="0" xfId="25" applyFont="1" applyFill="1" applyAlignment="1">
      <alignment horizontal="left"/>
    </xf>
    <xf numFmtId="171" fontId="7" fillId="2" borderId="0" xfId="6" applyNumberFormat="1" applyFont="1" applyFill="1"/>
    <xf numFmtId="168" fontId="7" fillId="2" borderId="0" xfId="26" applyFont="1" applyFill="1"/>
    <xf numFmtId="164" fontId="16" fillId="2" borderId="0" xfId="6" applyFont="1" applyFill="1" applyAlignment="1" applyProtection="1">
      <alignment horizontal="left" vertical="center"/>
      <protection locked="0"/>
    </xf>
    <xf numFmtId="168" fontId="15" fillId="2" borderId="1" xfId="26" applyFont="1" applyFill="1" applyBorder="1"/>
    <xf numFmtId="168" fontId="7" fillId="2" borderId="1" xfId="26" applyFont="1" applyFill="1" applyBorder="1"/>
    <xf numFmtId="168" fontId="7" fillId="2" borderId="0" xfId="26" applyFont="1" applyFill="1" applyAlignment="1">
      <alignment horizontal="right"/>
    </xf>
    <xf numFmtId="168" fontId="7" fillId="2" borderId="0" xfId="26" applyFont="1" applyFill="1" applyAlignment="1">
      <alignment horizontal="right" indent="1"/>
    </xf>
    <xf numFmtId="167" fontId="46" fillId="2" borderId="0" xfId="26" applyNumberFormat="1" applyFont="1" applyFill="1"/>
    <xf numFmtId="168" fontId="16" fillId="2" borderId="0" xfId="26" applyFont="1" applyFill="1"/>
    <xf numFmtId="167" fontId="48" fillId="2" borderId="0" xfId="26" applyNumberFormat="1" applyFont="1" applyFill="1" applyAlignment="1">
      <alignment horizontal="left" indent="3"/>
    </xf>
    <xf numFmtId="167" fontId="48" fillId="2" borderId="0" xfId="26" applyNumberFormat="1" applyFont="1" applyFill="1"/>
    <xf numFmtId="167" fontId="48" fillId="2" borderId="0" xfId="26" applyNumberFormat="1" applyFont="1" applyFill="1" applyAlignment="1">
      <alignment horizontal="left" indent="2"/>
    </xf>
    <xf numFmtId="168" fontId="16" fillId="2" borderId="1" xfId="26" applyFont="1" applyFill="1" applyBorder="1"/>
    <xf numFmtId="167" fontId="16" fillId="2" borderId="1" xfId="26" applyNumberFormat="1" applyFont="1" applyFill="1" applyBorder="1" applyAlignment="1">
      <alignment horizontal="right"/>
    </xf>
    <xf numFmtId="168" fontId="7" fillId="2" borderId="0" xfId="26" applyFont="1" applyFill="1" applyAlignment="1">
      <alignment vertical="top"/>
    </xf>
    <xf numFmtId="168" fontId="7" fillId="2" borderId="0" xfId="26" applyFont="1" applyFill="1" applyAlignment="1">
      <alignment horizontal="left" vertical="top" wrapText="1"/>
    </xf>
    <xf numFmtId="167" fontId="7" fillId="0" borderId="0" xfId="23" applyNumberFormat="1" applyFont="1" applyAlignment="1">
      <alignment horizontal="right" vertical="center"/>
    </xf>
    <xf numFmtId="0" fontId="23" fillId="2" borderId="0" xfId="22" applyFont="1" applyFill="1" applyAlignment="1" applyProtection="1">
      <alignment horizontal="left" vertical="center"/>
      <protection locked="0"/>
    </xf>
    <xf numFmtId="0" fontId="27" fillId="2" borderId="0" xfId="22" applyFont="1" applyFill="1" applyAlignment="1" applyProtection="1">
      <alignment horizontal="left" vertical="center"/>
      <protection locked="0"/>
    </xf>
    <xf numFmtId="0" fontId="52" fillId="2" borderId="0" xfId="22" applyFont="1" applyFill="1" applyAlignment="1">
      <alignment vertical="center"/>
    </xf>
    <xf numFmtId="168" fontId="7" fillId="4" borderId="0" xfId="23" applyFont="1" applyFill="1"/>
    <xf numFmtId="0" fontId="48" fillId="4" borderId="0" xfId="22" applyFont="1" applyFill="1" applyAlignment="1" applyProtection="1">
      <alignment horizontal="left" vertical="center"/>
      <protection locked="0"/>
    </xf>
    <xf numFmtId="0" fontId="46" fillId="4" borderId="0" xfId="22" applyFont="1" applyFill="1" applyAlignment="1" applyProtection="1">
      <alignment horizontal="left" vertical="center"/>
      <protection locked="0"/>
    </xf>
    <xf numFmtId="0" fontId="47" fillId="4" borderId="0" xfId="22" applyFont="1" applyFill="1" applyAlignment="1">
      <alignment horizontal="left" vertical="center"/>
    </xf>
    <xf numFmtId="168" fontId="15" fillId="4" borderId="0" xfId="23" applyFont="1" applyFill="1"/>
    <xf numFmtId="49" fontId="46" fillId="4" borderId="0" xfId="23" applyNumberFormat="1" applyFont="1" applyFill="1" applyAlignment="1">
      <alignment horizontal="center" vertical="center" wrapText="1"/>
    </xf>
    <xf numFmtId="168" fontId="16" fillId="4" borderId="0" xfId="23" applyFont="1" applyFill="1"/>
    <xf numFmtId="0" fontId="34" fillId="4" borderId="0" xfId="15" applyFont="1" applyFill="1" applyAlignment="1">
      <alignment vertical="center"/>
    </xf>
    <xf numFmtId="168" fontId="35" fillId="4" borderId="0" xfId="23" applyFont="1" applyFill="1"/>
    <xf numFmtId="168" fontId="48" fillId="4" borderId="0" xfId="23" applyFont="1" applyFill="1" applyAlignment="1">
      <alignment horizontal="left" indent="3"/>
    </xf>
    <xf numFmtId="167" fontId="7" fillId="4" borderId="0" xfId="23" applyNumberFormat="1" applyFont="1" applyFill="1" applyAlignment="1">
      <alignment horizontal="right"/>
    </xf>
    <xf numFmtId="168" fontId="48" fillId="4" borderId="0" xfId="23" applyFont="1" applyFill="1"/>
    <xf numFmtId="0" fontId="47" fillId="2" borderId="0" xfId="22" applyFont="1" applyFill="1" applyAlignment="1">
      <alignment vertical="center"/>
    </xf>
    <xf numFmtId="0" fontId="33" fillId="0" borderId="0" xfId="20"/>
    <xf numFmtId="0" fontId="34" fillId="4" borderId="0" xfId="20" applyFont="1" applyFill="1"/>
    <xf numFmtId="0" fontId="36" fillId="4" borderId="0" xfId="20" applyFont="1" applyFill="1"/>
    <xf numFmtId="0" fontId="53" fillId="4" borderId="0" xfId="20" applyFont="1" applyFill="1"/>
    <xf numFmtId="0" fontId="18" fillId="4" borderId="0" xfId="20" applyFont="1" applyFill="1" applyAlignment="1">
      <alignment horizontal="right"/>
    </xf>
    <xf numFmtId="167" fontId="16" fillId="2" borderId="0" xfId="27" applyNumberFormat="1" applyFont="1" applyFill="1" applyAlignment="1">
      <alignment horizontal="right"/>
    </xf>
    <xf numFmtId="167" fontId="7" fillId="2" borderId="0" xfId="27" applyNumberFormat="1" applyFont="1" applyFill="1" applyAlignment="1">
      <alignment horizontal="right"/>
    </xf>
    <xf numFmtId="167" fontId="7" fillId="2" borderId="0" xfId="27" applyNumberFormat="1" applyFont="1" applyFill="1" applyAlignment="1">
      <alignment horizontal="right" vertical="top"/>
    </xf>
    <xf numFmtId="167" fontId="7" fillId="2" borderId="0" xfId="27" applyNumberFormat="1" applyFont="1" applyFill="1" applyAlignment="1">
      <alignment horizontal="center" vertical="top"/>
    </xf>
    <xf numFmtId="0" fontId="7" fillId="2" borderId="0" xfId="20" applyFont="1" applyFill="1" applyAlignment="1">
      <alignment vertical="top"/>
    </xf>
    <xf numFmtId="0" fontId="7" fillId="2" borderId="0" xfId="20" applyFont="1" applyFill="1" applyAlignment="1">
      <alignment vertical="center"/>
    </xf>
    <xf numFmtId="167" fontId="7" fillId="0" borderId="0" xfId="26" applyNumberFormat="1" applyFont="1" applyAlignment="1">
      <alignment horizontal="right"/>
    </xf>
    <xf numFmtId="167" fontId="16" fillId="0" borderId="0" xfId="26" applyNumberFormat="1" applyFont="1" applyAlignment="1">
      <alignment horizontal="right"/>
    </xf>
    <xf numFmtId="167" fontId="16" fillId="0" borderId="1" xfId="26" applyNumberFormat="1" applyFont="1" applyBorder="1" applyAlignment="1">
      <alignment horizontal="right"/>
    </xf>
    <xf numFmtId="167" fontId="39" fillId="0" borderId="0" xfId="23" applyNumberFormat="1" applyFont="1" applyAlignment="1">
      <alignment horizontal="center" vertical="center"/>
    </xf>
    <xf numFmtId="0" fontId="7" fillId="2" borderId="0" xfId="0" applyFont="1" applyFill="1"/>
    <xf numFmtId="174" fontId="7" fillId="2" borderId="0" xfId="9" applyNumberFormat="1" applyFont="1" applyFill="1"/>
    <xf numFmtId="167" fontId="7" fillId="2" borderId="0" xfId="0" applyNumberFormat="1" applyFont="1" applyFill="1"/>
    <xf numFmtId="39" fontId="7" fillId="2" borderId="0" xfId="24" applyNumberFormat="1" applyFont="1" applyFill="1"/>
    <xf numFmtId="182" fontId="7" fillId="2" borderId="0" xfId="0" applyNumberFormat="1" applyFont="1" applyFill="1"/>
    <xf numFmtId="172" fontId="7" fillId="2" borderId="0" xfId="6" applyNumberFormat="1" applyFont="1" applyFill="1"/>
    <xf numFmtId="39" fontId="7" fillId="2" borderId="0" xfId="24" applyNumberFormat="1" applyFont="1" applyFill="1" applyAlignment="1">
      <alignment vertical="top"/>
    </xf>
    <xf numFmtId="0" fontId="7" fillId="2" borderId="0" xfId="17" applyFont="1" applyFill="1" applyAlignment="1">
      <alignment vertical="top"/>
    </xf>
    <xf numFmtId="174" fontId="7" fillId="2" borderId="0" xfId="9" applyNumberFormat="1" applyFont="1" applyFill="1" applyBorder="1" applyAlignment="1">
      <alignment horizontal="right"/>
    </xf>
    <xf numFmtId="174" fontId="7" fillId="2" borderId="1" xfId="9" applyNumberFormat="1" applyFont="1" applyFill="1" applyBorder="1" applyAlignment="1">
      <alignment horizontal="right"/>
    </xf>
    <xf numFmtId="0" fontId="7" fillId="2" borderId="1" xfId="0" applyFont="1" applyFill="1" applyBorder="1"/>
    <xf numFmtId="167" fontId="7" fillId="2" borderId="0" xfId="9" applyNumberFormat="1" applyFont="1" applyFill="1" applyBorder="1" applyAlignment="1" applyProtection="1"/>
    <xf numFmtId="167" fontId="7" fillId="0" borderId="0" xfId="9" applyNumberFormat="1" applyFont="1" applyFill="1" applyBorder="1" applyAlignment="1" applyProtection="1"/>
    <xf numFmtId="0" fontId="48" fillId="2" borderId="0" xfId="17" applyFont="1" applyFill="1"/>
    <xf numFmtId="0" fontId="7" fillId="2" borderId="0" xfId="0" applyFont="1" applyFill="1" applyAlignment="1">
      <alignment horizontal="left" indent="1"/>
    </xf>
    <xf numFmtId="0" fontId="48" fillId="2" borderId="0" xfId="0" applyFont="1" applyFill="1" applyAlignment="1">
      <alignment horizontal="left" indent="1"/>
    </xf>
    <xf numFmtId="0" fontId="48" fillId="2" borderId="0" xfId="17" applyFont="1" applyFill="1" applyAlignment="1">
      <alignment horizontal="left" indent="1"/>
    </xf>
    <xf numFmtId="0" fontId="48" fillId="2" borderId="0" xfId="0" applyFont="1" applyFill="1"/>
    <xf numFmtId="167" fontId="7" fillId="2" borderId="0" xfId="0" applyNumberFormat="1" applyFont="1" applyFill="1" applyAlignment="1">
      <alignment horizontal="left" indent="1"/>
    </xf>
    <xf numFmtId="164" fontId="7" fillId="2" borderId="0" xfId="6" applyFont="1" applyFill="1" applyBorder="1" applyAlignment="1" applyProtection="1"/>
    <xf numFmtId="172" fontId="16" fillId="2" borderId="0" xfId="6" applyNumberFormat="1" applyFont="1" applyFill="1"/>
    <xf numFmtId="167" fontId="16" fillId="2" borderId="0" xfId="9" applyNumberFormat="1" applyFont="1" applyFill="1" applyBorder="1" applyAlignment="1" applyProtection="1"/>
    <xf numFmtId="0" fontId="16" fillId="2" borderId="0" xfId="0" applyFont="1" applyFill="1"/>
    <xf numFmtId="174" fontId="7" fillId="2" borderId="0" xfId="9" applyNumberFormat="1" applyFont="1" applyFill="1" applyBorder="1" applyAlignment="1" applyProtection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right"/>
    </xf>
    <xf numFmtId="0" fontId="16" fillId="2" borderId="1" xfId="0" applyFont="1" applyFill="1" applyBorder="1"/>
    <xf numFmtId="174" fontId="7" fillId="2" borderId="1" xfId="9" applyNumberFormat="1" applyFont="1" applyFill="1" applyBorder="1" applyProtection="1"/>
    <xf numFmtId="0" fontId="16" fillId="2" borderId="1" xfId="0" applyFont="1" applyFill="1" applyBorder="1" applyAlignment="1">
      <alignment horizontal="left"/>
    </xf>
    <xf numFmtId="172" fontId="16" fillId="2" borderId="0" xfId="6" applyNumberFormat="1" applyFont="1" applyFill="1" applyBorder="1"/>
    <xf numFmtId="164" fontId="16" fillId="2" borderId="0" xfId="6" applyFont="1" applyFill="1" applyBorder="1"/>
    <xf numFmtId="172" fontId="47" fillId="2" borderId="0" xfId="6" applyNumberFormat="1" applyFont="1" applyFill="1" applyBorder="1" applyAlignment="1">
      <alignment horizontal="left" vertical="center"/>
    </xf>
    <xf numFmtId="172" fontId="16" fillId="2" borderId="0" xfId="6" applyNumberFormat="1" applyFont="1" applyFill="1" applyAlignment="1" applyProtection="1">
      <alignment horizontal="left" vertical="center"/>
      <protection locked="0"/>
    </xf>
    <xf numFmtId="0" fontId="54" fillId="2" borderId="0" xfId="0" applyFont="1" applyFill="1" applyAlignment="1">
      <alignment vertical="top"/>
    </xf>
    <xf numFmtId="175" fontId="7" fillId="2" borderId="0" xfId="0" applyNumberFormat="1" applyFont="1" applyFill="1"/>
    <xf numFmtId="172" fontId="7" fillId="2" borderId="0" xfId="6" applyNumberFormat="1" applyFont="1" applyFill="1" applyBorder="1"/>
    <xf numFmtId="172" fontId="7" fillId="2" borderId="0" xfId="6" applyNumberFormat="1" applyFont="1" applyFill="1" applyBorder="1" applyAlignment="1" applyProtection="1">
      <alignment horizontal="right" indent="1"/>
    </xf>
    <xf numFmtId="0" fontId="48" fillId="2" borderId="0" xfId="0" applyFont="1" applyFill="1" applyAlignment="1">
      <alignment vertical="top"/>
    </xf>
    <xf numFmtId="167" fontId="7" fillId="2" borderId="0" xfId="9" applyNumberFormat="1" applyFont="1" applyFill="1" applyBorder="1" applyAlignment="1" applyProtection="1">
      <alignment horizontal="right" indent="1"/>
    </xf>
    <xf numFmtId="0" fontId="7" fillId="2" borderId="0" xfId="0" applyFont="1" applyFill="1" applyAlignment="1">
      <alignment horizontal="left" indent="5"/>
    </xf>
    <xf numFmtId="0" fontId="48" fillId="2" borderId="0" xfId="0" applyFont="1" applyFill="1" applyAlignment="1">
      <alignment horizontal="left" indent="5"/>
    </xf>
    <xf numFmtId="0" fontId="7" fillId="2" borderId="6" xfId="0" applyFont="1" applyFill="1" applyBorder="1"/>
    <xf numFmtId="167" fontId="7" fillId="2" borderId="1" xfId="9" applyNumberFormat="1" applyFont="1" applyFill="1" applyBorder="1" applyAlignment="1" applyProtection="1">
      <alignment horizontal="right" indent="1"/>
    </xf>
    <xf numFmtId="0" fontId="7" fillId="2" borderId="1" xfId="0" applyFont="1" applyFill="1" applyBorder="1" applyAlignment="1">
      <alignment horizontal="left" indent="5"/>
    </xf>
    <xf numFmtId="0" fontId="48" fillId="2" borderId="1" xfId="0" applyFont="1" applyFill="1" applyBorder="1" applyAlignment="1">
      <alignment horizontal="left" indent="5"/>
    </xf>
    <xf numFmtId="167" fontId="7" fillId="2" borderId="0" xfId="9" applyNumberFormat="1" applyFont="1" applyFill="1" applyBorder="1" applyAlignment="1"/>
    <xf numFmtId="174" fontId="7" fillId="2" borderId="0" xfId="9" applyNumberFormat="1" applyFont="1" applyFill="1" applyBorder="1" applyProtection="1"/>
    <xf numFmtId="0" fontId="48" fillId="2" borderId="0" xfId="0" applyFont="1" applyFill="1" applyAlignment="1">
      <alignment horizontal="left" indent="4"/>
    </xf>
    <xf numFmtId="167" fontId="7" fillId="0" borderId="0" xfId="9" applyNumberFormat="1" applyFont="1" applyFill="1" applyBorder="1" applyAlignment="1"/>
    <xf numFmtId="0" fontId="7" fillId="2" borderId="0" xfId="0" applyFont="1" applyFill="1" applyAlignment="1">
      <alignment horizontal="left" indent="4"/>
    </xf>
    <xf numFmtId="4" fontId="7" fillId="2" borderId="0" xfId="0" applyNumberFormat="1" applyFont="1" applyFill="1" applyAlignment="1">
      <alignment horizontal="left" indent="4"/>
    </xf>
    <xf numFmtId="4" fontId="48" fillId="2" borderId="0" xfId="0" applyNumberFormat="1" applyFont="1" applyFill="1" applyAlignment="1">
      <alignment horizontal="left" indent="4"/>
    </xf>
    <xf numFmtId="172" fontId="7" fillId="2" borderId="0" xfId="0" applyNumberFormat="1" applyFont="1" applyFill="1"/>
    <xf numFmtId="0" fontId="7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172" fontId="16" fillId="2" borderId="0" xfId="6" applyNumberFormat="1" applyFont="1" applyFill="1" applyBorder="1" applyAlignment="1" applyProtection="1"/>
    <xf numFmtId="0" fontId="46" fillId="2" borderId="0" xfId="0" applyFont="1" applyFill="1"/>
    <xf numFmtId="167" fontId="7" fillId="2" borderId="0" xfId="9" applyNumberFormat="1" applyFont="1" applyFill="1" applyAlignment="1"/>
    <xf numFmtId="167" fontId="7" fillId="0" borderId="0" xfId="9" applyNumberFormat="1" applyFont="1" applyFill="1" applyAlignment="1"/>
    <xf numFmtId="183" fontId="16" fillId="2" borderId="0" xfId="0" applyNumberFormat="1" applyFont="1" applyFill="1"/>
    <xf numFmtId="172" fontId="7" fillId="2" borderId="0" xfId="9" applyNumberFormat="1" applyFont="1" applyFill="1" applyBorder="1" applyAlignment="1" applyProtection="1"/>
    <xf numFmtId="174" fontId="15" fillId="2" borderId="0" xfId="9" applyNumberFormat="1" applyFont="1" applyFill="1" applyBorder="1" applyAlignment="1">
      <alignment horizontal="right"/>
    </xf>
    <xf numFmtId="174" fontId="16" fillId="2" borderId="0" xfId="9" applyNumberFormat="1" applyFont="1" applyFill="1" applyProtection="1"/>
    <xf numFmtId="177" fontId="7" fillId="2" borderId="0" xfId="0" applyNumberFormat="1" applyFont="1" applyFill="1"/>
    <xf numFmtId="164" fontId="7" fillId="2" borderId="0" xfId="0" applyNumberFormat="1" applyFont="1" applyFill="1"/>
    <xf numFmtId="164" fontId="16" fillId="2" borderId="0" xfId="6" quotePrefix="1" applyFont="1" applyFill="1" applyAlignment="1">
      <alignment horizontal="right"/>
    </xf>
    <xf numFmtId="176" fontId="7" fillId="2" borderId="0" xfId="0" applyNumberFormat="1" applyFont="1" applyFill="1"/>
    <xf numFmtId="174" fontId="7" fillId="2" borderId="0" xfId="9" applyNumberFormat="1" applyFont="1" applyFill="1" applyBorder="1"/>
    <xf numFmtId="174" fontId="7" fillId="2" borderId="1" xfId="9" applyNumberFormat="1" applyFont="1" applyFill="1" applyBorder="1"/>
    <xf numFmtId="0" fontId="7" fillId="2" borderId="1" xfId="0" applyFont="1" applyFill="1" applyBorder="1" applyAlignment="1">
      <alignment horizontal="left" indent="1"/>
    </xf>
    <xf numFmtId="172" fontId="7" fillId="2" borderId="0" xfId="6" applyNumberFormat="1" applyFont="1" applyFill="1" applyAlignment="1"/>
    <xf numFmtId="172" fontId="7" fillId="2" borderId="0" xfId="6" applyNumberFormat="1" applyFont="1" applyFill="1" applyBorder="1" applyAlignment="1" applyProtection="1"/>
    <xf numFmtId="0" fontId="7" fillId="2" borderId="0" xfId="0" applyFont="1" applyFill="1" applyAlignment="1">
      <alignment horizontal="left" indent="2"/>
    </xf>
    <xf numFmtId="0" fontId="16" fillId="2" borderId="2" xfId="17" applyFont="1" applyFill="1" applyBorder="1" applyAlignment="1">
      <alignment vertical="center"/>
    </xf>
    <xf numFmtId="0" fontId="7" fillId="2" borderId="0" xfId="25" applyFont="1" applyFill="1"/>
    <xf numFmtId="180" fontId="7" fillId="2" borderId="0" xfId="25" applyNumberFormat="1" applyFont="1" applyFill="1"/>
    <xf numFmtId="170" fontId="7" fillId="2" borderId="0" xfId="25" applyNumberFormat="1" applyFont="1" applyFill="1"/>
    <xf numFmtId="179" fontId="7" fillId="2" borderId="0" xfId="25" applyNumberFormat="1" applyFont="1" applyFill="1"/>
    <xf numFmtId="11" fontId="7" fillId="2" borderId="0" xfId="25" applyNumberFormat="1" applyFont="1" applyFill="1"/>
    <xf numFmtId="167" fontId="11" fillId="2" borderId="0" xfId="25" applyNumberFormat="1" applyFont="1" applyFill="1"/>
    <xf numFmtId="167" fontId="7" fillId="2" borderId="0" xfId="25" applyNumberFormat="1" applyFont="1" applyFill="1"/>
    <xf numFmtId="0" fontId="7" fillId="2" borderId="0" xfId="25" applyFont="1" applyFill="1" applyAlignment="1">
      <alignment vertical="top"/>
    </xf>
    <xf numFmtId="167" fontId="17" fillId="2" borderId="0" xfId="25" applyNumberFormat="1" applyFont="1" applyFill="1"/>
    <xf numFmtId="0" fontId="17" fillId="2" borderId="0" xfId="25" applyFont="1" applyFill="1" applyAlignment="1">
      <alignment vertical="top"/>
    </xf>
    <xf numFmtId="0" fontId="16" fillId="2" borderId="0" xfId="25" applyFont="1" applyFill="1"/>
    <xf numFmtId="167" fontId="11" fillId="2" borderId="0" xfId="25" applyNumberFormat="1" applyFont="1" applyFill="1" applyAlignment="1">
      <alignment horizontal="right" indent="2"/>
    </xf>
    <xf numFmtId="0" fontId="11" fillId="2" borderId="0" xfId="25" applyFont="1" applyFill="1"/>
    <xf numFmtId="167" fontId="11" fillId="2" borderId="1" xfId="25" applyNumberFormat="1" applyFont="1" applyFill="1" applyBorder="1" applyAlignment="1">
      <alignment horizontal="right" indent="2"/>
    </xf>
    <xf numFmtId="0" fontId="11" fillId="2" borderId="1" xfId="25" applyFont="1" applyFill="1" applyBorder="1"/>
    <xf numFmtId="0" fontId="46" fillId="2" borderId="0" xfId="25" applyFont="1" applyFill="1"/>
    <xf numFmtId="0" fontId="17" fillId="2" borderId="0" xfId="25" applyFont="1" applyFill="1"/>
    <xf numFmtId="0" fontId="48" fillId="2" borderId="0" xfId="25" applyFont="1" applyFill="1" applyAlignment="1">
      <alignment horizontal="left"/>
    </xf>
    <xf numFmtId="0" fontId="48" fillId="2" borderId="0" xfId="25" applyFont="1" applyFill="1"/>
    <xf numFmtId="164" fontId="16" fillId="2" borderId="0" xfId="6" applyFont="1" applyFill="1"/>
    <xf numFmtId="164" fontId="17" fillId="2" borderId="0" xfId="6" applyFont="1" applyFill="1" applyAlignment="1" applyProtection="1"/>
    <xf numFmtId="0" fontId="11" fillId="2" borderId="0" xfId="25" applyFont="1" applyFill="1" applyAlignment="1">
      <alignment horizontal="left"/>
    </xf>
    <xf numFmtId="0" fontId="46" fillId="2" borderId="0" xfId="25" applyFont="1" applyFill="1" applyAlignment="1">
      <alignment horizontal="left"/>
    </xf>
    <xf numFmtId="167" fontId="17" fillId="0" borderId="0" xfId="25" applyNumberFormat="1" applyFont="1"/>
    <xf numFmtId="43" fontId="17" fillId="2" borderId="0" xfId="25" applyNumberFormat="1" applyFont="1" applyFill="1"/>
    <xf numFmtId="172" fontId="17" fillId="2" borderId="0" xfId="6" applyNumberFormat="1" applyFont="1" applyFill="1" applyAlignment="1" applyProtection="1"/>
    <xf numFmtId="172" fontId="11" fillId="2" borderId="0" xfId="6" applyNumberFormat="1" applyFont="1" applyFill="1" applyAlignment="1" applyProtection="1"/>
    <xf numFmtId="0" fontId="14" fillId="2" borderId="1" xfId="25" applyFont="1" applyFill="1" applyBorder="1" applyAlignment="1">
      <alignment horizontal="left"/>
    </xf>
    <xf numFmtId="0" fontId="14" fillId="2" borderId="1" xfId="25" applyFont="1" applyFill="1" applyBorder="1" applyAlignment="1">
      <alignment horizontal="right"/>
    </xf>
    <xf numFmtId="0" fontId="11" fillId="2" borderId="1" xfId="25" applyFont="1" applyFill="1" applyBorder="1" applyAlignment="1">
      <alignment horizontal="right"/>
    </xf>
    <xf numFmtId="0" fontId="11" fillId="2" borderId="0" xfId="25" applyFont="1" applyFill="1" applyAlignment="1">
      <alignment horizontal="right"/>
    </xf>
    <xf numFmtId="167" fontId="47" fillId="2" borderId="0" xfId="22" applyNumberFormat="1" applyFont="1" applyFill="1" applyAlignment="1">
      <alignment horizontal="left" vertical="center"/>
    </xf>
    <xf numFmtId="172" fontId="7" fillId="2" borderId="0" xfId="6" applyNumberFormat="1" applyFont="1" applyFill="1" applyAlignment="1" applyProtection="1">
      <alignment horizontal="left" vertical="center"/>
      <protection locked="0"/>
    </xf>
    <xf numFmtId="0" fontId="7" fillId="2" borderId="0" xfId="17" applyFont="1" applyFill="1"/>
    <xf numFmtId="178" fontId="7" fillId="2" borderId="0" xfId="17" applyNumberFormat="1" applyFont="1" applyFill="1"/>
    <xf numFmtId="178" fontId="16" fillId="2" borderId="0" xfId="17" applyNumberFormat="1" applyFont="1" applyFill="1"/>
    <xf numFmtId="0" fontId="16" fillId="2" borderId="0" xfId="17" applyFont="1" applyFill="1"/>
    <xf numFmtId="166" fontId="15" fillId="2" borderId="1" xfId="17" applyNumberFormat="1" applyFont="1" applyFill="1" applyBorder="1"/>
    <xf numFmtId="164" fontId="7" fillId="2" borderId="1" xfId="10" applyFont="1" applyFill="1" applyBorder="1" applyProtection="1"/>
    <xf numFmtId="0" fontId="7" fillId="2" borderId="1" xfId="17" applyFont="1" applyFill="1" applyBorder="1"/>
    <xf numFmtId="49" fontId="16" fillId="2" borderId="2" xfId="23" applyNumberFormat="1" applyFont="1" applyFill="1" applyBorder="1" applyAlignment="1">
      <alignment vertical="center"/>
    </xf>
    <xf numFmtId="166" fontId="16" fillId="2" borderId="2" xfId="17" applyNumberFormat="1" applyFont="1" applyFill="1" applyBorder="1" applyAlignment="1">
      <alignment vertical="center"/>
    </xf>
    <xf numFmtId="166" fontId="7" fillId="2" borderId="0" xfId="17" applyNumberFormat="1" applyFont="1" applyFill="1"/>
    <xf numFmtId="166" fontId="46" fillId="2" borderId="0" xfId="17" applyNumberFormat="1" applyFont="1" applyFill="1"/>
    <xf numFmtId="166" fontId="16" fillId="2" borderId="0" xfId="17" applyNumberFormat="1" applyFont="1" applyFill="1"/>
    <xf numFmtId="172" fontId="16" fillId="2" borderId="0" xfId="6" applyNumberFormat="1" applyFont="1" applyFill="1" applyAlignment="1" applyProtection="1"/>
    <xf numFmtId="166" fontId="48" fillId="2" borderId="0" xfId="17" applyNumberFormat="1" applyFont="1" applyFill="1"/>
    <xf numFmtId="172" fontId="7" fillId="2" borderId="0" xfId="6" applyNumberFormat="1" applyFont="1" applyFill="1" applyAlignment="1" applyProtection="1"/>
    <xf numFmtId="167" fontId="7" fillId="2" borderId="0" xfId="23" applyNumberFormat="1" applyFont="1" applyFill="1"/>
    <xf numFmtId="166" fontId="7" fillId="2" borderId="1" xfId="17" applyNumberFormat="1" applyFont="1" applyFill="1" applyBorder="1"/>
    <xf numFmtId="178" fontId="7" fillId="2" borderId="1" xfId="17" applyNumberFormat="1" applyFont="1" applyFill="1" applyBorder="1"/>
    <xf numFmtId="181" fontId="7" fillId="2" borderId="0" xfId="17" applyNumberFormat="1" applyFont="1" applyFill="1" applyAlignment="1">
      <alignment horizontal="left"/>
    </xf>
    <xf numFmtId="166" fontId="7" fillId="2" borderId="0" xfId="17" applyNumberFormat="1" applyFont="1" applyFill="1" applyAlignment="1">
      <alignment vertical="top"/>
    </xf>
    <xf numFmtId="166" fontId="7" fillId="2" borderId="0" xfId="17" applyNumberFormat="1" applyFont="1" applyFill="1" applyAlignment="1">
      <alignment horizontal="left"/>
    </xf>
    <xf numFmtId="181" fontId="7" fillId="2" borderId="0" xfId="17" applyNumberFormat="1" applyFont="1" applyFill="1" applyAlignment="1">
      <alignment vertical="top"/>
    </xf>
    <xf numFmtId="0" fontId="7" fillId="2" borderId="0" xfId="29" applyFont="1" applyFill="1"/>
    <xf numFmtId="172" fontId="7" fillId="2" borderId="0" xfId="11" applyNumberFormat="1" applyFont="1" applyFill="1" applyBorder="1" applyProtection="1"/>
    <xf numFmtId="0" fontId="14" fillId="2" borderId="1" xfId="29" applyFont="1" applyFill="1" applyBorder="1"/>
    <xf numFmtId="0" fontId="17" fillId="2" borderId="1" xfId="29" quotePrefix="1" applyFont="1" applyFill="1" applyBorder="1" applyAlignment="1">
      <alignment horizontal="left"/>
    </xf>
    <xf numFmtId="0" fontId="7" fillId="2" borderId="1" xfId="29" applyFont="1" applyFill="1" applyBorder="1"/>
    <xf numFmtId="0" fontId="17" fillId="2" borderId="0" xfId="29" applyFont="1" applyFill="1"/>
    <xf numFmtId="39" fontId="17" fillId="2" borderId="0" xfId="29" applyNumberFormat="1" applyFont="1" applyFill="1"/>
    <xf numFmtId="0" fontId="7" fillId="2" borderId="3" xfId="29" applyFont="1" applyFill="1" applyBorder="1"/>
    <xf numFmtId="0" fontId="11" fillId="2" borderId="0" xfId="29" applyFont="1" applyFill="1"/>
    <xf numFmtId="167" fontId="16" fillId="2" borderId="0" xfId="29" applyNumberFormat="1" applyFont="1" applyFill="1" applyAlignment="1">
      <alignment horizontal="right"/>
    </xf>
    <xf numFmtId="172" fontId="16" fillId="2" borderId="0" xfId="6" applyNumberFormat="1" applyFont="1" applyFill="1" applyBorder="1" applyAlignment="1" applyProtection="1">
      <alignment horizontal="right"/>
    </xf>
    <xf numFmtId="0" fontId="16" fillId="2" borderId="0" xfId="29" applyFont="1" applyFill="1"/>
    <xf numFmtId="164" fontId="7" fillId="2" borderId="0" xfId="11" applyFont="1" applyFill="1" applyBorder="1" applyAlignment="1" applyProtection="1">
      <alignment horizontal="right"/>
    </xf>
    <xf numFmtId="175" fontId="16" fillId="2" borderId="0" xfId="29" applyNumberFormat="1" applyFont="1" applyFill="1"/>
    <xf numFmtId="167" fontId="7" fillId="2" borderId="0" xfId="29" applyNumberFormat="1" applyFont="1" applyFill="1" applyAlignment="1">
      <alignment horizontal="right"/>
    </xf>
    <xf numFmtId="172" fontId="7" fillId="2" borderId="0" xfId="11" applyNumberFormat="1" applyFont="1" applyFill="1" applyBorder="1" applyAlignment="1" applyProtection="1">
      <alignment horizontal="right"/>
    </xf>
    <xf numFmtId="167" fontId="16" fillId="2" borderId="0" xfId="29" applyNumberFormat="1" applyFont="1" applyFill="1"/>
    <xf numFmtId="0" fontId="17" fillId="2" borderId="0" xfId="29" applyFont="1" applyFill="1" applyAlignment="1">
      <alignment horizontal="left"/>
    </xf>
    <xf numFmtId="0" fontId="7" fillId="2" borderId="0" xfId="15" applyFont="1" applyFill="1"/>
    <xf numFmtId="0" fontId="7" fillId="2" borderId="0" xfId="29" applyFont="1" applyFill="1" applyAlignment="1">
      <alignment horizontal="right"/>
    </xf>
    <xf numFmtId="0" fontId="17" fillId="2" borderId="1" xfId="29" applyFont="1" applyFill="1" applyBorder="1"/>
    <xf numFmtId="167" fontId="7" fillId="2" borderId="1" xfId="29" applyNumberFormat="1" applyFont="1" applyFill="1" applyBorder="1"/>
    <xf numFmtId="0" fontId="17" fillId="2" borderId="0" xfId="29" applyFont="1" applyFill="1" applyAlignment="1">
      <alignment vertical="top"/>
    </xf>
    <xf numFmtId="164" fontId="7" fillId="2" borderId="0" xfId="6" applyFont="1" applyFill="1" applyBorder="1" applyProtection="1"/>
    <xf numFmtId="178" fontId="55" fillId="2" borderId="0" xfId="23" applyNumberFormat="1" applyFont="1" applyFill="1"/>
    <xf numFmtId="0" fontId="56" fillId="2" borderId="0" xfId="25" applyFont="1" applyFill="1" applyAlignment="1">
      <alignment horizontal="left"/>
    </xf>
    <xf numFmtId="168" fontId="57" fillId="4" borderId="0" xfId="23" applyFont="1" applyFill="1"/>
    <xf numFmtId="0" fontId="58" fillId="4" borderId="0" xfId="20" applyFont="1" applyFill="1"/>
    <xf numFmtId="168" fontId="59" fillId="4" borderId="0" xfId="23" applyFont="1" applyFill="1"/>
    <xf numFmtId="0" fontId="59" fillId="4" borderId="0" xfId="22" applyFont="1" applyFill="1" applyAlignment="1">
      <alignment horizontal="left" vertical="center"/>
    </xf>
    <xf numFmtId="0" fontId="60" fillId="4" borderId="0" xfId="20" applyFont="1" applyFill="1"/>
    <xf numFmtId="0" fontId="48" fillId="2" borderId="0" xfId="22" applyFont="1" applyFill="1" applyAlignment="1" applyProtection="1">
      <alignment horizontal="left" vertical="center"/>
      <protection locked="0"/>
    </xf>
    <xf numFmtId="0" fontId="53" fillId="2" borderId="0" xfId="15" applyFont="1" applyFill="1"/>
    <xf numFmtId="0" fontId="18" fillId="2" borderId="0" xfId="15" applyFont="1" applyFill="1" applyAlignment="1">
      <alignment horizontal="right"/>
    </xf>
    <xf numFmtId="0" fontId="7" fillId="2" borderId="0" xfId="15" applyFont="1" applyFill="1" applyAlignment="1">
      <alignment vertical="top"/>
    </xf>
    <xf numFmtId="0" fontId="7" fillId="2" borderId="0" xfId="15" applyFont="1" applyFill="1" applyAlignment="1">
      <alignment vertical="center"/>
    </xf>
    <xf numFmtId="175" fontId="27" fillId="2" borderId="0" xfId="22" applyNumberFormat="1" applyFont="1" applyFill="1" applyAlignment="1" applyProtection="1">
      <alignment horizontal="left" vertical="center"/>
      <protection locked="0"/>
    </xf>
    <xf numFmtId="0" fontId="61" fillId="4" borderId="0" xfId="15" applyFont="1" applyFill="1" applyAlignment="1">
      <alignment vertical="center"/>
    </xf>
    <xf numFmtId="49" fontId="62" fillId="2" borderId="5" xfId="23" applyNumberFormat="1" applyFont="1" applyFill="1" applyBorder="1" applyAlignment="1">
      <alignment horizontal="center" vertical="center" wrapText="1"/>
    </xf>
    <xf numFmtId="49" fontId="62" fillId="2" borderId="2" xfId="9" applyNumberFormat="1" applyFont="1" applyFill="1" applyBorder="1" applyAlignment="1" applyProtection="1">
      <alignment horizontal="center" vertical="center"/>
    </xf>
    <xf numFmtId="49" fontId="62" fillId="2" borderId="2" xfId="24" applyNumberFormat="1" applyFont="1" applyFill="1" applyBorder="1" applyAlignment="1">
      <alignment horizontal="center" vertical="center" wrapText="1"/>
    </xf>
    <xf numFmtId="49" fontId="62" fillId="2" borderId="2" xfId="23" applyNumberFormat="1" applyFont="1" applyFill="1" applyBorder="1" applyAlignment="1">
      <alignment horizontal="center" vertical="center" wrapText="1"/>
    </xf>
    <xf numFmtId="0" fontId="62" fillId="2" borderId="2" xfId="23" applyNumberFormat="1" applyFont="1" applyFill="1" applyBorder="1" applyAlignment="1">
      <alignment horizontal="center" vertical="center" wrapText="1"/>
    </xf>
    <xf numFmtId="49" fontId="62" fillId="2" borderId="2" xfId="25" applyNumberFormat="1" applyFont="1" applyFill="1" applyBorder="1" applyAlignment="1">
      <alignment horizontal="center" vertical="center"/>
    </xf>
    <xf numFmtId="0" fontId="62" fillId="2" borderId="0" xfId="25" applyFont="1" applyFill="1" applyAlignment="1">
      <alignment horizontal="left"/>
    </xf>
    <xf numFmtId="49" fontId="62" fillId="2" borderId="2" xfId="17" applyNumberFormat="1" applyFont="1" applyFill="1" applyBorder="1" applyAlignment="1">
      <alignment horizontal="center" vertical="center"/>
    </xf>
    <xf numFmtId="178" fontId="63" fillId="2" borderId="0" xfId="17" applyNumberFormat="1" applyFont="1" applyFill="1"/>
    <xf numFmtId="0" fontId="63" fillId="2" borderId="0" xfId="17" applyFont="1" applyFill="1"/>
    <xf numFmtId="0" fontId="62" fillId="2" borderId="2" xfId="29" applyFont="1" applyFill="1" applyBorder="1" applyAlignment="1">
      <alignment horizontal="center" vertical="center"/>
    </xf>
    <xf numFmtId="49" fontId="62" fillId="2" borderId="2" xfId="28" applyNumberFormat="1" applyFont="1" applyFill="1" applyBorder="1" applyAlignment="1">
      <alignment horizontal="center" vertical="center"/>
    </xf>
    <xf numFmtId="167" fontId="62" fillId="2" borderId="0" xfId="28" applyFont="1" applyFill="1"/>
    <xf numFmtId="49" fontId="62" fillId="2" borderId="2" xfId="23" applyNumberFormat="1" applyFont="1" applyFill="1" applyBorder="1" applyAlignment="1">
      <alignment horizontal="right" vertical="center" wrapText="1" indent="1"/>
    </xf>
    <xf numFmtId="168" fontId="64" fillId="2" borderId="0" xfId="26" applyFont="1" applyFill="1" applyAlignment="1">
      <alignment vertical="top"/>
    </xf>
    <xf numFmtId="166" fontId="64" fillId="2" borderId="0" xfId="15" applyNumberFormat="1" applyFont="1" applyFill="1" applyAlignment="1">
      <alignment vertical="top"/>
    </xf>
    <xf numFmtId="166" fontId="64" fillId="2" borderId="0" xfId="17" applyNumberFormat="1" applyFont="1" applyFill="1" applyAlignment="1">
      <alignment vertical="top"/>
    </xf>
    <xf numFmtId="0" fontId="64" fillId="2" borderId="0" xfId="25" applyFont="1" applyFill="1" applyAlignment="1">
      <alignment vertical="top"/>
    </xf>
    <xf numFmtId="0" fontId="64" fillId="2" borderId="0" xfId="0" applyFont="1" applyFill="1" applyAlignment="1">
      <alignment vertical="top"/>
    </xf>
    <xf numFmtId="182" fontId="16" fillId="2" borderId="0" xfId="22" applyNumberFormat="1" applyFont="1" applyFill="1" applyAlignment="1" applyProtection="1">
      <alignment horizontal="left" vertical="center"/>
      <protection locked="0"/>
    </xf>
    <xf numFmtId="182" fontId="7" fillId="2" borderId="0" xfId="29" applyNumberFormat="1" applyFont="1" applyFill="1"/>
    <xf numFmtId="167" fontId="39" fillId="0" borderId="0" xfId="23" applyNumberFormat="1" applyFont="1" applyAlignment="1">
      <alignment horizontal="right" vertical="center"/>
    </xf>
    <xf numFmtId="0" fontId="33" fillId="2" borderId="0" xfId="20" applyFill="1"/>
    <xf numFmtId="164" fontId="16" fillId="2" borderId="0" xfId="2" applyFont="1" applyFill="1"/>
    <xf numFmtId="172" fontId="16" fillId="2" borderId="0" xfId="2" applyNumberFormat="1" applyFont="1" applyFill="1"/>
    <xf numFmtId="43" fontId="7" fillId="2" borderId="0" xfId="25" applyNumberFormat="1" applyFont="1" applyFill="1"/>
    <xf numFmtId="167" fontId="17" fillId="2" borderId="0" xfId="29" applyNumberFormat="1" applyFont="1" applyFill="1" applyAlignment="1">
      <alignment horizontal="left"/>
    </xf>
    <xf numFmtId="167" fontId="7" fillId="2" borderId="0" xfId="16" applyNumberFormat="1" applyFont="1" applyFill="1"/>
    <xf numFmtId="0" fontId="9" fillId="2" borderId="0" xfId="22" applyFont="1" applyFill="1" applyAlignment="1" applyProtection="1">
      <alignment horizontal="left" vertical="center"/>
      <protection locked="0"/>
    </xf>
    <xf numFmtId="0" fontId="47" fillId="2" borderId="0" xfId="22" applyFont="1" applyFill="1" applyAlignment="1">
      <alignment horizontal="left" vertical="center"/>
    </xf>
    <xf numFmtId="0" fontId="16" fillId="2" borderId="2" xfId="25" applyFont="1" applyFill="1" applyBorder="1" applyAlignment="1">
      <alignment horizontal="left" vertical="center"/>
    </xf>
    <xf numFmtId="0" fontId="7" fillId="2" borderId="0" xfId="13" applyFont="1" applyFill="1"/>
    <xf numFmtId="0" fontId="48" fillId="2" borderId="0" xfId="13" applyFont="1" applyFill="1"/>
    <xf numFmtId="164" fontId="7" fillId="2" borderId="0" xfId="13" applyNumberFormat="1" applyFont="1" applyFill="1"/>
    <xf numFmtId="167" fontId="7" fillId="2" borderId="0" xfId="13" applyNumberFormat="1" applyFont="1" applyFill="1"/>
    <xf numFmtId="43" fontId="47" fillId="2" borderId="0" xfId="22" applyNumberFormat="1" applyFont="1" applyFill="1" applyAlignment="1">
      <alignment horizontal="left" vertical="center"/>
    </xf>
    <xf numFmtId="0" fontId="16" fillId="2" borderId="1" xfId="13" applyFont="1" applyFill="1" applyBorder="1" applyAlignment="1">
      <alignment horizontal="left"/>
    </xf>
    <xf numFmtId="0" fontId="7" fillId="2" borderId="1" xfId="13" applyFont="1" applyFill="1" applyBorder="1"/>
    <xf numFmtId="0" fontId="15" fillId="2" borderId="1" xfId="13" applyFont="1" applyFill="1" applyBorder="1" applyAlignment="1">
      <alignment horizontal="right"/>
    </xf>
    <xf numFmtId="0" fontId="16" fillId="2" borderId="0" xfId="13" applyFont="1" applyFill="1"/>
    <xf numFmtId="0" fontId="7" fillId="2" borderId="0" xfId="13" applyFont="1" applyFill="1" applyAlignment="1">
      <alignment horizontal="left" indent="2"/>
    </xf>
    <xf numFmtId="0" fontId="46" fillId="2" borderId="0" xfId="13" applyFont="1" applyFill="1" applyAlignment="1">
      <alignment horizontal="left" indent="1"/>
    </xf>
    <xf numFmtId="0" fontId="16" fillId="2" borderId="0" xfId="13" applyFont="1" applyFill="1" applyAlignment="1">
      <alignment horizontal="left" indent="2"/>
    </xf>
    <xf numFmtId="0" fontId="48" fillId="2" borderId="0" xfId="13" applyFont="1" applyFill="1" applyAlignment="1">
      <alignment horizontal="left" indent="1"/>
    </xf>
    <xf numFmtId="0" fontId="7" fillId="2" borderId="0" xfId="13" applyFont="1" applyFill="1" applyAlignment="1">
      <alignment horizontal="left" indent="1"/>
    </xf>
    <xf numFmtId="0" fontId="7" fillId="2" borderId="1" xfId="13" applyFont="1" applyFill="1" applyBorder="1" applyAlignment="1">
      <alignment horizontal="left" indent="1"/>
    </xf>
    <xf numFmtId="172" fontId="7" fillId="2" borderId="0" xfId="13" applyNumberFormat="1" applyFont="1" applyFill="1"/>
    <xf numFmtId="0" fontId="69" fillId="5" borderId="0" xfId="13" applyFont="1" applyFill="1" applyBorder="1" applyAlignment="1">
      <alignment horizontal="left"/>
    </xf>
    <xf numFmtId="172" fontId="7" fillId="2" borderId="0" xfId="6" quotePrefix="1" applyNumberFormat="1" applyFont="1" applyFill="1" applyAlignment="1">
      <alignment horizontal="right"/>
    </xf>
    <xf numFmtId="0" fontId="71" fillId="5" borderId="0" xfId="13" applyFont="1" applyFill="1" applyBorder="1"/>
    <xf numFmtId="172" fontId="16" fillId="2" borderId="0" xfId="6" quotePrefix="1" applyNumberFormat="1" applyFont="1" applyFill="1" applyAlignment="1">
      <alignment horizontal="right"/>
    </xf>
    <xf numFmtId="177" fontId="7" fillId="2" borderId="0" xfId="13" applyNumberFormat="1" applyFont="1" applyFill="1"/>
    <xf numFmtId="0" fontId="48" fillId="2" borderId="0" xfId="21" applyFont="1" applyFill="1" applyAlignment="1" applyProtection="1">
      <alignment horizontal="left" vertical="center"/>
      <protection locked="0"/>
    </xf>
    <xf numFmtId="182" fontId="7" fillId="2" borderId="0" xfId="13" applyNumberFormat="1" applyFont="1" applyFill="1"/>
    <xf numFmtId="43" fontId="16" fillId="2" borderId="1" xfId="13" applyNumberFormat="1" applyFont="1" applyFill="1" applyBorder="1" applyAlignment="1">
      <alignment horizontal="left"/>
    </xf>
    <xf numFmtId="183" fontId="7" fillId="2" borderId="0" xfId="7" applyNumberFormat="1" applyFont="1" applyFill="1" applyAlignment="1">
      <alignment horizontal="right"/>
    </xf>
    <xf numFmtId="183" fontId="7" fillId="2" borderId="0" xfId="7" applyNumberFormat="1" applyFont="1" applyFill="1" applyBorder="1" applyAlignment="1" applyProtection="1">
      <alignment horizontal="right"/>
    </xf>
    <xf numFmtId="171" fontId="7" fillId="2" borderId="0" xfId="2" applyNumberFormat="1" applyFont="1" applyFill="1"/>
    <xf numFmtId="43" fontId="7" fillId="2" borderId="0" xfId="0" applyNumberFormat="1" applyFont="1" applyFill="1"/>
    <xf numFmtId="172" fontId="7" fillId="2" borderId="0" xfId="25" applyNumberFormat="1" applyFont="1" applyFill="1"/>
    <xf numFmtId="172" fontId="16" fillId="2" borderId="0" xfId="25" applyNumberFormat="1" applyFont="1" applyFill="1"/>
    <xf numFmtId="0" fontId="47" fillId="2" borderId="0" xfId="22" applyFont="1" applyFill="1" applyAlignment="1">
      <alignment horizontal="left" vertical="center"/>
    </xf>
    <xf numFmtId="172" fontId="7" fillId="2" borderId="0" xfId="5" applyNumberFormat="1" applyFont="1" applyFill="1"/>
    <xf numFmtId="172" fontId="7" fillId="2" borderId="0" xfId="5" applyNumberFormat="1" applyFont="1" applyFill="1" applyBorder="1"/>
    <xf numFmtId="172" fontId="47" fillId="2" borderId="0" xfId="5" applyNumberFormat="1" applyFont="1" applyFill="1" applyBorder="1" applyAlignment="1">
      <alignment horizontal="left" vertical="center"/>
    </xf>
    <xf numFmtId="172" fontId="17" fillId="2" borderId="0" xfId="5" quotePrefix="1" applyNumberFormat="1" applyFont="1" applyFill="1" applyBorder="1" applyAlignment="1" applyProtection="1">
      <alignment horizontal="left"/>
    </xf>
    <xf numFmtId="172" fontId="7" fillId="2" borderId="0" xfId="5" applyNumberFormat="1" applyFont="1" applyFill="1" applyBorder="1" applyProtection="1"/>
    <xf numFmtId="164" fontId="7" fillId="2" borderId="0" xfId="5" applyFont="1" applyFill="1" applyAlignment="1">
      <alignment horizontal="left"/>
    </xf>
    <xf numFmtId="0" fontId="47" fillId="2" borderId="0" xfId="22" applyFont="1" applyFill="1" applyAlignment="1">
      <alignment horizontal="left" vertical="center"/>
    </xf>
    <xf numFmtId="164" fontId="16" fillId="2" borderId="0" xfId="6" applyFont="1" applyFill="1" applyAlignment="1">
      <alignment horizontal="right"/>
    </xf>
    <xf numFmtId="164" fontId="7" fillId="2" borderId="0" xfId="6" applyFont="1" applyFill="1" applyAlignment="1">
      <alignment vertical="top"/>
    </xf>
    <xf numFmtId="184" fontId="7" fillId="2" borderId="0" xfId="5" applyNumberFormat="1" applyFont="1" applyFill="1"/>
    <xf numFmtId="43" fontId="7" fillId="2" borderId="0" xfId="22" applyNumberFormat="1" applyFont="1" applyFill="1" applyAlignment="1" applyProtection="1">
      <alignment horizontal="left" vertical="center"/>
      <protection locked="0"/>
    </xf>
    <xf numFmtId="164" fontId="7" fillId="2" borderId="0" xfId="5" applyFont="1" applyFill="1"/>
    <xf numFmtId="164" fontId="48" fillId="2" borderId="0" xfId="5" applyFont="1" applyFill="1" applyBorder="1" applyAlignment="1">
      <alignment horizontal="left" vertical="center"/>
    </xf>
    <xf numFmtId="185" fontId="7" fillId="2" borderId="0" xfId="16" applyNumberFormat="1" applyFont="1" applyFill="1"/>
    <xf numFmtId="178" fontId="7" fillId="2" borderId="0" xfId="16" applyNumberFormat="1" applyFont="1" applyFill="1"/>
    <xf numFmtId="0" fontId="7" fillId="2" borderId="0" xfId="31" applyFont="1" applyFill="1" applyAlignment="1">
      <alignment vertical="top"/>
    </xf>
    <xf numFmtId="0" fontId="23" fillId="2" borderId="0" xfId="31" applyFont="1" applyFill="1"/>
    <xf numFmtId="164" fontId="23" fillId="2" borderId="0" xfId="5" applyFont="1" applyFill="1"/>
    <xf numFmtId="178" fontId="23" fillId="2" borderId="0" xfId="31" applyNumberFormat="1" applyFont="1" applyFill="1"/>
    <xf numFmtId="167" fontId="23" fillId="2" borderId="0" xfId="31" applyNumberFormat="1" applyFont="1" applyFill="1"/>
    <xf numFmtId="0" fontId="23" fillId="2" borderId="0" xfId="31" applyFont="1" applyFill="1" applyAlignment="1">
      <alignment horizontal="right" vertical="top"/>
    </xf>
    <xf numFmtId="178" fontId="23" fillId="2" borderId="0" xfId="31" applyNumberFormat="1" applyFont="1" applyFill="1" applyAlignment="1">
      <alignment horizontal="right" vertical="top"/>
    </xf>
    <xf numFmtId="186" fontId="23" fillId="2" borderId="0" xfId="5" applyNumberFormat="1" applyFont="1" applyFill="1"/>
    <xf numFmtId="167" fontId="76" fillId="2" borderId="0" xfId="28" applyFont="1" applyFill="1" applyAlignment="1">
      <alignment horizontal="left" vertical="top" indent="3"/>
    </xf>
    <xf numFmtId="49" fontId="16" fillId="4" borderId="0" xfId="23" applyNumberFormat="1" applyFont="1" applyFill="1" applyAlignment="1">
      <alignment horizontal="left" vertical="center"/>
    </xf>
    <xf numFmtId="168" fontId="48" fillId="2" borderId="0" xfId="23" applyFont="1" applyFill="1" applyAlignment="1">
      <alignment horizontal="left" vertical="top"/>
    </xf>
    <xf numFmtId="168" fontId="64" fillId="2" borderId="0" xfId="23" applyFont="1" applyFill="1" applyAlignment="1">
      <alignment horizontal="left" vertical="top"/>
    </xf>
    <xf numFmtId="49" fontId="16" fillId="2" borderId="5" xfId="23" applyNumberFormat="1" applyFont="1" applyFill="1" applyBorder="1" applyAlignment="1">
      <alignment horizontal="left" vertical="center"/>
    </xf>
    <xf numFmtId="168" fontId="63" fillId="2" borderId="0" xfId="23" applyFont="1" applyFill="1" applyAlignment="1">
      <alignment horizontal="left" vertical="top"/>
    </xf>
    <xf numFmtId="0" fontId="47" fillId="2" borderId="0" xfId="21" applyFont="1" applyFill="1" applyAlignment="1">
      <alignment horizontal="left" vertical="center"/>
    </xf>
    <xf numFmtId="168" fontId="15" fillId="2" borderId="0" xfId="23" applyFont="1" applyFill="1" applyAlignment="1">
      <alignment horizontal="right" vertical="center"/>
    </xf>
    <xf numFmtId="168" fontId="48" fillId="2" borderId="0" xfId="23" applyFont="1" applyFill="1" applyAlignment="1">
      <alignment wrapText="1"/>
    </xf>
    <xf numFmtId="0" fontId="1" fillId="0" borderId="0" xfId="0" applyFont="1" applyAlignment="1">
      <alignment wrapText="1"/>
    </xf>
    <xf numFmtId="0" fontId="47" fillId="2" borderId="0" xfId="22" applyFont="1" applyFill="1" applyAlignment="1">
      <alignment horizontal="left" vertical="center"/>
    </xf>
    <xf numFmtId="0" fontId="16" fillId="2" borderId="2" xfId="17" applyFont="1" applyFill="1" applyBorder="1" applyAlignment="1">
      <alignment horizontal="left" vertical="center"/>
    </xf>
    <xf numFmtId="174" fontId="15" fillId="2" borderId="0" xfId="9" applyNumberFormat="1" applyFont="1" applyFill="1" applyBorder="1" applyAlignment="1">
      <alignment horizontal="right"/>
    </xf>
    <xf numFmtId="0" fontId="16" fillId="2" borderId="2" xfId="25" applyFont="1" applyFill="1" applyBorder="1" applyAlignment="1">
      <alignment horizontal="left" vertical="center"/>
    </xf>
    <xf numFmtId="0" fontId="70" fillId="5" borderId="0" xfId="13" applyFont="1" applyFill="1" applyBorder="1" applyAlignment="1" applyProtection="1">
      <alignment horizontal="left"/>
    </xf>
    <xf numFmtId="0" fontId="16" fillId="2" borderId="2" xfId="29" applyFont="1" applyFill="1" applyBorder="1" applyAlignment="1">
      <alignment horizontal="left" vertical="center"/>
    </xf>
    <xf numFmtId="49" fontId="62" fillId="2" borderId="3" xfId="26" applyNumberFormat="1" applyFont="1" applyFill="1" applyBorder="1" applyAlignment="1">
      <alignment horizontal="right" vertical="center" indent="1"/>
    </xf>
    <xf numFmtId="49" fontId="62" fillId="2" borderId="1" xfId="26" applyNumberFormat="1" applyFont="1" applyFill="1" applyBorder="1" applyAlignment="1">
      <alignment horizontal="right" vertical="center" indent="1"/>
    </xf>
    <xf numFmtId="168" fontId="7" fillId="2" borderId="0" xfId="26" applyFont="1" applyFill="1" applyAlignment="1">
      <alignment vertical="top" wrapText="1"/>
    </xf>
    <xf numFmtId="168" fontId="16" fillId="2" borderId="3" xfId="26" applyFont="1" applyFill="1" applyBorder="1" applyAlignment="1">
      <alignment horizontal="left" vertical="center"/>
    </xf>
    <xf numFmtId="168" fontId="16" fillId="2" borderId="1" xfId="26" applyFont="1" applyFill="1" applyBorder="1" applyAlignment="1">
      <alignment horizontal="left" vertical="center"/>
    </xf>
    <xf numFmtId="49" fontId="62" fillId="2" borderId="3" xfId="26" applyNumberFormat="1" applyFont="1" applyFill="1" applyBorder="1" applyAlignment="1">
      <alignment horizontal="center" vertical="center"/>
    </xf>
    <xf numFmtId="49" fontId="62" fillId="2" borderId="1" xfId="26" applyNumberFormat="1" applyFont="1" applyFill="1" applyBorder="1" applyAlignment="1">
      <alignment horizontal="center" vertical="center"/>
    </xf>
    <xf numFmtId="0" fontId="16" fillId="2" borderId="2" xfId="16" applyFont="1" applyFill="1" applyBorder="1" applyAlignment="1">
      <alignment horizontal="left" vertical="center"/>
    </xf>
    <xf numFmtId="166" fontId="16" fillId="2" borderId="2" xfId="31" applyNumberFormat="1" applyFont="1" applyFill="1" applyBorder="1" applyAlignment="1">
      <alignment horizontal="left" vertical="center"/>
    </xf>
    <xf numFmtId="166" fontId="50" fillId="2" borderId="2" xfId="31" applyNumberFormat="1" applyFont="1" applyFill="1" applyBorder="1" applyAlignment="1">
      <alignment horizontal="left" vertical="center"/>
    </xf>
  </cellXfs>
  <cellStyles count="32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illares 4" xfId="7" xr:uid="{00000000-0005-0000-0000-000006000000}"/>
    <cellStyle name="Millares 5" xfId="8" xr:uid="{00000000-0005-0000-0000-000007000000}"/>
    <cellStyle name="Millares_6-3 (exportac mercancias ) 2 2" xfId="9" xr:uid="{00000000-0005-0000-0000-000008000000}"/>
    <cellStyle name="Millares_6-5 (Import. cuode)" xfId="10" xr:uid="{00000000-0005-0000-0000-000009000000}"/>
    <cellStyle name="Millares_6-6 (Import. país) 2 2" xfId="11" xr:uid="{00000000-0005-0000-0000-00000A000000}"/>
    <cellStyle name="No-definido" xfId="12" xr:uid="{00000000-0005-0000-0000-00000B000000}"/>
    <cellStyle name="Normal" xfId="0" builtinId="0"/>
    <cellStyle name="Normal 15" xfId="13" xr:uid="{00000000-0005-0000-0000-00000D000000}"/>
    <cellStyle name="Normal 2" xfId="14" xr:uid="{00000000-0005-0000-0000-00000E000000}"/>
    <cellStyle name="Normal 2 2" xfId="15" xr:uid="{00000000-0005-0000-0000-00000F000000}"/>
    <cellStyle name="Normal 2 3" xfId="31" xr:uid="{8B803461-7BC8-4922-B658-DB106A346942}"/>
    <cellStyle name="Normal 3" xfId="16" xr:uid="{00000000-0005-0000-0000-000010000000}"/>
    <cellStyle name="Normal 3_Balanza de pagos 60-2009 2" xfId="17" xr:uid="{00000000-0005-0000-0000-000011000000}"/>
    <cellStyle name="Normal 4" xfId="18" xr:uid="{00000000-0005-0000-0000-000012000000}"/>
    <cellStyle name="Normal 5" xfId="19" xr:uid="{00000000-0005-0000-0000-000013000000}"/>
    <cellStyle name="Normal 6" xfId="20" xr:uid="{00000000-0005-0000-0000-000014000000}"/>
    <cellStyle name="Normal_3-10" xfId="21" xr:uid="{00000000-0005-0000-0000-000015000000}"/>
    <cellStyle name="Normal_3-10 2" xfId="22" xr:uid="{00000000-0005-0000-0000-000016000000}"/>
    <cellStyle name="Normal_6-2 (balanza de pagos)con cambios" xfId="23" xr:uid="{00000000-0005-0000-0000-000017000000}"/>
    <cellStyle name="Normal_6-2 (balanza de pagos)con cambios 2 2" xfId="24" xr:uid="{00000000-0005-0000-0000-000018000000}"/>
    <cellStyle name="Normal_6-4 (exportac. pais ) 2 2" xfId="25" xr:uid="{00000000-0005-0000-0000-000019000000}"/>
    <cellStyle name="Normal_6-7 (cta snf.-renta)" xfId="26" xr:uid="{00000000-0005-0000-0000-00001A000000}"/>
    <cellStyle name="Normal_6-7 (cta snf.-renta) 2" xfId="27" xr:uid="{00000000-0005-0000-0000-00001B000000}"/>
    <cellStyle name="Normal_6-8 (transferencias ofic.)" xfId="28" xr:uid="{00000000-0005-0000-0000-00001C000000}"/>
    <cellStyle name="Normal_ae-v-05 (Import. pais) 2 2" xfId="29" xr:uid="{00000000-0005-0000-0000-00001D000000}"/>
    <cellStyle name="Porcentaje 2" xfId="30" xr:uid="{00000000-0005-0000-0000-00001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35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4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3" Type="http://schemas.openxmlformats.org/officeDocument/2006/relationships/externalLink" Target="externalLinks/externalLink38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0" Type="http://schemas.openxmlformats.org/officeDocument/2006/relationships/externalLink" Target="externalLinks/externalLink5.xml"/><Relationship Id="rId41" Type="http://schemas.openxmlformats.org/officeDocument/2006/relationships/externalLink" Target="externalLinks/externalLink26.xml"/><Relationship Id="rId54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externalLink" Target="externalLinks/externalLink34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valle\Desktop\Exportaciones_David\Exportaciones%20de%20mercancias\2021\Cocina_MM_DICIEMBRE%2021\MM%20Sector%20Externo%20Ene-Diciembre_2021_DEFINITIV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onzalezl\Base%20importaciones%202020\Users\Ivelasquez\AppData\Local\Microsoft\Windows\Temporary%20Internet%20Files\Content.Outlook\Z2DW5XAB\MM%20%20Octubre%20%20201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onzalezl\Base%20importaciones%202020\Users\Ivelasquez\AppData\Local\Microsoft\Windows\Temporary%20Internet%20Files\Content.Outlook\Z2DW5XAB\MM%20%20Diciembre%20%20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  <sheetName val="C"/>
      <sheetName val="D"/>
      <sheetName val="F"/>
      <sheetName val="B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  <sheetName val="Tables 34-38"/>
      <sheetName val="Barras apiladas"/>
      <sheetName val="Current"/>
      <sheetName val="graf 1"/>
      <sheetName val="SVI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  <sheetName val="BOP"/>
      <sheetName val="Assump"/>
      <sheetName val="Last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MMDGA2021"/>
      <sheetName val="ConsejoD Trimestral"/>
      <sheetName val="Formato_rev"/>
      <sheetName val="Resumen"/>
      <sheetName val="comparativo"/>
      <sheetName val="comparativo2021"/>
      <sheetName val="ConsejoD"/>
      <sheetName val="Países"/>
      <sheetName val="Paises Comparativo"/>
      <sheetName val="S 3a"/>
      <sheetName val="6-10"/>
      <sheetName val="6-11"/>
      <sheetName val="6-12"/>
      <sheetName val="6-13"/>
      <sheetName val="Hoja5"/>
      <sheetName val="MM mill US$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  <sheetName val="exports"/>
      <sheetName val="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  <sheetName val="WEO Q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  <sheetName val="Daily-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  <sheetName val="Base de Datos Proyecciones"/>
      <sheetName val="NA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  <sheetName val="calculos3"/>
      <sheetName val="tab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  <sheetName val="SUPUESTOS"/>
      <sheetName val="SFISCAL-MOD"/>
      <sheetName val="Q6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MMDGA11"/>
      <sheetName val="mmresumen11"/>
      <sheetName val="comparativo mes"/>
      <sheetName val="comparativo11"/>
      <sheetName val="ConsejoD"/>
      <sheetName val="MILLONES 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2000dga"/>
      <sheetName val="mm2001dga"/>
      <sheetName val="trim2001"/>
      <sheetName val="trim2002"/>
      <sheetName val="2008"/>
      <sheetName val="2009"/>
      <sheetName val="2010"/>
      <sheetName val="MMDGA11"/>
      <sheetName val="mmresumen11"/>
      <sheetName val="comparativo mes"/>
      <sheetName val="comparativo11"/>
      <sheetName val="ConsejoD"/>
      <sheetName val="MILLONES 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</row>
        <row r="10">
          <cell r="A10" t="str">
            <v>F</v>
          </cell>
        </row>
        <row r="11">
          <cell r="A11" t="str">
            <v>M</v>
          </cell>
        </row>
        <row r="12">
          <cell r="A12" t="str">
            <v>A</v>
          </cell>
        </row>
        <row r="13">
          <cell r="A13" t="str">
            <v>M</v>
          </cell>
        </row>
        <row r="14">
          <cell r="A14" t="str">
            <v>J</v>
          </cell>
        </row>
        <row r="15">
          <cell r="A15" t="str">
            <v>J</v>
          </cell>
        </row>
        <row r="16">
          <cell r="A16" t="str">
            <v>A</v>
          </cell>
        </row>
        <row r="17">
          <cell r="A17" t="str">
            <v>S</v>
          </cell>
        </row>
        <row r="18">
          <cell r="A18" t="str">
            <v>O</v>
          </cell>
        </row>
        <row r="19">
          <cell r="A19" t="str">
            <v>N</v>
          </cell>
        </row>
        <row r="20">
          <cell r="A20" t="str">
            <v>D</v>
          </cell>
        </row>
        <row r="21">
          <cell r="A21" t="str">
            <v>E91</v>
          </cell>
        </row>
        <row r="22">
          <cell r="A22" t="str">
            <v>F</v>
          </cell>
        </row>
        <row r="23">
          <cell r="A23" t="str">
            <v>M</v>
          </cell>
        </row>
        <row r="24">
          <cell r="A24" t="str">
            <v>A</v>
          </cell>
        </row>
        <row r="25">
          <cell r="A25" t="str">
            <v>M</v>
          </cell>
        </row>
        <row r="26">
          <cell r="A26" t="str">
            <v>J</v>
          </cell>
        </row>
        <row r="27">
          <cell r="A27" t="str">
            <v>J</v>
          </cell>
        </row>
        <row r="28">
          <cell r="A28" t="str">
            <v>A</v>
          </cell>
        </row>
        <row r="29">
          <cell r="A29" t="str">
            <v>S</v>
          </cell>
        </row>
        <row r="30">
          <cell r="A30" t="str">
            <v>O</v>
          </cell>
        </row>
        <row r="31">
          <cell r="A31" t="str">
            <v>N</v>
          </cell>
        </row>
        <row r="32">
          <cell r="A32" t="str">
            <v>D</v>
          </cell>
        </row>
        <row r="33">
          <cell r="A33" t="str">
            <v>E92</v>
          </cell>
        </row>
        <row r="34">
          <cell r="A34" t="str">
            <v>F</v>
          </cell>
        </row>
        <row r="35">
          <cell r="A35" t="str">
            <v>M</v>
          </cell>
        </row>
        <row r="36">
          <cell r="A36" t="str">
            <v>A</v>
          </cell>
        </row>
        <row r="37">
          <cell r="A37" t="str">
            <v>M</v>
          </cell>
        </row>
        <row r="38">
          <cell r="A38" t="str">
            <v>J</v>
          </cell>
        </row>
        <row r="39">
          <cell r="A39" t="str">
            <v>J</v>
          </cell>
        </row>
        <row r="40">
          <cell r="A40" t="str">
            <v>A</v>
          </cell>
        </row>
        <row r="41">
          <cell r="A41" t="str">
            <v>S</v>
          </cell>
        </row>
        <row r="42">
          <cell r="A42" t="str">
            <v>O</v>
          </cell>
        </row>
        <row r="43">
          <cell r="A43" t="str">
            <v>N</v>
          </cell>
        </row>
        <row r="44">
          <cell r="A44" t="str">
            <v>D</v>
          </cell>
        </row>
        <row r="45">
          <cell r="A45" t="str">
            <v>E93</v>
          </cell>
        </row>
        <row r="46">
          <cell r="A46" t="str">
            <v>F</v>
          </cell>
        </row>
        <row r="47">
          <cell r="A47" t="str">
            <v>M</v>
          </cell>
        </row>
        <row r="48">
          <cell r="A48" t="str">
            <v>A</v>
          </cell>
        </row>
        <row r="49">
          <cell r="A49" t="str">
            <v>M</v>
          </cell>
        </row>
        <row r="50">
          <cell r="A50" t="str">
            <v>J</v>
          </cell>
        </row>
        <row r="51">
          <cell r="A51" t="str">
            <v>J</v>
          </cell>
        </row>
        <row r="52">
          <cell r="A52" t="str">
            <v>A</v>
          </cell>
        </row>
        <row r="53">
          <cell r="A53" t="str">
            <v>S</v>
          </cell>
        </row>
        <row r="54">
          <cell r="A54" t="str">
            <v>O</v>
          </cell>
        </row>
        <row r="55">
          <cell r="A55" t="str">
            <v>N</v>
          </cell>
        </row>
        <row r="56">
          <cell r="A56" t="str">
            <v>D</v>
          </cell>
        </row>
        <row r="57">
          <cell r="A57" t="str">
            <v>E94</v>
          </cell>
        </row>
        <row r="58">
          <cell r="A58" t="str">
            <v>F</v>
          </cell>
        </row>
        <row r="59">
          <cell r="A59" t="str">
            <v>M</v>
          </cell>
        </row>
        <row r="60">
          <cell r="A60" t="str">
            <v>A</v>
          </cell>
        </row>
        <row r="61">
          <cell r="A61" t="str">
            <v>M</v>
          </cell>
        </row>
        <row r="62">
          <cell r="A62" t="str">
            <v>J</v>
          </cell>
        </row>
        <row r="63">
          <cell r="A63" t="str">
            <v>J</v>
          </cell>
        </row>
        <row r="64">
          <cell r="A64" t="str">
            <v>A</v>
          </cell>
        </row>
        <row r="65">
          <cell r="A65" t="str">
            <v>S</v>
          </cell>
        </row>
        <row r="66">
          <cell r="A66" t="str">
            <v>O</v>
          </cell>
        </row>
        <row r="67">
          <cell r="A67" t="str">
            <v>N</v>
          </cell>
        </row>
        <row r="68">
          <cell r="A68" t="str">
            <v>D</v>
          </cell>
        </row>
        <row r="69">
          <cell r="A69" t="str">
            <v>E95</v>
          </cell>
        </row>
        <row r="70">
          <cell r="A70" t="str">
            <v>F</v>
          </cell>
        </row>
        <row r="71">
          <cell r="A71" t="str">
            <v>M</v>
          </cell>
        </row>
        <row r="72">
          <cell r="A72" t="str">
            <v>A</v>
          </cell>
        </row>
        <row r="73">
          <cell r="A73" t="str">
            <v>M</v>
          </cell>
        </row>
        <row r="74">
          <cell r="A74" t="str">
            <v>J</v>
          </cell>
        </row>
        <row r="75">
          <cell r="A75" t="str">
            <v>J</v>
          </cell>
        </row>
        <row r="76">
          <cell r="A76" t="str">
            <v>A</v>
          </cell>
        </row>
        <row r="77">
          <cell r="A77" t="str">
            <v>S</v>
          </cell>
        </row>
        <row r="78">
          <cell r="A78" t="str">
            <v>O</v>
          </cell>
        </row>
        <row r="79">
          <cell r="A79" t="str">
            <v>N</v>
          </cell>
        </row>
        <row r="80">
          <cell r="A80" t="str">
            <v>D</v>
          </cell>
        </row>
        <row r="81">
          <cell r="A81" t="str">
            <v>E96</v>
          </cell>
        </row>
        <row r="82">
          <cell r="A82" t="str">
            <v>F</v>
          </cell>
        </row>
        <row r="83">
          <cell r="A83" t="str">
            <v>M</v>
          </cell>
        </row>
        <row r="84">
          <cell r="A84" t="str">
            <v>A</v>
          </cell>
        </row>
        <row r="85">
          <cell r="A85" t="str">
            <v>M</v>
          </cell>
        </row>
        <row r="86">
          <cell r="A86" t="str">
            <v>J</v>
          </cell>
        </row>
        <row r="87">
          <cell r="A87" t="str">
            <v>J</v>
          </cell>
        </row>
        <row r="88">
          <cell r="A88" t="str">
            <v>A</v>
          </cell>
        </row>
        <row r="89">
          <cell r="A89" t="str">
            <v>S</v>
          </cell>
        </row>
        <row r="90">
          <cell r="A90" t="str">
            <v>O</v>
          </cell>
        </row>
        <row r="91">
          <cell r="A91" t="str">
            <v>N</v>
          </cell>
        </row>
        <row r="92">
          <cell r="A92" t="str">
            <v>D</v>
          </cell>
        </row>
        <row r="93">
          <cell r="A93" t="str">
            <v>E97</v>
          </cell>
        </row>
        <row r="94">
          <cell r="A94" t="str">
            <v>F</v>
          </cell>
        </row>
        <row r="95">
          <cell r="A95" t="str">
            <v>M</v>
          </cell>
        </row>
        <row r="96">
          <cell r="A96" t="str">
            <v>A</v>
          </cell>
        </row>
        <row r="97">
          <cell r="A97" t="str">
            <v>M</v>
          </cell>
        </row>
        <row r="98">
          <cell r="A98" t="str">
            <v>J</v>
          </cell>
        </row>
        <row r="99">
          <cell r="A99" t="str">
            <v>J</v>
          </cell>
        </row>
        <row r="100">
          <cell r="A100" t="str">
            <v>A</v>
          </cell>
        </row>
        <row r="101">
          <cell r="A101" t="str">
            <v>S</v>
          </cell>
        </row>
        <row r="102">
          <cell r="A102" t="str">
            <v>O</v>
          </cell>
        </row>
        <row r="103">
          <cell r="A103" t="str">
            <v>N</v>
          </cell>
        </row>
        <row r="104">
          <cell r="A104" t="str">
            <v>D</v>
          </cell>
        </row>
        <row r="105">
          <cell r="A105" t="str">
            <v>E98</v>
          </cell>
        </row>
        <row r="106">
          <cell r="A106" t="str">
            <v>F</v>
          </cell>
        </row>
        <row r="107">
          <cell r="A107" t="str">
            <v>M</v>
          </cell>
        </row>
        <row r="108">
          <cell r="A108" t="str">
            <v>A</v>
          </cell>
        </row>
        <row r="109">
          <cell r="A109" t="str">
            <v>M</v>
          </cell>
        </row>
        <row r="110">
          <cell r="A110" t="str">
            <v>J</v>
          </cell>
        </row>
        <row r="111">
          <cell r="A111" t="str">
            <v>J</v>
          </cell>
        </row>
        <row r="112">
          <cell r="A112" t="str">
            <v>A</v>
          </cell>
        </row>
        <row r="113">
          <cell r="A113" t="str">
            <v>S</v>
          </cell>
        </row>
        <row r="114">
          <cell r="A114" t="str">
            <v>O</v>
          </cell>
        </row>
        <row r="115">
          <cell r="A115" t="str">
            <v>N</v>
          </cell>
        </row>
        <row r="116">
          <cell r="A116" t="str">
            <v>D</v>
          </cell>
        </row>
        <row r="117">
          <cell r="A117" t="str">
            <v>E99</v>
          </cell>
        </row>
        <row r="118">
          <cell r="A118" t="str">
            <v>F</v>
          </cell>
        </row>
        <row r="119">
          <cell r="A119" t="str">
            <v>M</v>
          </cell>
        </row>
        <row r="120">
          <cell r="A120" t="str">
            <v>A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  <sheetName val="Exp"/>
      <sheetName val="Imp"/>
      <sheetName val="Trade"/>
      <sheetName val="Caratula"/>
      <sheetName val="Constants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>
        <row r="3">
          <cell r="A3" t="str">
            <v>Import of services must be neagtive</v>
          </cell>
        </row>
      </sheetData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0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  <sheetName val="COP FED"/>
      <sheetName val="C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adores basicos"/>
      <sheetName val="CIRRs"/>
      <sheetName val="GRÁFICO DE FONDO POR AFILIADO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3"/>
  <sheetViews>
    <sheetView topLeftCell="A7" zoomScale="89" zoomScaleNormal="89" zoomScaleSheetLayoutView="82" workbookViewId="0">
      <selection activeCell="G16" sqref="G16"/>
    </sheetView>
  </sheetViews>
  <sheetFormatPr baseColWidth="10" defaultRowHeight="12.75" x14ac:dyDescent="0.2"/>
  <cols>
    <col min="1" max="1" width="5.140625" style="125" customWidth="1"/>
    <col min="2" max="16384" width="11.42578125" style="125"/>
  </cols>
  <sheetData>
    <row r="1" spans="1:3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</row>
    <row r="2" spans="1:3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</row>
    <row r="3" spans="1:33" ht="15" customHeight="1" x14ac:dyDescent="0.2">
      <c r="A3" s="1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</row>
    <row r="4" spans="1:33" ht="15" customHeight="1" x14ac:dyDescent="0.2">
      <c r="A4" s="1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329"/>
    </row>
    <row r="5" spans="1:33" ht="15" customHeight="1" x14ac:dyDescent="0.2">
      <c r="A5" s="1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</row>
    <row r="6" spans="1:33" ht="15" customHeight="1" x14ac:dyDescent="0.2">
      <c r="A6" s="1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  <c r="AG6" s="329"/>
    </row>
    <row r="7" spans="1:33" ht="15" customHeight="1" x14ac:dyDescent="0.2">
      <c r="A7" s="1"/>
      <c r="B7" s="116"/>
      <c r="C7" s="116"/>
      <c r="D7" s="112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</row>
    <row r="8" spans="1:33" ht="15" customHeight="1" x14ac:dyDescent="0.2">
      <c r="A8" s="1"/>
      <c r="B8" s="393"/>
      <c r="C8" s="393"/>
      <c r="D8" s="112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</row>
    <row r="9" spans="1:33" ht="45" customHeight="1" x14ac:dyDescent="0.6">
      <c r="A9" s="1"/>
      <c r="B9" s="118"/>
      <c r="C9" s="118"/>
      <c r="D9" s="112"/>
      <c r="E9" s="112"/>
      <c r="F9" s="112"/>
      <c r="G9" s="295"/>
      <c r="H9" s="295"/>
      <c r="I9" s="295"/>
      <c r="J9" s="306" t="s">
        <v>37</v>
      </c>
      <c r="K9" s="296"/>
      <c r="L9" s="297"/>
      <c r="M9" s="297"/>
      <c r="N9" s="297"/>
      <c r="O9" s="298"/>
      <c r="P9" s="299"/>
      <c r="Q9" s="112"/>
      <c r="S9" s="329"/>
      <c r="T9" s="329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</row>
    <row r="10" spans="1:33" ht="45" customHeight="1" x14ac:dyDescent="0.6">
      <c r="A10" s="1"/>
      <c r="B10" s="118"/>
      <c r="C10" s="118"/>
      <c r="D10" s="112"/>
      <c r="E10" s="112"/>
      <c r="F10" s="112"/>
      <c r="G10" s="112"/>
      <c r="H10" s="112"/>
      <c r="I10" s="112"/>
      <c r="J10" s="119" t="s">
        <v>38</v>
      </c>
      <c r="K10" s="126"/>
      <c r="L10" s="120"/>
      <c r="M10" s="120"/>
      <c r="N10" s="120"/>
      <c r="O10" s="120"/>
      <c r="P10" s="127"/>
      <c r="Q10" s="112"/>
      <c r="S10" s="329"/>
      <c r="T10" s="329"/>
      <c r="U10" s="329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</row>
    <row r="11" spans="1:33" ht="15" customHeight="1" x14ac:dyDescent="0.2">
      <c r="A11" s="1"/>
      <c r="B11" s="121"/>
      <c r="C11" s="121"/>
      <c r="D11" s="112"/>
      <c r="E11" s="122"/>
      <c r="F11" s="122"/>
      <c r="G11" s="122"/>
      <c r="H11" s="122"/>
      <c r="I11" s="122"/>
      <c r="J11" s="122"/>
      <c r="K11" s="122"/>
      <c r="L11" s="115"/>
      <c r="M11" s="115"/>
      <c r="N11" s="115"/>
      <c r="O11" s="115"/>
      <c r="P11" s="115"/>
      <c r="Q11" s="115"/>
      <c r="R11" s="1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</row>
    <row r="12" spans="1:33" ht="15" customHeight="1" x14ac:dyDescent="0.2">
      <c r="A12" s="1"/>
      <c r="B12" s="128"/>
      <c r="C12" s="128"/>
      <c r="D12" s="129"/>
      <c r="E12" s="129"/>
      <c r="F12" s="129"/>
      <c r="G12" s="129"/>
      <c r="H12" s="129"/>
      <c r="I12" s="129"/>
      <c r="J12" s="129"/>
      <c r="K12" s="129"/>
      <c r="L12" s="116"/>
      <c r="M12" s="116"/>
      <c r="N12" s="116"/>
      <c r="O12" s="116"/>
      <c r="P12" s="116"/>
      <c r="Q12" s="116"/>
      <c r="R12" s="1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</row>
    <row r="13" spans="1:33" ht="15" customHeight="1" x14ac:dyDescent="0.2">
      <c r="A13" s="1"/>
      <c r="B13" s="123"/>
      <c r="C13" s="123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</row>
    <row r="14" spans="1:33" ht="15" customHeight="1" x14ac:dyDescent="0.2">
      <c r="A14" s="1"/>
      <c r="B14" s="8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</row>
    <row r="15" spans="1:33" ht="15" customHeight="1" x14ac:dyDescent="0.2">
      <c r="A15" s="1"/>
      <c r="B15" s="10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</row>
    <row r="16" spans="1:33" ht="15" customHeight="1" x14ac:dyDescent="0.2">
      <c r="A16" s="1"/>
      <c r="B16" s="10"/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</row>
    <row r="17" spans="1:33" ht="15" customHeight="1" x14ac:dyDescent="0.2">
      <c r="A17" s="1"/>
      <c r="B17" s="8"/>
      <c r="C17" s="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</row>
    <row r="18" spans="1:33" ht="15" customHeight="1" x14ac:dyDescent="0.2">
      <c r="A18" s="1"/>
      <c r="B18" s="10"/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</row>
    <row r="19" spans="1:33" ht="15" customHeight="1" x14ac:dyDescent="0.2">
      <c r="A19" s="1"/>
      <c r="B19" s="10"/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</row>
    <row r="20" spans="1:33" ht="15" customHeight="1" x14ac:dyDescent="0.2">
      <c r="A20" s="1"/>
      <c r="B20" s="7"/>
      <c r="C20" s="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</row>
    <row r="21" spans="1:33" ht="15" customHeight="1" x14ac:dyDescent="0.2">
      <c r="A21" s="1"/>
      <c r="B21" s="10"/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</row>
    <row r="22" spans="1:33" ht="15" customHeight="1" x14ac:dyDescent="0.2">
      <c r="A22" s="1"/>
      <c r="B22" s="10"/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</row>
    <row r="23" spans="1:33" ht="15" customHeight="1" x14ac:dyDescent="0.2">
      <c r="A23" s="1"/>
      <c r="B23" s="11"/>
      <c r="C23" s="1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</row>
    <row r="24" spans="1:33" ht="15" customHeight="1" x14ac:dyDescent="0.2">
      <c r="A24" s="1"/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</row>
    <row r="25" spans="1:33" ht="15" customHeight="1" x14ac:dyDescent="0.2">
      <c r="A25" s="1"/>
      <c r="B25" s="7"/>
      <c r="C25" s="7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</row>
    <row r="26" spans="1:33" ht="15" customHeight="1" x14ac:dyDescent="0.2">
      <c r="A26" s="1"/>
      <c r="B26" s="10"/>
      <c r="C26" s="10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</row>
    <row r="27" spans="1:33" ht="15" customHeight="1" x14ac:dyDescent="0.2">
      <c r="A27" s="1"/>
      <c r="B27" s="10"/>
      <c r="C27" s="10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</row>
    <row r="28" spans="1:33" ht="15" customHeight="1" x14ac:dyDescent="0.2">
      <c r="A28" s="1"/>
      <c r="B28" s="7"/>
      <c r="C28" s="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</row>
    <row r="29" spans="1:33" ht="15" customHeight="1" x14ac:dyDescent="0.2">
      <c r="A29" s="1"/>
      <c r="B29" s="10"/>
      <c r="C29" s="10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</row>
    <row r="30" spans="1:33" ht="15" customHeight="1" x14ac:dyDescent="0.2">
      <c r="A30" s="1"/>
      <c r="B30" s="11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</row>
    <row r="31" spans="1:33" ht="15" customHeight="1" x14ac:dyDescent="0.2">
      <c r="A31" s="1"/>
      <c r="B31" s="10"/>
      <c r="C31" s="10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</row>
    <row r="32" spans="1:33" ht="15" customHeight="1" x14ac:dyDescent="0.2">
      <c r="A32" s="1"/>
      <c r="B32" s="6"/>
      <c r="C32" s="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</row>
    <row r="33" spans="1:33" ht="15" customHeight="1" x14ac:dyDescent="0.2">
      <c r="A33" s="1"/>
      <c r="B33" s="62"/>
      <c r="C33" s="7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</row>
    <row r="34" spans="1:33" ht="15" customHeight="1" x14ac:dyDescent="0.2">
      <c r="A34" s="1"/>
      <c r="B34" s="7"/>
      <c r="C34" s="7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  <c r="AG34" s="329"/>
    </row>
    <row r="35" spans="1:33" ht="15" customHeight="1" x14ac:dyDescent="0.2">
      <c r="A35" s="1"/>
      <c r="B35" s="7"/>
      <c r="C35" s="7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</row>
    <row r="36" spans="1:33" ht="15" customHeight="1" x14ac:dyDescent="0.2">
      <c r="A36" s="1"/>
      <c r="B36" s="11"/>
      <c r="C36" s="1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  <c r="AG36" s="329"/>
    </row>
    <row r="37" spans="1:33" ht="15" customHeight="1" x14ac:dyDescent="0.2">
      <c r="A37" s="1"/>
      <c r="B37" s="394"/>
      <c r="C37" s="394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</row>
    <row r="38" spans="1:33" ht="15" customHeight="1" x14ac:dyDescent="0.2">
      <c r="A38" s="1"/>
      <c r="B38" s="395"/>
      <c r="C38" s="394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  <c r="AG38" s="329"/>
    </row>
    <row r="39" spans="1:33" ht="15" customHeight="1" x14ac:dyDescent="0.2">
      <c r="A39" s="1"/>
      <c r="B39" s="1"/>
      <c r="C39" s="1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1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</row>
    <row r="40" spans="1:33" ht="15" customHeight="1" x14ac:dyDescent="0.2">
      <c r="A40" s="1"/>
      <c r="B40" s="1"/>
      <c r="C40" s="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1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</row>
    <row r="41" spans="1:33" ht="15" customHeight="1" x14ac:dyDescent="0.2">
      <c r="A41" s="1"/>
      <c r="B41" s="134"/>
      <c r="C41" s="134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</row>
    <row r="42" spans="1:33" ht="15" customHeight="1" x14ac:dyDescent="0.2">
      <c r="A42" s="1"/>
      <c r="B42" s="134"/>
      <c r="C42" s="134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</row>
    <row r="43" spans="1:33" ht="15" customHeight="1" x14ac:dyDescent="0.2">
      <c r="A43" s="1"/>
      <c r="B43" s="54"/>
      <c r="C43" s="54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</row>
    <row r="44" spans="1:33" ht="15" customHeight="1" x14ac:dyDescent="0.2">
      <c r="A44" s="1"/>
      <c r="B44" s="54"/>
      <c r="C44" s="5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</row>
    <row r="45" spans="1:3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</row>
    <row r="46" spans="1:33" x14ac:dyDescent="0.2">
      <c r="A46" s="1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</row>
    <row r="47" spans="1:3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</row>
    <row r="48" spans="1:3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</row>
    <row r="49" spans="1:3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92"/>
      <c r="M49" s="92"/>
      <c r="N49" s="92"/>
      <c r="O49" s="92"/>
      <c r="P49" s="92"/>
      <c r="Q49" s="92"/>
      <c r="R49" s="1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</row>
    <row r="50" spans="1:33" x14ac:dyDescent="0.2">
      <c r="A50" s="1"/>
      <c r="B50" s="1"/>
      <c r="C50" s="1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1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</row>
    <row r="51" spans="1:33" x14ac:dyDescent="0.2">
      <c r="A51" s="1"/>
      <c r="B51" s="1"/>
      <c r="C51" s="1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1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</row>
    <row r="52" spans="1:33" x14ac:dyDescent="0.2">
      <c r="A52" s="1"/>
      <c r="B52" s="1"/>
      <c r="C52" s="1"/>
      <c r="D52" s="89"/>
      <c r="E52" s="89"/>
      <c r="F52" s="89"/>
      <c r="G52" s="89"/>
      <c r="H52" s="89"/>
      <c r="I52" s="89"/>
      <c r="J52" s="89"/>
      <c r="K52" s="89"/>
      <c r="L52" s="1"/>
      <c r="M52" s="89"/>
      <c r="N52" s="89"/>
      <c r="O52" s="89"/>
      <c r="P52" s="89"/>
      <c r="Q52" s="89"/>
      <c r="R52" s="1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</row>
    <row r="53" spans="1:33" x14ac:dyDescent="0.2">
      <c r="A53" s="1"/>
      <c r="B53" s="1"/>
      <c r="C53" s="1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1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</row>
    <row r="54" spans="1:33" x14ac:dyDescent="0.2">
      <c r="A54" s="1"/>
      <c r="B54" s="1"/>
      <c r="C54" s="1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1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</row>
    <row r="55" spans="1:33" x14ac:dyDescent="0.2">
      <c r="A55" s="1"/>
      <c r="B55" s="1"/>
      <c r="C55" s="1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1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</row>
    <row r="56" spans="1:33" x14ac:dyDescent="0.2">
      <c r="A56" s="1"/>
      <c r="B56" s="1"/>
      <c r="C56" s="1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1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</row>
    <row r="57" spans="1:33" x14ac:dyDescent="0.2">
      <c r="A57" s="1"/>
      <c r="B57" s="1"/>
      <c r="C57" s="1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1"/>
      <c r="S57" s="329"/>
      <c r="T57" s="329"/>
      <c r="U57" s="329"/>
      <c r="V57" s="329"/>
      <c r="W57" s="329"/>
      <c r="X57" s="329"/>
      <c r="Y57" s="329"/>
      <c r="Z57" s="329"/>
      <c r="AA57" s="329"/>
      <c r="AB57" s="329"/>
      <c r="AC57" s="329"/>
      <c r="AD57" s="329"/>
      <c r="AE57" s="329"/>
      <c r="AF57" s="329"/>
      <c r="AG57" s="329"/>
    </row>
    <row r="58" spans="1:33" x14ac:dyDescent="0.2">
      <c r="A58" s="1"/>
      <c r="B58" s="1"/>
      <c r="C58" s="1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1"/>
      <c r="S58" s="329"/>
      <c r="T58" s="329"/>
      <c r="U58" s="329"/>
      <c r="V58" s="329"/>
      <c r="W58" s="329"/>
      <c r="X58" s="329"/>
      <c r="Y58" s="329"/>
      <c r="Z58" s="329"/>
      <c r="AA58" s="329"/>
      <c r="AB58" s="329"/>
      <c r="AC58" s="329"/>
      <c r="AD58" s="329"/>
      <c r="AE58" s="329"/>
      <c r="AF58" s="329"/>
      <c r="AG58" s="329"/>
    </row>
    <row r="59" spans="1:33" x14ac:dyDescent="0.2">
      <c r="A59" s="1"/>
      <c r="B59" s="1"/>
      <c r="C59" s="1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1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29"/>
      <c r="AG59" s="329"/>
    </row>
    <row r="60" spans="1:33" x14ac:dyDescent="0.2">
      <c r="A60" s="1"/>
      <c r="B60" s="1"/>
      <c r="C60" s="1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1"/>
      <c r="S60" s="329"/>
      <c r="T60" s="329"/>
      <c r="U60" s="329"/>
      <c r="V60" s="329"/>
      <c r="W60" s="329"/>
      <c r="X60" s="329"/>
      <c r="Y60" s="329"/>
      <c r="Z60" s="329"/>
      <c r="AA60" s="329"/>
      <c r="AB60" s="329"/>
      <c r="AC60" s="329"/>
      <c r="AD60" s="329"/>
      <c r="AE60" s="329"/>
      <c r="AF60" s="329"/>
      <c r="AG60" s="329"/>
    </row>
    <row r="61" spans="1:33" x14ac:dyDescent="0.2">
      <c r="A61" s="1"/>
      <c r="B61" s="1"/>
      <c r="C61" s="1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1"/>
      <c r="S61" s="329"/>
      <c r="T61" s="329"/>
      <c r="U61" s="329"/>
      <c r="V61" s="329"/>
      <c r="W61" s="329"/>
      <c r="X61" s="329"/>
      <c r="Y61" s="329"/>
      <c r="Z61" s="329"/>
      <c r="AA61" s="329"/>
      <c r="AB61" s="329"/>
      <c r="AC61" s="329"/>
      <c r="AD61" s="329"/>
      <c r="AE61" s="329"/>
      <c r="AF61" s="329"/>
      <c r="AG61" s="329"/>
    </row>
    <row r="62" spans="1:33" x14ac:dyDescent="0.2">
      <c r="A62" s="1"/>
      <c r="B62" s="1"/>
      <c r="C62" s="1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1"/>
      <c r="S62" s="329"/>
      <c r="T62" s="329"/>
      <c r="U62" s="329"/>
      <c r="V62" s="329"/>
      <c r="W62" s="329"/>
      <c r="X62" s="329"/>
      <c r="Y62" s="329"/>
      <c r="Z62" s="329"/>
      <c r="AA62" s="329"/>
      <c r="AB62" s="329"/>
      <c r="AC62" s="329"/>
      <c r="AD62" s="329"/>
      <c r="AE62" s="329"/>
      <c r="AF62" s="329"/>
      <c r="AG62" s="329"/>
    </row>
    <row r="63" spans="1:33" x14ac:dyDescent="0.2">
      <c r="A63" s="1"/>
      <c r="B63" s="1"/>
      <c r="C63" s="1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1"/>
      <c r="S63" s="329"/>
      <c r="T63" s="329"/>
      <c r="U63" s="329"/>
      <c r="V63" s="329"/>
      <c r="W63" s="329"/>
      <c r="X63" s="329"/>
      <c r="Y63" s="329"/>
      <c r="Z63" s="329"/>
      <c r="AA63" s="329"/>
      <c r="AB63" s="329"/>
      <c r="AC63" s="329"/>
      <c r="AD63" s="329"/>
      <c r="AE63" s="329"/>
      <c r="AF63" s="329"/>
      <c r="AG63" s="329"/>
    </row>
    <row r="64" spans="1:33" x14ac:dyDescent="0.2">
      <c r="A64" s="1"/>
      <c r="B64" s="1"/>
      <c r="C64" s="1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1"/>
      <c r="S64" s="329"/>
      <c r="T64" s="329"/>
      <c r="U64" s="329"/>
      <c r="V64" s="329"/>
      <c r="W64" s="329"/>
      <c r="X64" s="329"/>
      <c r="Y64" s="329"/>
      <c r="Z64" s="329"/>
      <c r="AA64" s="329"/>
      <c r="AB64" s="329"/>
      <c r="AC64" s="329"/>
      <c r="AD64" s="329"/>
      <c r="AE64" s="329"/>
      <c r="AF64" s="329"/>
      <c r="AG64" s="329"/>
    </row>
    <row r="65" spans="1:33" x14ac:dyDescent="0.2">
      <c r="A65" s="1"/>
      <c r="B65" s="1"/>
      <c r="C65" s="1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1"/>
      <c r="S65" s="329"/>
      <c r="T65" s="329"/>
      <c r="U65" s="329"/>
      <c r="V65" s="329"/>
      <c r="W65" s="329"/>
      <c r="X65" s="329"/>
      <c r="Y65" s="329"/>
      <c r="Z65" s="329"/>
      <c r="AA65" s="329"/>
      <c r="AB65" s="329"/>
      <c r="AC65" s="329"/>
      <c r="AD65" s="329"/>
      <c r="AE65" s="329"/>
      <c r="AF65" s="329"/>
      <c r="AG65" s="329"/>
    </row>
    <row r="66" spans="1:33" x14ac:dyDescent="0.2">
      <c r="A66" s="1"/>
      <c r="B66" s="1"/>
      <c r="C66" s="1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1"/>
      <c r="S66" s="329"/>
      <c r="T66" s="329"/>
      <c r="U66" s="329"/>
      <c r="V66" s="329"/>
      <c r="W66" s="329"/>
      <c r="X66" s="329"/>
      <c r="Y66" s="329"/>
      <c r="Z66" s="329"/>
      <c r="AA66" s="329"/>
      <c r="AB66" s="329"/>
      <c r="AC66" s="329"/>
      <c r="AD66" s="329"/>
      <c r="AE66" s="329"/>
      <c r="AF66" s="329"/>
      <c r="AG66" s="329"/>
    </row>
    <row r="67" spans="1:33" x14ac:dyDescent="0.2">
      <c r="A67" s="1"/>
      <c r="B67" s="1"/>
      <c r="C67" s="1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1"/>
      <c r="S67" s="329"/>
      <c r="T67" s="329"/>
      <c r="U67" s="329"/>
      <c r="V67" s="329"/>
      <c r="W67" s="329"/>
      <c r="X67" s="329"/>
      <c r="Y67" s="329"/>
      <c r="Z67" s="329"/>
      <c r="AA67" s="329"/>
      <c r="AB67" s="329"/>
      <c r="AC67" s="329"/>
      <c r="AD67" s="329"/>
      <c r="AE67" s="329"/>
      <c r="AF67" s="329"/>
      <c r="AG67" s="329"/>
    </row>
    <row r="68" spans="1:33" x14ac:dyDescent="0.2">
      <c r="A68" s="1"/>
      <c r="B68" s="1"/>
      <c r="C68" s="1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1"/>
      <c r="S68" s="329"/>
      <c r="T68" s="329"/>
      <c r="U68" s="329"/>
      <c r="V68" s="329"/>
      <c r="W68" s="329"/>
      <c r="X68" s="329"/>
      <c r="Y68" s="329"/>
      <c r="Z68" s="329"/>
      <c r="AA68" s="329"/>
      <c r="AB68" s="329"/>
      <c r="AC68" s="329"/>
      <c r="AD68" s="329"/>
      <c r="AE68" s="329"/>
      <c r="AF68" s="329"/>
      <c r="AG68" s="329"/>
    </row>
    <row r="69" spans="1:33" x14ac:dyDescent="0.2">
      <c r="A69" s="1"/>
      <c r="B69" s="1"/>
      <c r="C69" s="1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1"/>
      <c r="S69" s="329"/>
      <c r="T69" s="329"/>
      <c r="U69" s="329"/>
      <c r="V69" s="329"/>
      <c r="W69" s="329"/>
      <c r="X69" s="329"/>
      <c r="Y69" s="329"/>
      <c r="Z69" s="329"/>
      <c r="AA69" s="329"/>
      <c r="AB69" s="329"/>
      <c r="AC69" s="329"/>
      <c r="AD69" s="329"/>
      <c r="AE69" s="329"/>
      <c r="AF69" s="329"/>
      <c r="AG69" s="329"/>
    </row>
    <row r="70" spans="1:33" x14ac:dyDescent="0.2">
      <c r="A70" s="1"/>
      <c r="B70" s="1"/>
      <c r="C70" s="1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1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</row>
    <row r="71" spans="1:33" x14ac:dyDescent="0.2">
      <c r="A71" s="1"/>
      <c r="B71" s="1"/>
      <c r="C71" s="1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1"/>
      <c r="S71" s="329"/>
      <c r="T71" s="329"/>
      <c r="U71" s="329"/>
      <c r="V71" s="329"/>
      <c r="W71" s="329"/>
      <c r="X71" s="329"/>
      <c r="Y71" s="329"/>
      <c r="Z71" s="329"/>
      <c r="AA71" s="329"/>
      <c r="AB71" s="329"/>
      <c r="AC71" s="329"/>
      <c r="AD71" s="329"/>
      <c r="AE71" s="329"/>
      <c r="AF71" s="329"/>
      <c r="AG71" s="329"/>
    </row>
    <row r="72" spans="1:33" x14ac:dyDescent="0.2">
      <c r="A72" s="1"/>
      <c r="B72" s="1"/>
      <c r="C72" s="1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1"/>
      <c r="S72" s="329"/>
      <c r="T72" s="329"/>
      <c r="U72" s="329"/>
      <c r="V72" s="329"/>
      <c r="W72" s="329"/>
      <c r="X72" s="329"/>
      <c r="Y72" s="329"/>
      <c r="Z72" s="329"/>
      <c r="AA72" s="329"/>
      <c r="AB72" s="329"/>
      <c r="AC72" s="329"/>
      <c r="AD72" s="329"/>
      <c r="AE72" s="329"/>
      <c r="AF72" s="329"/>
      <c r="AG72" s="329"/>
    </row>
    <row r="73" spans="1:33" x14ac:dyDescent="0.2">
      <c r="A73" s="1"/>
      <c r="B73" s="1"/>
      <c r="C73" s="1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1"/>
      <c r="S73" s="329"/>
      <c r="T73" s="329"/>
      <c r="U73" s="329"/>
      <c r="V73" s="329"/>
      <c r="W73" s="329"/>
      <c r="X73" s="329"/>
      <c r="Y73" s="329"/>
      <c r="Z73" s="329"/>
      <c r="AA73" s="329"/>
      <c r="AB73" s="329"/>
      <c r="AC73" s="329"/>
      <c r="AD73" s="329"/>
      <c r="AE73" s="329"/>
      <c r="AF73" s="329"/>
      <c r="AG73" s="329"/>
    </row>
    <row r="74" spans="1:33" x14ac:dyDescent="0.2">
      <c r="A74" s="1"/>
      <c r="B74" s="1"/>
      <c r="C74" s="1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1"/>
      <c r="S74" s="329"/>
      <c r="T74" s="329"/>
      <c r="U74" s="329"/>
      <c r="V74" s="329"/>
      <c r="W74" s="329"/>
      <c r="X74" s="329"/>
      <c r="Y74" s="329"/>
      <c r="Z74" s="329"/>
      <c r="AA74" s="329"/>
      <c r="AB74" s="329"/>
      <c r="AC74" s="329"/>
      <c r="AD74" s="329"/>
      <c r="AE74" s="329"/>
      <c r="AF74" s="329"/>
      <c r="AG74" s="329"/>
    </row>
    <row r="75" spans="1:33" x14ac:dyDescent="0.2">
      <c r="A75" s="1"/>
      <c r="B75" s="1"/>
      <c r="C75" s="1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1"/>
      <c r="S75" s="329"/>
      <c r="T75" s="329"/>
      <c r="U75" s="329"/>
      <c r="V75" s="329"/>
      <c r="W75" s="329"/>
      <c r="X75" s="329"/>
      <c r="Y75" s="329"/>
      <c r="Z75" s="329"/>
      <c r="AA75" s="329"/>
      <c r="AB75" s="329"/>
      <c r="AC75" s="329"/>
      <c r="AD75" s="329"/>
      <c r="AE75" s="329"/>
      <c r="AF75" s="329"/>
      <c r="AG75" s="329"/>
    </row>
    <row r="76" spans="1:33" x14ac:dyDescent="0.2">
      <c r="S76" s="329"/>
      <c r="T76" s="329"/>
      <c r="U76" s="329"/>
      <c r="V76" s="329"/>
      <c r="W76" s="329"/>
      <c r="X76" s="329"/>
      <c r="Y76" s="329"/>
      <c r="Z76" s="329"/>
      <c r="AA76" s="329"/>
      <c r="AB76" s="329"/>
      <c r="AC76" s="329"/>
      <c r="AD76" s="329"/>
      <c r="AE76" s="329"/>
      <c r="AF76" s="329"/>
      <c r="AG76" s="329"/>
    </row>
    <row r="77" spans="1:33" x14ac:dyDescent="0.2">
      <c r="S77" s="329"/>
      <c r="T77" s="329"/>
      <c r="U77" s="329"/>
      <c r="V77" s="329"/>
      <c r="W77" s="329"/>
      <c r="X77" s="329"/>
      <c r="Y77" s="329"/>
      <c r="Z77" s="329"/>
      <c r="AA77" s="329"/>
      <c r="AB77" s="329"/>
      <c r="AC77" s="329"/>
      <c r="AD77" s="329"/>
      <c r="AE77" s="329"/>
      <c r="AF77" s="329"/>
      <c r="AG77" s="329"/>
    </row>
    <row r="78" spans="1:33" x14ac:dyDescent="0.2">
      <c r="S78" s="329"/>
      <c r="T78" s="329"/>
      <c r="U78" s="329"/>
      <c r="V78" s="329"/>
      <c r="W78" s="329"/>
      <c r="X78" s="329"/>
      <c r="Y78" s="329"/>
      <c r="Z78" s="329"/>
      <c r="AA78" s="329"/>
      <c r="AB78" s="329"/>
      <c r="AC78" s="329"/>
      <c r="AD78" s="329"/>
      <c r="AE78" s="329"/>
      <c r="AF78" s="329"/>
      <c r="AG78" s="329"/>
    </row>
    <row r="79" spans="1:33" x14ac:dyDescent="0.2"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</row>
    <row r="80" spans="1:33" x14ac:dyDescent="0.2">
      <c r="S80" s="329"/>
      <c r="T80" s="329"/>
      <c r="U80" s="329"/>
      <c r="V80" s="329"/>
      <c r="W80" s="329"/>
      <c r="X80" s="329"/>
      <c r="Y80" s="329"/>
      <c r="Z80" s="329"/>
      <c r="AA80" s="329"/>
      <c r="AB80" s="329"/>
      <c r="AC80" s="329"/>
      <c r="AD80" s="329"/>
      <c r="AE80" s="329"/>
      <c r="AF80" s="329"/>
      <c r="AG80" s="329"/>
    </row>
    <row r="81" spans="19:33" x14ac:dyDescent="0.2">
      <c r="S81" s="329"/>
      <c r="T81" s="329"/>
      <c r="U81" s="329"/>
      <c r="V81" s="329"/>
      <c r="W81" s="329"/>
      <c r="X81" s="329"/>
      <c r="Y81" s="329"/>
      <c r="Z81" s="329"/>
      <c r="AA81" s="329"/>
      <c r="AB81" s="329"/>
      <c r="AC81" s="329"/>
      <c r="AD81" s="329"/>
      <c r="AE81" s="329"/>
      <c r="AF81" s="329"/>
      <c r="AG81" s="329"/>
    </row>
    <row r="82" spans="19:33" x14ac:dyDescent="0.2">
      <c r="S82" s="329"/>
      <c r="T82" s="329"/>
      <c r="U82" s="329"/>
      <c r="V82" s="329"/>
      <c r="W82" s="329"/>
      <c r="X82" s="329"/>
      <c r="Y82" s="329"/>
      <c r="Z82" s="329"/>
      <c r="AA82" s="329"/>
      <c r="AB82" s="329"/>
      <c r="AC82" s="329"/>
      <c r="AD82" s="329"/>
      <c r="AE82" s="329"/>
      <c r="AF82" s="329"/>
      <c r="AG82" s="329"/>
    </row>
    <row r="83" spans="19:33" x14ac:dyDescent="0.2">
      <c r="S83" s="329"/>
      <c r="T83" s="329"/>
      <c r="U83" s="329"/>
      <c r="V83" s="329"/>
      <c r="W83" s="329"/>
      <c r="X83" s="329"/>
      <c r="Y83" s="329"/>
      <c r="Z83" s="329"/>
      <c r="AA83" s="329"/>
      <c r="AB83" s="329"/>
      <c r="AC83" s="329"/>
      <c r="AD83" s="329"/>
      <c r="AE83" s="329"/>
      <c r="AF83" s="329"/>
      <c r="AG83" s="329"/>
    </row>
    <row r="84" spans="19:33" x14ac:dyDescent="0.2">
      <c r="S84" s="329"/>
      <c r="T84" s="329"/>
      <c r="U84" s="329"/>
      <c r="V84" s="329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9"/>
    </row>
    <row r="85" spans="19:33" x14ac:dyDescent="0.2">
      <c r="S85" s="329"/>
      <c r="T85" s="329"/>
      <c r="U85" s="329"/>
      <c r="V85" s="329"/>
      <c r="W85" s="329"/>
      <c r="X85" s="329"/>
      <c r="Y85" s="329"/>
      <c r="Z85" s="329"/>
      <c r="AA85" s="329"/>
      <c r="AB85" s="329"/>
      <c r="AC85" s="329"/>
      <c r="AD85" s="329"/>
      <c r="AE85" s="329"/>
      <c r="AF85" s="329"/>
      <c r="AG85" s="329"/>
    </row>
    <row r="86" spans="19:33" x14ac:dyDescent="0.2">
      <c r="S86" s="329"/>
      <c r="T86" s="329"/>
      <c r="U86" s="329"/>
      <c r="V86" s="329"/>
      <c r="W86" s="329"/>
      <c r="X86" s="329"/>
      <c r="Y86" s="329"/>
      <c r="Z86" s="329"/>
      <c r="AA86" s="329"/>
      <c r="AB86" s="329"/>
      <c r="AC86" s="329"/>
      <c r="AD86" s="329"/>
      <c r="AE86" s="329"/>
      <c r="AF86" s="329"/>
      <c r="AG86" s="329"/>
    </row>
    <row r="87" spans="19:33" x14ac:dyDescent="0.2">
      <c r="S87" s="329"/>
      <c r="T87" s="329"/>
      <c r="U87" s="329"/>
      <c r="V87" s="329"/>
      <c r="W87" s="329"/>
      <c r="X87" s="329"/>
      <c r="Y87" s="329"/>
      <c r="Z87" s="329"/>
      <c r="AA87" s="329"/>
      <c r="AB87" s="329"/>
      <c r="AC87" s="329"/>
      <c r="AD87" s="329"/>
      <c r="AE87" s="329"/>
      <c r="AF87" s="329"/>
      <c r="AG87" s="329"/>
    </row>
    <row r="88" spans="19:33" x14ac:dyDescent="0.2">
      <c r="S88" s="329"/>
      <c r="T88" s="329"/>
      <c r="U88" s="329"/>
      <c r="V88" s="329"/>
      <c r="W88" s="329"/>
      <c r="X88" s="329"/>
      <c r="Y88" s="329"/>
      <c r="Z88" s="329"/>
      <c r="AA88" s="329"/>
      <c r="AB88" s="329"/>
      <c r="AC88" s="329"/>
      <c r="AD88" s="329"/>
      <c r="AE88" s="329"/>
      <c r="AF88" s="329"/>
      <c r="AG88" s="329"/>
    </row>
    <row r="89" spans="19:33" x14ac:dyDescent="0.2"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</row>
    <row r="90" spans="19:33" x14ac:dyDescent="0.2"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</row>
    <row r="91" spans="19:33" x14ac:dyDescent="0.2">
      <c r="S91" s="329"/>
      <c r="T91" s="329"/>
      <c r="U91" s="329"/>
      <c r="V91" s="329"/>
      <c r="W91" s="329"/>
      <c r="X91" s="329"/>
      <c r="Y91" s="329"/>
      <c r="Z91" s="329"/>
      <c r="AA91" s="329"/>
      <c r="AB91" s="329"/>
      <c r="AC91" s="329"/>
      <c r="AD91" s="329"/>
      <c r="AE91" s="329"/>
      <c r="AF91" s="329"/>
      <c r="AG91" s="329"/>
    </row>
    <row r="92" spans="19:33" x14ac:dyDescent="0.2">
      <c r="S92" s="329"/>
      <c r="T92" s="329"/>
      <c r="U92" s="329"/>
      <c r="V92" s="329"/>
      <c r="W92" s="329"/>
      <c r="X92" s="329"/>
      <c r="Y92" s="329"/>
      <c r="Z92" s="329"/>
      <c r="AA92" s="329"/>
      <c r="AB92" s="329"/>
      <c r="AC92" s="329"/>
      <c r="AD92" s="329"/>
      <c r="AE92" s="329"/>
      <c r="AF92" s="329"/>
      <c r="AG92" s="329"/>
    </row>
    <row r="93" spans="19:33" x14ac:dyDescent="0.2"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</row>
    <row r="94" spans="19:33" x14ac:dyDescent="0.2"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</row>
    <row r="95" spans="19:33" x14ac:dyDescent="0.2">
      <c r="S95" s="329"/>
      <c r="T95" s="329"/>
      <c r="U95" s="329"/>
      <c r="V95" s="329"/>
      <c r="W95" s="329"/>
      <c r="X95" s="329"/>
      <c r="Y95" s="329"/>
      <c r="Z95" s="329"/>
      <c r="AA95" s="329"/>
      <c r="AB95" s="329"/>
      <c r="AC95" s="329"/>
      <c r="AD95" s="329"/>
      <c r="AE95" s="329"/>
      <c r="AF95" s="329"/>
      <c r="AG95" s="329"/>
    </row>
    <row r="96" spans="19:33" x14ac:dyDescent="0.2"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</row>
    <row r="97" spans="19:33" x14ac:dyDescent="0.2"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</row>
    <row r="98" spans="19:33" x14ac:dyDescent="0.2"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</row>
    <row r="99" spans="19:33" x14ac:dyDescent="0.2">
      <c r="S99" s="329"/>
      <c r="T99" s="329"/>
      <c r="U99" s="329"/>
      <c r="V99" s="329"/>
      <c r="W99" s="329"/>
      <c r="X99" s="329"/>
      <c r="Y99" s="329"/>
      <c r="Z99" s="329"/>
      <c r="AA99" s="329"/>
      <c r="AB99" s="329"/>
      <c r="AC99" s="329"/>
      <c r="AD99" s="329"/>
      <c r="AE99" s="329"/>
      <c r="AF99" s="329"/>
      <c r="AG99" s="329"/>
    </row>
    <row r="100" spans="19:33" x14ac:dyDescent="0.2">
      <c r="S100" s="329"/>
      <c r="T100" s="329"/>
      <c r="U100" s="329"/>
      <c r="V100" s="329"/>
      <c r="W100" s="329"/>
      <c r="X100" s="329"/>
      <c r="Y100" s="329"/>
      <c r="Z100" s="329"/>
      <c r="AA100" s="329"/>
      <c r="AB100" s="329"/>
      <c r="AC100" s="329"/>
      <c r="AD100" s="329"/>
      <c r="AE100" s="329"/>
      <c r="AF100" s="329"/>
      <c r="AG100" s="329"/>
    </row>
    <row r="101" spans="19:33" x14ac:dyDescent="0.2">
      <c r="S101" s="329"/>
      <c r="T101" s="329"/>
      <c r="U101" s="329"/>
      <c r="V101" s="329"/>
      <c r="W101" s="329"/>
      <c r="X101" s="329"/>
      <c r="Y101" s="329"/>
      <c r="Z101" s="329"/>
      <c r="AA101" s="329"/>
      <c r="AB101" s="329"/>
      <c r="AC101" s="329"/>
      <c r="AD101" s="329"/>
      <c r="AE101" s="329"/>
      <c r="AF101" s="329"/>
      <c r="AG101" s="329"/>
    </row>
    <row r="102" spans="19:33" x14ac:dyDescent="0.2">
      <c r="S102" s="329"/>
      <c r="T102" s="329"/>
      <c r="U102" s="329"/>
      <c r="V102" s="329"/>
      <c r="W102" s="329"/>
      <c r="X102" s="329"/>
      <c r="Y102" s="329"/>
      <c r="Z102" s="329"/>
      <c r="AA102" s="329"/>
      <c r="AB102" s="329"/>
      <c r="AC102" s="329"/>
      <c r="AD102" s="329"/>
      <c r="AE102" s="329"/>
      <c r="AF102" s="329"/>
      <c r="AG102" s="329"/>
    </row>
    <row r="103" spans="19:33" x14ac:dyDescent="0.2">
      <c r="S103" s="329"/>
      <c r="T103" s="329"/>
      <c r="U103" s="329"/>
      <c r="V103" s="329"/>
      <c r="W103" s="329"/>
      <c r="X103" s="329"/>
      <c r="Y103" s="329"/>
      <c r="Z103" s="329"/>
      <c r="AA103" s="329"/>
      <c r="AB103" s="329"/>
      <c r="AC103" s="329"/>
      <c r="AD103" s="329"/>
      <c r="AE103" s="329"/>
      <c r="AF103" s="329"/>
      <c r="AG103" s="329"/>
    </row>
    <row r="104" spans="19:33" x14ac:dyDescent="0.2">
      <c r="S104" s="329"/>
      <c r="T104" s="329"/>
      <c r="U104" s="329"/>
      <c r="V104" s="329"/>
      <c r="W104" s="329"/>
      <c r="X104" s="329"/>
      <c r="Y104" s="329"/>
      <c r="Z104" s="329"/>
      <c r="AA104" s="329"/>
      <c r="AB104" s="329"/>
      <c r="AC104" s="329"/>
      <c r="AD104" s="329"/>
      <c r="AE104" s="329"/>
      <c r="AF104" s="329"/>
      <c r="AG104" s="329"/>
    </row>
    <row r="105" spans="19:33" x14ac:dyDescent="0.2">
      <c r="S105" s="329"/>
      <c r="T105" s="329"/>
      <c r="U105" s="329"/>
      <c r="V105" s="329"/>
      <c r="W105" s="329"/>
      <c r="X105" s="329"/>
      <c r="Y105" s="329"/>
      <c r="Z105" s="329"/>
      <c r="AA105" s="329"/>
      <c r="AB105" s="329"/>
      <c r="AC105" s="329"/>
      <c r="AD105" s="329"/>
      <c r="AE105" s="329"/>
      <c r="AF105" s="329"/>
      <c r="AG105" s="329"/>
    </row>
    <row r="106" spans="19:33" x14ac:dyDescent="0.2">
      <c r="S106" s="329"/>
      <c r="T106" s="329"/>
      <c r="U106" s="329"/>
      <c r="V106" s="329"/>
      <c r="W106" s="329"/>
      <c r="X106" s="329"/>
      <c r="Y106" s="329"/>
      <c r="Z106" s="329"/>
      <c r="AA106" s="329"/>
      <c r="AB106" s="329"/>
      <c r="AC106" s="329"/>
      <c r="AD106" s="329"/>
      <c r="AE106" s="329"/>
      <c r="AF106" s="329"/>
      <c r="AG106" s="329"/>
    </row>
    <row r="107" spans="19:33" x14ac:dyDescent="0.2">
      <c r="S107" s="329"/>
      <c r="T107" s="329"/>
      <c r="U107" s="329"/>
      <c r="V107" s="329"/>
      <c r="W107" s="329"/>
      <c r="X107" s="329"/>
      <c r="Y107" s="329"/>
      <c r="Z107" s="329"/>
      <c r="AA107" s="329"/>
      <c r="AB107" s="329"/>
      <c r="AC107" s="329"/>
      <c r="AD107" s="329"/>
      <c r="AE107" s="329"/>
      <c r="AF107" s="329"/>
      <c r="AG107" s="329"/>
    </row>
    <row r="108" spans="19:33" x14ac:dyDescent="0.2">
      <c r="S108" s="329"/>
      <c r="T108" s="329"/>
      <c r="U108" s="329"/>
      <c r="V108" s="329"/>
      <c r="W108" s="329"/>
      <c r="X108" s="329"/>
      <c r="Y108" s="329"/>
      <c r="Z108" s="329"/>
      <c r="AA108" s="329"/>
      <c r="AB108" s="329"/>
      <c r="AC108" s="329"/>
      <c r="AD108" s="329"/>
      <c r="AE108" s="329"/>
      <c r="AF108" s="329"/>
      <c r="AG108" s="329"/>
    </row>
    <row r="109" spans="19:33" x14ac:dyDescent="0.2">
      <c r="S109" s="329"/>
      <c r="T109" s="329"/>
      <c r="U109" s="329"/>
      <c r="V109" s="329"/>
      <c r="W109" s="329"/>
      <c r="X109" s="329"/>
      <c r="Y109" s="329"/>
      <c r="Z109" s="329"/>
      <c r="AA109" s="329"/>
      <c r="AB109" s="329"/>
      <c r="AC109" s="329"/>
      <c r="AD109" s="329"/>
      <c r="AE109" s="329"/>
      <c r="AF109" s="329"/>
      <c r="AG109" s="329"/>
    </row>
    <row r="110" spans="19:33" x14ac:dyDescent="0.2">
      <c r="S110" s="329"/>
      <c r="T110" s="329"/>
      <c r="U110" s="329"/>
      <c r="V110" s="329"/>
      <c r="W110" s="329"/>
      <c r="X110" s="329"/>
      <c r="Y110" s="329"/>
      <c r="Z110" s="329"/>
      <c r="AA110" s="329"/>
      <c r="AB110" s="329"/>
      <c r="AC110" s="329"/>
      <c r="AD110" s="329"/>
      <c r="AE110" s="329"/>
      <c r="AF110" s="329"/>
      <c r="AG110" s="329"/>
    </row>
    <row r="111" spans="19:33" x14ac:dyDescent="0.2"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</row>
    <row r="112" spans="19:33" x14ac:dyDescent="0.2">
      <c r="S112" s="329"/>
      <c r="T112" s="329"/>
      <c r="U112" s="329"/>
      <c r="V112" s="329"/>
      <c r="W112" s="329"/>
      <c r="X112" s="329"/>
      <c r="Y112" s="329"/>
      <c r="Z112" s="329"/>
      <c r="AA112" s="329"/>
      <c r="AB112" s="329"/>
      <c r="AC112" s="329"/>
      <c r="AD112" s="329"/>
      <c r="AE112" s="329"/>
      <c r="AF112" s="329"/>
      <c r="AG112" s="329"/>
    </row>
    <row r="113" spans="19:33" x14ac:dyDescent="0.2">
      <c r="S113" s="329"/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29"/>
    </row>
    <row r="114" spans="19:33" x14ac:dyDescent="0.2">
      <c r="S114" s="329"/>
      <c r="T114" s="329"/>
      <c r="U114" s="329"/>
      <c r="V114" s="329"/>
      <c r="W114" s="329"/>
      <c r="X114" s="329"/>
      <c r="Y114" s="329"/>
      <c r="Z114" s="329"/>
      <c r="AA114" s="329"/>
      <c r="AB114" s="329"/>
      <c r="AC114" s="329"/>
      <c r="AD114" s="329"/>
      <c r="AE114" s="329"/>
      <c r="AF114" s="329"/>
      <c r="AG114" s="329"/>
    </row>
    <row r="115" spans="19:33" x14ac:dyDescent="0.2">
      <c r="S115" s="329"/>
      <c r="T115" s="329"/>
      <c r="U115" s="329"/>
      <c r="V115" s="329"/>
      <c r="W115" s="329"/>
      <c r="X115" s="329"/>
      <c r="Y115" s="329"/>
      <c r="Z115" s="329"/>
      <c r="AA115" s="329"/>
      <c r="AB115" s="329"/>
      <c r="AC115" s="329"/>
      <c r="AD115" s="329"/>
      <c r="AE115" s="329"/>
      <c r="AF115" s="329"/>
      <c r="AG115" s="329"/>
    </row>
    <row r="116" spans="19:33" x14ac:dyDescent="0.2">
      <c r="S116" s="329"/>
      <c r="T116" s="329"/>
      <c r="U116" s="329"/>
      <c r="V116" s="329"/>
      <c r="W116" s="329"/>
      <c r="X116" s="329"/>
      <c r="Y116" s="329"/>
      <c r="Z116" s="329"/>
      <c r="AA116" s="329"/>
      <c r="AB116" s="329"/>
      <c r="AC116" s="329"/>
      <c r="AD116" s="329"/>
      <c r="AE116" s="329"/>
      <c r="AF116" s="329"/>
      <c r="AG116" s="329"/>
    </row>
    <row r="117" spans="19:33" x14ac:dyDescent="0.2">
      <c r="S117" s="329"/>
      <c r="T117" s="329"/>
      <c r="U117" s="329"/>
      <c r="V117" s="329"/>
      <c r="W117" s="329"/>
      <c r="X117" s="329"/>
      <c r="Y117" s="329"/>
      <c r="Z117" s="329"/>
      <c r="AA117" s="329"/>
      <c r="AB117" s="329"/>
      <c r="AC117" s="329"/>
      <c r="AD117" s="329"/>
      <c r="AE117" s="329"/>
      <c r="AF117" s="329"/>
      <c r="AG117" s="329"/>
    </row>
    <row r="118" spans="19:33" x14ac:dyDescent="0.2">
      <c r="S118" s="329"/>
      <c r="T118" s="329"/>
      <c r="U118" s="329"/>
      <c r="V118" s="329"/>
      <c r="W118" s="329"/>
      <c r="X118" s="329"/>
      <c r="Y118" s="329"/>
      <c r="Z118" s="329"/>
      <c r="AA118" s="329"/>
      <c r="AB118" s="329"/>
      <c r="AC118" s="329"/>
      <c r="AD118" s="329"/>
      <c r="AE118" s="329"/>
      <c r="AF118" s="329"/>
      <c r="AG118" s="329"/>
    </row>
    <row r="119" spans="19:33" x14ac:dyDescent="0.2">
      <c r="S119" s="329"/>
      <c r="T119" s="329"/>
      <c r="U119" s="329"/>
      <c r="V119" s="329"/>
      <c r="W119" s="329"/>
      <c r="X119" s="329"/>
      <c r="Y119" s="329"/>
      <c r="Z119" s="329"/>
      <c r="AA119" s="329"/>
      <c r="AB119" s="329"/>
      <c r="AC119" s="329"/>
      <c r="AD119" s="329"/>
      <c r="AE119" s="329"/>
      <c r="AF119" s="329"/>
      <c r="AG119" s="329"/>
    </row>
    <row r="120" spans="19:33" x14ac:dyDescent="0.2">
      <c r="S120" s="329"/>
      <c r="T120" s="329"/>
      <c r="U120" s="329"/>
      <c r="V120" s="329"/>
      <c r="W120" s="329"/>
      <c r="X120" s="329"/>
      <c r="Y120" s="329"/>
      <c r="Z120" s="329"/>
      <c r="AA120" s="329"/>
      <c r="AB120" s="329"/>
      <c r="AC120" s="329"/>
      <c r="AD120" s="329"/>
      <c r="AE120" s="329"/>
      <c r="AF120" s="329"/>
      <c r="AG120" s="329"/>
    </row>
    <row r="121" spans="19:33" x14ac:dyDescent="0.2">
      <c r="S121" s="329"/>
      <c r="T121" s="329"/>
      <c r="U121" s="329"/>
      <c r="V121" s="329"/>
      <c r="W121" s="329"/>
      <c r="X121" s="329"/>
      <c r="Y121" s="329"/>
      <c r="Z121" s="329"/>
      <c r="AA121" s="329"/>
      <c r="AB121" s="329"/>
      <c r="AC121" s="329"/>
      <c r="AD121" s="329"/>
      <c r="AE121" s="329"/>
      <c r="AF121" s="329"/>
      <c r="AG121" s="329"/>
    </row>
    <row r="122" spans="19:33" x14ac:dyDescent="0.2">
      <c r="S122" s="329"/>
      <c r="T122" s="329"/>
      <c r="U122" s="329"/>
      <c r="V122" s="329"/>
      <c r="W122" s="329"/>
      <c r="X122" s="329"/>
      <c r="Y122" s="329"/>
      <c r="Z122" s="329"/>
      <c r="AA122" s="329"/>
      <c r="AB122" s="329"/>
      <c r="AC122" s="329"/>
      <c r="AD122" s="329"/>
      <c r="AE122" s="329"/>
      <c r="AF122" s="329"/>
      <c r="AG122" s="329"/>
    </row>
    <row r="123" spans="19:33" x14ac:dyDescent="0.2">
      <c r="S123" s="329"/>
      <c r="T123" s="329"/>
      <c r="U123" s="329"/>
      <c r="V123" s="329"/>
      <c r="W123" s="329"/>
      <c r="X123" s="329"/>
      <c r="Y123" s="329"/>
      <c r="Z123" s="329"/>
      <c r="AA123" s="329"/>
      <c r="AB123" s="329"/>
      <c r="AC123" s="329"/>
      <c r="AD123" s="329"/>
      <c r="AE123" s="329"/>
      <c r="AF123" s="329"/>
      <c r="AG123" s="329"/>
    </row>
    <row r="124" spans="19:33" x14ac:dyDescent="0.2">
      <c r="S124" s="329"/>
      <c r="T124" s="329"/>
      <c r="U124" s="329"/>
      <c r="V124" s="329"/>
      <c r="W124" s="329"/>
      <c r="X124" s="329"/>
      <c r="Y124" s="329"/>
      <c r="Z124" s="329"/>
      <c r="AA124" s="329"/>
      <c r="AB124" s="329"/>
      <c r="AC124" s="329"/>
      <c r="AD124" s="329"/>
      <c r="AE124" s="329"/>
      <c r="AF124" s="329"/>
      <c r="AG124" s="329"/>
    </row>
    <row r="125" spans="19:33" x14ac:dyDescent="0.2">
      <c r="S125" s="329"/>
      <c r="T125" s="329"/>
      <c r="U125" s="329"/>
      <c r="V125" s="329"/>
      <c r="W125" s="329"/>
      <c r="X125" s="329"/>
      <c r="Y125" s="329"/>
      <c r="Z125" s="329"/>
      <c r="AA125" s="329"/>
      <c r="AB125" s="329"/>
      <c r="AC125" s="329"/>
      <c r="AD125" s="329"/>
      <c r="AE125" s="329"/>
      <c r="AF125" s="329"/>
      <c r="AG125" s="329"/>
    </row>
    <row r="126" spans="19:33" x14ac:dyDescent="0.2">
      <c r="S126" s="329"/>
      <c r="T126" s="329"/>
      <c r="U126" s="329"/>
      <c r="V126" s="329"/>
      <c r="W126" s="329"/>
      <c r="X126" s="329"/>
      <c r="Y126" s="329"/>
      <c r="Z126" s="329"/>
      <c r="AA126" s="329"/>
      <c r="AB126" s="329"/>
      <c r="AC126" s="329"/>
      <c r="AD126" s="329"/>
      <c r="AE126" s="329"/>
      <c r="AF126" s="329"/>
      <c r="AG126" s="329"/>
    </row>
    <row r="127" spans="19:33" x14ac:dyDescent="0.2">
      <c r="S127" s="329"/>
      <c r="T127" s="329"/>
      <c r="U127" s="329"/>
      <c r="V127" s="329"/>
      <c r="W127" s="329"/>
      <c r="X127" s="329"/>
      <c r="Y127" s="329"/>
      <c r="Z127" s="329"/>
      <c r="AA127" s="329"/>
      <c r="AB127" s="329"/>
      <c r="AC127" s="329"/>
      <c r="AD127" s="329"/>
      <c r="AE127" s="329"/>
      <c r="AF127" s="329"/>
      <c r="AG127" s="329"/>
    </row>
    <row r="128" spans="19:33" x14ac:dyDescent="0.2"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329"/>
      <c r="AG128" s="329"/>
    </row>
    <row r="129" spans="19:33" x14ac:dyDescent="0.2">
      <c r="S129" s="329"/>
      <c r="T129" s="329"/>
      <c r="U129" s="329"/>
      <c r="V129" s="329"/>
      <c r="W129" s="329"/>
      <c r="X129" s="329"/>
      <c r="Y129" s="329"/>
      <c r="Z129" s="329"/>
      <c r="AA129" s="329"/>
      <c r="AB129" s="329"/>
      <c r="AC129" s="329"/>
      <c r="AD129" s="329"/>
      <c r="AE129" s="329"/>
      <c r="AF129" s="329"/>
      <c r="AG129" s="329"/>
    </row>
    <row r="130" spans="19:33" x14ac:dyDescent="0.2">
      <c r="S130" s="329"/>
      <c r="T130" s="329"/>
      <c r="U130" s="329"/>
      <c r="V130" s="329"/>
      <c r="W130" s="329"/>
      <c r="X130" s="329"/>
      <c r="Y130" s="329"/>
      <c r="Z130" s="329"/>
      <c r="AA130" s="329"/>
      <c r="AB130" s="329"/>
      <c r="AC130" s="329"/>
      <c r="AD130" s="329"/>
      <c r="AE130" s="329"/>
      <c r="AF130" s="329"/>
      <c r="AG130" s="329"/>
    </row>
    <row r="131" spans="19:33" x14ac:dyDescent="0.2">
      <c r="S131" s="329"/>
      <c r="T131" s="329"/>
      <c r="U131" s="329"/>
      <c r="V131" s="329"/>
      <c r="W131" s="329"/>
      <c r="X131" s="329"/>
      <c r="Y131" s="329"/>
      <c r="Z131" s="329"/>
      <c r="AA131" s="329"/>
      <c r="AB131" s="329"/>
      <c r="AC131" s="329"/>
      <c r="AD131" s="329"/>
      <c r="AE131" s="329"/>
      <c r="AF131" s="329"/>
      <c r="AG131" s="329"/>
    </row>
    <row r="132" spans="19:33" x14ac:dyDescent="0.2">
      <c r="S132" s="329"/>
      <c r="T132" s="329"/>
      <c r="U132" s="329"/>
      <c r="V132" s="329"/>
      <c r="W132" s="329"/>
      <c r="X132" s="329"/>
      <c r="Y132" s="329"/>
      <c r="Z132" s="329"/>
      <c r="AA132" s="329"/>
      <c r="AB132" s="329"/>
      <c r="AC132" s="329"/>
      <c r="AD132" s="329"/>
      <c r="AE132" s="329"/>
      <c r="AF132" s="329"/>
      <c r="AG132" s="329"/>
    </row>
    <row r="133" spans="19:33" x14ac:dyDescent="0.2">
      <c r="S133" s="329"/>
      <c r="T133" s="329"/>
      <c r="U133" s="329"/>
      <c r="V133" s="329"/>
      <c r="W133" s="329"/>
      <c r="X133" s="329"/>
      <c r="Y133" s="329"/>
      <c r="Z133" s="329"/>
      <c r="AA133" s="329"/>
      <c r="AB133" s="329"/>
      <c r="AC133" s="329"/>
      <c r="AD133" s="329"/>
      <c r="AE133" s="329"/>
      <c r="AF133" s="329"/>
      <c r="AG133" s="329"/>
    </row>
    <row r="134" spans="19:33" x14ac:dyDescent="0.2">
      <c r="S134" s="329"/>
      <c r="T134" s="329"/>
      <c r="U134" s="329"/>
      <c r="V134" s="329"/>
      <c r="W134" s="329"/>
      <c r="X134" s="329"/>
      <c r="Y134" s="329"/>
      <c r="Z134" s="329"/>
      <c r="AA134" s="329"/>
      <c r="AB134" s="329"/>
      <c r="AC134" s="329"/>
      <c r="AD134" s="329"/>
      <c r="AE134" s="329"/>
      <c r="AF134" s="329"/>
      <c r="AG134" s="329"/>
    </row>
    <row r="135" spans="19:33" x14ac:dyDescent="0.2">
      <c r="S135" s="329"/>
      <c r="T135" s="329"/>
      <c r="U135" s="329"/>
      <c r="V135" s="329"/>
      <c r="W135" s="329"/>
      <c r="X135" s="329"/>
      <c r="Y135" s="329"/>
      <c r="Z135" s="329"/>
      <c r="AA135" s="329"/>
      <c r="AB135" s="329"/>
      <c r="AC135" s="329"/>
      <c r="AD135" s="329"/>
      <c r="AE135" s="329"/>
      <c r="AF135" s="329"/>
      <c r="AG135" s="329"/>
    </row>
    <row r="136" spans="19:33" x14ac:dyDescent="0.2">
      <c r="S136" s="329"/>
      <c r="T136" s="329"/>
      <c r="U136" s="329"/>
      <c r="V136" s="329"/>
      <c r="W136" s="329"/>
      <c r="X136" s="329"/>
      <c r="Y136" s="329"/>
      <c r="Z136" s="329"/>
      <c r="AA136" s="329"/>
      <c r="AB136" s="329"/>
      <c r="AC136" s="329"/>
      <c r="AD136" s="329"/>
      <c r="AE136" s="329"/>
      <c r="AF136" s="329"/>
      <c r="AG136" s="329"/>
    </row>
    <row r="137" spans="19:33" x14ac:dyDescent="0.2">
      <c r="S137" s="329"/>
      <c r="T137" s="329"/>
      <c r="U137" s="329"/>
      <c r="V137" s="329"/>
      <c r="W137" s="329"/>
      <c r="X137" s="329"/>
      <c r="Y137" s="329"/>
      <c r="Z137" s="329"/>
      <c r="AA137" s="329"/>
      <c r="AB137" s="329"/>
      <c r="AC137" s="329"/>
      <c r="AD137" s="329"/>
      <c r="AE137" s="329"/>
      <c r="AF137" s="329"/>
      <c r="AG137" s="329"/>
    </row>
    <row r="138" spans="19:33" x14ac:dyDescent="0.2">
      <c r="S138" s="329"/>
      <c r="T138" s="329"/>
      <c r="U138" s="329"/>
      <c r="V138" s="329"/>
      <c r="W138" s="329"/>
      <c r="X138" s="329"/>
      <c r="Y138" s="329"/>
      <c r="Z138" s="329"/>
      <c r="AA138" s="329"/>
      <c r="AB138" s="329"/>
      <c r="AC138" s="329"/>
      <c r="AD138" s="329"/>
      <c r="AE138" s="329"/>
      <c r="AF138" s="329"/>
      <c r="AG138" s="329"/>
    </row>
    <row r="139" spans="19:33" x14ac:dyDescent="0.2">
      <c r="S139" s="329"/>
      <c r="T139" s="329"/>
      <c r="U139" s="329"/>
      <c r="V139" s="329"/>
      <c r="W139" s="329"/>
      <c r="X139" s="329"/>
      <c r="Y139" s="329"/>
      <c r="Z139" s="329"/>
      <c r="AA139" s="329"/>
      <c r="AB139" s="329"/>
      <c r="AC139" s="329"/>
      <c r="AD139" s="329"/>
      <c r="AE139" s="329"/>
      <c r="AF139" s="329"/>
      <c r="AG139" s="329"/>
    </row>
    <row r="140" spans="19:33" x14ac:dyDescent="0.2">
      <c r="S140" s="329"/>
      <c r="T140" s="329"/>
      <c r="U140" s="329"/>
      <c r="V140" s="329"/>
      <c r="W140" s="329"/>
      <c r="X140" s="329"/>
      <c r="Y140" s="329"/>
      <c r="Z140" s="329"/>
      <c r="AA140" s="329"/>
      <c r="AB140" s="329"/>
      <c r="AC140" s="329"/>
      <c r="AD140" s="329"/>
      <c r="AE140" s="329"/>
      <c r="AF140" s="329"/>
      <c r="AG140" s="329"/>
    </row>
    <row r="141" spans="19:33" x14ac:dyDescent="0.2"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</row>
    <row r="142" spans="19:33" x14ac:dyDescent="0.2">
      <c r="S142" s="329"/>
      <c r="T142" s="329"/>
      <c r="U142" s="329"/>
      <c r="V142" s="329"/>
      <c r="W142" s="329"/>
      <c r="X142" s="329"/>
      <c r="Y142" s="329"/>
      <c r="Z142" s="329"/>
      <c r="AA142" s="329"/>
      <c r="AB142" s="329"/>
      <c r="AC142" s="329"/>
      <c r="AD142" s="329"/>
      <c r="AE142" s="329"/>
      <c r="AF142" s="329"/>
      <c r="AG142" s="329"/>
    </row>
    <row r="143" spans="19:33" x14ac:dyDescent="0.2">
      <c r="S143" s="329"/>
      <c r="T143" s="329"/>
      <c r="U143" s="329"/>
      <c r="V143" s="329"/>
      <c r="W143" s="329"/>
      <c r="X143" s="329"/>
      <c r="Y143" s="329"/>
      <c r="Z143" s="329"/>
      <c r="AA143" s="329"/>
      <c r="AB143" s="329"/>
      <c r="AC143" s="329"/>
      <c r="AD143" s="329"/>
      <c r="AE143" s="329"/>
      <c r="AF143" s="329"/>
      <c r="AG143" s="329"/>
    </row>
    <row r="144" spans="19:33" x14ac:dyDescent="0.2">
      <c r="S144" s="329"/>
      <c r="T144" s="329"/>
      <c r="U144" s="329"/>
      <c r="V144" s="329"/>
      <c r="W144" s="329"/>
      <c r="X144" s="329"/>
      <c r="Y144" s="329"/>
      <c r="Z144" s="329"/>
      <c r="AA144" s="329"/>
      <c r="AB144" s="329"/>
      <c r="AC144" s="329"/>
      <c r="AD144" s="329"/>
      <c r="AE144" s="329"/>
      <c r="AF144" s="329"/>
      <c r="AG144" s="329"/>
    </row>
    <row r="145" spans="19:33" x14ac:dyDescent="0.2">
      <c r="S145" s="329"/>
      <c r="T145" s="329"/>
      <c r="U145" s="329"/>
      <c r="V145" s="329"/>
      <c r="W145" s="329"/>
      <c r="X145" s="329"/>
      <c r="Y145" s="329"/>
      <c r="Z145" s="329"/>
      <c r="AA145" s="329"/>
      <c r="AB145" s="329"/>
      <c r="AC145" s="329"/>
      <c r="AD145" s="329"/>
      <c r="AE145" s="329"/>
      <c r="AF145" s="329"/>
      <c r="AG145" s="329"/>
    </row>
    <row r="146" spans="19:33" x14ac:dyDescent="0.2">
      <c r="S146" s="329"/>
      <c r="T146" s="329"/>
      <c r="U146" s="329"/>
      <c r="V146" s="329"/>
      <c r="W146" s="329"/>
      <c r="X146" s="329"/>
      <c r="Y146" s="329"/>
      <c r="Z146" s="329"/>
      <c r="AA146" s="329"/>
      <c r="AB146" s="329"/>
      <c r="AC146" s="329"/>
      <c r="AD146" s="329"/>
      <c r="AE146" s="329"/>
      <c r="AF146" s="329"/>
      <c r="AG146" s="329"/>
    </row>
    <row r="147" spans="19:33" x14ac:dyDescent="0.2">
      <c r="S147" s="329"/>
      <c r="T147" s="329"/>
      <c r="U147" s="329"/>
      <c r="V147" s="329"/>
      <c r="W147" s="329"/>
      <c r="X147" s="329"/>
      <c r="Y147" s="329"/>
      <c r="Z147" s="329"/>
      <c r="AA147" s="329"/>
      <c r="AB147" s="329"/>
      <c r="AC147" s="329"/>
      <c r="AD147" s="329"/>
      <c r="AE147" s="329"/>
      <c r="AF147" s="329"/>
      <c r="AG147" s="329"/>
    </row>
    <row r="148" spans="19:33" x14ac:dyDescent="0.2">
      <c r="S148" s="329"/>
      <c r="T148" s="329"/>
      <c r="U148" s="329"/>
      <c r="V148" s="329"/>
      <c r="W148" s="329"/>
      <c r="X148" s="329"/>
      <c r="Y148" s="329"/>
      <c r="Z148" s="329"/>
      <c r="AA148" s="329"/>
      <c r="AB148" s="329"/>
      <c r="AC148" s="329"/>
      <c r="AD148" s="329"/>
      <c r="AE148" s="329"/>
      <c r="AF148" s="329"/>
      <c r="AG148" s="329"/>
    </row>
    <row r="149" spans="19:33" x14ac:dyDescent="0.2">
      <c r="S149" s="329"/>
      <c r="T149" s="329"/>
      <c r="U149" s="329"/>
      <c r="V149" s="329"/>
      <c r="W149" s="329"/>
      <c r="X149" s="329"/>
      <c r="Y149" s="329"/>
      <c r="Z149" s="329"/>
      <c r="AA149" s="329"/>
      <c r="AB149" s="329"/>
      <c r="AC149" s="329"/>
      <c r="AD149" s="329"/>
      <c r="AE149" s="329"/>
      <c r="AF149" s="329"/>
      <c r="AG149" s="329"/>
    </row>
    <row r="150" spans="19:33" x14ac:dyDescent="0.2">
      <c r="S150" s="329"/>
      <c r="T150" s="329"/>
      <c r="U150" s="329"/>
      <c r="V150" s="329"/>
      <c r="W150" s="329"/>
      <c r="X150" s="329"/>
      <c r="Y150" s="329"/>
      <c r="Z150" s="329"/>
      <c r="AA150" s="329"/>
      <c r="AB150" s="329"/>
      <c r="AC150" s="329"/>
      <c r="AD150" s="329"/>
      <c r="AE150" s="329"/>
      <c r="AF150" s="329"/>
      <c r="AG150" s="329"/>
    </row>
    <row r="151" spans="19:33" x14ac:dyDescent="0.2">
      <c r="S151" s="329"/>
      <c r="T151" s="329"/>
      <c r="U151" s="329"/>
      <c r="V151" s="329"/>
      <c r="W151" s="329"/>
      <c r="X151" s="329"/>
      <c r="Y151" s="329"/>
      <c r="Z151" s="329"/>
      <c r="AA151" s="329"/>
      <c r="AB151" s="329"/>
      <c r="AC151" s="329"/>
      <c r="AD151" s="329"/>
      <c r="AE151" s="329"/>
      <c r="AF151" s="329"/>
      <c r="AG151" s="329"/>
    </row>
    <row r="152" spans="19:33" x14ac:dyDescent="0.2">
      <c r="S152" s="329"/>
      <c r="T152" s="329"/>
      <c r="U152" s="329"/>
      <c r="V152" s="329"/>
      <c r="W152" s="329"/>
      <c r="X152" s="329"/>
      <c r="Y152" s="329"/>
      <c r="Z152" s="329"/>
      <c r="AA152" s="329"/>
      <c r="AB152" s="329"/>
      <c r="AC152" s="329"/>
      <c r="AD152" s="329"/>
      <c r="AE152" s="329"/>
      <c r="AF152" s="329"/>
      <c r="AG152" s="329"/>
    </row>
    <row r="153" spans="19:33" x14ac:dyDescent="0.2">
      <c r="S153" s="329"/>
      <c r="T153" s="329"/>
      <c r="U153" s="329"/>
      <c r="V153" s="329"/>
      <c r="W153" s="329"/>
      <c r="X153" s="329"/>
      <c r="Y153" s="329"/>
      <c r="Z153" s="329"/>
      <c r="AA153" s="329"/>
      <c r="AB153" s="329"/>
      <c r="AC153" s="329"/>
      <c r="AD153" s="329"/>
      <c r="AE153" s="329"/>
      <c r="AF153" s="329"/>
      <c r="AG153" s="329"/>
    </row>
    <row r="154" spans="19:33" x14ac:dyDescent="0.2">
      <c r="S154" s="329"/>
      <c r="T154" s="329"/>
      <c r="U154" s="329"/>
      <c r="V154" s="329"/>
      <c r="W154" s="329"/>
      <c r="X154" s="329"/>
      <c r="Y154" s="329"/>
      <c r="Z154" s="329"/>
      <c r="AA154" s="329"/>
      <c r="AB154" s="329"/>
      <c r="AC154" s="329"/>
      <c r="AD154" s="329"/>
      <c r="AE154" s="329"/>
      <c r="AF154" s="329"/>
      <c r="AG154" s="329"/>
    </row>
    <row r="155" spans="19:33" x14ac:dyDescent="0.2">
      <c r="S155" s="329"/>
      <c r="T155" s="329"/>
      <c r="U155" s="329"/>
      <c r="V155" s="329"/>
      <c r="W155" s="329"/>
      <c r="X155" s="329"/>
      <c r="Y155" s="329"/>
      <c r="Z155" s="329"/>
      <c r="AA155" s="329"/>
      <c r="AB155" s="329"/>
      <c r="AC155" s="329"/>
      <c r="AD155" s="329"/>
      <c r="AE155" s="329"/>
      <c r="AF155" s="329"/>
      <c r="AG155" s="329"/>
    </row>
    <row r="156" spans="19:33" x14ac:dyDescent="0.2">
      <c r="S156" s="329"/>
      <c r="T156" s="329"/>
      <c r="U156" s="329"/>
      <c r="V156" s="329"/>
      <c r="W156" s="329"/>
      <c r="X156" s="329"/>
      <c r="Y156" s="329"/>
      <c r="Z156" s="329"/>
      <c r="AA156" s="329"/>
      <c r="AB156" s="329"/>
      <c r="AC156" s="329"/>
      <c r="AD156" s="329"/>
      <c r="AE156" s="329"/>
      <c r="AF156" s="329"/>
      <c r="AG156" s="329"/>
    </row>
    <row r="157" spans="19:33" x14ac:dyDescent="0.2">
      <c r="S157" s="329"/>
      <c r="T157" s="329"/>
      <c r="U157" s="329"/>
      <c r="V157" s="329"/>
      <c r="W157" s="329"/>
      <c r="X157" s="329"/>
      <c r="Y157" s="329"/>
      <c r="Z157" s="329"/>
      <c r="AA157" s="329"/>
      <c r="AB157" s="329"/>
      <c r="AC157" s="329"/>
      <c r="AD157" s="329"/>
      <c r="AE157" s="329"/>
      <c r="AF157" s="329"/>
      <c r="AG157" s="329"/>
    </row>
    <row r="158" spans="19:33" x14ac:dyDescent="0.2">
      <c r="S158" s="329"/>
      <c r="T158" s="329"/>
      <c r="U158" s="329"/>
      <c r="V158" s="329"/>
      <c r="W158" s="329"/>
      <c r="X158" s="329"/>
      <c r="Y158" s="329"/>
      <c r="Z158" s="329"/>
      <c r="AA158" s="329"/>
      <c r="AB158" s="329"/>
      <c r="AC158" s="329"/>
      <c r="AD158" s="329"/>
      <c r="AE158" s="329"/>
      <c r="AF158" s="329"/>
      <c r="AG158" s="329"/>
    </row>
    <row r="159" spans="19:33" x14ac:dyDescent="0.2">
      <c r="S159" s="329"/>
      <c r="T159" s="329"/>
      <c r="U159" s="329"/>
      <c r="V159" s="329"/>
      <c r="W159" s="329"/>
      <c r="X159" s="329"/>
      <c r="Y159" s="329"/>
      <c r="Z159" s="329"/>
      <c r="AA159" s="329"/>
      <c r="AB159" s="329"/>
      <c r="AC159" s="329"/>
      <c r="AD159" s="329"/>
      <c r="AE159" s="329"/>
      <c r="AF159" s="329"/>
      <c r="AG159" s="329"/>
    </row>
    <row r="160" spans="19:33" x14ac:dyDescent="0.2">
      <c r="S160" s="329"/>
      <c r="T160" s="329"/>
      <c r="U160" s="329"/>
      <c r="V160" s="329"/>
      <c r="W160" s="329"/>
      <c r="X160" s="329"/>
      <c r="Y160" s="329"/>
      <c r="Z160" s="329"/>
      <c r="AA160" s="329"/>
      <c r="AB160" s="329"/>
      <c r="AC160" s="329"/>
      <c r="AD160" s="329"/>
      <c r="AE160" s="329"/>
      <c r="AF160" s="329"/>
      <c r="AG160" s="329"/>
    </row>
    <row r="161" spans="19:33" x14ac:dyDescent="0.2">
      <c r="S161" s="329"/>
      <c r="T161" s="329"/>
      <c r="U161" s="329"/>
      <c r="V161" s="329"/>
      <c r="W161" s="329"/>
      <c r="X161" s="329"/>
      <c r="Y161" s="329"/>
      <c r="Z161" s="329"/>
      <c r="AA161" s="329"/>
      <c r="AB161" s="329"/>
      <c r="AC161" s="329"/>
      <c r="AD161" s="329"/>
      <c r="AE161" s="329"/>
      <c r="AF161" s="329"/>
      <c r="AG161" s="329"/>
    </row>
    <row r="162" spans="19:33" x14ac:dyDescent="0.2">
      <c r="S162" s="329"/>
      <c r="T162" s="329"/>
      <c r="U162" s="329"/>
      <c r="V162" s="329"/>
      <c r="W162" s="329"/>
      <c r="X162" s="329"/>
      <c r="Y162" s="329"/>
      <c r="Z162" s="329"/>
      <c r="AA162" s="329"/>
      <c r="AB162" s="329"/>
      <c r="AC162" s="329"/>
      <c r="AD162" s="329"/>
      <c r="AE162" s="329"/>
      <c r="AF162" s="329"/>
      <c r="AG162" s="329"/>
    </row>
    <row r="163" spans="19:33" x14ac:dyDescent="0.2">
      <c r="S163" s="329"/>
      <c r="T163" s="329"/>
      <c r="U163" s="329"/>
      <c r="V163" s="329"/>
      <c r="W163" s="329"/>
      <c r="X163" s="329"/>
      <c r="Y163" s="329"/>
      <c r="Z163" s="329"/>
      <c r="AA163" s="329"/>
      <c r="AB163" s="329"/>
      <c r="AC163" s="329"/>
      <c r="AD163" s="329"/>
      <c r="AE163" s="329"/>
      <c r="AF163" s="329"/>
      <c r="AG163" s="329"/>
    </row>
    <row r="164" spans="19:33" x14ac:dyDescent="0.2">
      <c r="S164" s="329"/>
      <c r="T164" s="329"/>
      <c r="U164" s="329"/>
      <c r="V164" s="329"/>
      <c r="W164" s="329"/>
      <c r="X164" s="329"/>
      <c r="Y164" s="329"/>
      <c r="Z164" s="329"/>
      <c r="AA164" s="329"/>
      <c r="AB164" s="329"/>
      <c r="AC164" s="329"/>
      <c r="AD164" s="329"/>
      <c r="AE164" s="329"/>
      <c r="AF164" s="329"/>
      <c r="AG164" s="329"/>
    </row>
    <row r="165" spans="19:33" x14ac:dyDescent="0.2">
      <c r="S165" s="329"/>
      <c r="T165" s="329"/>
      <c r="U165" s="329"/>
      <c r="V165" s="329"/>
      <c r="W165" s="329"/>
      <c r="X165" s="329"/>
      <c r="Y165" s="329"/>
      <c r="Z165" s="329"/>
      <c r="AA165" s="329"/>
      <c r="AB165" s="329"/>
      <c r="AC165" s="329"/>
      <c r="AD165" s="329"/>
      <c r="AE165" s="329"/>
      <c r="AF165" s="329"/>
      <c r="AG165" s="329"/>
    </row>
    <row r="166" spans="19:33" x14ac:dyDescent="0.2">
      <c r="S166" s="329"/>
      <c r="T166" s="329"/>
      <c r="U166" s="329"/>
      <c r="V166" s="329"/>
      <c r="W166" s="329"/>
      <c r="X166" s="329"/>
      <c r="Y166" s="329"/>
      <c r="Z166" s="329"/>
      <c r="AA166" s="329"/>
      <c r="AB166" s="329"/>
      <c r="AC166" s="329"/>
      <c r="AD166" s="329"/>
      <c r="AE166" s="329"/>
      <c r="AF166" s="329"/>
      <c r="AG166" s="329"/>
    </row>
    <row r="167" spans="19:33" x14ac:dyDescent="0.2">
      <c r="S167" s="329"/>
      <c r="T167" s="329"/>
      <c r="U167" s="329"/>
      <c r="V167" s="329"/>
      <c r="W167" s="329"/>
      <c r="X167" s="329"/>
      <c r="Y167" s="329"/>
      <c r="Z167" s="329"/>
      <c r="AA167" s="329"/>
      <c r="AB167" s="329"/>
      <c r="AC167" s="329"/>
      <c r="AD167" s="329"/>
      <c r="AE167" s="329"/>
      <c r="AF167" s="329"/>
      <c r="AG167" s="329"/>
    </row>
    <row r="168" spans="19:33" x14ac:dyDescent="0.2">
      <c r="S168" s="329"/>
      <c r="T168" s="329"/>
      <c r="U168" s="329"/>
      <c r="V168" s="329"/>
      <c r="W168" s="329"/>
      <c r="X168" s="329"/>
      <c r="Y168" s="329"/>
      <c r="Z168" s="329"/>
      <c r="AA168" s="329"/>
      <c r="AB168" s="329"/>
      <c r="AC168" s="329"/>
      <c r="AD168" s="329"/>
      <c r="AE168" s="329"/>
      <c r="AF168" s="329"/>
      <c r="AG168" s="329"/>
    </row>
    <row r="169" spans="19:33" x14ac:dyDescent="0.2">
      <c r="S169" s="329"/>
      <c r="T169" s="329"/>
      <c r="U169" s="329"/>
      <c r="V169" s="329"/>
      <c r="W169" s="329"/>
      <c r="X169" s="329"/>
      <c r="Y169" s="329"/>
      <c r="Z169" s="329"/>
      <c r="AA169" s="329"/>
      <c r="AB169" s="329"/>
      <c r="AC169" s="329"/>
      <c r="AD169" s="329"/>
      <c r="AE169" s="329"/>
      <c r="AF169" s="329"/>
      <c r="AG169" s="329"/>
    </row>
    <row r="170" spans="19:33" x14ac:dyDescent="0.2">
      <c r="S170" s="329"/>
      <c r="T170" s="329"/>
      <c r="U170" s="329"/>
      <c r="V170" s="329"/>
      <c r="W170" s="329"/>
      <c r="X170" s="329"/>
      <c r="Y170" s="329"/>
      <c r="Z170" s="329"/>
      <c r="AA170" s="329"/>
      <c r="AB170" s="329"/>
      <c r="AC170" s="329"/>
      <c r="AD170" s="329"/>
      <c r="AE170" s="329"/>
      <c r="AF170" s="329"/>
      <c r="AG170" s="329"/>
    </row>
    <row r="171" spans="19:33" x14ac:dyDescent="0.2">
      <c r="S171" s="329"/>
      <c r="T171" s="329"/>
      <c r="U171" s="329"/>
      <c r="V171" s="329"/>
      <c r="W171" s="329"/>
      <c r="X171" s="329"/>
      <c r="Y171" s="329"/>
      <c r="Z171" s="329"/>
      <c r="AA171" s="329"/>
      <c r="AB171" s="329"/>
      <c r="AC171" s="329"/>
      <c r="AD171" s="329"/>
      <c r="AE171" s="329"/>
      <c r="AF171" s="329"/>
      <c r="AG171" s="329"/>
    </row>
    <row r="172" spans="19:33" x14ac:dyDescent="0.2">
      <c r="S172" s="329"/>
      <c r="T172" s="329"/>
      <c r="U172" s="329"/>
      <c r="V172" s="329"/>
      <c r="W172" s="329"/>
      <c r="X172" s="329"/>
      <c r="Y172" s="329"/>
      <c r="Z172" s="329"/>
      <c r="AA172" s="329"/>
      <c r="AB172" s="329"/>
      <c r="AC172" s="329"/>
      <c r="AD172" s="329"/>
      <c r="AE172" s="329"/>
      <c r="AF172" s="329"/>
      <c r="AG172" s="329"/>
    </row>
    <row r="173" spans="19:33" x14ac:dyDescent="0.2">
      <c r="S173" s="329"/>
      <c r="T173" s="329"/>
      <c r="U173" s="329"/>
      <c r="V173" s="329"/>
      <c r="W173" s="329"/>
      <c r="X173" s="329"/>
      <c r="Y173" s="329"/>
      <c r="Z173" s="329"/>
      <c r="AA173" s="329"/>
      <c r="AB173" s="329"/>
      <c r="AC173" s="329"/>
      <c r="AD173" s="329"/>
      <c r="AE173" s="329"/>
      <c r="AF173" s="329"/>
      <c r="AG173" s="329"/>
    </row>
    <row r="174" spans="19:33" x14ac:dyDescent="0.2">
      <c r="S174" s="329"/>
      <c r="T174" s="329"/>
      <c r="U174" s="329"/>
      <c r="V174" s="329"/>
      <c r="W174" s="329"/>
      <c r="X174" s="329"/>
      <c r="Y174" s="329"/>
      <c r="Z174" s="329"/>
      <c r="AA174" s="329"/>
      <c r="AB174" s="329"/>
      <c r="AC174" s="329"/>
      <c r="AD174" s="329"/>
      <c r="AE174" s="329"/>
      <c r="AF174" s="329"/>
      <c r="AG174" s="329"/>
    </row>
    <row r="175" spans="19:33" x14ac:dyDescent="0.2">
      <c r="S175" s="329"/>
      <c r="T175" s="329"/>
      <c r="U175" s="329"/>
      <c r="V175" s="329"/>
      <c r="W175" s="329"/>
      <c r="X175" s="329"/>
      <c r="Y175" s="329"/>
      <c r="Z175" s="329"/>
      <c r="AA175" s="329"/>
      <c r="AB175" s="329"/>
      <c r="AC175" s="329"/>
      <c r="AD175" s="329"/>
      <c r="AE175" s="329"/>
      <c r="AF175" s="329"/>
      <c r="AG175" s="329"/>
    </row>
    <row r="176" spans="19:33" x14ac:dyDescent="0.2">
      <c r="S176" s="329"/>
      <c r="T176" s="329"/>
      <c r="U176" s="329"/>
      <c r="V176" s="329"/>
      <c r="W176" s="329"/>
      <c r="X176" s="329"/>
      <c r="Y176" s="329"/>
      <c r="Z176" s="329"/>
      <c r="AA176" s="329"/>
      <c r="AB176" s="329"/>
      <c r="AC176" s="329"/>
      <c r="AD176" s="329"/>
      <c r="AE176" s="329"/>
      <c r="AF176" s="329"/>
      <c r="AG176" s="329"/>
    </row>
    <row r="177" spans="19:33" x14ac:dyDescent="0.2">
      <c r="S177" s="329"/>
      <c r="T177" s="329"/>
      <c r="U177" s="329"/>
      <c r="V177" s="329"/>
      <c r="W177" s="329"/>
      <c r="X177" s="329"/>
      <c r="Y177" s="329"/>
      <c r="Z177" s="329"/>
      <c r="AA177" s="329"/>
      <c r="AB177" s="329"/>
      <c r="AC177" s="329"/>
      <c r="AD177" s="329"/>
      <c r="AE177" s="329"/>
      <c r="AF177" s="329"/>
      <c r="AG177" s="329"/>
    </row>
    <row r="178" spans="19:33" x14ac:dyDescent="0.2">
      <c r="S178" s="329"/>
      <c r="T178" s="329"/>
      <c r="U178" s="329"/>
      <c r="V178" s="329"/>
      <c r="W178" s="329"/>
      <c r="X178" s="329"/>
      <c r="Y178" s="329"/>
      <c r="Z178" s="329"/>
      <c r="AA178" s="329"/>
      <c r="AB178" s="329"/>
      <c r="AC178" s="329"/>
      <c r="AD178" s="329"/>
      <c r="AE178" s="329"/>
      <c r="AF178" s="329"/>
      <c r="AG178" s="329"/>
    </row>
    <row r="179" spans="19:33" x14ac:dyDescent="0.2">
      <c r="S179" s="329"/>
      <c r="T179" s="329"/>
      <c r="U179" s="329"/>
      <c r="V179" s="329"/>
      <c r="W179" s="329"/>
      <c r="X179" s="329"/>
      <c r="Y179" s="329"/>
      <c r="Z179" s="329"/>
      <c r="AA179" s="329"/>
      <c r="AB179" s="329"/>
      <c r="AC179" s="329"/>
      <c r="AD179" s="329"/>
      <c r="AE179" s="329"/>
      <c r="AF179" s="329"/>
      <c r="AG179" s="329"/>
    </row>
    <row r="180" spans="19:33" x14ac:dyDescent="0.2">
      <c r="S180" s="329"/>
      <c r="T180" s="329"/>
      <c r="U180" s="329"/>
      <c r="V180" s="329"/>
      <c r="W180" s="329"/>
      <c r="X180" s="329"/>
      <c r="Y180" s="329"/>
      <c r="Z180" s="329"/>
      <c r="AA180" s="329"/>
      <c r="AB180" s="329"/>
      <c r="AC180" s="329"/>
      <c r="AD180" s="329"/>
      <c r="AE180" s="329"/>
      <c r="AF180" s="329"/>
      <c r="AG180" s="329"/>
    </row>
    <row r="181" spans="19:33" x14ac:dyDescent="0.2">
      <c r="S181" s="329"/>
      <c r="T181" s="329"/>
      <c r="U181" s="329"/>
      <c r="V181" s="329"/>
      <c r="W181" s="329"/>
      <c r="X181" s="329"/>
      <c r="Y181" s="329"/>
      <c r="Z181" s="329"/>
      <c r="AA181" s="329"/>
      <c r="AB181" s="329"/>
      <c r="AC181" s="329"/>
      <c r="AD181" s="329"/>
      <c r="AE181" s="329"/>
      <c r="AF181" s="329"/>
      <c r="AG181" s="329"/>
    </row>
    <row r="182" spans="19:33" x14ac:dyDescent="0.2">
      <c r="S182" s="329"/>
      <c r="T182" s="329"/>
      <c r="U182" s="329"/>
      <c r="V182" s="329"/>
      <c r="W182" s="329"/>
      <c r="X182" s="329"/>
      <c r="Y182" s="329"/>
      <c r="Z182" s="329"/>
      <c r="AA182" s="329"/>
      <c r="AB182" s="329"/>
      <c r="AC182" s="329"/>
      <c r="AD182" s="329"/>
      <c r="AE182" s="329"/>
      <c r="AF182" s="329"/>
      <c r="AG182" s="329"/>
    </row>
    <row r="183" spans="19:33" x14ac:dyDescent="0.2">
      <c r="S183" s="329"/>
      <c r="T183" s="329"/>
      <c r="U183" s="329"/>
      <c r="V183" s="329"/>
      <c r="W183" s="329"/>
      <c r="X183" s="329"/>
      <c r="Y183" s="329"/>
      <c r="Z183" s="329"/>
      <c r="AA183" s="329"/>
      <c r="AB183" s="329"/>
      <c r="AC183" s="329"/>
      <c r="AD183" s="329"/>
      <c r="AE183" s="329"/>
      <c r="AF183" s="329"/>
      <c r="AG183" s="329"/>
    </row>
    <row r="184" spans="19:33" x14ac:dyDescent="0.2">
      <c r="S184" s="329"/>
      <c r="T184" s="329"/>
      <c r="U184" s="329"/>
      <c r="V184" s="329"/>
      <c r="W184" s="329"/>
      <c r="X184" s="329"/>
      <c r="Y184" s="329"/>
      <c r="Z184" s="329"/>
      <c r="AA184" s="329"/>
      <c r="AB184" s="329"/>
      <c r="AC184" s="329"/>
      <c r="AD184" s="329"/>
      <c r="AE184" s="329"/>
      <c r="AF184" s="329"/>
      <c r="AG184" s="329"/>
    </row>
    <row r="185" spans="19:33" x14ac:dyDescent="0.2">
      <c r="S185" s="329"/>
      <c r="T185" s="329"/>
      <c r="U185" s="329"/>
      <c r="V185" s="329"/>
      <c r="W185" s="329"/>
      <c r="X185" s="329"/>
      <c r="Y185" s="329"/>
      <c r="Z185" s="329"/>
      <c r="AA185" s="329"/>
      <c r="AB185" s="329"/>
      <c r="AC185" s="329"/>
      <c r="AD185" s="329"/>
      <c r="AE185" s="329"/>
      <c r="AF185" s="329"/>
      <c r="AG185" s="329"/>
    </row>
    <row r="186" spans="19:33" x14ac:dyDescent="0.2">
      <c r="S186" s="329"/>
      <c r="T186" s="329"/>
      <c r="U186" s="329"/>
      <c r="V186" s="329"/>
      <c r="W186" s="329"/>
      <c r="X186" s="329"/>
      <c r="Y186" s="329"/>
      <c r="Z186" s="329"/>
      <c r="AA186" s="329"/>
      <c r="AB186" s="329"/>
      <c r="AC186" s="329"/>
      <c r="AD186" s="329"/>
      <c r="AE186" s="329"/>
      <c r="AF186" s="329"/>
      <c r="AG186" s="329"/>
    </row>
    <row r="187" spans="19:33" x14ac:dyDescent="0.2">
      <c r="S187" s="329"/>
      <c r="T187" s="329"/>
      <c r="U187" s="329"/>
      <c r="V187" s="329"/>
      <c r="W187" s="329"/>
      <c r="X187" s="329"/>
      <c r="Y187" s="329"/>
      <c r="Z187" s="329"/>
      <c r="AA187" s="329"/>
      <c r="AB187" s="329"/>
      <c r="AC187" s="329"/>
      <c r="AD187" s="329"/>
      <c r="AE187" s="329"/>
      <c r="AF187" s="329"/>
      <c r="AG187" s="329"/>
    </row>
    <row r="188" spans="19:33" x14ac:dyDescent="0.2">
      <c r="S188" s="329"/>
      <c r="T188" s="329"/>
      <c r="U188" s="329"/>
      <c r="V188" s="329"/>
      <c r="W188" s="329"/>
      <c r="X188" s="329"/>
      <c r="Y188" s="329"/>
      <c r="Z188" s="329"/>
      <c r="AA188" s="329"/>
      <c r="AB188" s="329"/>
      <c r="AC188" s="329"/>
      <c r="AD188" s="329"/>
      <c r="AE188" s="329"/>
      <c r="AF188" s="329"/>
      <c r="AG188" s="329"/>
    </row>
    <row r="189" spans="19:33" x14ac:dyDescent="0.2">
      <c r="S189" s="329"/>
      <c r="T189" s="329"/>
      <c r="U189" s="329"/>
      <c r="V189" s="329"/>
      <c r="W189" s="329"/>
      <c r="X189" s="329"/>
      <c r="Y189" s="329"/>
      <c r="Z189" s="329"/>
      <c r="AA189" s="329"/>
      <c r="AB189" s="329"/>
      <c r="AC189" s="329"/>
      <c r="AD189" s="329"/>
      <c r="AE189" s="329"/>
      <c r="AF189" s="329"/>
      <c r="AG189" s="329"/>
    </row>
    <row r="190" spans="19:33" x14ac:dyDescent="0.2">
      <c r="S190" s="329"/>
      <c r="T190" s="329"/>
      <c r="U190" s="329"/>
      <c r="V190" s="329"/>
      <c r="W190" s="329"/>
      <c r="X190" s="329"/>
      <c r="Y190" s="329"/>
      <c r="Z190" s="329"/>
      <c r="AA190" s="329"/>
      <c r="AB190" s="329"/>
      <c r="AC190" s="329"/>
      <c r="AD190" s="329"/>
      <c r="AE190" s="329"/>
      <c r="AF190" s="329"/>
      <c r="AG190" s="329"/>
    </row>
    <row r="191" spans="19:33" x14ac:dyDescent="0.2">
      <c r="S191" s="329"/>
      <c r="T191" s="329"/>
      <c r="U191" s="329"/>
      <c r="V191" s="329"/>
      <c r="W191" s="329"/>
      <c r="X191" s="329"/>
      <c r="Y191" s="329"/>
      <c r="Z191" s="329"/>
      <c r="AA191" s="329"/>
      <c r="AB191" s="329"/>
      <c r="AC191" s="329"/>
      <c r="AD191" s="329"/>
      <c r="AE191" s="329"/>
      <c r="AF191" s="329"/>
      <c r="AG191" s="329"/>
    </row>
    <row r="192" spans="19:33" x14ac:dyDescent="0.2">
      <c r="S192" s="329"/>
      <c r="T192" s="329"/>
      <c r="U192" s="329"/>
      <c r="V192" s="329"/>
      <c r="W192" s="329"/>
      <c r="X192" s="329"/>
      <c r="Y192" s="329"/>
      <c r="Z192" s="329"/>
      <c r="AA192" s="329"/>
      <c r="AB192" s="329"/>
      <c r="AC192" s="329"/>
      <c r="AD192" s="329"/>
      <c r="AE192" s="329"/>
      <c r="AF192" s="329"/>
      <c r="AG192" s="329"/>
    </row>
    <row r="193" spans="19:33" x14ac:dyDescent="0.2">
      <c r="S193" s="329"/>
      <c r="T193" s="329"/>
      <c r="U193" s="329"/>
      <c r="V193" s="329"/>
      <c r="W193" s="329"/>
      <c r="X193" s="329"/>
      <c r="Y193" s="329"/>
      <c r="Z193" s="329"/>
      <c r="AA193" s="329"/>
      <c r="AB193" s="329"/>
      <c r="AC193" s="329"/>
      <c r="AD193" s="329"/>
      <c r="AE193" s="329"/>
      <c r="AF193" s="329"/>
      <c r="AG193" s="329"/>
    </row>
    <row r="194" spans="19:33" x14ac:dyDescent="0.2">
      <c r="S194" s="329"/>
      <c r="T194" s="329"/>
      <c r="U194" s="329"/>
      <c r="V194" s="329"/>
      <c r="W194" s="329"/>
      <c r="X194" s="329"/>
      <c r="Y194" s="329"/>
      <c r="Z194" s="329"/>
      <c r="AA194" s="329"/>
      <c r="AB194" s="329"/>
      <c r="AC194" s="329"/>
      <c r="AD194" s="329"/>
      <c r="AE194" s="329"/>
      <c r="AF194" s="329"/>
      <c r="AG194" s="329"/>
    </row>
    <row r="195" spans="19:33" x14ac:dyDescent="0.2">
      <c r="S195" s="329"/>
      <c r="T195" s="329"/>
      <c r="U195" s="329"/>
      <c r="V195" s="329"/>
      <c r="W195" s="329"/>
      <c r="X195" s="329"/>
      <c r="Y195" s="329"/>
      <c r="Z195" s="329"/>
      <c r="AA195" s="329"/>
      <c r="AB195" s="329"/>
      <c r="AC195" s="329"/>
      <c r="AD195" s="329"/>
      <c r="AE195" s="329"/>
      <c r="AF195" s="329"/>
      <c r="AG195" s="329"/>
    </row>
    <row r="196" spans="19:33" x14ac:dyDescent="0.2">
      <c r="S196" s="329"/>
      <c r="T196" s="329"/>
      <c r="U196" s="329"/>
      <c r="V196" s="329"/>
      <c r="W196" s="329"/>
      <c r="X196" s="329"/>
      <c r="Y196" s="329"/>
      <c r="Z196" s="329"/>
      <c r="AA196" s="329"/>
      <c r="AB196" s="329"/>
      <c r="AC196" s="329"/>
      <c r="AD196" s="329"/>
      <c r="AE196" s="329"/>
      <c r="AF196" s="329"/>
      <c r="AG196" s="329"/>
    </row>
    <row r="197" spans="19:33" x14ac:dyDescent="0.2">
      <c r="S197" s="329"/>
      <c r="T197" s="329"/>
      <c r="U197" s="329"/>
      <c r="V197" s="329"/>
      <c r="W197" s="329"/>
      <c r="X197" s="329"/>
      <c r="Y197" s="329"/>
      <c r="Z197" s="329"/>
      <c r="AA197" s="329"/>
      <c r="AB197" s="329"/>
      <c r="AC197" s="329"/>
      <c r="AD197" s="329"/>
      <c r="AE197" s="329"/>
      <c r="AF197" s="329"/>
      <c r="AG197" s="329"/>
    </row>
    <row r="198" spans="19:33" x14ac:dyDescent="0.2">
      <c r="S198" s="329"/>
      <c r="T198" s="329"/>
      <c r="U198" s="329"/>
      <c r="V198" s="329"/>
      <c r="W198" s="329"/>
      <c r="X198" s="329"/>
      <c r="Y198" s="329"/>
      <c r="Z198" s="329"/>
      <c r="AA198" s="329"/>
      <c r="AB198" s="329"/>
      <c r="AC198" s="329"/>
      <c r="AD198" s="329"/>
      <c r="AE198" s="329"/>
      <c r="AF198" s="329"/>
      <c r="AG198" s="329"/>
    </row>
    <row r="199" spans="19:33" x14ac:dyDescent="0.2">
      <c r="S199" s="329"/>
      <c r="T199" s="329"/>
      <c r="U199" s="329"/>
      <c r="V199" s="329"/>
      <c r="W199" s="329"/>
      <c r="X199" s="329"/>
      <c r="Y199" s="329"/>
      <c r="Z199" s="329"/>
      <c r="AA199" s="329"/>
      <c r="AB199" s="329"/>
      <c r="AC199" s="329"/>
      <c r="AD199" s="329"/>
      <c r="AE199" s="329"/>
      <c r="AF199" s="329"/>
      <c r="AG199" s="329"/>
    </row>
    <row r="200" spans="19:33" x14ac:dyDescent="0.2">
      <c r="S200" s="329"/>
      <c r="T200" s="329"/>
      <c r="U200" s="329"/>
      <c r="V200" s="329"/>
      <c r="W200" s="329"/>
      <c r="X200" s="329"/>
      <c r="Y200" s="329"/>
      <c r="Z200" s="329"/>
      <c r="AA200" s="329"/>
      <c r="AB200" s="329"/>
      <c r="AC200" s="329"/>
      <c r="AD200" s="329"/>
      <c r="AE200" s="329"/>
      <c r="AF200" s="329"/>
      <c r="AG200" s="329"/>
    </row>
    <row r="201" spans="19:33" x14ac:dyDescent="0.2">
      <c r="S201" s="329"/>
      <c r="T201" s="329"/>
      <c r="U201" s="329"/>
      <c r="V201" s="329"/>
      <c r="W201" s="329"/>
      <c r="X201" s="329"/>
      <c r="Y201" s="329"/>
      <c r="Z201" s="329"/>
      <c r="AA201" s="329"/>
      <c r="AB201" s="329"/>
      <c r="AC201" s="329"/>
      <c r="AD201" s="329"/>
      <c r="AE201" s="329"/>
      <c r="AF201" s="329"/>
      <c r="AG201" s="329"/>
    </row>
    <row r="202" spans="19:33" x14ac:dyDescent="0.2">
      <c r="S202" s="329"/>
      <c r="T202" s="329"/>
      <c r="U202" s="329"/>
      <c r="V202" s="329"/>
      <c r="W202" s="329"/>
      <c r="X202" s="329"/>
      <c r="Y202" s="329"/>
      <c r="Z202" s="329"/>
      <c r="AA202" s="329"/>
      <c r="AB202" s="329"/>
      <c r="AC202" s="329"/>
      <c r="AD202" s="329"/>
      <c r="AE202" s="329"/>
      <c r="AF202" s="329"/>
      <c r="AG202" s="329"/>
    </row>
    <row r="203" spans="19:33" x14ac:dyDescent="0.2">
      <c r="S203" s="329"/>
      <c r="T203" s="329"/>
      <c r="U203" s="329"/>
      <c r="V203" s="329"/>
      <c r="W203" s="329"/>
      <c r="X203" s="329"/>
      <c r="Y203" s="329"/>
      <c r="Z203" s="329"/>
      <c r="AA203" s="329"/>
      <c r="AB203" s="329"/>
      <c r="AC203" s="329"/>
      <c r="AD203" s="329"/>
      <c r="AE203" s="329"/>
      <c r="AF203" s="329"/>
      <c r="AG203" s="329"/>
    </row>
  </sheetData>
  <mergeCells count="3">
    <mergeCell ref="B8:C8"/>
    <mergeCell ref="B37:C37"/>
    <mergeCell ref="B38:C3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C4C1-483A-4327-AFED-EC62C0F254C1}">
  <sheetPr transitionEvaluation="1">
    <tabColor theme="0"/>
    <pageSetUpPr fitToPage="1"/>
  </sheetPr>
  <dimension ref="B3:U131"/>
  <sheetViews>
    <sheetView defaultGridColor="0" topLeftCell="H1" colorId="22" zoomScale="89" zoomScaleNormal="89" zoomScaleSheetLayoutView="95" workbookViewId="0">
      <selection activeCell="X1" sqref="X1"/>
    </sheetView>
  </sheetViews>
  <sheetFormatPr baseColWidth="10" defaultColWidth="14" defaultRowHeight="11.25" x14ac:dyDescent="0.15"/>
  <cols>
    <col min="1" max="1" width="5.7109375" style="269" customWidth="1"/>
    <col min="2" max="2" width="18.7109375" style="269" customWidth="1"/>
    <col min="3" max="3" width="53" style="269" customWidth="1"/>
    <col min="4" max="21" width="11.7109375" style="269" customWidth="1"/>
    <col min="22" max="16384" width="14" style="269"/>
  </cols>
  <sheetData>
    <row r="3" spans="2:21" ht="13.5" customHeight="1" x14ac:dyDescent="0.15"/>
    <row r="4" spans="2:21" ht="15.75" customHeight="1" x14ac:dyDescent="0.15"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</row>
    <row r="5" spans="2:21" ht="18" customHeight="1" x14ac:dyDescent="0.15">
      <c r="B5" s="300" t="s">
        <v>449</v>
      </c>
      <c r="C5" s="85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</row>
    <row r="6" spans="2:21" ht="18" customHeight="1" x14ac:dyDescent="0.15">
      <c r="B6" s="87" t="s">
        <v>456</v>
      </c>
      <c r="C6" s="86"/>
      <c r="D6" s="86"/>
      <c r="E6" s="270"/>
    </row>
    <row r="7" spans="2:21" ht="15.95" customHeight="1" x14ac:dyDescent="0.15">
      <c r="B7" s="402" t="s">
        <v>401</v>
      </c>
      <c r="C7" s="402"/>
      <c r="D7" s="371"/>
      <c r="E7" s="372"/>
      <c r="F7" s="373"/>
      <c r="G7" s="373"/>
      <c r="H7" s="373"/>
      <c r="I7" s="370"/>
      <c r="J7" s="370"/>
      <c r="K7" s="370"/>
      <c r="L7" s="370"/>
      <c r="M7" s="370"/>
      <c r="N7" s="370"/>
      <c r="O7" s="370"/>
      <c r="P7" s="370"/>
      <c r="Q7" s="370"/>
      <c r="R7" s="370"/>
    </row>
    <row r="8" spans="2:21" ht="9" customHeight="1" thickBot="1" x14ac:dyDescent="0.2">
      <c r="B8" s="271"/>
      <c r="C8" s="271"/>
      <c r="D8" s="271"/>
      <c r="E8" s="272"/>
      <c r="F8" s="273"/>
    </row>
    <row r="9" spans="2:21" ht="27" customHeight="1" thickBot="1" x14ac:dyDescent="0.2">
      <c r="B9" s="407" t="s">
        <v>261</v>
      </c>
      <c r="C9" s="407"/>
      <c r="D9" s="317">
        <v>2006</v>
      </c>
      <c r="E9" s="309" t="s">
        <v>2</v>
      </c>
      <c r="F9" s="309" t="s">
        <v>3</v>
      </c>
      <c r="G9" s="310" t="s">
        <v>5</v>
      </c>
      <c r="H9" s="310" t="s">
        <v>8</v>
      </c>
      <c r="I9" s="310" t="s">
        <v>9</v>
      </c>
      <c r="J9" s="310" t="s">
        <v>10</v>
      </c>
      <c r="K9" s="310" t="s">
        <v>11</v>
      </c>
      <c r="L9" s="310" t="s">
        <v>13</v>
      </c>
      <c r="M9" s="310" t="s">
        <v>16</v>
      </c>
      <c r="N9" s="310" t="s">
        <v>17</v>
      </c>
      <c r="O9" s="310" t="s">
        <v>412</v>
      </c>
      <c r="P9" s="310" t="s">
        <v>413</v>
      </c>
      <c r="Q9" s="310" t="s">
        <v>194</v>
      </c>
      <c r="R9" s="310" t="s">
        <v>195</v>
      </c>
      <c r="S9" s="310" t="s">
        <v>411</v>
      </c>
      <c r="T9" s="310" t="s">
        <v>415</v>
      </c>
      <c r="U9" s="310" t="s">
        <v>498</v>
      </c>
    </row>
    <row r="10" spans="2:21" ht="5.0999999999999996" customHeight="1" x14ac:dyDescent="0.15">
      <c r="B10" s="274"/>
      <c r="C10" s="274"/>
      <c r="D10" s="275"/>
      <c r="E10" s="275"/>
      <c r="F10" s="275"/>
      <c r="G10" s="275"/>
      <c r="H10" s="276"/>
    </row>
    <row r="11" spans="2:21" s="280" customFormat="1" ht="12.75" customHeight="1" x14ac:dyDescent="0.15">
      <c r="B11" s="294" t="s">
        <v>42</v>
      </c>
      <c r="C11" s="277"/>
      <c r="D11" s="278">
        <v>3014.820819</v>
      </c>
      <c r="E11" s="278">
        <v>3610.5633798700005</v>
      </c>
      <c r="F11" s="278">
        <v>4316.6515485051241</v>
      </c>
      <c r="G11" s="278">
        <v>3488.9723071288881</v>
      </c>
      <c r="H11" s="278">
        <v>4173.1560288400005</v>
      </c>
      <c r="I11" s="278">
        <v>5203.7411849844393</v>
      </c>
      <c r="J11" s="278">
        <v>5854.052561479999</v>
      </c>
      <c r="K11" s="278">
        <v>5656.509710809999</v>
      </c>
      <c r="L11" s="278">
        <v>5876.4801438900004</v>
      </c>
      <c r="M11" s="278">
        <v>5888.9224979599994</v>
      </c>
      <c r="N11" s="278">
        <v>5794.33223972</v>
      </c>
      <c r="O11" s="278">
        <v>6028.2166734800003</v>
      </c>
      <c r="P11" s="278">
        <v>5199.5887679599991</v>
      </c>
      <c r="Q11" s="279">
        <v>4680.6124331199999</v>
      </c>
      <c r="R11" s="279">
        <v>4768.3941407199991</v>
      </c>
      <c r="S11" s="279">
        <v>6607.7422458700003</v>
      </c>
      <c r="T11" s="279">
        <v>7974.2938028100007</v>
      </c>
      <c r="U11" s="279">
        <f>+U13+U38+U58+U63</f>
        <v>8326.063643630001</v>
      </c>
    </row>
    <row r="12" spans="2:21" s="280" customFormat="1" ht="4.7" customHeight="1" x14ac:dyDescent="0.15">
      <c r="B12" s="229"/>
      <c r="C12" s="277"/>
      <c r="D12" s="278"/>
      <c r="E12" s="278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2"/>
      <c r="S12" s="282"/>
      <c r="T12" s="282"/>
      <c r="U12" s="282"/>
    </row>
    <row r="13" spans="2:21" s="280" customFormat="1" ht="12.75" customHeight="1" x14ac:dyDescent="0.15">
      <c r="B13" s="236" t="s">
        <v>262</v>
      </c>
      <c r="C13" s="277"/>
      <c r="D13" s="278">
        <v>2310.8463912799998</v>
      </c>
      <c r="E13" s="278">
        <v>2769.6872362600002</v>
      </c>
      <c r="F13" s="278">
        <v>3242.4771913151235</v>
      </c>
      <c r="G13" s="278">
        <v>2618.0420207588886</v>
      </c>
      <c r="H13" s="278">
        <v>3147.58738937</v>
      </c>
      <c r="I13" s="278">
        <v>3943.6438633744397</v>
      </c>
      <c r="J13" s="278">
        <v>4309.3798533499994</v>
      </c>
      <c r="K13" s="278">
        <v>4076.2957981499994</v>
      </c>
      <c r="L13" s="278">
        <v>4077.4517028</v>
      </c>
      <c r="M13" s="278">
        <v>3892.8776646199999</v>
      </c>
      <c r="N13" s="278">
        <v>3791.9347087599999</v>
      </c>
      <c r="O13" s="278">
        <v>4108.9565084500009</v>
      </c>
      <c r="P13" s="278">
        <v>3744.9746020399998</v>
      </c>
      <c r="Q13" s="278">
        <v>3359.9211339499993</v>
      </c>
      <c r="R13" s="278">
        <v>3340.5188422699998</v>
      </c>
      <c r="S13" s="278">
        <v>4585.7418283300003</v>
      </c>
      <c r="T13" s="278">
        <v>5554.7895492100006</v>
      </c>
      <c r="U13" s="278">
        <f>+U15+U20+U26</f>
        <v>5693.8026183899992</v>
      </c>
    </row>
    <row r="14" spans="2:21" ht="8.1" customHeight="1" x14ac:dyDescent="0.15">
      <c r="B14" s="236"/>
      <c r="C14" s="277"/>
      <c r="D14" s="283"/>
      <c r="E14" s="283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</row>
    <row r="15" spans="2:21" x14ac:dyDescent="0.15">
      <c r="B15" s="232" t="s">
        <v>263</v>
      </c>
      <c r="C15" s="274"/>
      <c r="D15" s="283">
        <v>1062.18292965</v>
      </c>
      <c r="E15" s="283">
        <v>1338.906555</v>
      </c>
      <c r="F15" s="283">
        <v>1292.8602245299999</v>
      </c>
      <c r="G15" s="283">
        <v>960.72504218999995</v>
      </c>
      <c r="H15" s="283">
        <v>1282.9887816200001</v>
      </c>
      <c r="I15" s="283">
        <v>1348.1959016199999</v>
      </c>
      <c r="J15" s="283">
        <v>1559.2786261900001</v>
      </c>
      <c r="K15" s="283">
        <v>1342.67836059</v>
      </c>
      <c r="L15" s="283">
        <v>1432.6512298599998</v>
      </c>
      <c r="M15" s="283">
        <v>1654.11152915</v>
      </c>
      <c r="N15" s="283">
        <v>1690.7536569699998</v>
      </c>
      <c r="O15" s="283">
        <v>1937.8924068200001</v>
      </c>
      <c r="P15" s="283">
        <v>1746.6970573800004</v>
      </c>
      <c r="Q15" s="283">
        <v>1681.6524880799998</v>
      </c>
      <c r="R15" s="283">
        <v>1534.04787225</v>
      </c>
      <c r="S15" s="283">
        <v>2328.1950616700001</v>
      </c>
      <c r="T15" s="283">
        <v>2890.7793259300001</v>
      </c>
      <c r="U15" s="283">
        <f>SUM(U16:U18)</f>
        <v>2747.8453479199998</v>
      </c>
    </row>
    <row r="16" spans="2:21" x14ac:dyDescent="0.15">
      <c r="B16" s="232" t="s">
        <v>264</v>
      </c>
      <c r="C16" s="274"/>
      <c r="D16" s="283">
        <v>24.810673650000002</v>
      </c>
      <c r="E16" s="283">
        <v>27.481728400000001</v>
      </c>
      <c r="F16" s="284">
        <v>36.913216630000001</v>
      </c>
      <c r="G16" s="284">
        <v>24.207029890000001</v>
      </c>
      <c r="H16" s="284">
        <v>37.588341219999997</v>
      </c>
      <c r="I16" s="284">
        <v>36.478839319999999</v>
      </c>
      <c r="J16" s="284">
        <v>40.271446789999999</v>
      </c>
      <c r="K16" s="284">
        <v>35.167870290000003</v>
      </c>
      <c r="L16" s="284">
        <v>36.187711659999998</v>
      </c>
      <c r="M16" s="284">
        <v>42.599779849999997</v>
      </c>
      <c r="N16" s="284">
        <v>32.170922869999998</v>
      </c>
      <c r="O16" s="284">
        <v>39.360249419999995</v>
      </c>
      <c r="P16" s="283">
        <v>27.806301679999997</v>
      </c>
      <c r="Q16" s="283">
        <v>33.348068179999999</v>
      </c>
      <c r="R16" s="283">
        <v>34.147450249999999</v>
      </c>
      <c r="S16" s="283">
        <v>48.015698370000003</v>
      </c>
      <c r="T16" s="283">
        <v>106.74289883000003</v>
      </c>
      <c r="U16" s="283">
        <v>92.787997219999966</v>
      </c>
    </row>
    <row r="17" spans="2:21" x14ac:dyDescent="0.15">
      <c r="B17" s="232" t="s">
        <v>198</v>
      </c>
      <c r="C17" s="274"/>
      <c r="D17" s="283">
        <v>631.70894699999997</v>
      </c>
      <c r="E17" s="283">
        <v>824.24873400000013</v>
      </c>
      <c r="F17" s="284">
        <v>896.28927290000001</v>
      </c>
      <c r="G17" s="284">
        <v>692.88947699999994</v>
      </c>
      <c r="H17" s="284">
        <v>908.60853490000011</v>
      </c>
      <c r="I17" s="284">
        <v>905.38067459999991</v>
      </c>
      <c r="J17" s="284">
        <v>1075.8184353000001</v>
      </c>
      <c r="K17" s="284">
        <v>842.86144580000007</v>
      </c>
      <c r="L17" s="284">
        <v>850.6538953999999</v>
      </c>
      <c r="M17" s="284">
        <v>1001.5593839999999</v>
      </c>
      <c r="N17" s="284">
        <v>1057.2608555999998</v>
      </c>
      <c r="O17" s="284">
        <v>1260.3459364</v>
      </c>
      <c r="P17" s="283">
        <v>1256.7656041000002</v>
      </c>
      <c r="Q17" s="283">
        <v>1221.0420846999998</v>
      </c>
      <c r="R17" s="283">
        <v>1049.8488150000001</v>
      </c>
      <c r="S17" s="283">
        <v>1763.3418726999998</v>
      </c>
      <c r="T17" s="283">
        <v>2191.4292730000002</v>
      </c>
      <c r="U17" s="283">
        <v>2003.4097929999998</v>
      </c>
    </row>
    <row r="18" spans="2:21" x14ac:dyDescent="0.15">
      <c r="B18" s="232" t="s">
        <v>199</v>
      </c>
      <c r="C18" s="274"/>
      <c r="D18" s="283">
        <v>405.66330899999997</v>
      </c>
      <c r="E18" s="283">
        <v>487.17609260000006</v>
      </c>
      <c r="F18" s="284">
        <v>359.657735</v>
      </c>
      <c r="G18" s="284">
        <v>243.62853529999998</v>
      </c>
      <c r="H18" s="284">
        <v>336.79190549999993</v>
      </c>
      <c r="I18" s="284">
        <v>406.33638770000005</v>
      </c>
      <c r="J18" s="284">
        <v>443.18874410000001</v>
      </c>
      <c r="K18" s="284">
        <v>464.64904449999995</v>
      </c>
      <c r="L18" s="284">
        <v>545.80962279999994</v>
      </c>
      <c r="M18" s="284">
        <v>609.95236530000011</v>
      </c>
      <c r="N18" s="284">
        <v>601.32187850000014</v>
      </c>
      <c r="O18" s="284">
        <v>638.18622100000016</v>
      </c>
      <c r="P18" s="283">
        <v>462.12515160000009</v>
      </c>
      <c r="Q18" s="283">
        <v>427.2623352</v>
      </c>
      <c r="R18" s="283">
        <v>450.05160699999993</v>
      </c>
      <c r="S18" s="283">
        <v>516.83749060000002</v>
      </c>
      <c r="T18" s="283">
        <v>592.6071541</v>
      </c>
      <c r="U18" s="283">
        <v>651.64755769999988</v>
      </c>
    </row>
    <row r="19" spans="2:21" ht="6.75" customHeight="1" x14ac:dyDescent="0.15">
      <c r="B19" s="232"/>
      <c r="C19" s="277"/>
      <c r="D19" s="283"/>
      <c r="E19" s="283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</row>
    <row r="20" spans="2:21" x14ac:dyDescent="0.15">
      <c r="B20" s="231" t="s">
        <v>265</v>
      </c>
      <c r="C20" s="274"/>
      <c r="D20" s="283">
        <v>693.02687158000003</v>
      </c>
      <c r="E20" s="283">
        <v>807.98291360999997</v>
      </c>
      <c r="F20" s="283">
        <v>967.97225164512406</v>
      </c>
      <c r="G20" s="283">
        <v>832.48419626888892</v>
      </c>
      <c r="H20" s="283">
        <v>965.82875194999997</v>
      </c>
      <c r="I20" s="283">
        <v>1189.73385995444</v>
      </c>
      <c r="J20" s="283">
        <v>1298.1817056</v>
      </c>
      <c r="K20" s="283">
        <v>1324.7003575999997</v>
      </c>
      <c r="L20" s="283">
        <v>1346.9253969000001</v>
      </c>
      <c r="M20" s="283">
        <v>1420.2963718999997</v>
      </c>
      <c r="N20" s="283">
        <v>1413.8084250000002</v>
      </c>
      <c r="O20" s="283">
        <v>1441.4365643000001</v>
      </c>
      <c r="P20" s="283">
        <v>1344.7875204999998</v>
      </c>
      <c r="Q20" s="283">
        <v>1202.0418732999999</v>
      </c>
      <c r="R20" s="283">
        <v>1393.0693076999999</v>
      </c>
      <c r="S20" s="283">
        <v>1681.7362082000002</v>
      </c>
      <c r="T20" s="283">
        <v>1885.6291794000001</v>
      </c>
      <c r="U20" s="283">
        <f>SUM(U21:U24)</f>
        <v>2113.1093439000001</v>
      </c>
    </row>
    <row r="21" spans="2:21" x14ac:dyDescent="0.15">
      <c r="B21" s="231" t="s">
        <v>266</v>
      </c>
      <c r="C21" s="274"/>
      <c r="D21" s="283">
        <v>261.12231830000002</v>
      </c>
      <c r="E21" s="283">
        <v>307.98583797000003</v>
      </c>
      <c r="F21" s="284">
        <v>344.86294113512395</v>
      </c>
      <c r="G21" s="284">
        <v>319.71875084888893</v>
      </c>
      <c r="H21" s="284">
        <v>350.20920170000005</v>
      </c>
      <c r="I21" s="284">
        <v>438.16002928942703</v>
      </c>
      <c r="J21" s="284">
        <v>462.42887300000007</v>
      </c>
      <c r="K21" s="284">
        <v>477.42010870000001</v>
      </c>
      <c r="L21" s="284">
        <v>464.51341439999993</v>
      </c>
      <c r="M21" s="284">
        <v>479.26101339999997</v>
      </c>
      <c r="N21" s="284">
        <v>483.85476300000005</v>
      </c>
      <c r="O21" s="284">
        <v>485.61733620000007</v>
      </c>
      <c r="P21" s="283">
        <v>451.34175799999997</v>
      </c>
      <c r="Q21" s="283">
        <v>374.23640150000006</v>
      </c>
      <c r="R21" s="283">
        <v>449.11808409999998</v>
      </c>
      <c r="S21" s="283">
        <v>565.85866229999999</v>
      </c>
      <c r="T21" s="283">
        <v>540.62203370000009</v>
      </c>
      <c r="U21" s="283">
        <v>620.00436930000001</v>
      </c>
    </row>
    <row r="22" spans="2:21" x14ac:dyDescent="0.15">
      <c r="B22" s="231" t="s">
        <v>269</v>
      </c>
      <c r="C22" s="274"/>
      <c r="D22" s="283">
        <v>157.6277139</v>
      </c>
      <c r="E22" s="283">
        <v>172.59362440000001</v>
      </c>
      <c r="F22" s="284">
        <v>223.59663199999997</v>
      </c>
      <c r="G22" s="284">
        <v>170.03010460000002</v>
      </c>
      <c r="H22" s="284">
        <v>197.49209329999999</v>
      </c>
      <c r="I22" s="284">
        <v>234.03046326501294</v>
      </c>
      <c r="J22" s="284">
        <v>320.60804280000002</v>
      </c>
      <c r="K22" s="284">
        <v>278.63365829999992</v>
      </c>
      <c r="L22" s="284">
        <v>284.43137710000002</v>
      </c>
      <c r="M22" s="284">
        <v>309.7453802</v>
      </c>
      <c r="N22" s="284">
        <v>330.3701456</v>
      </c>
      <c r="O22" s="284">
        <v>350.84090119999996</v>
      </c>
      <c r="P22" s="283">
        <v>310.86154690000001</v>
      </c>
      <c r="Q22" s="283">
        <v>272.83243670000002</v>
      </c>
      <c r="R22" s="283">
        <v>313.11571140000007</v>
      </c>
      <c r="S22" s="283">
        <v>370.22396959999998</v>
      </c>
      <c r="T22" s="283">
        <v>434.86907680000007</v>
      </c>
      <c r="U22" s="283">
        <v>527.87253599999997</v>
      </c>
    </row>
    <row r="23" spans="2:21" x14ac:dyDescent="0.15">
      <c r="B23" s="231" t="s">
        <v>267</v>
      </c>
      <c r="C23" s="274"/>
      <c r="D23" s="283">
        <v>198.3281169</v>
      </c>
      <c r="E23" s="283">
        <v>222.80873869999999</v>
      </c>
      <c r="F23" s="284">
        <v>261.93887010000003</v>
      </c>
      <c r="G23" s="284">
        <v>217.37762469999998</v>
      </c>
      <c r="H23" s="284">
        <v>280.3310912</v>
      </c>
      <c r="I23" s="284">
        <v>347.80643729999997</v>
      </c>
      <c r="J23" s="284">
        <v>350.95941010000007</v>
      </c>
      <c r="K23" s="284">
        <v>359.27685629999996</v>
      </c>
      <c r="L23" s="284">
        <v>379.36191990000003</v>
      </c>
      <c r="M23" s="284">
        <v>421.89187079999999</v>
      </c>
      <c r="N23" s="284">
        <v>423.20305640000004</v>
      </c>
      <c r="O23" s="284">
        <v>433.08787260000003</v>
      </c>
      <c r="P23" s="283">
        <v>402.833485</v>
      </c>
      <c r="Q23" s="283">
        <v>394.22831020000001</v>
      </c>
      <c r="R23" s="283">
        <v>465.73417770000003</v>
      </c>
      <c r="S23" s="283">
        <v>564.29529530000002</v>
      </c>
      <c r="T23" s="283">
        <v>664.98419350000006</v>
      </c>
      <c r="U23" s="283">
        <v>705.50388439999995</v>
      </c>
    </row>
    <row r="24" spans="2:21" x14ac:dyDescent="0.15">
      <c r="B24" s="231" t="s">
        <v>268</v>
      </c>
      <c r="C24" s="274"/>
      <c r="D24" s="283">
        <v>75.948722480000001</v>
      </c>
      <c r="E24" s="283">
        <v>104.59471253999999</v>
      </c>
      <c r="F24" s="284">
        <v>137.57380841000003</v>
      </c>
      <c r="G24" s="284">
        <v>125.35771611999999</v>
      </c>
      <c r="H24" s="284">
        <v>137.79636575000001</v>
      </c>
      <c r="I24" s="284">
        <v>169.7369301</v>
      </c>
      <c r="J24" s="284">
        <v>164.1853797</v>
      </c>
      <c r="K24" s="284">
        <v>209.3697343</v>
      </c>
      <c r="L24" s="284">
        <v>218.6186855</v>
      </c>
      <c r="M24" s="284">
        <v>209.39810750000001</v>
      </c>
      <c r="N24" s="284">
        <v>176.38046000000003</v>
      </c>
      <c r="O24" s="284">
        <v>171.89045429999999</v>
      </c>
      <c r="P24" s="283">
        <v>179.75073060000003</v>
      </c>
      <c r="Q24" s="283">
        <v>160.74472490000002</v>
      </c>
      <c r="R24" s="283">
        <v>165.10133449999998</v>
      </c>
      <c r="S24" s="283">
        <v>181.35828100000001</v>
      </c>
      <c r="T24" s="283">
        <v>245.1538754</v>
      </c>
      <c r="U24" s="283">
        <v>259.72855419999996</v>
      </c>
    </row>
    <row r="25" spans="2:21" ht="5.25" customHeight="1" x14ac:dyDescent="0.15">
      <c r="B25" s="232"/>
      <c r="C25" s="274"/>
      <c r="D25" s="283"/>
      <c r="E25" s="283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</row>
    <row r="26" spans="2:21" x14ac:dyDescent="0.15">
      <c r="B26" s="231" t="s">
        <v>270</v>
      </c>
      <c r="C26" s="274"/>
      <c r="D26" s="283">
        <v>555.63659005</v>
      </c>
      <c r="E26" s="283">
        <v>622.79776764999997</v>
      </c>
      <c r="F26" s="283">
        <v>981.64471514000002</v>
      </c>
      <c r="G26" s="283">
        <v>824.83278229999996</v>
      </c>
      <c r="H26" s="283">
        <v>898.76985579999996</v>
      </c>
      <c r="I26" s="283">
        <v>1405.7141017999998</v>
      </c>
      <c r="J26" s="283">
        <v>1451.9195215599998</v>
      </c>
      <c r="K26" s="283">
        <v>1408.9170799599999</v>
      </c>
      <c r="L26" s="283">
        <v>1297.8750760400001</v>
      </c>
      <c r="M26" s="283">
        <v>818.46976356999994</v>
      </c>
      <c r="N26" s="283">
        <v>687.37262679000003</v>
      </c>
      <c r="O26" s="283">
        <v>729.62753733</v>
      </c>
      <c r="P26" s="283">
        <v>653.49002415999985</v>
      </c>
      <c r="Q26" s="283">
        <v>476.22677256999998</v>
      </c>
      <c r="R26" s="283">
        <v>413.40166232000001</v>
      </c>
      <c r="S26" s="283">
        <v>575.81055845999992</v>
      </c>
      <c r="T26" s="283">
        <v>778.38104387999999</v>
      </c>
      <c r="U26" s="283">
        <f>SUM(U27:U36)</f>
        <v>832.84792657000003</v>
      </c>
    </row>
    <row r="27" spans="2:21" x14ac:dyDescent="0.15">
      <c r="B27" s="231" t="s">
        <v>271</v>
      </c>
      <c r="C27" s="274"/>
      <c r="D27" s="283">
        <v>69.410328620000001</v>
      </c>
      <c r="E27" s="283">
        <v>66.645668539999988</v>
      </c>
      <c r="F27" s="284">
        <v>26.622603280000003</v>
      </c>
      <c r="G27" s="284">
        <v>24.393029919999996</v>
      </c>
      <c r="H27" s="284">
        <v>22.045764850000001</v>
      </c>
      <c r="I27" s="284">
        <v>46.190824859999992</v>
      </c>
      <c r="J27" s="284">
        <v>34.726226270000005</v>
      </c>
      <c r="K27" s="284">
        <v>51.135832400000005</v>
      </c>
      <c r="L27" s="284">
        <v>34.114665429999995</v>
      </c>
      <c r="M27" s="284">
        <v>30.433427640000001</v>
      </c>
      <c r="N27" s="284">
        <v>37.392000079999995</v>
      </c>
      <c r="O27" s="284">
        <v>89.883157370000006</v>
      </c>
      <c r="P27" s="284">
        <v>57.55983535</v>
      </c>
      <c r="Q27" s="284">
        <v>43.97169426</v>
      </c>
      <c r="R27" s="284">
        <v>60.481732220000005</v>
      </c>
      <c r="S27" s="284">
        <v>95.580882430000003</v>
      </c>
      <c r="T27" s="284">
        <v>151.68554770000003</v>
      </c>
      <c r="U27" s="284">
        <v>157.90674455999999</v>
      </c>
    </row>
    <row r="28" spans="2:21" x14ac:dyDescent="0.15">
      <c r="B28" s="231" t="s">
        <v>208</v>
      </c>
      <c r="C28" s="274"/>
      <c r="D28" s="283">
        <v>38.869323719999997</v>
      </c>
      <c r="E28" s="283">
        <v>35.953039700000005</v>
      </c>
      <c r="F28" s="284">
        <v>55.32353998</v>
      </c>
      <c r="G28" s="284">
        <v>12.627886660000001</v>
      </c>
      <c r="H28" s="284">
        <v>21.130575780000001</v>
      </c>
      <c r="I28" s="284">
        <v>20.019807889999999</v>
      </c>
      <c r="J28" s="284">
        <v>26.874627220000004</v>
      </c>
      <c r="K28" s="284">
        <v>41.210202330000001</v>
      </c>
      <c r="L28" s="284">
        <v>43.402533009999992</v>
      </c>
      <c r="M28" s="284">
        <v>42.917900729999999</v>
      </c>
      <c r="N28" s="284">
        <v>41.327132109999994</v>
      </c>
      <c r="O28" s="284">
        <v>43.151440890000003</v>
      </c>
      <c r="P28" s="284">
        <v>40.44711298</v>
      </c>
      <c r="Q28" s="284">
        <v>27.23374445</v>
      </c>
      <c r="R28" s="284">
        <v>28.336273970000001</v>
      </c>
      <c r="S28" s="284">
        <v>27.355404230000001</v>
      </c>
      <c r="T28" s="284">
        <v>36.933798359999997</v>
      </c>
      <c r="U28" s="284">
        <v>44.250874250000003</v>
      </c>
    </row>
    <row r="29" spans="2:21" x14ac:dyDescent="0.15">
      <c r="B29" s="231" t="s">
        <v>209</v>
      </c>
      <c r="C29" s="274"/>
      <c r="D29" s="283">
        <v>12.813039499999999</v>
      </c>
      <c r="E29" s="283">
        <v>14.820587139999999</v>
      </c>
      <c r="F29" s="284">
        <v>15.672471609999999</v>
      </c>
      <c r="G29" s="284">
        <v>17.762327819999999</v>
      </c>
      <c r="H29" s="284">
        <v>18.487343939999999</v>
      </c>
      <c r="I29" s="284">
        <v>16.470639439999999</v>
      </c>
      <c r="J29" s="284">
        <v>18.045984829999998</v>
      </c>
      <c r="K29" s="284">
        <v>18.752947669999998</v>
      </c>
      <c r="L29" s="284">
        <v>19.915847959999997</v>
      </c>
      <c r="M29" s="284">
        <v>19.588739539999999</v>
      </c>
      <c r="N29" s="284">
        <v>22.046088040000001</v>
      </c>
      <c r="O29" s="284">
        <v>132.2100844</v>
      </c>
      <c r="P29" s="284">
        <v>159.25802382999998</v>
      </c>
      <c r="Q29" s="284">
        <v>68.618922269999999</v>
      </c>
      <c r="R29" s="284">
        <v>63.743753700000006</v>
      </c>
      <c r="S29" s="284">
        <v>68.266176580000007</v>
      </c>
      <c r="T29" s="284">
        <v>81.661037399999998</v>
      </c>
      <c r="U29" s="284">
        <v>91.414266800000007</v>
      </c>
    </row>
    <row r="30" spans="2:21" x14ac:dyDescent="0.15">
      <c r="B30" s="231" t="s">
        <v>210</v>
      </c>
      <c r="C30" s="274"/>
      <c r="D30" s="283">
        <v>0.97805296000000019</v>
      </c>
      <c r="E30" s="283">
        <v>6.2693196599999998</v>
      </c>
      <c r="F30" s="284">
        <v>1.6130187000000002</v>
      </c>
      <c r="G30" s="284">
        <v>2.98463199</v>
      </c>
      <c r="H30" s="284">
        <v>3.5616290700000004</v>
      </c>
      <c r="I30" s="284">
        <v>1.3287513199999998</v>
      </c>
      <c r="J30" s="284">
        <v>2.6223575399999999</v>
      </c>
      <c r="K30" s="284">
        <v>1.4980463800000001</v>
      </c>
      <c r="L30" s="284">
        <v>2.7286345299999999</v>
      </c>
      <c r="M30" s="284">
        <v>1.664142</v>
      </c>
      <c r="N30" s="284">
        <v>1.5885505200000001</v>
      </c>
      <c r="O30" s="284">
        <v>0.62417080999999996</v>
      </c>
      <c r="P30" s="284">
        <v>0.23588471000000003</v>
      </c>
      <c r="Q30" s="284">
        <v>0.88824411999999986</v>
      </c>
      <c r="R30" s="284">
        <v>0.50081659999999995</v>
      </c>
      <c r="S30" s="284">
        <v>0.48500626999999996</v>
      </c>
      <c r="T30" s="284">
        <v>0.48597303000000003</v>
      </c>
      <c r="U30" s="284">
        <v>0.2480773</v>
      </c>
    </row>
    <row r="31" spans="2:21" ht="12.75" customHeight="1" x14ac:dyDescent="0.15">
      <c r="B31" s="231" t="s">
        <v>272</v>
      </c>
      <c r="C31" s="274"/>
      <c r="D31" s="283">
        <v>75.570334540000005</v>
      </c>
      <c r="E31" s="283">
        <v>135.10596102</v>
      </c>
      <c r="F31" s="284">
        <v>107.53912109000001</v>
      </c>
      <c r="G31" s="284">
        <v>41.403413759999999</v>
      </c>
      <c r="H31" s="284">
        <v>31.151769309999999</v>
      </c>
      <c r="I31" s="284">
        <v>9.9668860899999991</v>
      </c>
      <c r="J31" s="284">
        <v>8.1931577099999995</v>
      </c>
      <c r="K31" s="284">
        <v>8.7413331700000008</v>
      </c>
      <c r="L31" s="284">
        <v>7.1673500499999996</v>
      </c>
      <c r="M31" s="284">
        <v>71.219994729999996</v>
      </c>
      <c r="N31" s="284">
        <v>84.611129629999994</v>
      </c>
      <c r="O31" s="284">
        <v>9.9186089899999992</v>
      </c>
      <c r="P31" s="284">
        <v>17.108753010000001</v>
      </c>
      <c r="Q31" s="284">
        <v>149.23896740999999</v>
      </c>
      <c r="R31" s="284">
        <v>27.445519560000001</v>
      </c>
      <c r="S31" s="284">
        <v>108.39573132</v>
      </c>
      <c r="T31" s="284">
        <v>158.19748507</v>
      </c>
      <c r="U31" s="284">
        <v>216.58665034000001</v>
      </c>
    </row>
    <row r="32" spans="2:21" x14ac:dyDescent="0.15">
      <c r="B32" s="231" t="s">
        <v>273</v>
      </c>
      <c r="C32" s="274"/>
      <c r="D32" s="283">
        <v>24.406730620000001</v>
      </c>
      <c r="E32" s="283">
        <v>13.768383100000001</v>
      </c>
      <c r="F32" s="284">
        <v>16.462028720000003</v>
      </c>
      <c r="G32" s="284">
        <v>11.936367530000002</v>
      </c>
      <c r="H32" s="284">
        <v>13.57096408</v>
      </c>
      <c r="I32" s="284">
        <v>16.875594390000003</v>
      </c>
      <c r="J32" s="284">
        <v>14.121896919999999</v>
      </c>
      <c r="K32" s="284">
        <v>16.731114160000001</v>
      </c>
      <c r="L32" s="284">
        <v>14.00741938</v>
      </c>
      <c r="M32" s="284">
        <v>27.186272190000004</v>
      </c>
      <c r="N32" s="284">
        <v>38.687521019999998</v>
      </c>
      <c r="O32" s="284">
        <v>40.435327199999996</v>
      </c>
      <c r="P32" s="284">
        <v>29.898905170000003</v>
      </c>
      <c r="Q32" s="284">
        <v>52.17884737</v>
      </c>
      <c r="R32" s="284">
        <v>68.127633750000001</v>
      </c>
      <c r="S32" s="284">
        <v>69.489911720000009</v>
      </c>
      <c r="T32" s="284">
        <v>69.681608100000005</v>
      </c>
      <c r="U32" s="284">
        <v>26.191836349999999</v>
      </c>
    </row>
    <row r="33" spans="2:21" x14ac:dyDescent="0.15">
      <c r="B33" s="231" t="s">
        <v>213</v>
      </c>
      <c r="C33" s="274"/>
      <c r="D33" s="283">
        <v>5.0453973199999993</v>
      </c>
      <c r="E33" s="283">
        <v>3.2874018400000007</v>
      </c>
      <c r="F33" s="284">
        <v>0.57621339999999999</v>
      </c>
      <c r="G33" s="284">
        <v>0.58070353999999991</v>
      </c>
      <c r="H33" s="284">
        <v>2.2620001800000002</v>
      </c>
      <c r="I33" s="284">
        <v>2.0200590600000004</v>
      </c>
      <c r="J33" s="284">
        <v>2.2046575399999999</v>
      </c>
      <c r="K33" s="284">
        <v>2.1011824099999998</v>
      </c>
      <c r="L33" s="284">
        <v>2.1412510500000002</v>
      </c>
      <c r="M33" s="284">
        <v>2.0063017300000001</v>
      </c>
      <c r="N33" s="284">
        <v>2.1870139599999998</v>
      </c>
      <c r="O33" s="284">
        <v>2.1474115999999999</v>
      </c>
      <c r="P33" s="284">
        <v>2.0057867099999998</v>
      </c>
      <c r="Q33" s="284">
        <v>1.53493536</v>
      </c>
      <c r="R33" s="284">
        <v>1.8265321399999996</v>
      </c>
      <c r="S33" s="284">
        <v>2.7258841400000007</v>
      </c>
      <c r="T33" s="284">
        <v>1.8443641200000001</v>
      </c>
      <c r="U33" s="284">
        <v>2.1381108200000001</v>
      </c>
    </row>
    <row r="34" spans="2:21" x14ac:dyDescent="0.15">
      <c r="B34" s="231" t="s">
        <v>214</v>
      </c>
      <c r="C34" s="274"/>
      <c r="D34" s="283">
        <v>5.41984333</v>
      </c>
      <c r="E34" s="283">
        <v>4.4538263099999993</v>
      </c>
      <c r="F34" s="284">
        <v>5.0661616799999996</v>
      </c>
      <c r="G34" s="284">
        <v>4.0306146600000003</v>
      </c>
      <c r="H34" s="284">
        <v>5.7262785299999992</v>
      </c>
      <c r="I34" s="284">
        <v>7.1354670599999999</v>
      </c>
      <c r="J34" s="284">
        <v>9.9525945999999994</v>
      </c>
      <c r="K34" s="284">
        <v>10.565853260000003</v>
      </c>
      <c r="L34" s="284">
        <v>8.9998071299999989</v>
      </c>
      <c r="M34" s="284">
        <v>8.1994177199999996</v>
      </c>
      <c r="N34" s="284">
        <v>8.4942064899999998</v>
      </c>
      <c r="O34" s="284">
        <v>10.59667469</v>
      </c>
      <c r="P34" s="284">
        <v>10.683535179999998</v>
      </c>
      <c r="Q34" s="284">
        <v>12.57554653</v>
      </c>
      <c r="R34" s="284">
        <v>23.545075659999998</v>
      </c>
      <c r="S34" s="284">
        <v>29.113024640000003</v>
      </c>
      <c r="T34" s="284">
        <v>31.536872899999999</v>
      </c>
      <c r="U34" s="284">
        <v>22.39056965</v>
      </c>
    </row>
    <row r="35" spans="2:21" x14ac:dyDescent="0.15">
      <c r="B35" s="231" t="s">
        <v>215</v>
      </c>
      <c r="C35" s="274"/>
      <c r="D35" s="283">
        <v>212.91577796000001</v>
      </c>
      <c r="E35" s="283">
        <v>208.67782409999998</v>
      </c>
      <c r="F35" s="284">
        <v>622.71644529999992</v>
      </c>
      <c r="G35" s="284">
        <v>601.57048999999995</v>
      </c>
      <c r="H35" s="284">
        <v>669.38192239999989</v>
      </c>
      <c r="I35" s="284">
        <v>1139.8388113999999</v>
      </c>
      <c r="J35" s="284">
        <v>1176.7627171999998</v>
      </c>
      <c r="K35" s="284">
        <v>1064.4101885</v>
      </c>
      <c r="L35" s="284">
        <v>968.44971249999992</v>
      </c>
      <c r="M35" s="284">
        <v>431.75691389999997</v>
      </c>
      <c r="N35" s="284">
        <v>206.82381392999997</v>
      </c>
      <c r="O35" s="284">
        <v>139.46164851999998</v>
      </c>
      <c r="P35" s="284">
        <v>128.93908186000002</v>
      </c>
      <c r="Q35" s="284">
        <v>0.58647249999999995</v>
      </c>
      <c r="R35" s="284">
        <v>0.44431859000000001</v>
      </c>
      <c r="S35" s="284">
        <v>0.3439007</v>
      </c>
      <c r="T35" s="284">
        <v>0.46281530000000004</v>
      </c>
      <c r="U35" s="284">
        <v>0.50899545999999996</v>
      </c>
    </row>
    <row r="36" spans="2:21" ht="12.75" customHeight="1" x14ac:dyDescent="0.15">
      <c r="B36" s="231" t="s">
        <v>274</v>
      </c>
      <c r="C36" s="274"/>
      <c r="D36" s="283">
        <v>110.20776147999999</v>
      </c>
      <c r="E36" s="283">
        <v>133.81575623999998</v>
      </c>
      <c r="F36" s="284">
        <v>130.05311137999999</v>
      </c>
      <c r="G36" s="284">
        <v>107.54331642</v>
      </c>
      <c r="H36" s="284">
        <v>111.45160765999998</v>
      </c>
      <c r="I36" s="284">
        <v>145.86726028999999</v>
      </c>
      <c r="J36" s="284">
        <v>158.41530173000001</v>
      </c>
      <c r="K36" s="284">
        <v>193.77037967999999</v>
      </c>
      <c r="L36" s="284">
        <v>196.94785500000012</v>
      </c>
      <c r="M36" s="284">
        <v>183.49665338999989</v>
      </c>
      <c r="N36" s="284">
        <v>244.21517101000006</v>
      </c>
      <c r="O36" s="284">
        <v>261.19901286000004</v>
      </c>
      <c r="P36" s="284">
        <v>207.35310535999997</v>
      </c>
      <c r="Q36" s="284">
        <v>119.3993983</v>
      </c>
      <c r="R36" s="284">
        <v>138.95000613000002</v>
      </c>
      <c r="S36" s="284">
        <v>174.05463642999996</v>
      </c>
      <c r="T36" s="284">
        <v>245.89154189999988</v>
      </c>
      <c r="U36" s="284">
        <v>271.21180104000001</v>
      </c>
    </row>
    <row r="37" spans="2:21" ht="8.4499999999999993" customHeight="1" x14ac:dyDescent="0.15">
      <c r="B37" s="232"/>
      <c r="C37" s="277"/>
      <c r="D37" s="283"/>
      <c r="E37" s="283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</row>
    <row r="38" spans="2:21" s="280" customFormat="1" x14ac:dyDescent="0.15">
      <c r="B38" s="236" t="s">
        <v>275</v>
      </c>
      <c r="C38" s="277"/>
      <c r="D38" s="278">
        <v>215.20011660000003</v>
      </c>
      <c r="E38" s="278">
        <v>265.71620302999997</v>
      </c>
      <c r="F38" s="278">
        <v>268.71097623999998</v>
      </c>
      <c r="G38" s="278">
        <v>254.47817899000003</v>
      </c>
      <c r="H38" s="278">
        <v>279.53604518999998</v>
      </c>
      <c r="I38" s="278">
        <v>347.12926285000003</v>
      </c>
      <c r="J38" s="278">
        <v>444.76880512000002</v>
      </c>
      <c r="K38" s="278">
        <v>431.97571637000004</v>
      </c>
      <c r="L38" s="278">
        <v>382.63122532000006</v>
      </c>
      <c r="M38" s="278">
        <v>508.57351861000001</v>
      </c>
      <c r="N38" s="278">
        <v>434.22742818000006</v>
      </c>
      <c r="O38" s="278">
        <v>467.17091486999999</v>
      </c>
      <c r="P38" s="278">
        <v>375.68900407000001</v>
      </c>
      <c r="Q38" s="278">
        <v>351.24834052999995</v>
      </c>
      <c r="R38" s="285">
        <v>370.94695131999993</v>
      </c>
      <c r="S38" s="285">
        <v>500.21263663000002</v>
      </c>
      <c r="T38" s="285">
        <v>603.11757040999998</v>
      </c>
      <c r="U38" s="285">
        <f>+U40+U52</f>
        <v>575.32103428000005</v>
      </c>
    </row>
    <row r="39" spans="2:21" ht="8.1" customHeight="1" x14ac:dyDescent="0.15">
      <c r="B39" s="229"/>
      <c r="C39" s="274"/>
      <c r="D39" s="283"/>
      <c r="E39" s="283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</row>
    <row r="40" spans="2:21" ht="14.25" customHeight="1" x14ac:dyDescent="0.15">
      <c r="B40" s="231" t="s">
        <v>276</v>
      </c>
      <c r="C40" s="274"/>
      <c r="D40" s="283">
        <v>169.07047493000002</v>
      </c>
      <c r="E40" s="283">
        <v>224.37276171999994</v>
      </c>
      <c r="F40" s="283">
        <v>211.20468799</v>
      </c>
      <c r="G40" s="283">
        <v>202.23509704000003</v>
      </c>
      <c r="H40" s="283">
        <v>233.30506892</v>
      </c>
      <c r="I40" s="283">
        <v>261.47722628000002</v>
      </c>
      <c r="J40" s="283">
        <v>348.06942422000003</v>
      </c>
      <c r="K40" s="283">
        <v>315.03983920000002</v>
      </c>
      <c r="L40" s="283">
        <v>325.61636421000003</v>
      </c>
      <c r="M40" s="283">
        <v>423.37930897000001</v>
      </c>
      <c r="N40" s="283">
        <v>363.98721891000002</v>
      </c>
      <c r="O40" s="283">
        <v>391.44446705999997</v>
      </c>
      <c r="P40" s="283">
        <v>290.86330779000002</v>
      </c>
      <c r="Q40" s="283">
        <v>274.74520798999998</v>
      </c>
      <c r="R40" s="283">
        <v>279.77402000000001</v>
      </c>
      <c r="S40" s="283">
        <v>393.28750600000001</v>
      </c>
      <c r="T40" s="283">
        <v>480.72706998000001</v>
      </c>
      <c r="U40" s="283">
        <f>SUM(U41:U50)</f>
        <v>433.52548037000003</v>
      </c>
    </row>
    <row r="41" spans="2:21" x14ac:dyDescent="0.15">
      <c r="B41" s="231" t="s">
        <v>219</v>
      </c>
      <c r="C41" s="274"/>
      <c r="D41" s="283">
        <v>41.407772050000005</v>
      </c>
      <c r="E41" s="283">
        <v>83.664345959999991</v>
      </c>
      <c r="F41" s="284">
        <v>50.065753709999996</v>
      </c>
      <c r="G41" s="284">
        <v>42.424410380000005</v>
      </c>
      <c r="H41" s="284">
        <v>51.645267729999993</v>
      </c>
      <c r="I41" s="284">
        <v>65.038434760000001</v>
      </c>
      <c r="J41" s="284">
        <v>68.36999419</v>
      </c>
      <c r="K41" s="284">
        <v>73.427717380000004</v>
      </c>
      <c r="L41" s="284">
        <v>97.469756630000006</v>
      </c>
      <c r="M41" s="284">
        <v>88.402537659999993</v>
      </c>
      <c r="N41" s="284">
        <v>92.05205866</v>
      </c>
      <c r="O41" s="284">
        <v>100.28773784999998</v>
      </c>
      <c r="P41" s="284">
        <v>81.695551179999995</v>
      </c>
      <c r="Q41" s="284">
        <v>70.061423079999983</v>
      </c>
      <c r="R41" s="284">
        <v>80.903663299999991</v>
      </c>
      <c r="S41" s="284">
        <v>90.569270339999989</v>
      </c>
      <c r="T41" s="284">
        <v>95.511871939999978</v>
      </c>
      <c r="U41" s="284">
        <v>107.18288578999999</v>
      </c>
    </row>
    <row r="42" spans="2:21" x14ac:dyDescent="0.15">
      <c r="B42" s="231" t="s">
        <v>220</v>
      </c>
      <c r="C42" s="274"/>
      <c r="D42" s="283">
        <v>14.43319535</v>
      </c>
      <c r="E42" s="283">
        <v>7.8672615900000009</v>
      </c>
      <c r="F42" s="284">
        <v>6.0015565899999999</v>
      </c>
      <c r="G42" s="284">
        <v>11.459346379999999</v>
      </c>
      <c r="H42" s="284">
        <v>8.7375678699999995</v>
      </c>
      <c r="I42" s="284">
        <v>11.52593049</v>
      </c>
      <c r="J42" s="284">
        <v>11.210577189999999</v>
      </c>
      <c r="K42" s="284">
        <v>12.984957169999999</v>
      </c>
      <c r="L42" s="284">
        <v>10.830069550000001</v>
      </c>
      <c r="M42" s="284">
        <v>11.407542970000002</v>
      </c>
      <c r="N42" s="284">
        <v>11.812113320000002</v>
      </c>
      <c r="O42" s="284">
        <v>11.019457029999998</v>
      </c>
      <c r="P42" s="284">
        <v>10.018625999999998</v>
      </c>
      <c r="Q42" s="284">
        <v>7.1199495200000005</v>
      </c>
      <c r="R42" s="284">
        <v>10.305589809999999</v>
      </c>
      <c r="S42" s="284">
        <v>13.83608469</v>
      </c>
      <c r="T42" s="284">
        <v>16.704953919999998</v>
      </c>
      <c r="U42" s="284">
        <v>17.872778780000001</v>
      </c>
    </row>
    <row r="43" spans="2:21" x14ac:dyDescent="0.15">
      <c r="B43" s="231" t="s">
        <v>277</v>
      </c>
      <c r="C43" s="274"/>
      <c r="D43" s="283">
        <v>36.607924509999997</v>
      </c>
      <c r="E43" s="283">
        <v>36.94699413</v>
      </c>
      <c r="F43" s="284">
        <v>47.580525230000006</v>
      </c>
      <c r="G43" s="284">
        <v>51.699887089999997</v>
      </c>
      <c r="H43" s="284">
        <v>64.977616740000002</v>
      </c>
      <c r="I43" s="284">
        <v>54.656193099999996</v>
      </c>
      <c r="J43" s="284">
        <v>106.97816223999999</v>
      </c>
      <c r="K43" s="284">
        <v>81.783405830000021</v>
      </c>
      <c r="L43" s="284">
        <v>68.304899850000012</v>
      </c>
      <c r="M43" s="284">
        <v>68.192850359999994</v>
      </c>
      <c r="N43" s="284">
        <v>66.059889250000012</v>
      </c>
      <c r="O43" s="284">
        <v>79.206390709999994</v>
      </c>
      <c r="P43" s="284">
        <v>63.846876210000005</v>
      </c>
      <c r="Q43" s="284">
        <v>68.446866099999994</v>
      </c>
      <c r="R43" s="284">
        <v>71.062168319999984</v>
      </c>
      <c r="S43" s="284">
        <v>76.304402479999993</v>
      </c>
      <c r="T43" s="284">
        <v>96.825460469999982</v>
      </c>
      <c r="U43" s="284">
        <v>94.391029500000002</v>
      </c>
    </row>
    <row r="44" spans="2:21" x14ac:dyDescent="0.15">
      <c r="B44" s="231" t="s">
        <v>278</v>
      </c>
      <c r="C44" s="274"/>
      <c r="D44" s="283">
        <v>2.2617878200000003</v>
      </c>
      <c r="E44" s="283">
        <v>2.5095956200000002</v>
      </c>
      <c r="F44" s="284">
        <v>1.2960444799999999</v>
      </c>
      <c r="G44" s="284">
        <v>1.8127797800000001</v>
      </c>
      <c r="H44" s="284">
        <v>1.3651289</v>
      </c>
      <c r="I44" s="284">
        <v>1.62541069</v>
      </c>
      <c r="J44" s="284">
        <v>4.8084076599999994</v>
      </c>
      <c r="K44" s="284">
        <v>1.6715291499999998</v>
      </c>
      <c r="L44" s="284">
        <v>3.3082699999999998</v>
      </c>
      <c r="M44" s="284">
        <v>4.7527202699999993</v>
      </c>
      <c r="N44" s="284">
        <v>4.6677651400000011</v>
      </c>
      <c r="O44" s="284">
        <v>4.3721351300000002</v>
      </c>
      <c r="P44" s="284">
        <v>3.3288202499999997</v>
      </c>
      <c r="Q44" s="284">
        <v>0.95572338999999995</v>
      </c>
      <c r="R44" s="284">
        <v>1.2181159099999999</v>
      </c>
      <c r="S44" s="284">
        <v>2.4897336499999998</v>
      </c>
      <c r="T44" s="284">
        <v>1.4184174100000002</v>
      </c>
      <c r="U44" s="284">
        <v>1.8786143000000002</v>
      </c>
    </row>
    <row r="45" spans="2:21" x14ac:dyDescent="0.15">
      <c r="B45" s="231" t="s">
        <v>223</v>
      </c>
      <c r="C45" s="274"/>
      <c r="D45" s="283">
        <v>16.708705500000001</v>
      </c>
      <c r="E45" s="283">
        <v>15.43532985</v>
      </c>
      <c r="F45" s="284">
        <v>17.246969440000001</v>
      </c>
      <c r="G45" s="284">
        <v>18.129176650000002</v>
      </c>
      <c r="H45" s="284">
        <v>18.841250710000001</v>
      </c>
      <c r="I45" s="284">
        <v>21.01253827</v>
      </c>
      <c r="J45" s="284">
        <v>28.998096230000002</v>
      </c>
      <c r="K45" s="284">
        <v>32.948766200000001</v>
      </c>
      <c r="L45" s="284">
        <v>23.2929289</v>
      </c>
      <c r="M45" s="284">
        <v>110.45453026000001</v>
      </c>
      <c r="N45" s="284">
        <v>35.793033180000002</v>
      </c>
      <c r="O45" s="284">
        <v>33.367137670000005</v>
      </c>
      <c r="P45" s="284">
        <v>23.385072890000004</v>
      </c>
      <c r="Q45" s="284">
        <v>24.535841430000001</v>
      </c>
      <c r="R45" s="284">
        <v>22.238516220000005</v>
      </c>
      <c r="S45" s="284">
        <v>48.343593700000007</v>
      </c>
      <c r="T45" s="284">
        <v>30.55627466</v>
      </c>
      <c r="U45" s="284">
        <v>60.278379739999998</v>
      </c>
    </row>
    <row r="46" spans="2:21" x14ac:dyDescent="0.15">
      <c r="B46" s="231" t="s">
        <v>279</v>
      </c>
      <c r="C46" s="274"/>
      <c r="D46" s="283">
        <v>8.7053694999999998</v>
      </c>
      <c r="E46" s="283">
        <v>16.224864489999998</v>
      </c>
      <c r="F46" s="284">
        <v>10.285847390000001</v>
      </c>
      <c r="G46" s="284">
        <v>9.7572058199999994</v>
      </c>
      <c r="H46" s="284">
        <v>12.66085314</v>
      </c>
      <c r="I46" s="284">
        <v>15.8808024</v>
      </c>
      <c r="J46" s="284">
        <v>14.874988429999998</v>
      </c>
      <c r="K46" s="284">
        <v>18.877347110000002</v>
      </c>
      <c r="L46" s="284">
        <v>26.296256040000006</v>
      </c>
      <c r="M46" s="284">
        <v>22.355198700000003</v>
      </c>
      <c r="N46" s="284">
        <v>16.319052729999999</v>
      </c>
      <c r="O46" s="284">
        <v>16.014115189999998</v>
      </c>
      <c r="P46" s="284">
        <v>12.10256586</v>
      </c>
      <c r="Q46" s="284">
        <v>11.533360299999998</v>
      </c>
      <c r="R46" s="284">
        <v>0</v>
      </c>
      <c r="S46" s="284">
        <v>0</v>
      </c>
      <c r="T46" s="284">
        <v>0</v>
      </c>
      <c r="U46" s="284">
        <v>0</v>
      </c>
    </row>
    <row r="47" spans="2:21" x14ac:dyDescent="0.15">
      <c r="B47" s="231" t="s">
        <v>280</v>
      </c>
      <c r="C47" s="274"/>
      <c r="D47" s="283">
        <v>10.57862808</v>
      </c>
      <c r="E47" s="283">
        <v>12.518703930000001</v>
      </c>
      <c r="F47" s="284">
        <v>19.961327669999999</v>
      </c>
      <c r="G47" s="284">
        <v>9.5109777599999994</v>
      </c>
      <c r="H47" s="284">
        <v>12.143648639999999</v>
      </c>
      <c r="I47" s="284">
        <v>13.283057489999999</v>
      </c>
      <c r="J47" s="284">
        <v>14.950705040000001</v>
      </c>
      <c r="K47" s="284">
        <v>12.949762400000001</v>
      </c>
      <c r="L47" s="284">
        <v>12.485982030000001</v>
      </c>
      <c r="M47" s="284">
        <v>26.030985059999999</v>
      </c>
      <c r="N47" s="284">
        <v>21.31826663</v>
      </c>
      <c r="O47" s="284">
        <v>24.296093490000004</v>
      </c>
      <c r="P47" s="284">
        <v>17.61466433</v>
      </c>
      <c r="Q47" s="284">
        <v>20.719714649999997</v>
      </c>
      <c r="R47" s="284">
        <v>22.293761620000001</v>
      </c>
      <c r="S47" s="284">
        <v>59.488374680000007</v>
      </c>
      <c r="T47" s="284">
        <v>64.213884399999998</v>
      </c>
      <c r="U47" s="284">
        <v>32.541094260000001</v>
      </c>
    </row>
    <row r="48" spans="2:21" x14ac:dyDescent="0.15">
      <c r="B48" s="231" t="s">
        <v>225</v>
      </c>
      <c r="C48" s="274"/>
      <c r="D48" s="283">
        <v>12.805989719999999</v>
      </c>
      <c r="E48" s="283">
        <v>13.232888490000002</v>
      </c>
      <c r="F48" s="284">
        <v>17.741685779999997</v>
      </c>
      <c r="G48" s="284">
        <v>24.157707560000002</v>
      </c>
      <c r="H48" s="284">
        <v>25.636280610000004</v>
      </c>
      <c r="I48" s="284">
        <v>32.5938625</v>
      </c>
      <c r="J48" s="284">
        <v>39.643786949999999</v>
      </c>
      <c r="K48" s="284">
        <v>34.723185880000003</v>
      </c>
      <c r="L48" s="284">
        <v>36.274379700000004</v>
      </c>
      <c r="M48" s="284">
        <v>38.636264250000004</v>
      </c>
      <c r="N48" s="284">
        <v>52.800774990000008</v>
      </c>
      <c r="O48" s="284">
        <v>48.215223779999995</v>
      </c>
      <c r="P48" s="284">
        <v>33.840012160000001</v>
      </c>
      <c r="Q48" s="284">
        <v>29.75939473</v>
      </c>
      <c r="R48" s="284">
        <v>25.879429459999997</v>
      </c>
      <c r="S48" s="284">
        <v>39.43871326</v>
      </c>
      <c r="T48" s="284">
        <v>37.567644629999997</v>
      </c>
      <c r="U48" s="284">
        <v>45.884896220000002</v>
      </c>
    </row>
    <row r="49" spans="2:21" x14ac:dyDescent="0.15">
      <c r="B49" s="231" t="s">
        <v>228</v>
      </c>
      <c r="C49" s="274"/>
      <c r="D49" s="283">
        <v>11.663638019999999</v>
      </c>
      <c r="E49" s="283">
        <v>20.966702219999998</v>
      </c>
      <c r="F49" s="284">
        <v>18.110157470000004</v>
      </c>
      <c r="G49" s="284">
        <v>12.883375689999999</v>
      </c>
      <c r="H49" s="284">
        <v>16.987747810000002</v>
      </c>
      <c r="I49" s="284">
        <v>21.548669959999998</v>
      </c>
      <c r="J49" s="284">
        <v>19.50679513</v>
      </c>
      <c r="K49" s="284">
        <v>20.370173009999998</v>
      </c>
      <c r="L49" s="284">
        <v>17.004275069999998</v>
      </c>
      <c r="M49" s="284">
        <v>16.897846560000001</v>
      </c>
      <c r="N49" s="284">
        <v>13.427368939999999</v>
      </c>
      <c r="O49" s="284">
        <v>12.050836199999999</v>
      </c>
      <c r="P49" s="284">
        <v>10.588666480000001</v>
      </c>
      <c r="Q49" s="284">
        <v>6.4629987699999996</v>
      </c>
      <c r="R49" s="284">
        <v>7.9274845700000007</v>
      </c>
      <c r="S49" s="284">
        <v>13.181845950000001</v>
      </c>
      <c r="T49" s="284">
        <v>10.397794830000002</v>
      </c>
      <c r="U49" s="284">
        <v>12.252786489999998</v>
      </c>
    </row>
    <row r="50" spans="2:21" x14ac:dyDescent="0.15">
      <c r="B50" s="231" t="s">
        <v>281</v>
      </c>
      <c r="C50" s="274"/>
      <c r="D50" s="283">
        <v>13.897464380000002</v>
      </c>
      <c r="E50" s="283">
        <v>15.00607544</v>
      </c>
      <c r="F50" s="284">
        <v>22.91482023</v>
      </c>
      <c r="G50" s="284">
        <v>20.400229929999998</v>
      </c>
      <c r="H50" s="284">
        <v>20.309706769999998</v>
      </c>
      <c r="I50" s="284">
        <v>24.312326620000007</v>
      </c>
      <c r="J50" s="284">
        <v>38.727911159999998</v>
      </c>
      <c r="K50" s="284">
        <v>25.302995069999998</v>
      </c>
      <c r="L50" s="284">
        <v>30.349546440000001</v>
      </c>
      <c r="M50" s="284">
        <v>36.248832880000002</v>
      </c>
      <c r="N50" s="284">
        <v>49.736896070000007</v>
      </c>
      <c r="O50" s="284">
        <v>62.615340010000004</v>
      </c>
      <c r="P50" s="284">
        <v>34.442452430000003</v>
      </c>
      <c r="Q50" s="284">
        <v>35.149936019999998</v>
      </c>
      <c r="R50" s="284">
        <v>37.945291560000001</v>
      </c>
      <c r="S50" s="284">
        <v>49.635487400000002</v>
      </c>
      <c r="T50" s="284">
        <v>127.53076772000001</v>
      </c>
      <c r="U50" s="284">
        <v>61.243015290000002</v>
      </c>
    </row>
    <row r="51" spans="2:21" ht="6" customHeight="1" x14ac:dyDescent="0.15">
      <c r="B51" s="229"/>
      <c r="C51" s="274"/>
      <c r="D51" s="283"/>
      <c r="E51" s="283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</row>
    <row r="52" spans="2:21" x14ac:dyDescent="0.15">
      <c r="B52" s="231" t="s">
        <v>282</v>
      </c>
      <c r="C52" s="286"/>
      <c r="D52" s="283">
        <v>46.129641670000005</v>
      </c>
      <c r="E52" s="283">
        <v>41.343441310000003</v>
      </c>
      <c r="F52" s="283">
        <v>57.506288250000004</v>
      </c>
      <c r="G52" s="283">
        <v>52.243081949999997</v>
      </c>
      <c r="H52" s="283">
        <v>46.230976269999992</v>
      </c>
      <c r="I52" s="283">
        <v>85.652036570000007</v>
      </c>
      <c r="J52" s="283">
        <v>96.699380900000008</v>
      </c>
      <c r="K52" s="283">
        <v>116.93587717000001</v>
      </c>
      <c r="L52" s="283">
        <v>57.014861110000005</v>
      </c>
      <c r="M52" s="283">
        <v>85.194209639999997</v>
      </c>
      <c r="N52" s="283">
        <v>70.240209270000008</v>
      </c>
      <c r="O52" s="283">
        <v>75.72644781000001</v>
      </c>
      <c r="P52" s="283">
        <v>84.825696280000003</v>
      </c>
      <c r="Q52" s="283">
        <v>76.503132539999996</v>
      </c>
      <c r="R52" s="283">
        <v>91.172930550000004</v>
      </c>
      <c r="S52" s="283">
        <v>106.92513048000001</v>
      </c>
      <c r="T52" s="283">
        <v>122.39050043</v>
      </c>
      <c r="U52" s="283">
        <f>SUM(U53:U56)</f>
        <v>141.79555391</v>
      </c>
    </row>
    <row r="53" spans="2:21" x14ac:dyDescent="0.15">
      <c r="B53" s="91" t="s">
        <v>283</v>
      </c>
      <c r="C53" s="286"/>
      <c r="D53" s="283">
        <v>24.864484390000005</v>
      </c>
      <c r="E53" s="283">
        <v>24.006421320000001</v>
      </c>
      <c r="F53" s="284">
        <v>42.772189600000004</v>
      </c>
      <c r="G53" s="284">
        <v>38.81417983</v>
      </c>
      <c r="H53" s="284">
        <v>27.498403759999999</v>
      </c>
      <c r="I53" s="284">
        <v>67.922429710000003</v>
      </c>
      <c r="J53" s="284">
        <v>78.886921540000003</v>
      </c>
      <c r="K53" s="284">
        <v>92.268700230000007</v>
      </c>
      <c r="L53" s="284">
        <v>39.781745560000005</v>
      </c>
      <c r="M53" s="284">
        <v>62.258299199999996</v>
      </c>
      <c r="N53" s="284">
        <v>47.333750000000002</v>
      </c>
      <c r="O53" s="284">
        <v>48.515364050000002</v>
      </c>
      <c r="P53" s="283">
        <v>62.632955839999994</v>
      </c>
      <c r="Q53" s="283">
        <v>60.48034423</v>
      </c>
      <c r="R53" s="283">
        <v>63.198452899999992</v>
      </c>
      <c r="S53" s="283">
        <v>77.149596250000002</v>
      </c>
      <c r="T53" s="283">
        <v>83.960953899999993</v>
      </c>
      <c r="U53" s="283">
        <v>105.29734596</v>
      </c>
    </row>
    <row r="54" spans="2:21" x14ac:dyDescent="0.15">
      <c r="B54" s="231" t="s">
        <v>284</v>
      </c>
      <c r="C54" s="274"/>
      <c r="D54" s="283">
        <v>0.21806696999999997</v>
      </c>
      <c r="E54" s="283">
        <v>0.24385236999999998</v>
      </c>
      <c r="F54" s="284">
        <v>0.8234477</v>
      </c>
      <c r="G54" s="284">
        <v>0.52381911000000003</v>
      </c>
      <c r="H54" s="284">
        <v>0.80883440000000006</v>
      </c>
      <c r="I54" s="284">
        <v>0.32257038000000005</v>
      </c>
      <c r="J54" s="284">
        <v>0.48356963000000008</v>
      </c>
      <c r="K54" s="284">
        <v>0.74297460999999998</v>
      </c>
      <c r="L54" s="284">
        <v>0.85763616999999992</v>
      </c>
      <c r="M54" s="284">
        <v>0.83411841000000009</v>
      </c>
      <c r="N54" s="284">
        <v>3.1131427500000002</v>
      </c>
      <c r="O54" s="284">
        <v>3.2353587199999998</v>
      </c>
      <c r="P54" s="283">
        <v>1.3143523699999999</v>
      </c>
      <c r="Q54" s="283">
        <v>1.6362048600000003</v>
      </c>
      <c r="R54" s="283">
        <v>1.0988495599999999</v>
      </c>
      <c r="S54" s="283">
        <v>1.22147001</v>
      </c>
      <c r="T54" s="283">
        <v>5.6110387799999994</v>
      </c>
      <c r="U54" s="283">
        <v>1.9923723500000003</v>
      </c>
    </row>
    <row r="55" spans="2:21" x14ac:dyDescent="0.15">
      <c r="B55" s="231" t="s">
        <v>285</v>
      </c>
      <c r="C55" s="274"/>
      <c r="D55" s="283">
        <v>8.7075601399999982</v>
      </c>
      <c r="E55" s="283">
        <v>8.6402644500000001</v>
      </c>
      <c r="F55" s="284">
        <v>12.393582319999998</v>
      </c>
      <c r="G55" s="284">
        <v>9.5197470600000003</v>
      </c>
      <c r="H55" s="284">
        <v>13.897936980000001</v>
      </c>
      <c r="I55" s="284">
        <v>13.68546624</v>
      </c>
      <c r="J55" s="284">
        <v>11.227347490000001</v>
      </c>
      <c r="K55" s="284">
        <v>17.565793549999999</v>
      </c>
      <c r="L55" s="284">
        <v>12.830719139999999</v>
      </c>
      <c r="M55" s="284">
        <v>17.642634210000001</v>
      </c>
      <c r="N55" s="284">
        <v>16.282389000000002</v>
      </c>
      <c r="O55" s="284">
        <v>19.181902150000003</v>
      </c>
      <c r="P55" s="283">
        <v>16.041316900000002</v>
      </c>
      <c r="Q55" s="283">
        <v>11.864494459999998</v>
      </c>
      <c r="R55" s="283">
        <v>12.75259301</v>
      </c>
      <c r="S55" s="283">
        <v>15.193861510000001</v>
      </c>
      <c r="T55" s="283">
        <v>18.881199940000002</v>
      </c>
      <c r="U55" s="283">
        <v>15.41594282</v>
      </c>
    </row>
    <row r="56" spans="2:21" x14ac:dyDescent="0.15">
      <c r="B56" s="231" t="s">
        <v>281</v>
      </c>
      <c r="C56" s="274"/>
      <c r="D56" s="283">
        <v>12.339530170000002</v>
      </c>
      <c r="E56" s="283">
        <v>8.4529031700000026</v>
      </c>
      <c r="F56" s="284">
        <v>1.51706863</v>
      </c>
      <c r="G56" s="284">
        <v>3.38533595</v>
      </c>
      <c r="H56" s="284">
        <v>4.0258011300000005</v>
      </c>
      <c r="I56" s="284">
        <v>3.7215702400000001</v>
      </c>
      <c r="J56" s="284">
        <v>6.1015422399999997</v>
      </c>
      <c r="K56" s="284">
        <v>6.3584087799999995</v>
      </c>
      <c r="L56" s="284">
        <v>3.54476024</v>
      </c>
      <c r="M56" s="284">
        <v>4.4591578199999997</v>
      </c>
      <c r="N56" s="284">
        <v>3.5109275200000005</v>
      </c>
      <c r="O56" s="284">
        <v>4.7938228899999995</v>
      </c>
      <c r="P56" s="283">
        <v>4.8370711700000006</v>
      </c>
      <c r="Q56" s="283">
        <v>2.5220889899999999</v>
      </c>
      <c r="R56" s="283">
        <v>14.123035080000003</v>
      </c>
      <c r="S56" s="283">
        <v>13.360202709999999</v>
      </c>
      <c r="T56" s="283">
        <v>13.937307810000002</v>
      </c>
      <c r="U56" s="283">
        <v>19.08989278</v>
      </c>
    </row>
    <row r="57" spans="2:21" ht="4.7" customHeight="1" x14ac:dyDescent="0.15">
      <c r="B57" s="214"/>
      <c r="C57" s="277"/>
      <c r="D57" s="283"/>
      <c r="E57" s="283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</row>
    <row r="58" spans="2:21" s="280" customFormat="1" x14ac:dyDescent="0.15">
      <c r="B58" s="229" t="s">
        <v>233</v>
      </c>
      <c r="C58" s="277"/>
      <c r="D58" s="278">
        <v>478.64131333</v>
      </c>
      <c r="E58" s="278">
        <v>565.43981976999999</v>
      </c>
      <c r="F58" s="278">
        <v>796.76061098000002</v>
      </c>
      <c r="G58" s="278">
        <v>609.24416150999991</v>
      </c>
      <c r="H58" s="278">
        <v>735.04011267999999</v>
      </c>
      <c r="I58" s="278">
        <v>900.12359839999999</v>
      </c>
      <c r="J58" s="278">
        <v>1088.4853605999999</v>
      </c>
      <c r="K58" s="278">
        <v>1135.3096565799999</v>
      </c>
      <c r="L58" s="278">
        <v>1388.2386574899999</v>
      </c>
      <c r="M58" s="278">
        <v>1460.8014686800002</v>
      </c>
      <c r="N58" s="278">
        <v>1550.7677321799999</v>
      </c>
      <c r="O58" s="278">
        <v>1433.54249329</v>
      </c>
      <c r="P58" s="278">
        <v>1061.42981231</v>
      </c>
      <c r="Q58" s="278">
        <v>957.09525511000004</v>
      </c>
      <c r="R58" s="278">
        <v>1039.06802195</v>
      </c>
      <c r="S58" s="278">
        <v>1504.4415569999999</v>
      </c>
      <c r="T58" s="278">
        <v>1783.2064822999998</v>
      </c>
      <c r="U58" s="278">
        <f>SUM(U59:U61)</f>
        <v>2026.57224488</v>
      </c>
    </row>
    <row r="59" spans="2:21" x14ac:dyDescent="0.15">
      <c r="B59" s="287" t="s">
        <v>286</v>
      </c>
      <c r="C59" s="274"/>
      <c r="D59" s="283">
        <v>43.985440909999994</v>
      </c>
      <c r="E59" s="283">
        <v>41.701308050000009</v>
      </c>
      <c r="F59" s="284">
        <v>123.62475395</v>
      </c>
      <c r="G59" s="284">
        <v>123.93465458999999</v>
      </c>
      <c r="H59" s="284">
        <v>64.552635039999984</v>
      </c>
      <c r="I59" s="284">
        <v>90.750833910000011</v>
      </c>
      <c r="J59" s="284">
        <v>81.720664970000001</v>
      </c>
      <c r="K59" s="284">
        <v>82.73668357999999</v>
      </c>
      <c r="L59" s="284">
        <v>78.02560849000001</v>
      </c>
      <c r="M59" s="284">
        <v>86.38575281</v>
      </c>
      <c r="N59" s="284">
        <v>90.070334770000017</v>
      </c>
      <c r="O59" s="284">
        <v>85.703863959999993</v>
      </c>
      <c r="P59" s="284">
        <v>82.081015039999997</v>
      </c>
      <c r="Q59" s="284">
        <v>58.061899959999998</v>
      </c>
      <c r="R59" s="284">
        <v>59.010080890000005</v>
      </c>
      <c r="S59" s="284">
        <v>77.699956749999984</v>
      </c>
      <c r="T59" s="284">
        <v>90.820305789999992</v>
      </c>
      <c r="U59" s="284">
        <v>126.08396857999999</v>
      </c>
    </row>
    <row r="60" spans="2:21" x14ac:dyDescent="0.15">
      <c r="B60" s="231" t="s">
        <v>287</v>
      </c>
      <c r="C60" s="287"/>
      <c r="D60" s="283">
        <v>113.17178337999999</v>
      </c>
      <c r="E60" s="283">
        <v>121.46344126000001</v>
      </c>
      <c r="F60" s="284">
        <v>122.76925446000001</v>
      </c>
      <c r="G60" s="284">
        <v>80.199400539999999</v>
      </c>
      <c r="H60" s="284">
        <v>120.78618969999999</v>
      </c>
      <c r="I60" s="284">
        <v>145.04390666999998</v>
      </c>
      <c r="J60" s="284">
        <v>174.41782010000003</v>
      </c>
      <c r="K60" s="284">
        <v>146.54498360000002</v>
      </c>
      <c r="L60" s="284">
        <v>141.80705726999997</v>
      </c>
      <c r="M60" s="284">
        <v>148.45165299999999</v>
      </c>
      <c r="N60" s="284">
        <v>128.22384056000001</v>
      </c>
      <c r="O60" s="284">
        <v>141.74622936999998</v>
      </c>
      <c r="P60" s="284">
        <v>98.719786070000012</v>
      </c>
      <c r="Q60" s="284">
        <v>84.88279455</v>
      </c>
      <c r="R60" s="284">
        <v>78.418145599999988</v>
      </c>
      <c r="S60" s="284">
        <v>129.32122792999999</v>
      </c>
      <c r="T60" s="284">
        <v>156.70018964000002</v>
      </c>
      <c r="U60" s="284">
        <v>189.33481070000002</v>
      </c>
    </row>
    <row r="61" spans="2:21" x14ac:dyDescent="0.15">
      <c r="B61" s="231" t="s">
        <v>288</v>
      </c>
      <c r="C61" s="274"/>
      <c r="D61" s="283">
        <v>321.48408904000001</v>
      </c>
      <c r="E61" s="283">
        <v>402.27507045999999</v>
      </c>
      <c r="F61" s="284">
        <v>550.36660256999994</v>
      </c>
      <c r="G61" s="284">
        <v>405.11010637999999</v>
      </c>
      <c r="H61" s="284">
        <v>549.70128793999993</v>
      </c>
      <c r="I61" s="284">
        <v>664.32885782000005</v>
      </c>
      <c r="J61" s="284">
        <v>832.34687552999992</v>
      </c>
      <c r="K61" s="284">
        <v>906.02798940000002</v>
      </c>
      <c r="L61" s="284">
        <v>1168.4059917300001</v>
      </c>
      <c r="M61" s="284">
        <v>1225.9640628700001</v>
      </c>
      <c r="N61" s="284">
        <v>1332.4735568499998</v>
      </c>
      <c r="O61" s="284">
        <v>1206.09239996</v>
      </c>
      <c r="P61" s="284">
        <v>880.62901120000004</v>
      </c>
      <c r="Q61" s="284">
        <v>814.15056060000006</v>
      </c>
      <c r="R61" s="284">
        <v>901.63979546000007</v>
      </c>
      <c r="S61" s="284">
        <v>1297.4203723199998</v>
      </c>
      <c r="T61" s="284">
        <v>1535.6859868699999</v>
      </c>
      <c r="U61" s="284">
        <v>1711.1534655999999</v>
      </c>
    </row>
    <row r="62" spans="2:21" ht="5.25" customHeight="1" x14ac:dyDescent="0.15">
      <c r="B62" s="229"/>
      <c r="C62" s="274"/>
      <c r="D62" s="283"/>
      <c r="E62" s="283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</row>
    <row r="63" spans="2:21" s="280" customFormat="1" x14ac:dyDescent="0.15">
      <c r="B63" s="229" t="s">
        <v>289</v>
      </c>
      <c r="C63" s="277"/>
      <c r="D63" s="278">
        <v>10.132997790000001</v>
      </c>
      <c r="E63" s="278">
        <v>9.7201208100000009</v>
      </c>
      <c r="F63" s="278">
        <v>8.7027699700000003</v>
      </c>
      <c r="G63" s="278">
        <v>7.2079458700000005</v>
      </c>
      <c r="H63" s="278">
        <v>10.992481599999863</v>
      </c>
      <c r="I63" s="278">
        <v>12.844460360000001</v>
      </c>
      <c r="J63" s="278">
        <v>11.418542409999999</v>
      </c>
      <c r="K63" s="278">
        <v>12.928539709999999</v>
      </c>
      <c r="L63" s="278">
        <v>28.158558279999998</v>
      </c>
      <c r="M63" s="278">
        <v>26.66984605</v>
      </c>
      <c r="N63" s="278">
        <v>17.402370600000005</v>
      </c>
      <c r="O63" s="278">
        <v>18.546756869999996</v>
      </c>
      <c r="P63" s="278">
        <v>17.495349539999999</v>
      </c>
      <c r="Q63" s="278">
        <v>12.347703529999999</v>
      </c>
      <c r="R63" s="278">
        <v>17.860325180000004</v>
      </c>
      <c r="S63" s="278">
        <v>17.346223909999999</v>
      </c>
      <c r="T63" s="278">
        <v>33.180200890000002</v>
      </c>
      <c r="U63" s="278">
        <v>30.36774608</v>
      </c>
    </row>
    <row r="64" spans="2:21" ht="9" customHeight="1" thickBot="1" x14ac:dyDescent="0.2">
      <c r="B64" s="289"/>
      <c r="C64" s="289"/>
      <c r="D64" s="290"/>
      <c r="E64" s="290"/>
      <c r="F64" s="290"/>
      <c r="G64" s="290"/>
      <c r="H64" s="290"/>
      <c r="I64" s="290"/>
      <c r="J64" s="290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</row>
    <row r="65" spans="2:21" ht="9.75" customHeight="1" x14ac:dyDescent="0.15">
      <c r="B65" s="286"/>
      <c r="C65" s="286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</row>
    <row r="66" spans="2:21" ht="15.75" customHeight="1" x14ac:dyDescent="0.15">
      <c r="B66" s="322" t="s">
        <v>6</v>
      </c>
      <c r="C66" s="54" t="s">
        <v>290</v>
      </c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/>
      <c r="R66" s="374"/>
      <c r="S66" s="374"/>
      <c r="T66" s="374"/>
      <c r="U66" s="374"/>
    </row>
    <row r="67" spans="2:21" ht="15" customHeight="1" x14ac:dyDescent="0.15">
      <c r="B67" s="54" t="s">
        <v>292</v>
      </c>
      <c r="C67" s="291" t="s">
        <v>291</v>
      </c>
      <c r="D67" s="286"/>
    </row>
    <row r="68" spans="2:21" ht="18" customHeight="1" x14ac:dyDescent="0.15">
      <c r="B68" s="53" t="s">
        <v>101</v>
      </c>
      <c r="C68" s="291" t="s">
        <v>490</v>
      </c>
      <c r="D68" s="286"/>
    </row>
    <row r="69" spans="2:21" ht="15.75" customHeight="1" x14ac:dyDescent="0.15">
      <c r="B69" s="53"/>
      <c r="C69" s="291"/>
      <c r="D69" s="286"/>
    </row>
    <row r="70" spans="2:21" ht="18" customHeight="1" x14ac:dyDescent="0.15"/>
    <row r="71" spans="2:21" ht="18" customHeight="1" x14ac:dyDescent="0.15"/>
    <row r="72" spans="2:21" ht="18" customHeight="1" x14ac:dyDescent="0.15"/>
    <row r="73" spans="2:21" ht="18" customHeight="1" x14ac:dyDescent="0.15"/>
    <row r="76" spans="2:21" x14ac:dyDescent="0.15"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</row>
    <row r="77" spans="2:21" x14ac:dyDescent="0.15"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</row>
    <row r="78" spans="2:21" x14ac:dyDescent="0.15"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</row>
    <row r="79" spans="2:21" x14ac:dyDescent="0.15"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</row>
    <row r="80" spans="2:21" x14ac:dyDescent="0.15"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</row>
    <row r="81" spans="4:16" x14ac:dyDescent="0.15"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</row>
    <row r="82" spans="4:16" x14ac:dyDescent="0.15"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</row>
    <row r="83" spans="4:16" x14ac:dyDescent="0.15"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</row>
    <row r="84" spans="4:16" x14ac:dyDescent="0.15"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</row>
    <row r="85" spans="4:16" x14ac:dyDescent="0.15"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</row>
    <row r="86" spans="4:16" x14ac:dyDescent="0.15"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</row>
    <row r="87" spans="4:16" x14ac:dyDescent="0.15"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</row>
    <row r="88" spans="4:16" x14ac:dyDescent="0.15"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</row>
    <row r="89" spans="4:16" x14ac:dyDescent="0.15"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</row>
    <row r="90" spans="4:16" x14ac:dyDescent="0.15"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</row>
    <row r="91" spans="4:16" x14ac:dyDescent="0.15"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</row>
    <row r="92" spans="4:16" x14ac:dyDescent="0.15"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</row>
    <row r="93" spans="4:16" x14ac:dyDescent="0.15"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</row>
    <row r="94" spans="4:16" x14ac:dyDescent="0.15"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</row>
    <row r="95" spans="4:16" x14ac:dyDescent="0.15"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</row>
    <row r="96" spans="4:16" x14ac:dyDescent="0.15"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</row>
    <row r="97" spans="4:16" x14ac:dyDescent="0.15"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</row>
    <row r="98" spans="4:16" x14ac:dyDescent="0.15"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</row>
    <row r="99" spans="4:16" x14ac:dyDescent="0.15"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</row>
    <row r="100" spans="4:16" x14ac:dyDescent="0.15"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</row>
    <row r="101" spans="4:16" x14ac:dyDescent="0.15"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</row>
    <row r="102" spans="4:16" x14ac:dyDescent="0.15"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</row>
    <row r="103" spans="4:16" x14ac:dyDescent="0.15"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4:16" x14ac:dyDescent="0.15"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</row>
    <row r="105" spans="4:16" x14ac:dyDescent="0.15"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</row>
    <row r="106" spans="4:16" x14ac:dyDescent="0.15"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</row>
    <row r="107" spans="4:16" x14ac:dyDescent="0.15"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</row>
    <row r="108" spans="4:16" x14ac:dyDescent="0.15"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</row>
    <row r="109" spans="4:16" x14ac:dyDescent="0.15"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</row>
    <row r="110" spans="4:16" x14ac:dyDescent="0.15"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</row>
    <row r="111" spans="4:16" x14ac:dyDescent="0.15"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</row>
    <row r="112" spans="4:16" x14ac:dyDescent="0.15"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</row>
    <row r="113" spans="4:16" x14ac:dyDescent="0.15"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</row>
    <row r="114" spans="4:16" x14ac:dyDescent="0.15"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</row>
    <row r="115" spans="4:16" x14ac:dyDescent="0.15"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</row>
    <row r="116" spans="4:16" x14ac:dyDescent="0.15"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</row>
    <row r="117" spans="4:16" x14ac:dyDescent="0.15"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</row>
    <row r="118" spans="4:16" x14ac:dyDescent="0.15"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</row>
    <row r="119" spans="4:16" x14ac:dyDescent="0.15"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</row>
    <row r="120" spans="4:16" x14ac:dyDescent="0.15"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</row>
    <row r="121" spans="4:16" x14ac:dyDescent="0.15"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</row>
    <row r="122" spans="4:16" x14ac:dyDescent="0.15"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</row>
    <row r="123" spans="4:16" x14ac:dyDescent="0.15"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</row>
    <row r="124" spans="4:16" x14ac:dyDescent="0.15"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</row>
    <row r="125" spans="4:16" x14ac:dyDescent="0.15"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</row>
    <row r="126" spans="4:16" x14ac:dyDescent="0.15"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</row>
    <row r="127" spans="4:16" x14ac:dyDescent="0.15"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</row>
    <row r="128" spans="4:16" x14ac:dyDescent="0.15"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</row>
    <row r="129" spans="4:16" x14ac:dyDescent="0.15"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</row>
    <row r="130" spans="4:16" x14ac:dyDescent="0.15">
      <c r="D130" s="292"/>
    </row>
    <row r="131" spans="4:16" x14ac:dyDescent="0.15">
      <c r="D131" s="292"/>
    </row>
  </sheetData>
  <mergeCells count="2">
    <mergeCell ref="B7:C7"/>
    <mergeCell ref="B9:C9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  <ignoredErrors>
    <ignoredError sqref="E9:Y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7461A-5668-4BE9-B9FC-734F385CF2C2}">
  <sheetPr>
    <tabColor theme="0"/>
    <pageSetUpPr fitToPage="1"/>
  </sheetPr>
  <dimension ref="B1:U80"/>
  <sheetViews>
    <sheetView topLeftCell="H1" zoomScale="89" zoomScaleNormal="89" zoomScaleSheetLayoutView="95" workbookViewId="0">
      <selection activeCell="W1" sqref="W1"/>
    </sheetView>
  </sheetViews>
  <sheetFormatPr baseColWidth="10" defaultRowHeight="11.25" x14ac:dyDescent="0.15"/>
  <cols>
    <col min="1" max="1" width="5.7109375" style="247" customWidth="1"/>
    <col min="2" max="2" width="18" style="247" customWidth="1"/>
    <col min="3" max="3" width="74" style="247" customWidth="1"/>
    <col min="4" max="4" width="12.7109375" style="247" customWidth="1"/>
    <col min="5" max="7" width="12.7109375" style="248" customWidth="1"/>
    <col min="8" max="18" width="12.7109375" style="247" customWidth="1"/>
    <col min="19" max="19" width="13.28515625" style="247" customWidth="1"/>
    <col min="20" max="20" width="12.7109375" style="247" customWidth="1"/>
    <col min="21" max="21" width="12.42578125" style="247" customWidth="1"/>
    <col min="22" max="16384" width="11.42578125" style="247"/>
  </cols>
  <sheetData>
    <row r="1" spans="2:21" ht="20.100000000000001" customHeight="1" x14ac:dyDescent="0.15"/>
    <row r="2" spans="2:21" ht="15.75" customHeight="1" x14ac:dyDescent="0.15"/>
    <row r="3" spans="2:21" ht="17.25" customHeight="1" x14ac:dyDescent="0.15"/>
    <row r="4" spans="2:21" s="250" customFormat="1" ht="15.75" customHeight="1" x14ac:dyDescent="0.15">
      <c r="B4" s="300" t="s">
        <v>448</v>
      </c>
      <c r="C4" s="85"/>
      <c r="D4" s="85"/>
      <c r="E4" s="249"/>
      <c r="F4" s="249"/>
      <c r="G4" s="249"/>
    </row>
    <row r="5" spans="2:21" s="250" customFormat="1" ht="18" customHeight="1" x14ac:dyDescent="0.15">
      <c r="B5" s="87" t="s">
        <v>455</v>
      </c>
      <c r="C5" s="8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326"/>
      <c r="P5" s="326"/>
      <c r="Q5" s="326"/>
      <c r="R5" s="326"/>
      <c r="S5" s="326"/>
    </row>
    <row r="6" spans="2:21" ht="15.95" customHeight="1" x14ac:dyDescent="0.15">
      <c r="B6" s="402" t="s">
        <v>401</v>
      </c>
      <c r="C6" s="402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69"/>
      <c r="O6" s="369"/>
      <c r="P6" s="369"/>
      <c r="Q6" s="369"/>
      <c r="R6" s="369"/>
      <c r="S6" s="369"/>
      <c r="T6" s="369"/>
      <c r="U6" s="369"/>
    </row>
    <row r="7" spans="2:21" ht="9" customHeight="1" thickBot="1" x14ac:dyDescent="0.2">
      <c r="B7" s="251"/>
      <c r="C7" s="251"/>
      <c r="D7" s="251"/>
      <c r="E7" s="252"/>
      <c r="F7" s="252"/>
      <c r="G7" s="252"/>
      <c r="H7" s="253"/>
    </row>
    <row r="8" spans="2:21" s="250" customFormat="1" ht="27" customHeight="1" thickBot="1" x14ac:dyDescent="0.2">
      <c r="B8" s="254" t="s">
        <v>240</v>
      </c>
      <c r="C8" s="255"/>
      <c r="D8" s="314" t="s">
        <v>12</v>
      </c>
      <c r="E8" s="310" t="s">
        <v>2</v>
      </c>
      <c r="F8" s="310" t="s">
        <v>3</v>
      </c>
      <c r="G8" s="310" t="s">
        <v>5</v>
      </c>
      <c r="H8" s="310" t="s">
        <v>8</v>
      </c>
      <c r="I8" s="310" t="s">
        <v>9</v>
      </c>
      <c r="J8" s="310" t="s">
        <v>10</v>
      </c>
      <c r="K8" s="310" t="s">
        <v>11</v>
      </c>
      <c r="L8" s="310" t="s">
        <v>13</v>
      </c>
      <c r="M8" s="310" t="s">
        <v>16</v>
      </c>
      <c r="N8" s="310" t="s">
        <v>17</v>
      </c>
      <c r="O8" s="310" t="s">
        <v>412</v>
      </c>
      <c r="P8" s="310" t="s">
        <v>413</v>
      </c>
      <c r="Q8" s="310" t="s">
        <v>194</v>
      </c>
      <c r="R8" s="310" t="s">
        <v>195</v>
      </c>
      <c r="S8" s="310" t="s">
        <v>411</v>
      </c>
      <c r="T8" s="310" t="s">
        <v>415</v>
      </c>
      <c r="U8" s="310" t="s">
        <v>498</v>
      </c>
    </row>
    <row r="9" spans="2:21" ht="5.0999999999999996" customHeight="1" x14ac:dyDescent="0.15">
      <c r="B9" s="256"/>
      <c r="C9" s="256"/>
      <c r="D9" s="315"/>
      <c r="E9" s="315"/>
      <c r="F9" s="315"/>
      <c r="G9" s="315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</row>
    <row r="10" spans="2:21" s="250" customFormat="1" ht="12.75" customHeight="1" x14ac:dyDescent="0.15">
      <c r="B10" s="257" t="s">
        <v>241</v>
      </c>
      <c r="C10" s="258"/>
      <c r="D10" s="249">
        <v>2777.6219871200005</v>
      </c>
      <c r="E10" s="249">
        <v>3311.3297828505674</v>
      </c>
      <c r="F10" s="249">
        <v>3995.3794291719678</v>
      </c>
      <c r="G10" s="249">
        <v>3229.0916422678893</v>
      </c>
      <c r="H10" s="249">
        <v>3872.5341275399996</v>
      </c>
      <c r="I10" s="249">
        <v>4863.4518476044404</v>
      </c>
      <c r="J10" s="249">
        <v>5420.9149980599996</v>
      </c>
      <c r="K10" s="249">
        <v>5225.4011836999998</v>
      </c>
      <c r="L10" s="249">
        <v>5452.9467274000008</v>
      </c>
      <c r="M10" s="249">
        <v>5418.5711077200003</v>
      </c>
      <c r="N10" s="249">
        <v>5361.8294670499981</v>
      </c>
      <c r="O10" s="249">
        <v>5597.7914349599996</v>
      </c>
      <c r="P10" s="259">
        <v>4829.3595863499995</v>
      </c>
      <c r="Q10" s="259">
        <v>4352.3860012599989</v>
      </c>
      <c r="R10" s="259">
        <v>4411.9036778399995</v>
      </c>
      <c r="S10" s="259">
        <v>6058.6427260700002</v>
      </c>
      <c r="T10" s="259">
        <v>7284.5689443699994</v>
      </c>
      <c r="U10" s="259">
        <v>7693.2048444000002</v>
      </c>
    </row>
    <row r="11" spans="2:21" s="250" customFormat="1" ht="8.1" customHeight="1" x14ac:dyDescent="0.15">
      <c r="B11" s="260" t="s">
        <v>7</v>
      </c>
      <c r="C11" s="25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9"/>
      <c r="Q11" s="259"/>
      <c r="R11" s="259"/>
      <c r="S11" s="259"/>
      <c r="T11" s="259"/>
      <c r="U11" s="259"/>
    </row>
    <row r="12" spans="2:21" s="250" customFormat="1" ht="12.75" customHeight="1" x14ac:dyDescent="0.15">
      <c r="B12" s="257" t="s">
        <v>242</v>
      </c>
      <c r="C12" s="258"/>
      <c r="D12" s="249">
        <v>3014.8208197900003</v>
      </c>
      <c r="E12" s="249">
        <v>3610.5633798805666</v>
      </c>
      <c r="F12" s="249">
        <v>4316.6515483851244</v>
      </c>
      <c r="G12" s="249">
        <v>3488.9723063088891</v>
      </c>
      <c r="H12" s="249">
        <v>4173.1560288900009</v>
      </c>
      <c r="I12" s="249">
        <v>5203.7411848944394</v>
      </c>
      <c r="J12" s="249">
        <v>5854.0525602500002</v>
      </c>
      <c r="K12" s="249">
        <v>5656.5097118399999</v>
      </c>
      <c r="L12" s="249">
        <v>5876.4801437799997</v>
      </c>
      <c r="M12" s="249">
        <v>5888.9224964200002</v>
      </c>
      <c r="N12" s="249">
        <v>5794.33224023</v>
      </c>
      <c r="O12" s="249">
        <v>6028.2166750300003</v>
      </c>
      <c r="P12" s="259">
        <v>5199.5887674099986</v>
      </c>
      <c r="Q12" s="259">
        <v>4680.6124325199999</v>
      </c>
      <c r="R12" s="259">
        <v>4768.39414106</v>
      </c>
      <c r="S12" s="259">
        <v>6607.7422453999998</v>
      </c>
      <c r="T12" s="259">
        <v>7974.2938039399996</v>
      </c>
      <c r="U12" s="259">
        <f>+U14+U19+U25+U31+U37</f>
        <v>8326.0636446099979</v>
      </c>
    </row>
    <row r="13" spans="2:21" x14ac:dyDescent="0.15">
      <c r="B13" s="260" t="s">
        <v>7</v>
      </c>
      <c r="C13" s="256"/>
      <c r="D13" s="248"/>
      <c r="H13" s="248"/>
      <c r="I13" s="248"/>
      <c r="J13" s="248"/>
      <c r="K13" s="248"/>
      <c r="L13" s="248"/>
      <c r="M13" s="248"/>
      <c r="N13" s="248"/>
      <c r="O13" s="248"/>
      <c r="P13" s="261"/>
      <c r="Q13" s="261"/>
      <c r="R13" s="259"/>
      <c r="S13" s="259"/>
      <c r="T13" s="259"/>
      <c r="U13" s="259"/>
    </row>
    <row r="14" spans="2:21" s="250" customFormat="1" x14ac:dyDescent="0.15">
      <c r="B14" s="257" t="s">
        <v>243</v>
      </c>
      <c r="C14" s="258"/>
      <c r="D14" s="249">
        <v>1065.5189775200001</v>
      </c>
      <c r="E14" s="249">
        <v>1195.53174227</v>
      </c>
      <c r="F14" s="249">
        <v>1398.6139404700002</v>
      </c>
      <c r="G14" s="249">
        <v>1250.0771998</v>
      </c>
      <c r="H14" s="249">
        <v>1497.40526301</v>
      </c>
      <c r="I14" s="249">
        <v>1654.75852964</v>
      </c>
      <c r="J14" s="249">
        <v>1813.1296813600002</v>
      </c>
      <c r="K14" s="249">
        <v>1813.4375152300001</v>
      </c>
      <c r="L14" s="249">
        <v>1955.72936516</v>
      </c>
      <c r="M14" s="249">
        <v>2112.65025504</v>
      </c>
      <c r="N14" s="249">
        <v>2184.9451140800002</v>
      </c>
      <c r="O14" s="249">
        <v>2237.3385083600001</v>
      </c>
      <c r="P14" s="259">
        <v>1877.8633016600002</v>
      </c>
      <c r="Q14" s="259">
        <v>1787.5611545299996</v>
      </c>
      <c r="R14" s="259">
        <v>1895.4992200000002</v>
      </c>
      <c r="S14" s="259">
        <v>2347.0701145799999</v>
      </c>
      <c r="T14" s="259">
        <v>2700.7115486299999</v>
      </c>
      <c r="U14" s="259">
        <f>SUM(U16:U17)</f>
        <v>2925.9635646799998</v>
      </c>
    </row>
    <row r="15" spans="2:21" ht="8.1" customHeight="1" x14ac:dyDescent="0.15">
      <c r="B15" s="260" t="s">
        <v>7</v>
      </c>
      <c r="C15" s="256"/>
      <c r="D15" s="248"/>
      <c r="H15" s="248"/>
      <c r="I15" s="248"/>
      <c r="J15" s="248"/>
      <c r="K15" s="248"/>
      <c r="L15" s="248"/>
      <c r="M15" s="248"/>
      <c r="N15" s="248"/>
      <c r="O15" s="248"/>
      <c r="P15" s="261"/>
      <c r="Q15" s="261"/>
      <c r="R15" s="89"/>
      <c r="S15" s="89"/>
      <c r="T15" s="89"/>
      <c r="U15" s="89"/>
    </row>
    <row r="16" spans="2:21" ht="15.95" customHeight="1" x14ac:dyDescent="0.15">
      <c r="B16" s="260" t="s">
        <v>244</v>
      </c>
      <c r="C16" s="256"/>
      <c r="D16" s="248">
        <v>818.94520960000011</v>
      </c>
      <c r="E16" s="248">
        <v>939.04753441999992</v>
      </c>
      <c r="F16" s="248">
        <v>1120.5167045500002</v>
      </c>
      <c r="G16" s="248">
        <v>1041.1339475700001</v>
      </c>
      <c r="H16" s="248">
        <v>1211.4803986899999</v>
      </c>
      <c r="I16" s="248">
        <v>1339.2533101900001</v>
      </c>
      <c r="J16" s="248">
        <v>1450.2436994300001</v>
      </c>
      <c r="K16" s="248">
        <v>1462.2099982500001</v>
      </c>
      <c r="L16" s="248">
        <v>1565.9754440700001</v>
      </c>
      <c r="M16" s="248">
        <v>1689.83416969</v>
      </c>
      <c r="N16" s="248">
        <v>1747.5711374099999</v>
      </c>
      <c r="O16" s="248">
        <v>1818.1066416600002</v>
      </c>
      <c r="P16" s="248">
        <v>1593.0732407400001</v>
      </c>
      <c r="Q16" s="248">
        <v>1528.2261173099996</v>
      </c>
      <c r="R16" s="248">
        <v>1629.9268311699996</v>
      </c>
      <c r="S16" s="248">
        <v>1980.6648300000002</v>
      </c>
      <c r="T16" s="248">
        <v>2271.9446621000002</v>
      </c>
      <c r="U16" s="248">
        <v>2468.7669648999999</v>
      </c>
    </row>
    <row r="17" spans="2:21" ht="15.95" customHeight="1" x14ac:dyDescent="0.15">
      <c r="B17" s="260" t="s">
        <v>245</v>
      </c>
      <c r="C17" s="256"/>
      <c r="D17" s="248">
        <v>246.57376791999999</v>
      </c>
      <c r="E17" s="248">
        <v>256.48420785000002</v>
      </c>
      <c r="F17" s="248">
        <v>278.09723592</v>
      </c>
      <c r="G17" s="248">
        <v>208.94325222999998</v>
      </c>
      <c r="H17" s="248">
        <v>285.92486431999998</v>
      </c>
      <c r="I17" s="248">
        <v>315.50521944999997</v>
      </c>
      <c r="J17" s="248">
        <v>362.88598193000007</v>
      </c>
      <c r="K17" s="248">
        <v>351.22751697999996</v>
      </c>
      <c r="L17" s="248">
        <v>389.75392108999995</v>
      </c>
      <c r="M17" s="248">
        <v>422.81608535000004</v>
      </c>
      <c r="N17" s="248">
        <v>437.3739766700001</v>
      </c>
      <c r="O17" s="248">
        <v>419.23186669999996</v>
      </c>
      <c r="P17" s="248">
        <v>284.79006092000003</v>
      </c>
      <c r="Q17" s="248">
        <v>259.33503722</v>
      </c>
      <c r="R17" s="248">
        <v>265.57238882999997</v>
      </c>
      <c r="S17" s="248">
        <v>366.40528458</v>
      </c>
      <c r="T17" s="248">
        <v>428.76688653000002</v>
      </c>
      <c r="U17" s="248">
        <v>457.19659978000004</v>
      </c>
    </row>
    <row r="18" spans="2:21" x14ac:dyDescent="0.15">
      <c r="B18" s="260" t="s">
        <v>7</v>
      </c>
      <c r="C18" s="256"/>
      <c r="D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</row>
    <row r="19" spans="2:21" s="250" customFormat="1" x14ac:dyDescent="0.15">
      <c r="B19" s="257" t="s">
        <v>246</v>
      </c>
      <c r="C19" s="258"/>
      <c r="D19" s="249">
        <v>680.91309977000003</v>
      </c>
      <c r="E19" s="249">
        <v>829.02253330056669</v>
      </c>
      <c r="F19" s="249">
        <v>990.49959472512387</v>
      </c>
      <c r="G19" s="249">
        <v>698.97341670888898</v>
      </c>
      <c r="H19" s="249">
        <v>775.97554832000003</v>
      </c>
      <c r="I19" s="249">
        <v>1256.36856058444</v>
      </c>
      <c r="J19" s="249">
        <v>1289.4344458200001</v>
      </c>
      <c r="K19" s="249">
        <v>1193.3304577499998</v>
      </c>
      <c r="L19" s="249">
        <v>1144.9797503200002</v>
      </c>
      <c r="M19" s="249">
        <v>776.799845</v>
      </c>
      <c r="N19" s="249">
        <v>689.99050583000007</v>
      </c>
      <c r="O19" s="249">
        <v>884.06932980000011</v>
      </c>
      <c r="P19" s="249">
        <v>996.11958697999989</v>
      </c>
      <c r="Q19" s="249">
        <v>957.55220725999993</v>
      </c>
      <c r="R19" s="249">
        <v>680.60689005000006</v>
      </c>
      <c r="S19" s="249">
        <v>1116.3693496200001</v>
      </c>
      <c r="T19" s="249">
        <v>1768.1777872599998</v>
      </c>
      <c r="U19" s="249">
        <f>SUM(U21:U23)</f>
        <v>1589.1460730599999</v>
      </c>
    </row>
    <row r="20" spans="2:21" ht="8.1" customHeight="1" x14ac:dyDescent="0.15">
      <c r="B20" s="260" t="s">
        <v>7</v>
      </c>
      <c r="C20" s="256"/>
      <c r="D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</row>
    <row r="21" spans="2:21" ht="15.95" customHeight="1" x14ac:dyDescent="0.15">
      <c r="B21" s="260" t="s">
        <v>247</v>
      </c>
      <c r="C21" s="256"/>
      <c r="D21" s="248">
        <v>365.95751190000004</v>
      </c>
      <c r="E21" s="248">
        <v>403.50777069999998</v>
      </c>
      <c r="F21" s="248">
        <v>477.06871539999992</v>
      </c>
      <c r="G21" s="248">
        <v>346.82893850000005</v>
      </c>
      <c r="H21" s="248">
        <v>419.79764069999999</v>
      </c>
      <c r="I21" s="248">
        <v>615.64963049999994</v>
      </c>
      <c r="J21" s="248">
        <v>441.7579684000001</v>
      </c>
      <c r="K21" s="248">
        <v>509.23857139999996</v>
      </c>
      <c r="L21" s="248">
        <v>508.07076340000003</v>
      </c>
      <c r="M21" s="248">
        <v>300.75060760000002</v>
      </c>
      <c r="N21" s="248">
        <v>195.14625179999999</v>
      </c>
      <c r="O21" s="248">
        <v>293.47797970000005</v>
      </c>
      <c r="P21" s="248">
        <v>359.41431900000003</v>
      </c>
      <c r="Q21" s="248">
        <v>267.42891879999996</v>
      </c>
      <c r="R21" s="248">
        <v>188.12148540000001</v>
      </c>
      <c r="S21" s="248">
        <v>383.50601210000008</v>
      </c>
      <c r="T21" s="248">
        <v>692.98799809999991</v>
      </c>
      <c r="U21" s="248">
        <v>556.46951590000015</v>
      </c>
    </row>
    <row r="22" spans="2:21" ht="15.95" customHeight="1" x14ac:dyDescent="0.15">
      <c r="B22" s="260" t="s">
        <v>248</v>
      </c>
      <c r="C22" s="256"/>
      <c r="D22" s="248">
        <v>310.93921916999994</v>
      </c>
      <c r="E22" s="248">
        <v>421.00486534000004</v>
      </c>
      <c r="F22" s="248">
        <v>512.67711958999996</v>
      </c>
      <c r="G22" s="248">
        <v>351.97813316000003</v>
      </c>
      <c r="H22" s="248">
        <v>355.55508945000003</v>
      </c>
      <c r="I22" s="248">
        <v>639.32590862999996</v>
      </c>
      <c r="J22" s="248">
        <v>844.89169660000005</v>
      </c>
      <c r="K22" s="248">
        <v>677.08614638999995</v>
      </c>
      <c r="L22" s="248">
        <v>634.08273703000009</v>
      </c>
      <c r="M22" s="248">
        <v>473.61257940999997</v>
      </c>
      <c r="N22" s="248">
        <v>480.74400940000004</v>
      </c>
      <c r="O22" s="248">
        <v>567.27320962999988</v>
      </c>
      <c r="P22" s="248">
        <v>620.06334418999995</v>
      </c>
      <c r="Q22" s="248">
        <v>651.89204809</v>
      </c>
      <c r="R22" s="248">
        <v>409.20894609999999</v>
      </c>
      <c r="S22" s="248">
        <v>660.6634720699999</v>
      </c>
      <c r="T22" s="248">
        <v>973.27960626999982</v>
      </c>
      <c r="U22" s="248">
        <v>911.09787763999998</v>
      </c>
    </row>
    <row r="23" spans="2:21" ht="15.95" customHeight="1" x14ac:dyDescent="0.15">
      <c r="B23" s="260" t="s">
        <v>249</v>
      </c>
      <c r="C23" s="256"/>
      <c r="D23" s="248">
        <v>4.0163687000000001</v>
      </c>
      <c r="E23" s="248">
        <v>4.5098972605667544</v>
      </c>
      <c r="F23" s="248">
        <v>0.75375973512400007</v>
      </c>
      <c r="G23" s="248">
        <v>0.16634504888900004</v>
      </c>
      <c r="H23" s="248">
        <v>0.62281817000000006</v>
      </c>
      <c r="I23" s="248">
        <v>1.3930214544399999</v>
      </c>
      <c r="J23" s="262">
        <v>2.7847808200000004</v>
      </c>
      <c r="K23" s="262">
        <v>7.0057399599999997</v>
      </c>
      <c r="L23" s="262">
        <v>2.8262498900000002</v>
      </c>
      <c r="M23" s="262">
        <v>2.4366579899999996</v>
      </c>
      <c r="N23" s="262">
        <v>14.100244629999999</v>
      </c>
      <c r="O23" s="248">
        <v>23.318140469999999</v>
      </c>
      <c r="P23" s="248">
        <v>16.641923789999996</v>
      </c>
      <c r="Q23" s="248">
        <v>38.231240370000002</v>
      </c>
      <c r="R23" s="248">
        <v>83.276458549999987</v>
      </c>
      <c r="S23" s="248">
        <v>72.199865450000004</v>
      </c>
      <c r="T23" s="248">
        <v>101.91018289</v>
      </c>
      <c r="U23" s="248">
        <v>121.57867951999998</v>
      </c>
    </row>
    <row r="24" spans="2:21" x14ac:dyDescent="0.15">
      <c r="B24" s="260" t="s">
        <v>7</v>
      </c>
      <c r="C24" s="256"/>
      <c r="D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</row>
    <row r="25" spans="2:21" s="250" customFormat="1" x14ac:dyDescent="0.15">
      <c r="B25" s="257" t="s">
        <v>250</v>
      </c>
      <c r="C25" s="258"/>
      <c r="D25" s="249">
        <v>729.08872313000006</v>
      </c>
      <c r="E25" s="249">
        <v>899.75725696000006</v>
      </c>
      <c r="F25" s="249">
        <v>1091.0459143</v>
      </c>
      <c r="G25" s="249">
        <v>870.1477646400001</v>
      </c>
      <c r="H25" s="249">
        <v>1122.3885932399999</v>
      </c>
      <c r="I25" s="249">
        <v>1337.4204436</v>
      </c>
      <c r="J25" s="249">
        <v>1522.59281115</v>
      </c>
      <c r="K25" s="249">
        <v>1545.8083266100002</v>
      </c>
      <c r="L25" s="249">
        <v>1524.4884566000001</v>
      </c>
      <c r="M25" s="249">
        <v>1624.22697567</v>
      </c>
      <c r="N25" s="249">
        <v>1564.2651488199999</v>
      </c>
      <c r="O25" s="249">
        <v>1624.9197856999999</v>
      </c>
      <c r="P25" s="249">
        <v>1426.57973924</v>
      </c>
      <c r="Q25" s="249">
        <v>1260.0556431299999</v>
      </c>
      <c r="R25" s="249">
        <v>1389.7150264699999</v>
      </c>
      <c r="S25" s="249">
        <v>1892.7126397200002</v>
      </c>
      <c r="T25" s="249">
        <v>2187.4440304300001</v>
      </c>
      <c r="U25" s="249">
        <f>SUM(U27:U29)</f>
        <v>2260.1464684300004</v>
      </c>
    </row>
    <row r="26" spans="2:21" ht="8.1" customHeight="1" x14ac:dyDescent="0.15">
      <c r="B26" s="260" t="s">
        <v>7</v>
      </c>
      <c r="C26" s="256"/>
      <c r="D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</row>
    <row r="27" spans="2:21" ht="15.95" customHeight="1" x14ac:dyDescent="0.15">
      <c r="B27" s="260" t="s">
        <v>251</v>
      </c>
      <c r="C27" s="256"/>
      <c r="D27" s="248">
        <v>122.01722092000003</v>
      </c>
      <c r="E27" s="248">
        <v>155.77264793000001</v>
      </c>
      <c r="F27" s="248">
        <v>225.62471622000001</v>
      </c>
      <c r="G27" s="248">
        <v>182.39649331000001</v>
      </c>
      <c r="H27" s="248">
        <v>222.43050323999998</v>
      </c>
      <c r="I27" s="248">
        <v>271.91547846000003</v>
      </c>
      <c r="J27" s="248">
        <v>320.37993046999998</v>
      </c>
      <c r="K27" s="248">
        <v>312.61333019000006</v>
      </c>
      <c r="L27" s="248">
        <v>309.83323750999995</v>
      </c>
      <c r="M27" s="248">
        <v>348.02678245999999</v>
      </c>
      <c r="N27" s="248">
        <v>324.90289253999998</v>
      </c>
      <c r="O27" s="248">
        <v>350.91565942000005</v>
      </c>
      <c r="P27" s="248">
        <v>318.91051793999998</v>
      </c>
      <c r="Q27" s="248">
        <v>277.11739557999999</v>
      </c>
      <c r="R27" s="248">
        <v>316.63288538999996</v>
      </c>
      <c r="S27" s="248">
        <v>400.03487894</v>
      </c>
      <c r="T27" s="248">
        <v>500.59216640999995</v>
      </c>
      <c r="U27" s="248">
        <v>510.21460318000004</v>
      </c>
    </row>
    <row r="28" spans="2:21" ht="15.95" customHeight="1" x14ac:dyDescent="0.15">
      <c r="B28" s="260" t="s">
        <v>252</v>
      </c>
      <c r="C28" s="256"/>
      <c r="D28" s="248">
        <v>448.99062105000007</v>
      </c>
      <c r="E28" s="248">
        <v>545.8966023800001</v>
      </c>
      <c r="F28" s="248">
        <v>649.35093842000015</v>
      </c>
      <c r="G28" s="248">
        <v>525.43311802000005</v>
      </c>
      <c r="H28" s="248">
        <v>681.17492948999995</v>
      </c>
      <c r="I28" s="248">
        <v>799.74310551999997</v>
      </c>
      <c r="J28" s="248">
        <v>887.82210490000011</v>
      </c>
      <c r="K28" s="248">
        <v>914.09956158</v>
      </c>
      <c r="L28" s="248">
        <v>905.42095733000008</v>
      </c>
      <c r="M28" s="248">
        <v>910.93877070999997</v>
      </c>
      <c r="N28" s="248">
        <v>870.80503858000009</v>
      </c>
      <c r="O28" s="248">
        <v>908.02167787999997</v>
      </c>
      <c r="P28" s="248">
        <v>807.05164307999996</v>
      </c>
      <c r="Q28" s="248">
        <v>735.35993056999996</v>
      </c>
      <c r="R28" s="248">
        <v>787.87475721999988</v>
      </c>
      <c r="S28" s="248">
        <v>1082.34637868</v>
      </c>
      <c r="T28" s="248">
        <v>1265.31621172</v>
      </c>
      <c r="U28" s="248">
        <v>1260.2997122500001</v>
      </c>
    </row>
    <row r="29" spans="2:21" ht="15.95" customHeight="1" x14ac:dyDescent="0.15">
      <c r="B29" s="260" t="s">
        <v>253</v>
      </c>
      <c r="C29" s="256"/>
      <c r="D29" s="248">
        <v>158.08088115999999</v>
      </c>
      <c r="E29" s="248">
        <v>198.08800664999998</v>
      </c>
      <c r="F29" s="248">
        <v>216.07025965999998</v>
      </c>
      <c r="G29" s="248">
        <v>162.31815331000001</v>
      </c>
      <c r="H29" s="248">
        <v>218.78316051000002</v>
      </c>
      <c r="I29" s="248">
        <v>265.76185962</v>
      </c>
      <c r="J29" s="248">
        <v>314.39077577999996</v>
      </c>
      <c r="K29" s="248">
        <v>319.09543484</v>
      </c>
      <c r="L29" s="248">
        <v>309.23426176000004</v>
      </c>
      <c r="M29" s="248">
        <v>365.26142250000004</v>
      </c>
      <c r="N29" s="248">
        <v>368.55721769999991</v>
      </c>
      <c r="O29" s="248">
        <v>365.98244840000001</v>
      </c>
      <c r="P29" s="248">
        <v>300.61757822000004</v>
      </c>
      <c r="Q29" s="248">
        <v>247.57831698000001</v>
      </c>
      <c r="R29" s="248">
        <v>285.20738385999999</v>
      </c>
      <c r="S29" s="248">
        <v>410.33138210000004</v>
      </c>
      <c r="T29" s="248">
        <v>421.53565229999998</v>
      </c>
      <c r="U29" s="248">
        <v>489.63215300000007</v>
      </c>
    </row>
    <row r="30" spans="2:21" ht="8.1" customHeight="1" x14ac:dyDescent="0.15">
      <c r="B30" s="260" t="s">
        <v>7</v>
      </c>
      <c r="C30" s="256"/>
      <c r="D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</row>
    <row r="31" spans="2:21" s="250" customFormat="1" x14ac:dyDescent="0.15">
      <c r="B31" s="257" t="s">
        <v>254</v>
      </c>
      <c r="C31" s="258"/>
      <c r="D31" s="249">
        <v>533.28106187000003</v>
      </c>
      <c r="E31" s="249">
        <v>678.43297690999998</v>
      </c>
      <c r="F31" s="249">
        <v>826.45550268</v>
      </c>
      <c r="G31" s="249">
        <v>658.05063986000005</v>
      </c>
      <c r="H31" s="249">
        <v>768.61983043000009</v>
      </c>
      <c r="I31" s="249">
        <v>947.21571687000005</v>
      </c>
      <c r="J31" s="249">
        <v>1220.38725426</v>
      </c>
      <c r="K31" s="249">
        <v>1094.4864227099999</v>
      </c>
      <c r="L31" s="249">
        <v>1242.5026822899999</v>
      </c>
      <c r="M31" s="249">
        <v>1366.2102973600001</v>
      </c>
      <c r="N31" s="249">
        <v>1339.3677350600001</v>
      </c>
      <c r="O31" s="249">
        <v>1270.02436994</v>
      </c>
      <c r="P31" s="249">
        <v>892.58573858</v>
      </c>
      <c r="Q31" s="249">
        <v>669.76739128000008</v>
      </c>
      <c r="R31" s="249">
        <v>798.76579881000009</v>
      </c>
      <c r="S31" s="249">
        <v>1247.3530444100002</v>
      </c>
      <c r="T31" s="249">
        <v>1312.5000893500001</v>
      </c>
      <c r="U31" s="249">
        <f>SUM(U33:U35)</f>
        <v>1546.1787357399999</v>
      </c>
    </row>
    <row r="32" spans="2:21" ht="8.1" customHeight="1" x14ac:dyDescent="0.15">
      <c r="B32" s="260" t="s">
        <v>7</v>
      </c>
      <c r="C32" s="256"/>
      <c r="D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</row>
    <row r="33" spans="2:21" ht="15.95" customHeight="1" x14ac:dyDescent="0.15">
      <c r="B33" s="260" t="s">
        <v>251</v>
      </c>
      <c r="C33" s="256"/>
      <c r="D33" s="248">
        <v>33.651781799999995</v>
      </c>
      <c r="E33" s="248">
        <v>40.149615139999995</v>
      </c>
      <c r="F33" s="248">
        <v>48.954401230000002</v>
      </c>
      <c r="G33" s="248">
        <v>32.710304909999998</v>
      </c>
      <c r="H33" s="248">
        <v>58.605625210000007</v>
      </c>
      <c r="I33" s="248">
        <v>64.737730039999988</v>
      </c>
      <c r="J33" s="248">
        <v>77.78545874000001</v>
      </c>
      <c r="K33" s="248">
        <v>69.754229710000004</v>
      </c>
      <c r="L33" s="248">
        <v>75.224295139999995</v>
      </c>
      <c r="M33" s="248">
        <v>70.714909079999984</v>
      </c>
      <c r="N33" s="248">
        <v>71.168919829999993</v>
      </c>
      <c r="O33" s="248">
        <v>65.885099889999992</v>
      </c>
      <c r="P33" s="248">
        <v>59.79421292</v>
      </c>
      <c r="Q33" s="248">
        <v>24.683922160000002</v>
      </c>
      <c r="R33" s="248">
        <v>33.554261109999999</v>
      </c>
      <c r="S33" s="248">
        <v>55.084245609999996</v>
      </c>
      <c r="T33" s="248">
        <v>66.038002689999999</v>
      </c>
      <c r="U33" s="248">
        <v>94.435572980000003</v>
      </c>
    </row>
    <row r="34" spans="2:21" ht="15.95" customHeight="1" x14ac:dyDescent="0.15">
      <c r="B34" s="260" t="s">
        <v>255</v>
      </c>
      <c r="C34" s="256"/>
      <c r="D34" s="248">
        <v>273.08826090999997</v>
      </c>
      <c r="E34" s="248">
        <v>370.77322375</v>
      </c>
      <c r="F34" s="248">
        <v>497.24703470999998</v>
      </c>
      <c r="G34" s="248">
        <v>403.64687506000001</v>
      </c>
      <c r="H34" s="248">
        <v>440.67765176</v>
      </c>
      <c r="I34" s="248">
        <v>532.11463589000005</v>
      </c>
      <c r="J34" s="248">
        <v>708.78355837999993</v>
      </c>
      <c r="K34" s="248">
        <v>577.00574632999997</v>
      </c>
      <c r="L34" s="248">
        <v>722.29485477000003</v>
      </c>
      <c r="M34" s="248">
        <v>772.9447154400001</v>
      </c>
      <c r="N34" s="248">
        <v>725.73479410999994</v>
      </c>
      <c r="O34" s="248">
        <v>698.7802865000001</v>
      </c>
      <c r="P34" s="248">
        <v>527.13685724000004</v>
      </c>
      <c r="Q34" s="248">
        <v>437.22805414000004</v>
      </c>
      <c r="R34" s="248">
        <v>502.62053507999997</v>
      </c>
      <c r="S34" s="248">
        <v>774.24358649999999</v>
      </c>
      <c r="T34" s="248">
        <v>733.91696394000007</v>
      </c>
      <c r="U34" s="248">
        <v>747.19594090999988</v>
      </c>
    </row>
    <row r="35" spans="2:21" ht="15.95" customHeight="1" x14ac:dyDescent="0.15">
      <c r="B35" s="260" t="s">
        <v>256</v>
      </c>
      <c r="C35" s="256"/>
      <c r="D35" s="248">
        <v>226.54101916000002</v>
      </c>
      <c r="E35" s="248">
        <v>267.51013802</v>
      </c>
      <c r="F35" s="248">
        <v>280.25406673999998</v>
      </c>
      <c r="G35" s="248">
        <v>221.69345988999999</v>
      </c>
      <c r="H35" s="248">
        <v>269.33655346</v>
      </c>
      <c r="I35" s="248">
        <v>350.36335093999998</v>
      </c>
      <c r="J35" s="248">
        <v>433.81823714000001</v>
      </c>
      <c r="K35" s="248">
        <v>447.72644666999997</v>
      </c>
      <c r="L35" s="248">
        <v>444.98353237999999</v>
      </c>
      <c r="M35" s="248">
        <v>522.55067284000006</v>
      </c>
      <c r="N35" s="248">
        <v>542.4640211200001</v>
      </c>
      <c r="O35" s="248">
        <v>505.35898354999995</v>
      </c>
      <c r="P35" s="248">
        <v>305.65466841999995</v>
      </c>
      <c r="Q35" s="248">
        <v>207.85541498000001</v>
      </c>
      <c r="R35" s="248">
        <v>262.59100262000004</v>
      </c>
      <c r="S35" s="248">
        <v>418.02521230000008</v>
      </c>
      <c r="T35" s="248">
        <v>512.54512271999999</v>
      </c>
      <c r="U35" s="248">
        <v>704.54722185000003</v>
      </c>
    </row>
    <row r="36" spans="2:21" ht="8.1" customHeight="1" x14ac:dyDescent="0.15">
      <c r="B36" s="260" t="s">
        <v>7</v>
      </c>
      <c r="C36" s="256"/>
      <c r="D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</row>
    <row r="37" spans="2:21" s="250" customFormat="1" x14ac:dyDescent="0.15">
      <c r="B37" s="257" t="s">
        <v>257</v>
      </c>
      <c r="C37" s="258"/>
      <c r="D37" s="249">
        <v>6.0189575000000008</v>
      </c>
      <c r="E37" s="249">
        <v>7.8188704399999995</v>
      </c>
      <c r="F37" s="249">
        <v>10.036596210000001</v>
      </c>
      <c r="G37" s="249">
        <v>11.723285300000001</v>
      </c>
      <c r="H37" s="249">
        <v>8.7667938900000006</v>
      </c>
      <c r="I37" s="249">
        <v>7.9779342000000009</v>
      </c>
      <c r="J37" s="249">
        <v>8.5083676599999993</v>
      </c>
      <c r="K37" s="249">
        <v>9.4469895400000006</v>
      </c>
      <c r="L37" s="249">
        <v>8.7798894099999991</v>
      </c>
      <c r="M37" s="249">
        <v>9.0351233499999992</v>
      </c>
      <c r="N37" s="249">
        <v>15.763736439999999</v>
      </c>
      <c r="O37" s="249">
        <v>11.864681229999999</v>
      </c>
      <c r="P37" s="249">
        <v>6.4404009499999999</v>
      </c>
      <c r="Q37" s="249">
        <v>5.6760363200000006</v>
      </c>
      <c r="R37" s="249">
        <v>3.8072057300000006</v>
      </c>
      <c r="S37" s="249">
        <v>4.2370970700000008</v>
      </c>
      <c r="T37" s="249">
        <v>5.4603482699999999</v>
      </c>
      <c r="U37" s="249">
        <v>4.6288026999999996</v>
      </c>
    </row>
    <row r="38" spans="2:21" ht="10.5" customHeight="1" thickBot="1" x14ac:dyDescent="0.2">
      <c r="B38" s="263"/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</row>
    <row r="39" spans="2:21" ht="8.25" customHeight="1" x14ac:dyDescent="0.15">
      <c r="B39" s="265"/>
      <c r="C39" s="265"/>
      <c r="D39" s="265"/>
    </row>
    <row r="40" spans="2:21" ht="15" customHeight="1" x14ac:dyDescent="0.15">
      <c r="B40" s="323" t="s">
        <v>6</v>
      </c>
      <c r="C40" s="54" t="s">
        <v>258</v>
      </c>
      <c r="D40" s="267"/>
    </row>
    <row r="41" spans="2:21" ht="18" customHeight="1" x14ac:dyDescent="0.15">
      <c r="B41" s="54" t="s">
        <v>260</v>
      </c>
      <c r="C41" s="268" t="s">
        <v>259</v>
      </c>
      <c r="D41" s="265"/>
      <c r="T41" s="369"/>
    </row>
    <row r="42" spans="2:21" ht="18" customHeight="1" x14ac:dyDescent="0.15">
      <c r="B42" s="53" t="s">
        <v>238</v>
      </c>
      <c r="C42" s="266" t="s">
        <v>489</v>
      </c>
      <c r="D42" s="267"/>
    </row>
    <row r="43" spans="2:21" ht="15" customHeight="1" x14ac:dyDescent="0.15">
      <c r="B43" s="53"/>
      <c r="C43" s="266"/>
      <c r="D43" s="267"/>
    </row>
    <row r="44" spans="2:21" ht="18" customHeight="1" x14ac:dyDescent="0.15">
      <c r="D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</row>
    <row r="45" spans="2:21" ht="18" customHeight="1" x14ac:dyDescent="0.15"/>
    <row r="46" spans="2:21" ht="18" customHeight="1" x14ac:dyDescent="0.15"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369"/>
      <c r="S46" s="369"/>
      <c r="T46" s="369"/>
    </row>
    <row r="47" spans="2:21" ht="18" customHeight="1" x14ac:dyDescent="0.15"/>
    <row r="49" spans="4:20" x14ac:dyDescent="0.15"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4:20" x14ac:dyDescent="0.15"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</row>
    <row r="51" spans="4:20" x14ac:dyDescent="0.15"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4:20" x14ac:dyDescent="0.1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4:20" x14ac:dyDescent="0.15"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4:20" x14ac:dyDescent="0.15"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4:20" x14ac:dyDescent="0.15"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4:20" x14ac:dyDescent="0.15"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</row>
    <row r="57" spans="4:20" x14ac:dyDescent="0.15"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</row>
    <row r="58" spans="4:20" x14ac:dyDescent="0.15"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4:20" x14ac:dyDescent="0.15"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4:20" x14ac:dyDescent="0.15"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4:20" x14ac:dyDescent="0.15"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4:20" x14ac:dyDescent="0.15"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</row>
    <row r="63" spans="4:20" x14ac:dyDescent="0.15"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</row>
    <row r="64" spans="4:20" x14ac:dyDescent="0.15"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4:16" x14ac:dyDescent="0.15"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</row>
    <row r="66" spans="4:16" x14ac:dyDescent="0.15"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</row>
    <row r="67" spans="4:16" x14ac:dyDescent="0.15"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</row>
    <row r="68" spans="4:16" x14ac:dyDescent="0.15"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4:16" x14ac:dyDescent="0.15"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4:16" x14ac:dyDescent="0.15"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1" spans="4:16" x14ac:dyDescent="0.15"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</row>
    <row r="72" spans="4:16" x14ac:dyDescent="0.15"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</row>
    <row r="73" spans="4:16" x14ac:dyDescent="0.15"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</row>
    <row r="74" spans="4:16" x14ac:dyDescent="0.15"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</row>
    <row r="75" spans="4:16" x14ac:dyDescent="0.15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</row>
    <row r="76" spans="4:16" x14ac:dyDescent="0.15"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</row>
    <row r="77" spans="4:16" x14ac:dyDescent="0.15">
      <c r="D77" s="89"/>
    </row>
    <row r="78" spans="4:16" x14ac:dyDescent="0.15">
      <c r="D78" s="89"/>
    </row>
    <row r="79" spans="4:16" x14ac:dyDescent="0.15">
      <c r="D79" s="89"/>
    </row>
    <row r="80" spans="4:16" x14ac:dyDescent="0.15">
      <c r="D80" s="89"/>
    </row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55" orientation="landscape" r:id="rId1"/>
  <ignoredErrors>
    <ignoredError sqref="C8:P1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DEAC-AA3D-4566-A840-32DDE5ACA844}">
  <sheetPr transitionEvaluation="1">
    <pageSetUpPr fitToPage="1"/>
  </sheetPr>
  <dimension ref="B1:U116"/>
  <sheetViews>
    <sheetView showGridLines="0" defaultGridColor="0" topLeftCell="P1" colorId="22" zoomScale="89" zoomScaleNormal="89" zoomScaleSheetLayoutView="96" workbookViewId="0">
      <selection activeCell="AF18" sqref="AF18"/>
    </sheetView>
  </sheetViews>
  <sheetFormatPr baseColWidth="10" defaultColWidth="19.140625" defaultRowHeight="11.25" x14ac:dyDescent="0.15"/>
  <cols>
    <col min="1" max="1" width="5.7109375" style="93" customWidth="1"/>
    <col min="2" max="2" width="17.5703125" style="93" customWidth="1"/>
    <col min="3" max="3" width="86" style="93" customWidth="1"/>
    <col min="4" max="6" width="10.7109375" style="93" customWidth="1"/>
    <col min="7" max="21" width="11.7109375" style="93" customWidth="1"/>
    <col min="22" max="54" width="12.85546875" style="93" customWidth="1"/>
    <col min="55" max="16384" width="19.140625" style="93"/>
  </cols>
  <sheetData>
    <row r="1" spans="2:21" ht="18" customHeight="1" x14ac:dyDescent="0.15"/>
    <row r="2" spans="2:21" ht="13.5" customHeight="1" x14ac:dyDescent="0.15"/>
    <row r="3" spans="2:21" ht="15" customHeight="1" x14ac:dyDescent="0.15"/>
    <row r="4" spans="2:21" ht="18" customHeight="1" x14ac:dyDescent="0.15">
      <c r="B4" s="300" t="s">
        <v>494</v>
      </c>
      <c r="C4" s="85"/>
      <c r="D4" s="85"/>
    </row>
    <row r="5" spans="2:21" ht="18" customHeight="1" x14ac:dyDescent="0.15">
      <c r="B5" s="87" t="s">
        <v>293</v>
      </c>
      <c r="C5" s="86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T5" s="89"/>
      <c r="U5" s="89"/>
    </row>
    <row r="6" spans="2:21" ht="15.95" customHeight="1" x14ac:dyDescent="0.15">
      <c r="B6" s="402" t="s">
        <v>406</v>
      </c>
      <c r="C6" s="402"/>
      <c r="D6" s="368"/>
      <c r="T6" s="89"/>
      <c r="U6" s="89"/>
    </row>
    <row r="7" spans="2:21" ht="9" customHeight="1" thickBot="1" x14ac:dyDescent="0.2">
      <c r="B7" s="95"/>
      <c r="C7" s="95"/>
      <c r="D7" s="95"/>
      <c r="E7" s="96"/>
      <c r="F7" s="96"/>
      <c r="G7" s="96"/>
      <c r="H7" s="96"/>
      <c r="P7" s="89"/>
      <c r="Q7" s="89"/>
      <c r="R7" s="89"/>
      <c r="S7" s="89"/>
      <c r="T7" s="89"/>
      <c r="U7" s="89"/>
    </row>
    <row r="8" spans="2:21" ht="30" customHeight="1" x14ac:dyDescent="0.15">
      <c r="B8" s="411" t="s">
        <v>46</v>
      </c>
      <c r="C8" s="411"/>
      <c r="D8" s="413" t="s">
        <v>12</v>
      </c>
      <c r="E8" s="408" t="s">
        <v>2</v>
      </c>
      <c r="F8" s="408" t="s">
        <v>3</v>
      </c>
      <c r="G8" s="408" t="s">
        <v>5</v>
      </c>
      <c r="H8" s="408" t="s">
        <v>8</v>
      </c>
      <c r="I8" s="408" t="s">
        <v>9</v>
      </c>
      <c r="J8" s="408" t="s">
        <v>10</v>
      </c>
      <c r="K8" s="408" t="s">
        <v>11</v>
      </c>
      <c r="L8" s="408" t="s">
        <v>13</v>
      </c>
      <c r="M8" s="408" t="s">
        <v>16</v>
      </c>
      <c r="N8" s="408" t="s">
        <v>17</v>
      </c>
      <c r="O8" s="408" t="s">
        <v>412</v>
      </c>
      <c r="P8" s="408" t="s">
        <v>413</v>
      </c>
      <c r="Q8" s="408" t="s">
        <v>194</v>
      </c>
      <c r="R8" s="408" t="s">
        <v>195</v>
      </c>
      <c r="S8" s="408" t="s">
        <v>411</v>
      </c>
      <c r="T8" s="408" t="s">
        <v>415</v>
      </c>
      <c r="U8" s="408" t="s">
        <v>498</v>
      </c>
    </row>
    <row r="9" spans="2:21" ht="3.4" customHeight="1" thickBot="1" x14ac:dyDescent="0.2">
      <c r="B9" s="412"/>
      <c r="C9" s="412"/>
      <c r="D9" s="414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</row>
    <row r="10" spans="2:21" ht="5.0999999999999996" customHeight="1" x14ac:dyDescent="0.15">
      <c r="D10" s="9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2:21" x14ac:dyDescent="0.15">
      <c r="B11" s="99" t="s">
        <v>294</v>
      </c>
      <c r="C11" s="100"/>
      <c r="D11" s="12">
        <v>-115.80000000000007</v>
      </c>
      <c r="E11" s="12">
        <v>-155.20000000000005</v>
      </c>
      <c r="F11" s="12">
        <v>0.70000000000004547</v>
      </c>
      <c r="G11" s="12">
        <v>35.899999999999977</v>
      </c>
      <c r="H11" s="12">
        <v>93.099999999999909</v>
      </c>
      <c r="I11" s="12">
        <v>128.69999999999993</v>
      </c>
      <c r="J11" s="12">
        <v>161.60000000000014</v>
      </c>
      <c r="K11" s="12">
        <v>19.700000000000045</v>
      </c>
      <c r="L11" s="12">
        <v>187.10000000000014</v>
      </c>
      <c r="M11" s="12">
        <v>229.10000000000014</v>
      </c>
      <c r="N11" s="12">
        <v>392</v>
      </c>
      <c r="O11" s="12">
        <v>527.10000000000036</v>
      </c>
      <c r="P11" s="12">
        <v>410.90000000000009</v>
      </c>
      <c r="Q11" s="12">
        <v>518.49999999999989</v>
      </c>
      <c r="R11" s="12">
        <v>333.3</v>
      </c>
      <c r="S11" s="12">
        <v>176.52114186000009</v>
      </c>
      <c r="T11" s="12">
        <v>447.99999999999983</v>
      </c>
      <c r="U11" s="12">
        <v>424.40000000000003</v>
      </c>
    </row>
    <row r="12" spans="2:21" ht="6" customHeight="1" x14ac:dyDescent="0.15">
      <c r="B12" s="99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2:21" x14ac:dyDescent="0.15">
      <c r="B13" s="99" t="s">
        <v>295</v>
      </c>
      <c r="C13" s="100"/>
      <c r="D13" s="12">
        <v>468.70000000000005</v>
      </c>
      <c r="E13" s="12">
        <v>526.40000000000009</v>
      </c>
      <c r="F13" s="12">
        <v>778.80000000000018</v>
      </c>
      <c r="G13" s="12">
        <v>735.69999999999993</v>
      </c>
      <c r="H13" s="12">
        <v>818.89999999999986</v>
      </c>
      <c r="I13" s="12">
        <v>986.5</v>
      </c>
      <c r="J13" s="12">
        <v>1080.4000000000001</v>
      </c>
      <c r="K13" s="12">
        <v>1111.9000000000001</v>
      </c>
      <c r="L13" s="12">
        <v>1193.9000000000001</v>
      </c>
      <c r="M13" s="12">
        <v>1253.4000000000001</v>
      </c>
      <c r="N13" s="12">
        <v>1394.1</v>
      </c>
      <c r="O13" s="12">
        <v>1557.6000000000001</v>
      </c>
      <c r="P13" s="12">
        <v>1363.6000000000001</v>
      </c>
      <c r="Q13" s="12">
        <v>1373.1</v>
      </c>
      <c r="R13" s="12">
        <v>946.3</v>
      </c>
      <c r="S13" s="12">
        <v>1043.6211418600001</v>
      </c>
      <c r="T13" s="12">
        <v>1559.8</v>
      </c>
      <c r="U13" s="12">
        <v>1561.3000000000002</v>
      </c>
    </row>
    <row r="14" spans="2:21" ht="12.75" x14ac:dyDescent="0.15">
      <c r="B14" s="101" t="s">
        <v>296</v>
      </c>
      <c r="C14" s="100"/>
      <c r="D14" s="13">
        <v>116.80000000000001</v>
      </c>
      <c r="E14" s="13">
        <v>141.89999999999998</v>
      </c>
      <c r="F14" s="13">
        <v>259.20000000000005</v>
      </c>
      <c r="G14" s="13">
        <v>184.10000000000002</v>
      </c>
      <c r="H14" s="13">
        <v>250.7</v>
      </c>
      <c r="I14" s="13">
        <v>324.90000000000003</v>
      </c>
      <c r="J14" s="13">
        <v>368.4</v>
      </c>
      <c r="K14" s="13">
        <v>396.29999999999995</v>
      </c>
      <c r="L14" s="13">
        <v>446.9</v>
      </c>
      <c r="M14" s="13">
        <v>405.4</v>
      </c>
      <c r="N14" s="13">
        <v>406.4</v>
      </c>
      <c r="O14" s="13">
        <v>375</v>
      </c>
      <c r="P14" s="13">
        <v>414.7</v>
      </c>
      <c r="Q14" s="13">
        <v>455.7</v>
      </c>
      <c r="R14" s="13">
        <v>357.6</v>
      </c>
      <c r="S14" s="13">
        <v>410.42114186000003</v>
      </c>
      <c r="T14" s="13">
        <v>426.59999999999997</v>
      </c>
      <c r="U14" s="13">
        <v>274.8</v>
      </c>
    </row>
    <row r="15" spans="2:21" ht="15.95" customHeight="1" x14ac:dyDescent="0.15">
      <c r="B15" s="101" t="s">
        <v>297</v>
      </c>
      <c r="D15" s="13">
        <v>30.799999999999997</v>
      </c>
      <c r="E15" s="13">
        <v>32.9</v>
      </c>
      <c r="F15" s="13">
        <v>37.6</v>
      </c>
      <c r="G15" s="13">
        <v>36.5</v>
      </c>
      <c r="H15" s="13">
        <v>39.1</v>
      </c>
      <c r="I15" s="13">
        <v>41.4</v>
      </c>
      <c r="J15" s="13">
        <v>40.4</v>
      </c>
      <c r="K15" s="13">
        <v>43.900000000000006</v>
      </c>
      <c r="L15" s="13">
        <v>46.1</v>
      </c>
      <c r="M15" s="13">
        <v>52.5</v>
      </c>
      <c r="N15" s="13">
        <v>56.8</v>
      </c>
      <c r="O15" s="13">
        <v>60.7</v>
      </c>
      <c r="P15" s="13">
        <v>60.400000000000006</v>
      </c>
      <c r="Q15" s="13">
        <v>60.2</v>
      </c>
      <c r="R15" s="13">
        <v>57.3</v>
      </c>
      <c r="S15" s="13">
        <v>64.400000000000006</v>
      </c>
      <c r="T15" s="13">
        <v>74.899999999999991</v>
      </c>
      <c r="U15" s="13">
        <v>84.300000000000011</v>
      </c>
    </row>
    <row r="16" spans="2:21" ht="15.95" customHeight="1" x14ac:dyDescent="0.15">
      <c r="B16" s="101" t="s">
        <v>298</v>
      </c>
      <c r="D16" s="13">
        <v>249.1</v>
      </c>
      <c r="E16" s="13">
        <v>277.20000000000005</v>
      </c>
      <c r="F16" s="13">
        <v>303.3</v>
      </c>
      <c r="G16" s="13">
        <v>335.7</v>
      </c>
      <c r="H16" s="13">
        <v>313.7</v>
      </c>
      <c r="I16" s="13">
        <v>390.8</v>
      </c>
      <c r="J16" s="13">
        <v>421.5</v>
      </c>
      <c r="K16" s="13">
        <v>417.29999999999995</v>
      </c>
      <c r="L16" s="13">
        <v>445.6</v>
      </c>
      <c r="M16" s="13">
        <v>527.9</v>
      </c>
      <c r="N16" s="13">
        <v>642.1</v>
      </c>
      <c r="O16" s="13">
        <v>840.5</v>
      </c>
      <c r="P16" s="13">
        <v>544.4</v>
      </c>
      <c r="Q16" s="13">
        <v>515.29999999999995</v>
      </c>
      <c r="R16" s="13">
        <v>198.50000000000003</v>
      </c>
      <c r="S16" s="13">
        <v>183.8</v>
      </c>
      <c r="T16" s="13">
        <v>595.6</v>
      </c>
      <c r="U16" s="13">
        <v>739.2</v>
      </c>
    </row>
    <row r="17" spans="2:21" ht="15.95" customHeight="1" x14ac:dyDescent="0.15">
      <c r="B17" s="101" t="s">
        <v>299</v>
      </c>
      <c r="D17" s="13">
        <v>29.4</v>
      </c>
      <c r="E17" s="13">
        <v>30.5</v>
      </c>
      <c r="F17" s="13">
        <v>92.699999999999989</v>
      </c>
      <c r="G17" s="13">
        <v>87</v>
      </c>
      <c r="H17" s="13">
        <v>115.89999999999999</v>
      </c>
      <c r="I17" s="13">
        <v>130</v>
      </c>
      <c r="J17" s="13">
        <v>146.80000000000001</v>
      </c>
      <c r="K17" s="13">
        <v>153.80000000000001</v>
      </c>
      <c r="L17" s="13">
        <v>154.89999999999998</v>
      </c>
      <c r="M17" s="13">
        <v>156.4</v>
      </c>
      <c r="N17" s="13">
        <v>180.4</v>
      </c>
      <c r="O17" s="13">
        <v>174</v>
      </c>
      <c r="P17" s="13">
        <v>203.5</v>
      </c>
      <c r="Q17" s="13">
        <v>196</v>
      </c>
      <c r="R17" s="13">
        <v>187.60000000000002</v>
      </c>
      <c r="S17" s="13">
        <v>227.4</v>
      </c>
      <c r="T17" s="13">
        <v>293.10000000000002</v>
      </c>
      <c r="U17" s="13">
        <v>282.5</v>
      </c>
    </row>
    <row r="18" spans="2:21" ht="15.95" customHeight="1" x14ac:dyDescent="0.15">
      <c r="B18" s="101" t="s">
        <v>300</v>
      </c>
      <c r="D18" s="13">
        <v>39.1</v>
      </c>
      <c r="E18" s="13">
        <v>40.200000000000003</v>
      </c>
      <c r="F18" s="13">
        <v>75.199999999999989</v>
      </c>
      <c r="G18" s="13">
        <v>80.400000000000006</v>
      </c>
      <c r="H18" s="13">
        <v>86.9</v>
      </c>
      <c r="I18" s="13">
        <v>85.8</v>
      </c>
      <c r="J18" s="13">
        <v>87.199999999999989</v>
      </c>
      <c r="K18" s="13">
        <v>88.199999999999989</v>
      </c>
      <c r="L18" s="13">
        <v>86.199999999999989</v>
      </c>
      <c r="M18" s="13">
        <v>95.2</v>
      </c>
      <c r="N18" s="13">
        <v>93.100000000000009</v>
      </c>
      <c r="O18" s="13">
        <v>92.5</v>
      </c>
      <c r="P18" s="13">
        <v>105</v>
      </c>
      <c r="Q18" s="13">
        <v>106.6</v>
      </c>
      <c r="R18" s="13">
        <v>61.300000000000004</v>
      </c>
      <c r="S18" s="13">
        <v>65.2</v>
      </c>
      <c r="T18" s="13">
        <v>107.2</v>
      </c>
      <c r="U18" s="13">
        <v>109.3</v>
      </c>
    </row>
    <row r="19" spans="2:21" ht="15.95" customHeight="1" x14ac:dyDescent="0.15">
      <c r="B19" s="101" t="s">
        <v>301</v>
      </c>
      <c r="D19" s="13">
        <v>3.5</v>
      </c>
      <c r="E19" s="13">
        <v>3.7</v>
      </c>
      <c r="F19" s="13">
        <v>4.3000000000000007</v>
      </c>
      <c r="G19" s="13">
        <v>4.9000000000000004</v>
      </c>
      <c r="H19" s="13">
        <v>4.3</v>
      </c>
      <c r="I19" s="13">
        <v>3.9</v>
      </c>
      <c r="J19" s="13">
        <v>4.9000000000000004</v>
      </c>
      <c r="K19" s="13">
        <v>5</v>
      </c>
      <c r="L19" s="13">
        <v>5.5</v>
      </c>
      <c r="M19" s="13">
        <v>6</v>
      </c>
      <c r="N19" s="13">
        <v>6.1</v>
      </c>
      <c r="O19" s="13">
        <v>6.2</v>
      </c>
      <c r="P19" s="13">
        <v>6.4</v>
      </c>
      <c r="Q19" s="13">
        <v>6.4</v>
      </c>
      <c r="R19" s="13">
        <v>6.6</v>
      </c>
      <c r="S19" s="13">
        <v>7.5</v>
      </c>
      <c r="T19" s="13">
        <v>7.6</v>
      </c>
      <c r="U19" s="13">
        <v>11.3</v>
      </c>
    </row>
    <row r="20" spans="2:21" ht="15.95" customHeight="1" x14ac:dyDescent="0.15">
      <c r="B20" s="101" t="s">
        <v>302</v>
      </c>
      <c r="D20" s="13">
        <v>0</v>
      </c>
      <c r="E20" s="13">
        <v>0</v>
      </c>
      <c r="F20" s="13">
        <v>6.5</v>
      </c>
      <c r="G20" s="13">
        <v>7.1</v>
      </c>
      <c r="H20" s="13">
        <v>8.3000000000000007</v>
      </c>
      <c r="I20" s="13">
        <v>9.6999999999999993</v>
      </c>
      <c r="J20" s="13">
        <v>11.2</v>
      </c>
      <c r="K20" s="13">
        <v>7.4</v>
      </c>
      <c r="L20" s="13">
        <v>8.6999999999999993</v>
      </c>
      <c r="M20" s="13">
        <v>10</v>
      </c>
      <c r="N20" s="13">
        <v>9.1999999999999993</v>
      </c>
      <c r="O20" s="13">
        <v>8.6999999999999993</v>
      </c>
      <c r="P20" s="13">
        <v>29.2</v>
      </c>
      <c r="Q20" s="13">
        <v>32.9</v>
      </c>
      <c r="R20" s="13">
        <v>77.399999999999864</v>
      </c>
      <c r="S20" s="13">
        <v>84.900000000000091</v>
      </c>
      <c r="T20" s="13">
        <v>54.800000000000182</v>
      </c>
      <c r="U20" s="13">
        <v>59.900000000000098</v>
      </c>
    </row>
    <row r="21" spans="2:21" ht="6" customHeight="1" x14ac:dyDescent="0.15">
      <c r="B21" s="102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2:21" x14ac:dyDescent="0.15">
      <c r="B22" s="99" t="s">
        <v>303</v>
      </c>
      <c r="C22" s="100"/>
      <c r="D22" s="12">
        <v>-584.50000000000011</v>
      </c>
      <c r="E22" s="12">
        <v>-681.60000000000014</v>
      </c>
      <c r="F22" s="12">
        <v>-778.10000000000014</v>
      </c>
      <c r="G22" s="12">
        <v>-699.8</v>
      </c>
      <c r="H22" s="12">
        <v>-725.8</v>
      </c>
      <c r="I22" s="12">
        <v>-857.80000000000007</v>
      </c>
      <c r="J22" s="12">
        <v>-918.8</v>
      </c>
      <c r="K22" s="12">
        <v>-1092.2</v>
      </c>
      <c r="L22" s="12">
        <v>-1006.8</v>
      </c>
      <c r="M22" s="12">
        <v>-1024.3</v>
      </c>
      <c r="N22" s="12">
        <v>-1002.0999999999999</v>
      </c>
      <c r="O22" s="12">
        <v>-1030.4999999999998</v>
      </c>
      <c r="P22" s="12">
        <v>-952.7</v>
      </c>
      <c r="Q22" s="12">
        <v>-854.6</v>
      </c>
      <c r="R22" s="12">
        <v>-613</v>
      </c>
      <c r="S22" s="12">
        <v>-867.09999999999991</v>
      </c>
      <c r="T22" s="12">
        <v>-1111.8</v>
      </c>
      <c r="U22" s="12">
        <v>-1136.9000000000001</v>
      </c>
    </row>
    <row r="23" spans="2:21" x14ac:dyDescent="0.15">
      <c r="B23" s="101" t="s">
        <v>304</v>
      </c>
      <c r="C23" s="100"/>
      <c r="D23" s="13" t="s">
        <v>36</v>
      </c>
      <c r="E23" s="13" t="s">
        <v>36</v>
      </c>
      <c r="F23" s="13" t="s">
        <v>36</v>
      </c>
      <c r="G23" s="13" t="s">
        <v>36</v>
      </c>
      <c r="H23" s="13" t="s">
        <v>36</v>
      </c>
      <c r="I23" s="13" t="s">
        <v>36</v>
      </c>
      <c r="J23" s="13" t="s">
        <v>36</v>
      </c>
      <c r="K23" s="13" t="s">
        <v>36</v>
      </c>
      <c r="L23" s="13" t="s">
        <v>36</v>
      </c>
      <c r="M23" s="13" t="s">
        <v>36</v>
      </c>
      <c r="N23" s="13" t="s">
        <v>36</v>
      </c>
      <c r="O23" s="13" t="s">
        <v>36</v>
      </c>
      <c r="P23" s="13" t="s">
        <v>36</v>
      </c>
      <c r="Q23" s="13" t="s">
        <v>36</v>
      </c>
      <c r="R23" s="13" t="s">
        <v>36</v>
      </c>
      <c r="S23" s="13" t="s">
        <v>36</v>
      </c>
      <c r="T23" s="13" t="s">
        <v>36</v>
      </c>
      <c r="U23" s="13" t="s">
        <v>36</v>
      </c>
    </row>
    <row r="24" spans="2:21" ht="15.95" customHeight="1" x14ac:dyDescent="0.15">
      <c r="B24" s="101" t="s">
        <v>297</v>
      </c>
      <c r="D24" s="13">
        <v>-280.20000000000005</v>
      </c>
      <c r="E24" s="13">
        <v>-351.4</v>
      </c>
      <c r="F24" s="13">
        <v>-374</v>
      </c>
      <c r="G24" s="13">
        <v>-322.79999999999995</v>
      </c>
      <c r="H24" s="13">
        <v>-335.59999999999997</v>
      </c>
      <c r="I24" s="13">
        <v>-363.40000000000003</v>
      </c>
      <c r="J24" s="13">
        <v>-444.6</v>
      </c>
      <c r="K24" s="13">
        <v>-457.5</v>
      </c>
      <c r="L24" s="13">
        <v>-439.6</v>
      </c>
      <c r="M24" s="13">
        <v>-484.9</v>
      </c>
      <c r="N24" s="13">
        <v>-461.79999999999995</v>
      </c>
      <c r="O24" s="136">
        <v>-465.5</v>
      </c>
      <c r="P24" s="136">
        <v>-420.59999999999997</v>
      </c>
      <c r="Q24" s="136">
        <v>-394.1</v>
      </c>
      <c r="R24" s="136">
        <v>-326.20000000000005</v>
      </c>
      <c r="S24" s="136">
        <v>-532.40000000000009</v>
      </c>
      <c r="T24" s="136">
        <v>-704.3</v>
      </c>
      <c r="U24" s="136">
        <v>-640.80000000000007</v>
      </c>
    </row>
    <row r="25" spans="2:21" ht="15.95" customHeight="1" x14ac:dyDescent="0.15">
      <c r="B25" s="101" t="s">
        <v>305</v>
      </c>
      <c r="D25" s="13">
        <v>-135.69999999999999</v>
      </c>
      <c r="E25" s="13">
        <v>-126.5</v>
      </c>
      <c r="F25" s="13">
        <v>-144.1</v>
      </c>
      <c r="G25" s="13">
        <v>-133.89999999999998</v>
      </c>
      <c r="H25" s="13">
        <v>-120.6</v>
      </c>
      <c r="I25" s="13">
        <v>-137.80000000000001</v>
      </c>
      <c r="J25" s="13">
        <v>-135.6</v>
      </c>
      <c r="K25" s="13">
        <v>-151.69999999999999</v>
      </c>
      <c r="L25" s="13">
        <v>-167.7</v>
      </c>
      <c r="M25" s="13">
        <v>-156.4</v>
      </c>
      <c r="N25" s="13">
        <v>-181.3</v>
      </c>
      <c r="O25" s="136">
        <v>-234.59999999999997</v>
      </c>
      <c r="P25" s="136">
        <v>-218.8</v>
      </c>
      <c r="Q25" s="136">
        <v>-181.29999999999998</v>
      </c>
      <c r="R25" s="136">
        <v>-63.3</v>
      </c>
      <c r="S25" s="136">
        <v>-74.7</v>
      </c>
      <c r="T25" s="136">
        <v>-125.6</v>
      </c>
      <c r="U25" s="136">
        <v>-161.19999999999999</v>
      </c>
    </row>
    <row r="26" spans="2:21" ht="15.95" customHeight="1" x14ac:dyDescent="0.15">
      <c r="B26" s="101" t="s">
        <v>306</v>
      </c>
      <c r="D26" s="13">
        <v>-5.3000000000000007</v>
      </c>
      <c r="E26" s="13">
        <v>-5.6</v>
      </c>
      <c r="F26" s="13">
        <v>-24.9</v>
      </c>
      <c r="G26" s="13">
        <v>-22.799999999999997</v>
      </c>
      <c r="H26" s="13">
        <v>-26</v>
      </c>
      <c r="I26" s="13">
        <v>-31.300000000000004</v>
      </c>
      <c r="J26" s="13">
        <v>-37.1</v>
      </c>
      <c r="K26" s="13">
        <v>-21.9</v>
      </c>
      <c r="L26" s="13">
        <v>-25</v>
      </c>
      <c r="M26" s="13">
        <v>-25.4</v>
      </c>
      <c r="N26" s="13">
        <v>-24.6</v>
      </c>
      <c r="O26" s="136">
        <v>-16.899999999999999</v>
      </c>
      <c r="P26" s="136">
        <v>-28.7</v>
      </c>
      <c r="Q26" s="136">
        <v>-24.4</v>
      </c>
      <c r="R26" s="136">
        <v>-21.5</v>
      </c>
      <c r="S26" s="136">
        <v>-26.9</v>
      </c>
      <c r="T26" s="136">
        <v>-29.5</v>
      </c>
      <c r="U26" s="136">
        <v>-31.5</v>
      </c>
    </row>
    <row r="27" spans="2:21" ht="15.95" customHeight="1" x14ac:dyDescent="0.15">
      <c r="B27" s="101" t="s">
        <v>300</v>
      </c>
      <c r="D27" s="13">
        <v>-26.6</v>
      </c>
      <c r="E27" s="13">
        <v>-31.2</v>
      </c>
      <c r="F27" s="13">
        <v>-34.6</v>
      </c>
      <c r="G27" s="13">
        <v>-36.1</v>
      </c>
      <c r="H27" s="13">
        <v>-32.6</v>
      </c>
      <c r="I27" s="13">
        <v>-37.1</v>
      </c>
      <c r="J27" s="13">
        <v>-47.8</v>
      </c>
      <c r="K27" s="13">
        <v>-46.8</v>
      </c>
      <c r="L27" s="13">
        <v>-48.2</v>
      </c>
      <c r="M27" s="13">
        <v>-45.5</v>
      </c>
      <c r="N27" s="13">
        <v>-50.9</v>
      </c>
      <c r="O27" s="136">
        <v>-46.3</v>
      </c>
      <c r="P27" s="136">
        <v>-39.400000000000006</v>
      </c>
      <c r="Q27" s="136">
        <v>-46.599999999999994</v>
      </c>
      <c r="R27" s="136">
        <v>-19.399999999999999</v>
      </c>
      <c r="S27" s="136">
        <v>-21.8</v>
      </c>
      <c r="T27" s="136">
        <v>-23.1</v>
      </c>
      <c r="U27" s="136">
        <v>-34.6</v>
      </c>
    </row>
    <row r="28" spans="2:21" ht="15.95" customHeight="1" x14ac:dyDescent="0.15">
      <c r="B28" s="101" t="s">
        <v>307</v>
      </c>
      <c r="D28" s="13">
        <v>-42.099999999999994</v>
      </c>
      <c r="E28" s="13">
        <v>-52</v>
      </c>
      <c r="F28" s="13">
        <v>-52.599999999999994</v>
      </c>
      <c r="G28" s="13">
        <v>-50.9</v>
      </c>
      <c r="H28" s="13">
        <v>-62.5</v>
      </c>
      <c r="I28" s="13">
        <v>-73.5</v>
      </c>
      <c r="J28" s="13">
        <v>-76</v>
      </c>
      <c r="K28" s="13">
        <v>-83.600000000000009</v>
      </c>
      <c r="L28" s="13">
        <v>-96</v>
      </c>
      <c r="M28" s="13">
        <v>-102.2</v>
      </c>
      <c r="N28" s="13">
        <v>-91.199999999999989</v>
      </c>
      <c r="O28" s="136">
        <v>-73.2</v>
      </c>
      <c r="P28" s="136">
        <v>-92.1</v>
      </c>
      <c r="Q28" s="136">
        <v>-86</v>
      </c>
      <c r="R28" s="136">
        <v>-93.3</v>
      </c>
      <c r="S28" s="136">
        <v>-124.5</v>
      </c>
      <c r="T28" s="136">
        <v>-146.5</v>
      </c>
      <c r="U28" s="136">
        <v>-155.10000000000002</v>
      </c>
    </row>
    <row r="29" spans="2:21" ht="15.95" customHeight="1" x14ac:dyDescent="0.15">
      <c r="B29" s="101" t="s">
        <v>308</v>
      </c>
      <c r="D29" s="13">
        <v>-77.099999999999994</v>
      </c>
      <c r="E29" s="13">
        <v>-95.7</v>
      </c>
      <c r="F29" s="13">
        <v>-122.20000000000002</v>
      </c>
      <c r="G29" s="13">
        <v>-106.80000000000001</v>
      </c>
      <c r="H29" s="13">
        <v>-116.89999999999999</v>
      </c>
      <c r="I29" s="13">
        <v>-178.3</v>
      </c>
      <c r="J29" s="13">
        <v>-133.9</v>
      </c>
      <c r="K29" s="13">
        <v>-282</v>
      </c>
      <c r="L29" s="13">
        <v>-181</v>
      </c>
      <c r="M29" s="13">
        <v>-142</v>
      </c>
      <c r="N29" s="13">
        <v>-124.80000000000001</v>
      </c>
      <c r="O29" s="136">
        <v>-125.69999999999999</v>
      </c>
      <c r="P29" s="136">
        <v>-90.1</v>
      </c>
      <c r="Q29" s="136">
        <v>-60.7</v>
      </c>
      <c r="R29" s="136">
        <v>-35.799999999999997</v>
      </c>
      <c r="S29" s="136">
        <v>-27.3</v>
      </c>
      <c r="T29" s="136">
        <v>-16.100000000000001</v>
      </c>
      <c r="U29" s="136">
        <v>-15.1</v>
      </c>
    </row>
    <row r="30" spans="2:21" ht="15.95" customHeight="1" x14ac:dyDescent="0.15">
      <c r="B30" s="101" t="s">
        <v>302</v>
      </c>
      <c r="D30" s="13">
        <v>-17.5</v>
      </c>
      <c r="E30" s="13">
        <v>-19.2</v>
      </c>
      <c r="F30" s="13">
        <v>-25.7</v>
      </c>
      <c r="G30" s="13">
        <v>-26.5</v>
      </c>
      <c r="H30" s="13">
        <v>-31.6</v>
      </c>
      <c r="I30" s="13">
        <v>-36.4</v>
      </c>
      <c r="J30" s="13">
        <v>-43.8</v>
      </c>
      <c r="K30" s="13">
        <v>-48.7</v>
      </c>
      <c r="L30" s="13">
        <v>-49.3</v>
      </c>
      <c r="M30" s="13">
        <v>-67.900000000000006</v>
      </c>
      <c r="N30" s="13">
        <v>-67.5</v>
      </c>
      <c r="O30" s="136">
        <v>-68.3</v>
      </c>
      <c r="P30" s="136">
        <v>-63</v>
      </c>
      <c r="Q30" s="136">
        <v>-61.5</v>
      </c>
      <c r="R30" s="136">
        <v>-53.5</v>
      </c>
      <c r="S30" s="136">
        <v>-59.499999999999886</v>
      </c>
      <c r="T30" s="136">
        <v>-66.700000000000273</v>
      </c>
      <c r="U30" s="136">
        <v>-98.600000000000094</v>
      </c>
    </row>
    <row r="31" spans="2:21" ht="6" customHeight="1" x14ac:dyDescent="0.15">
      <c r="B31" s="10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2:21" x14ac:dyDescent="0.15">
      <c r="B32" s="99" t="s">
        <v>309</v>
      </c>
      <c r="C32" s="100"/>
      <c r="D32" s="12">
        <v>-215.60000000000002</v>
      </c>
      <c r="E32" s="12">
        <v>-195.5</v>
      </c>
      <c r="F32" s="12">
        <v>-219.79999999999998</v>
      </c>
      <c r="G32" s="12">
        <v>-249.9</v>
      </c>
      <c r="H32" s="12">
        <v>-244.20000000000005</v>
      </c>
      <c r="I32" s="12">
        <v>-268.7</v>
      </c>
      <c r="J32" s="12">
        <v>-415.8</v>
      </c>
      <c r="K32" s="12">
        <v>-534.20000000000005</v>
      </c>
      <c r="L32" s="12">
        <v>-447.90000000000003</v>
      </c>
      <c r="M32" s="12">
        <v>-489</v>
      </c>
      <c r="N32" s="12">
        <v>-634.20000000000005</v>
      </c>
      <c r="O32" s="137">
        <v>-711.69999999999993</v>
      </c>
      <c r="P32" s="137">
        <v>-652.20000000000005</v>
      </c>
      <c r="Q32" s="137">
        <v>-466.39999999999992</v>
      </c>
      <c r="R32" s="137">
        <v>-810.1</v>
      </c>
      <c r="S32" s="137">
        <v>-895.59999999999991</v>
      </c>
      <c r="T32" s="137">
        <v>-1119.1999999999998</v>
      </c>
      <c r="U32" s="137">
        <v>-894.19999999999993</v>
      </c>
    </row>
    <row r="33" spans="2:21" ht="6" customHeight="1" x14ac:dyDescent="0.15">
      <c r="B33" s="10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6"/>
      <c r="P33" s="136"/>
      <c r="Q33" s="136"/>
      <c r="R33" s="136"/>
      <c r="S33" s="136"/>
      <c r="T33" s="136"/>
      <c r="U33" s="136"/>
    </row>
    <row r="34" spans="2:21" ht="12.75" customHeight="1" x14ac:dyDescent="0.15">
      <c r="B34" s="99" t="s">
        <v>310</v>
      </c>
      <c r="C34" s="100"/>
      <c r="D34" s="12">
        <v>42.5</v>
      </c>
      <c r="E34" s="12">
        <v>49.8</v>
      </c>
      <c r="F34" s="12">
        <v>42.9</v>
      </c>
      <c r="G34" s="12">
        <v>17.399999999999999</v>
      </c>
      <c r="H34" s="12">
        <v>18.5</v>
      </c>
      <c r="I34" s="12">
        <v>21.8</v>
      </c>
      <c r="J34" s="12">
        <v>25.3</v>
      </c>
      <c r="K34" s="12">
        <v>23.3</v>
      </c>
      <c r="L34" s="12">
        <v>20.9</v>
      </c>
      <c r="M34" s="12">
        <v>23.5</v>
      </c>
      <c r="N34" s="12">
        <v>36.799999999999997</v>
      </c>
      <c r="O34" s="137">
        <v>53.699999999999996</v>
      </c>
      <c r="P34" s="137">
        <v>89.8</v>
      </c>
      <c r="Q34" s="137">
        <v>93.3</v>
      </c>
      <c r="R34" s="137">
        <v>40</v>
      </c>
      <c r="S34" s="137">
        <v>17</v>
      </c>
      <c r="T34" s="137">
        <v>127.1</v>
      </c>
      <c r="U34" s="137">
        <v>331.1</v>
      </c>
    </row>
    <row r="35" spans="2:21" ht="15.95" customHeight="1" x14ac:dyDescent="0.15">
      <c r="B35" s="101" t="s">
        <v>312</v>
      </c>
      <c r="D35" s="13" t="s">
        <v>36</v>
      </c>
      <c r="E35" s="13" t="s">
        <v>36</v>
      </c>
      <c r="F35" s="13">
        <v>1.7999999999999998</v>
      </c>
      <c r="G35" s="13">
        <v>1.9</v>
      </c>
      <c r="H35" s="13">
        <v>2</v>
      </c>
      <c r="I35" s="13">
        <v>2</v>
      </c>
      <c r="J35" s="13">
        <v>2.1</v>
      </c>
      <c r="K35" s="13">
        <v>3.6</v>
      </c>
      <c r="L35" s="13">
        <v>4.4000000000000004</v>
      </c>
      <c r="M35" s="13">
        <v>4.0999999999999996</v>
      </c>
      <c r="N35" s="13">
        <v>4</v>
      </c>
      <c r="O35" s="136">
        <v>3.9</v>
      </c>
      <c r="P35" s="136">
        <v>3.6</v>
      </c>
      <c r="Q35" s="136">
        <v>4</v>
      </c>
      <c r="R35" s="136">
        <v>3.6</v>
      </c>
      <c r="S35" s="136">
        <v>3.0000000000000004</v>
      </c>
      <c r="T35" s="136">
        <v>2.3000000000000003</v>
      </c>
      <c r="U35" s="136">
        <v>2.2000000000000002</v>
      </c>
    </row>
    <row r="36" spans="2:21" ht="12.75" customHeight="1" x14ac:dyDescent="0.15">
      <c r="B36" s="101" t="s">
        <v>311</v>
      </c>
      <c r="D36" s="13">
        <v>42.5</v>
      </c>
      <c r="E36" s="13">
        <v>49.8</v>
      </c>
      <c r="F36" s="13">
        <v>41.1</v>
      </c>
      <c r="G36" s="13">
        <v>15.5</v>
      </c>
      <c r="H36" s="13">
        <v>16.5</v>
      </c>
      <c r="I36" s="13">
        <v>19.8</v>
      </c>
      <c r="J36" s="13">
        <v>23.2</v>
      </c>
      <c r="K36" s="13">
        <v>19.7</v>
      </c>
      <c r="L36" s="13">
        <v>16.5</v>
      </c>
      <c r="M36" s="13">
        <v>19.399999999999999</v>
      </c>
      <c r="N36" s="13">
        <v>32.799999999999997</v>
      </c>
      <c r="O36" s="136">
        <v>49.8</v>
      </c>
      <c r="P36" s="136">
        <v>86.2</v>
      </c>
      <c r="Q36" s="136">
        <v>89.3</v>
      </c>
      <c r="R36" s="136">
        <v>36.400000000000006</v>
      </c>
      <c r="S36" s="136">
        <v>14</v>
      </c>
      <c r="T36" s="136">
        <v>124.8</v>
      </c>
      <c r="U36" s="136">
        <v>328.9</v>
      </c>
    </row>
    <row r="37" spans="2:21" ht="15.75" customHeight="1" x14ac:dyDescent="0.15">
      <c r="B37" s="99" t="s">
        <v>313</v>
      </c>
      <c r="C37" s="100"/>
      <c r="D37" s="12">
        <v>-258.10000000000002</v>
      </c>
      <c r="E37" s="12">
        <v>-245.29999999999998</v>
      </c>
      <c r="F37" s="12">
        <v>-262.10000000000002</v>
      </c>
      <c r="G37" s="12">
        <v>-267.3</v>
      </c>
      <c r="H37" s="12">
        <v>-262.70000000000005</v>
      </c>
      <c r="I37" s="12">
        <v>-290.5</v>
      </c>
      <c r="J37" s="12">
        <v>-441.1</v>
      </c>
      <c r="K37" s="12">
        <v>-557.5</v>
      </c>
      <c r="L37" s="12">
        <v>-468.8</v>
      </c>
      <c r="M37" s="12">
        <v>-512.5</v>
      </c>
      <c r="N37" s="12">
        <v>-671</v>
      </c>
      <c r="O37" s="137">
        <v>-765.4</v>
      </c>
      <c r="P37" s="137">
        <v>-742</v>
      </c>
      <c r="Q37" s="137">
        <v>-559.70000000000005</v>
      </c>
      <c r="R37" s="137">
        <v>-850.1</v>
      </c>
      <c r="S37" s="137">
        <f>-912.6</f>
        <v>-912.6</v>
      </c>
      <c r="T37" s="137">
        <v>-1246.3</v>
      </c>
      <c r="U37" s="137">
        <v>-1225.3</v>
      </c>
    </row>
    <row r="38" spans="2:21" ht="6" customHeight="1" x14ac:dyDescent="0.15">
      <c r="B38" s="102"/>
      <c r="C38" s="10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7"/>
      <c r="P38" s="137"/>
      <c r="Q38" s="137"/>
      <c r="R38" s="137"/>
      <c r="S38" s="137"/>
      <c r="T38" s="137"/>
      <c r="U38" s="137"/>
    </row>
    <row r="39" spans="2:21" ht="12.75" customHeight="1" x14ac:dyDescent="0.15">
      <c r="B39" s="102" t="s">
        <v>314</v>
      </c>
      <c r="D39" s="13" t="s">
        <v>36</v>
      </c>
      <c r="E39" s="13" t="s">
        <v>36</v>
      </c>
      <c r="F39" s="13">
        <v>-1.2</v>
      </c>
      <c r="G39" s="13">
        <v>-1.2</v>
      </c>
      <c r="H39" s="13">
        <v>-1.2</v>
      </c>
      <c r="I39" s="13">
        <v>-1.3</v>
      </c>
      <c r="J39" s="13">
        <v>-1.5</v>
      </c>
      <c r="K39" s="13">
        <v>-1.3</v>
      </c>
      <c r="L39" s="13">
        <v>-1.3</v>
      </c>
      <c r="M39" s="13">
        <v>-1.6</v>
      </c>
      <c r="N39" s="13">
        <v>-1.6</v>
      </c>
      <c r="O39" s="136">
        <v>-1.6</v>
      </c>
      <c r="P39" s="136">
        <v>-1.6</v>
      </c>
      <c r="Q39" s="136">
        <v>-1.6</v>
      </c>
      <c r="R39" s="136">
        <v>-1.5</v>
      </c>
      <c r="S39" s="136">
        <v>-1.5</v>
      </c>
      <c r="T39" s="136">
        <v>-1.5</v>
      </c>
      <c r="U39" s="136">
        <v>-1.6</v>
      </c>
    </row>
    <row r="40" spans="2:21" ht="13.5" customHeight="1" x14ac:dyDescent="0.15">
      <c r="B40" s="101" t="s">
        <v>315</v>
      </c>
      <c r="D40" s="13">
        <v>-125.5</v>
      </c>
      <c r="E40" s="13">
        <v>-107.19999999999999</v>
      </c>
      <c r="F40" s="13">
        <v>-93.6</v>
      </c>
      <c r="G40" s="13">
        <v>-57.6</v>
      </c>
      <c r="H40" s="13">
        <v>-50.3</v>
      </c>
      <c r="I40" s="13">
        <v>-51.8</v>
      </c>
      <c r="J40" s="13">
        <v>-54</v>
      </c>
      <c r="K40" s="13">
        <v>-57.9</v>
      </c>
      <c r="L40" s="13">
        <v>-65.2</v>
      </c>
      <c r="M40" s="13">
        <v>-66.099999999999994</v>
      </c>
      <c r="N40" s="13">
        <v>-77.900000000000006</v>
      </c>
      <c r="O40" s="136">
        <v>-89.7</v>
      </c>
      <c r="P40" s="136">
        <v>-104.1</v>
      </c>
      <c r="Q40" s="136">
        <v>-138.4</v>
      </c>
      <c r="R40" s="136">
        <v>-120.3</v>
      </c>
      <c r="S40" s="136">
        <v>-113.2</v>
      </c>
      <c r="T40" s="136">
        <v>-138.1</v>
      </c>
      <c r="U40" s="136">
        <v>-246.6</v>
      </c>
    </row>
    <row r="41" spans="2:21" ht="6.75" customHeight="1" x14ac:dyDescent="0.15">
      <c r="B41" s="102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ht="15.95" customHeight="1" x14ac:dyDescent="0.15">
      <c r="B42" s="103" t="s">
        <v>316</v>
      </c>
      <c r="D42" s="13">
        <v>-42.9</v>
      </c>
      <c r="E42" s="13">
        <v>-36.5</v>
      </c>
      <c r="F42" s="13">
        <v>-36.299999999999997</v>
      </c>
      <c r="G42" s="13">
        <v>-32.6</v>
      </c>
      <c r="H42" s="13">
        <v>-30.2</v>
      </c>
      <c r="I42" s="13">
        <v>-33.4</v>
      </c>
      <c r="J42" s="13">
        <v>-33</v>
      </c>
      <c r="K42" s="13">
        <v>-37.299999999999997</v>
      </c>
      <c r="L42" s="13">
        <v>-43.6</v>
      </c>
      <c r="M42" s="13">
        <v>-51.3</v>
      </c>
      <c r="N42" s="13">
        <v>-62.8</v>
      </c>
      <c r="O42" s="136">
        <v>-71</v>
      </c>
      <c r="P42" s="136">
        <v>-83.3</v>
      </c>
      <c r="Q42" s="136">
        <v>-106.6</v>
      </c>
      <c r="R42" s="136">
        <v>-103.7</v>
      </c>
      <c r="S42" s="136">
        <v>-99.9</v>
      </c>
      <c r="T42" s="136">
        <v>-124.8</v>
      </c>
      <c r="U42" s="136">
        <v>-227.6</v>
      </c>
    </row>
    <row r="43" spans="2:21" ht="15.95" customHeight="1" x14ac:dyDescent="0.15">
      <c r="B43" s="103" t="s">
        <v>317</v>
      </c>
      <c r="D43" s="13">
        <v>-12.6</v>
      </c>
      <c r="E43" s="13">
        <v>-0.9</v>
      </c>
      <c r="F43" s="13">
        <v>-0.5</v>
      </c>
      <c r="G43" s="13">
        <v>-0.49999999999999856</v>
      </c>
      <c r="H43" s="13">
        <v>-0.79999999999999716</v>
      </c>
      <c r="I43" s="13">
        <v>0.10000000000000409</v>
      </c>
      <c r="J43" s="13">
        <v>-0.59999999999999853</v>
      </c>
      <c r="K43" s="13">
        <v>-1.9000000000000044</v>
      </c>
      <c r="L43" s="13">
        <v>-4.0999999999999996</v>
      </c>
      <c r="M43" s="13">
        <v>-1.2999999999999972</v>
      </c>
      <c r="N43" s="13">
        <v>-0.90000000000001146</v>
      </c>
      <c r="O43" s="136">
        <v>-1.4000000000000057</v>
      </c>
      <c r="P43" s="136">
        <v>2.8000000000000114</v>
      </c>
      <c r="Q43" s="136">
        <v>-7.8</v>
      </c>
      <c r="R43" s="136">
        <v>-2.7999999999999914</v>
      </c>
      <c r="S43" s="136">
        <v>-3.3</v>
      </c>
      <c r="T43" s="136">
        <v>10.300000000000011</v>
      </c>
      <c r="U43" s="136">
        <v>15.299999999999983</v>
      </c>
    </row>
    <row r="44" spans="2:21" ht="15.95" customHeight="1" x14ac:dyDescent="0.15">
      <c r="B44" s="103" t="s">
        <v>318</v>
      </c>
      <c r="D44" s="13">
        <v>-70</v>
      </c>
      <c r="E44" s="13">
        <v>-69.8</v>
      </c>
      <c r="F44" s="13">
        <v>-56.8</v>
      </c>
      <c r="G44" s="13">
        <v>-24.5</v>
      </c>
      <c r="H44" s="13">
        <v>-19.3</v>
      </c>
      <c r="I44" s="13">
        <v>-18.5</v>
      </c>
      <c r="J44" s="13">
        <v>-20.399999999999999</v>
      </c>
      <c r="K44" s="13">
        <v>-18.7</v>
      </c>
      <c r="L44" s="13">
        <v>-17.5</v>
      </c>
      <c r="M44" s="13">
        <v>-13.5</v>
      </c>
      <c r="N44" s="13">
        <v>-14.2</v>
      </c>
      <c r="O44" s="136">
        <v>-17.3</v>
      </c>
      <c r="P44" s="136">
        <v>-23.6</v>
      </c>
      <c r="Q44" s="136">
        <v>-24</v>
      </c>
      <c r="R44" s="136">
        <v>-13.8</v>
      </c>
      <c r="S44" s="136">
        <v>-10</v>
      </c>
      <c r="T44" s="136">
        <v>-23.6</v>
      </c>
      <c r="U44" s="136">
        <v>-34.299999999999997</v>
      </c>
    </row>
    <row r="45" spans="2:21" ht="6" customHeight="1" x14ac:dyDescent="0.15">
      <c r="B45" s="102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6"/>
      <c r="P45" s="136"/>
      <c r="Q45" s="136"/>
      <c r="R45" s="136"/>
      <c r="S45" s="136"/>
      <c r="T45" s="136"/>
      <c r="U45" s="136"/>
    </row>
    <row r="46" spans="2:21" ht="15.95" customHeight="1" x14ac:dyDescent="0.15">
      <c r="B46" s="102" t="s">
        <v>319</v>
      </c>
      <c r="D46" s="13">
        <v>-132.6</v>
      </c>
      <c r="E46" s="13">
        <v>-138.1</v>
      </c>
      <c r="F46" s="13">
        <v>-167.3</v>
      </c>
      <c r="G46" s="13">
        <v>-208.50000000000003</v>
      </c>
      <c r="H46" s="13">
        <v>-211.20000000000005</v>
      </c>
      <c r="I46" s="13">
        <v>-237.4</v>
      </c>
      <c r="J46" s="13">
        <v>-385.6</v>
      </c>
      <c r="K46" s="13">
        <v>-498.29999999999995</v>
      </c>
      <c r="L46" s="13">
        <v>-402.3</v>
      </c>
      <c r="M46" s="13">
        <v>-444.8</v>
      </c>
      <c r="N46" s="13">
        <v>-591.5</v>
      </c>
      <c r="O46" s="136">
        <v>-674.1</v>
      </c>
      <c r="P46" s="136">
        <v>-636.29999999999995</v>
      </c>
      <c r="Q46" s="136">
        <v>-419.70000000000005</v>
      </c>
      <c r="R46" s="136">
        <v>-728.30000000000007</v>
      </c>
      <c r="S46" s="136">
        <v>-797.9</v>
      </c>
      <c r="T46" s="136">
        <v>-1106.7</v>
      </c>
      <c r="U46" s="136">
        <v>-977.09999999999991</v>
      </c>
    </row>
    <row r="47" spans="2:21" ht="6" customHeight="1" x14ac:dyDescent="0.15">
      <c r="B47" s="99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6"/>
      <c r="P47" s="136"/>
      <c r="Q47" s="136"/>
      <c r="R47" s="136"/>
      <c r="S47" s="136"/>
      <c r="T47" s="136"/>
      <c r="U47" s="136"/>
    </row>
    <row r="48" spans="2:21" ht="12.75" customHeight="1" x14ac:dyDescent="0.15">
      <c r="B48" s="99" t="s">
        <v>320</v>
      </c>
      <c r="C48" s="100"/>
      <c r="D48" s="12">
        <v>-331.40000000000009</v>
      </c>
      <c r="E48" s="12">
        <v>-350.70000000000005</v>
      </c>
      <c r="F48" s="12">
        <v>-219.09999999999994</v>
      </c>
      <c r="G48" s="12">
        <v>-214.00000000000003</v>
      </c>
      <c r="H48" s="12">
        <v>-151.10000000000014</v>
      </c>
      <c r="I48" s="12">
        <v>-140.00000000000006</v>
      </c>
      <c r="J48" s="12">
        <v>-254.19999999999987</v>
      </c>
      <c r="K48" s="12">
        <v>-514.5</v>
      </c>
      <c r="L48" s="12">
        <v>-260.7999999999999</v>
      </c>
      <c r="M48" s="12">
        <v>-259.89999999999986</v>
      </c>
      <c r="N48" s="12">
        <v>-242.20000000000005</v>
      </c>
      <c r="O48" s="137">
        <v>-184.59999999999957</v>
      </c>
      <c r="P48" s="137">
        <v>-241.29999999999995</v>
      </c>
      <c r="Q48" s="137">
        <v>52.099999999999966</v>
      </c>
      <c r="R48" s="137">
        <v>-476.8</v>
      </c>
      <c r="S48" s="137">
        <v>-719.07885813999985</v>
      </c>
      <c r="T48" s="137">
        <v>-671.2</v>
      </c>
      <c r="U48" s="137">
        <v>-469.7999999999999</v>
      </c>
    </row>
    <row r="49" spans="2:21" ht="9" customHeight="1" thickBot="1" x14ac:dyDescent="0.2">
      <c r="B49" s="104"/>
      <c r="C49" s="104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38"/>
      <c r="P49" s="138"/>
      <c r="Q49" s="138"/>
      <c r="R49" s="138"/>
      <c r="S49" s="138"/>
      <c r="T49" s="138"/>
      <c r="U49" s="138"/>
    </row>
    <row r="50" spans="2:21" ht="9" customHeight="1" x14ac:dyDescent="0.15">
      <c r="B50" s="100"/>
      <c r="C50" s="100"/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6"/>
      <c r="P50" s="376"/>
      <c r="Q50" s="376"/>
      <c r="R50" s="376"/>
      <c r="S50" s="376"/>
      <c r="T50" s="376"/>
      <c r="U50" s="376"/>
    </row>
    <row r="51" spans="2:21" ht="17.25" customHeight="1" x14ac:dyDescent="0.15">
      <c r="B51" s="321" t="s">
        <v>0</v>
      </c>
      <c r="C51" s="106" t="s">
        <v>321</v>
      </c>
      <c r="D51" s="377"/>
      <c r="E51" s="377"/>
      <c r="F51" s="377"/>
      <c r="G51" s="377"/>
      <c r="H51" s="377"/>
      <c r="I51" s="377"/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</row>
    <row r="52" spans="2:21" ht="17.25" customHeight="1" x14ac:dyDescent="0.15">
      <c r="B52" s="321" t="s">
        <v>6</v>
      </c>
      <c r="C52" s="54" t="s">
        <v>14</v>
      </c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</row>
    <row r="53" spans="2:21" ht="28.9" customHeight="1" x14ac:dyDescent="0.15">
      <c r="B53" s="54" t="s">
        <v>292</v>
      </c>
      <c r="C53" s="410" t="s">
        <v>322</v>
      </c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107"/>
      <c r="P53" s="107"/>
      <c r="Q53" s="107"/>
      <c r="R53" s="107"/>
    </row>
    <row r="54" spans="2:21" ht="18" customHeight="1" x14ac:dyDescent="0.15">
      <c r="B54" s="53" t="s">
        <v>238</v>
      </c>
      <c r="C54" s="106" t="s">
        <v>323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</row>
    <row r="55" spans="2:21" ht="16.5" customHeight="1" x14ac:dyDescent="0.15">
      <c r="B55" s="53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</row>
    <row r="56" spans="2:21" ht="16.5" customHeight="1" x14ac:dyDescent="0.15"/>
    <row r="57" spans="2:21" ht="18" customHeight="1" x14ac:dyDescent="0.15"/>
    <row r="58" spans="2:21" ht="18" customHeight="1" x14ac:dyDescent="0.15"/>
    <row r="59" spans="2:21" ht="18" customHeight="1" x14ac:dyDescent="0.15"/>
    <row r="60" spans="2:21" ht="18" customHeight="1" x14ac:dyDescent="0.15"/>
    <row r="61" spans="2:21" ht="18" customHeight="1" x14ac:dyDescent="0.15"/>
    <row r="62" spans="2:21" x14ac:dyDescent="0.15"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</row>
    <row r="63" spans="2:21" x14ac:dyDescent="0.15"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</row>
    <row r="64" spans="2:21" x14ac:dyDescent="0.15"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</row>
    <row r="65" spans="2:18" x14ac:dyDescent="0.15"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</row>
    <row r="66" spans="2:18" x14ac:dyDescent="0.15"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</row>
    <row r="67" spans="2:18" x14ac:dyDescent="0.15"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2:18" x14ac:dyDescent="0.15">
      <c r="B68" s="91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</row>
    <row r="69" spans="2:18" x14ac:dyDescent="0.15"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</row>
    <row r="70" spans="2:18" x14ac:dyDescent="0.15"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</row>
    <row r="71" spans="2:18" x14ac:dyDescent="0.15"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</row>
    <row r="72" spans="2:18" x14ac:dyDescent="0.15"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</row>
    <row r="73" spans="2:18" x14ac:dyDescent="0.15"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</row>
    <row r="74" spans="2:18" x14ac:dyDescent="0.15"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2:18" x14ac:dyDescent="0.15"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</row>
    <row r="76" spans="2:18" x14ac:dyDescent="0.15"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</row>
    <row r="77" spans="2:18" x14ac:dyDescent="0.15"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</row>
    <row r="78" spans="2:18" x14ac:dyDescent="0.15"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</row>
    <row r="79" spans="2:18" x14ac:dyDescent="0.15"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</row>
    <row r="80" spans="2:18" x14ac:dyDescent="0.15"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</row>
    <row r="81" spans="4:16" x14ac:dyDescent="0.15"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</row>
    <row r="82" spans="4:16" x14ac:dyDescent="0.15"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  <row r="83" spans="4:16" x14ac:dyDescent="0.15"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</row>
    <row r="84" spans="4:16" x14ac:dyDescent="0.15"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</row>
    <row r="85" spans="4:16" x14ac:dyDescent="0.15"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</row>
    <row r="86" spans="4:16" x14ac:dyDescent="0.15"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4:16" x14ac:dyDescent="0.15"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</row>
    <row r="88" spans="4:16" x14ac:dyDescent="0.15"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</row>
    <row r="89" spans="4:16" x14ac:dyDescent="0.15"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</row>
    <row r="90" spans="4:16" x14ac:dyDescent="0.15"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</row>
    <row r="91" spans="4:16" x14ac:dyDescent="0.15"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</row>
    <row r="92" spans="4:16" x14ac:dyDescent="0.15"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</row>
    <row r="93" spans="4:16" x14ac:dyDescent="0.15"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</row>
    <row r="94" spans="4:16" x14ac:dyDescent="0.15"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</row>
    <row r="95" spans="4:16" x14ac:dyDescent="0.15"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</row>
    <row r="96" spans="4:16" x14ac:dyDescent="0.15"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</row>
    <row r="97" spans="4:16" x14ac:dyDescent="0.15"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</row>
    <row r="98" spans="4:16" x14ac:dyDescent="0.15"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</row>
    <row r="99" spans="4:16" x14ac:dyDescent="0.15"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</row>
    <row r="100" spans="4:16" x14ac:dyDescent="0.15">
      <c r="D100" s="90"/>
    </row>
    <row r="101" spans="4:16" x14ac:dyDescent="0.15">
      <c r="D101" s="90"/>
    </row>
    <row r="102" spans="4:16" x14ac:dyDescent="0.15">
      <c r="D102" s="90"/>
    </row>
    <row r="103" spans="4:16" x14ac:dyDescent="0.15">
      <c r="D103" s="90"/>
    </row>
    <row r="104" spans="4:16" x14ac:dyDescent="0.15">
      <c r="D104" s="90"/>
    </row>
    <row r="105" spans="4:16" x14ac:dyDescent="0.15">
      <c r="D105" s="90"/>
    </row>
    <row r="106" spans="4:16" x14ac:dyDescent="0.15">
      <c r="D106" s="90"/>
    </row>
    <row r="107" spans="4:16" x14ac:dyDescent="0.15">
      <c r="D107" s="90" t="e">
        <v>#REF!</v>
      </c>
    </row>
    <row r="108" spans="4:16" x14ac:dyDescent="0.15">
      <c r="D108" s="90"/>
    </row>
    <row r="109" spans="4:16" x14ac:dyDescent="0.15">
      <c r="D109" s="90"/>
    </row>
    <row r="110" spans="4:16" x14ac:dyDescent="0.15">
      <c r="D110" s="90"/>
    </row>
    <row r="111" spans="4:16" x14ac:dyDescent="0.15">
      <c r="D111" s="90"/>
    </row>
    <row r="112" spans="4:16" x14ac:dyDescent="0.15">
      <c r="D112" s="90"/>
    </row>
    <row r="113" spans="4:4" x14ac:dyDescent="0.15">
      <c r="D113" s="90"/>
    </row>
    <row r="114" spans="4:4" x14ac:dyDescent="0.15">
      <c r="D114" s="90"/>
    </row>
    <row r="115" spans="4:4" x14ac:dyDescent="0.15">
      <c r="D115" s="90"/>
    </row>
    <row r="116" spans="4:4" x14ac:dyDescent="0.15">
      <c r="D116" s="90"/>
    </row>
  </sheetData>
  <mergeCells count="21">
    <mergeCell ref="B6:C6"/>
    <mergeCell ref="B8:C9"/>
    <mergeCell ref="D8:D9"/>
    <mergeCell ref="E8:E9"/>
    <mergeCell ref="F8:F9"/>
    <mergeCell ref="T8:T9"/>
    <mergeCell ref="U8:U9"/>
    <mergeCell ref="C53:N53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G8:G9"/>
  </mergeCells>
  <printOptions horizontalCentered="1"/>
  <pageMargins left="0.78740157480314965" right="0.78740157480314965" top="0.39370078740157483" bottom="0.39370078740157483" header="0" footer="0"/>
  <pageSetup paperSize="5" scale="57" orientation="landscape" r:id="rId1"/>
  <ignoredErrors>
    <ignoredError sqref="D8:E9 F8:V1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67A03-D93C-4CD9-B643-5382F519835E}">
  <sheetPr>
    <pageSetUpPr fitToPage="1"/>
  </sheetPr>
  <dimension ref="B1:W53"/>
  <sheetViews>
    <sheetView topLeftCell="D1" zoomScale="89" zoomScaleNormal="89" zoomScaleSheetLayoutView="100" workbookViewId="0">
      <selection activeCell="V15" sqref="V15"/>
    </sheetView>
  </sheetViews>
  <sheetFormatPr baseColWidth="10" defaultRowHeight="11.25" x14ac:dyDescent="0.15"/>
  <cols>
    <col min="1" max="1" width="5.7109375" style="30" customWidth="1"/>
    <col min="2" max="2" width="17.5703125" style="30" customWidth="1"/>
    <col min="3" max="3" width="57.28515625" style="30" customWidth="1"/>
    <col min="4" max="21" width="10.7109375" style="30" customWidth="1"/>
    <col min="22" max="16384" width="11.42578125" style="30"/>
  </cols>
  <sheetData>
    <row r="1" spans="2:23" ht="20.100000000000001" customHeight="1" x14ac:dyDescent="0.15"/>
    <row r="2" spans="2:23" ht="20.100000000000001" customHeight="1" x14ac:dyDescent="0.15"/>
    <row r="3" spans="2:23" ht="20.100000000000001" customHeight="1" x14ac:dyDescent="0.15">
      <c r="T3" s="378"/>
      <c r="U3" s="378"/>
    </row>
    <row r="4" spans="2:23" ht="18" customHeight="1" x14ac:dyDescent="0.15">
      <c r="B4" s="300" t="s">
        <v>450</v>
      </c>
      <c r="C4" s="85"/>
      <c r="D4" s="379"/>
      <c r="P4" s="380"/>
      <c r="Q4" s="380"/>
      <c r="R4" s="380"/>
      <c r="S4" s="380"/>
      <c r="T4" s="380"/>
      <c r="U4" s="380"/>
    </row>
    <row r="5" spans="2:23" ht="18" customHeight="1" x14ac:dyDescent="0.15">
      <c r="B5" s="87" t="s">
        <v>382</v>
      </c>
      <c r="C5" s="86"/>
      <c r="D5" s="86"/>
      <c r="P5" s="380"/>
      <c r="Q5" s="380"/>
      <c r="R5" s="380"/>
      <c r="S5" s="380"/>
      <c r="T5" s="380"/>
      <c r="U5" s="380"/>
    </row>
    <row r="6" spans="2:23" ht="15.95" customHeight="1" x14ac:dyDescent="0.15">
      <c r="B6" s="402" t="s">
        <v>324</v>
      </c>
      <c r="C6" s="402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</row>
    <row r="7" spans="2:23" ht="9" customHeight="1" thickBot="1" x14ac:dyDescent="0.2">
      <c r="B7" s="31"/>
      <c r="C7" s="31"/>
      <c r="D7" s="31"/>
      <c r="E7" s="31"/>
      <c r="F7" s="31"/>
      <c r="G7" s="31"/>
      <c r="H7" s="31"/>
    </row>
    <row r="8" spans="2:23" ht="30" customHeight="1" thickBot="1" x14ac:dyDescent="0.2">
      <c r="B8" s="415" t="s">
        <v>383</v>
      </c>
      <c r="C8" s="415"/>
      <c r="D8" s="310" t="s">
        <v>12</v>
      </c>
      <c r="E8" s="320" t="s">
        <v>4</v>
      </c>
      <c r="F8" s="320" t="s">
        <v>3</v>
      </c>
      <c r="G8" s="320" t="s">
        <v>5</v>
      </c>
      <c r="H8" s="320" t="s">
        <v>8</v>
      </c>
      <c r="I8" s="320" t="s">
        <v>9</v>
      </c>
      <c r="J8" s="320" t="s">
        <v>10</v>
      </c>
      <c r="K8" s="320" t="s">
        <v>11</v>
      </c>
      <c r="L8" s="320" t="s">
        <v>13</v>
      </c>
      <c r="M8" s="320" t="s">
        <v>16</v>
      </c>
      <c r="N8" s="320" t="s">
        <v>17</v>
      </c>
      <c r="O8" s="320" t="s">
        <v>412</v>
      </c>
      <c r="P8" s="320" t="s">
        <v>413</v>
      </c>
      <c r="Q8" s="320" t="s">
        <v>501</v>
      </c>
      <c r="R8" s="320" t="s">
        <v>505</v>
      </c>
      <c r="S8" s="320" t="s">
        <v>506</v>
      </c>
      <c r="T8" s="320" t="s">
        <v>425</v>
      </c>
      <c r="U8" s="320" t="s">
        <v>497</v>
      </c>
    </row>
    <row r="9" spans="2:23" ht="5.0999999999999996" customHeight="1" x14ac:dyDescent="0.15"/>
    <row r="10" spans="2:23" ht="16.149999999999999" customHeight="1" x14ac:dyDescent="0.15">
      <c r="B10" s="32" t="s">
        <v>384</v>
      </c>
      <c r="C10" s="33"/>
      <c r="D10" s="61">
        <v>356.3</v>
      </c>
      <c r="E10" s="61">
        <v>399.6</v>
      </c>
      <c r="F10" s="61">
        <v>315.39999999999998</v>
      </c>
      <c r="G10" s="61">
        <v>275.60000000000002</v>
      </c>
      <c r="H10" s="61">
        <v>233.2</v>
      </c>
      <c r="I10" s="61">
        <v>236.4</v>
      </c>
      <c r="J10" s="61">
        <v>228</v>
      </c>
      <c r="K10" s="61">
        <v>217.9</v>
      </c>
      <c r="L10" s="61">
        <v>170.8</v>
      </c>
      <c r="M10" s="61">
        <v>145.4</v>
      </c>
      <c r="N10" s="61">
        <v>197.89999999999998</v>
      </c>
      <c r="O10" s="61">
        <v>174.2</v>
      </c>
      <c r="P10" s="61">
        <v>109.1</v>
      </c>
      <c r="Q10" s="61">
        <v>99.699999999999989</v>
      </c>
      <c r="R10" s="61">
        <v>108.5</v>
      </c>
      <c r="S10" s="61">
        <v>84.794725046665505</v>
      </c>
      <c r="T10" s="61">
        <v>62.86780000000001</v>
      </c>
      <c r="U10" s="61">
        <v>73.398650000000004</v>
      </c>
      <c r="V10" s="334"/>
    </row>
    <row r="11" spans="2:23" ht="16.149999999999999" customHeight="1" x14ac:dyDescent="0.15">
      <c r="B11" s="34" t="s">
        <v>385</v>
      </c>
      <c r="D11" s="35">
        <v>207.8</v>
      </c>
      <c r="E11" s="35">
        <v>212.6</v>
      </c>
      <c r="F11" s="35">
        <v>184.8</v>
      </c>
      <c r="G11" s="35">
        <v>153.19999999999999</v>
      </c>
      <c r="H11" s="35">
        <v>134.6</v>
      </c>
      <c r="I11" s="35">
        <v>142.5</v>
      </c>
      <c r="J11" s="35">
        <v>140.4</v>
      </c>
      <c r="K11" s="35">
        <v>109.2</v>
      </c>
      <c r="L11" s="35">
        <v>113.5</v>
      </c>
      <c r="M11" s="35">
        <v>102</v>
      </c>
      <c r="N11" s="35">
        <v>124.1</v>
      </c>
      <c r="O11" s="35">
        <v>125.2</v>
      </c>
      <c r="P11" s="35">
        <v>80.3</v>
      </c>
      <c r="Q11" s="35">
        <v>73.3</v>
      </c>
      <c r="R11" s="35">
        <v>57.9</v>
      </c>
      <c r="S11" s="35">
        <v>64.900000000000006</v>
      </c>
      <c r="T11" s="35">
        <v>34.1</v>
      </c>
      <c r="U11" s="35">
        <v>30</v>
      </c>
      <c r="V11" s="382"/>
      <c r="W11" s="383"/>
    </row>
    <row r="12" spans="2:23" ht="16.149999999999999" customHeight="1" x14ac:dyDescent="0.15">
      <c r="B12" s="34" t="s">
        <v>386</v>
      </c>
      <c r="D12" s="35">
        <v>148.5</v>
      </c>
      <c r="E12" s="35">
        <v>187.00000000000003</v>
      </c>
      <c r="F12" s="35">
        <v>130.6</v>
      </c>
      <c r="G12" s="35">
        <v>122.4</v>
      </c>
      <c r="H12" s="35">
        <v>98.6</v>
      </c>
      <c r="I12" s="35">
        <v>93.9</v>
      </c>
      <c r="J12" s="35">
        <v>87.6</v>
      </c>
      <c r="K12" s="35">
        <v>108.7</v>
      </c>
      <c r="L12" s="35">
        <v>57.3</v>
      </c>
      <c r="M12" s="35">
        <v>43.4</v>
      </c>
      <c r="N12" s="35">
        <v>73.8</v>
      </c>
      <c r="O12" s="35">
        <v>49</v>
      </c>
      <c r="P12" s="35">
        <v>28.8</v>
      </c>
      <c r="Q12" s="35">
        <v>26.4</v>
      </c>
      <c r="R12" s="35">
        <v>50.6</v>
      </c>
      <c r="S12" s="35">
        <v>19.894725046665499</v>
      </c>
      <c r="T12" s="35">
        <v>28.767800000000008</v>
      </c>
      <c r="U12" s="35">
        <v>43.398650000000004</v>
      </c>
      <c r="V12" s="383"/>
    </row>
    <row r="13" spans="2:23" ht="16.149999999999999" customHeight="1" x14ac:dyDescent="0.15">
      <c r="B13" s="34" t="s">
        <v>388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</row>
    <row r="14" spans="2:23" ht="16.149999999999999" customHeight="1" x14ac:dyDescent="0.15">
      <c r="B14" s="34" t="s">
        <v>387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</row>
    <row r="15" spans="2:23" x14ac:dyDescent="0.15">
      <c r="B15" s="34" t="s">
        <v>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2:23" ht="16.149999999999999" customHeight="1" x14ac:dyDescent="0.15">
      <c r="B16" s="32" t="s">
        <v>389</v>
      </c>
      <c r="C16" s="33"/>
      <c r="D16" s="61">
        <v>295.39999999999998</v>
      </c>
      <c r="E16" s="61">
        <v>259.2</v>
      </c>
      <c r="F16" s="61">
        <v>219.3</v>
      </c>
      <c r="G16" s="61">
        <v>494.5</v>
      </c>
      <c r="H16" s="61">
        <v>285.10000000000002</v>
      </c>
      <c r="I16" s="61">
        <v>257.10000000000002</v>
      </c>
      <c r="J16" s="61">
        <v>257</v>
      </c>
      <c r="K16" s="61">
        <v>288.10000000000002</v>
      </c>
      <c r="L16" s="61">
        <v>347.7</v>
      </c>
      <c r="M16" s="61">
        <v>385.3</v>
      </c>
      <c r="N16" s="61">
        <v>372</v>
      </c>
      <c r="O16" s="61">
        <v>540.5</v>
      </c>
      <c r="P16" s="61">
        <v>560.85001399000021</v>
      </c>
      <c r="Q16" s="61">
        <v>538.16741223000031</v>
      </c>
      <c r="R16" s="61">
        <v>831.34045064000054</v>
      </c>
      <c r="S16" s="61">
        <v>1162.5346885600004</v>
      </c>
      <c r="T16" s="61">
        <v>669.54467755000314</v>
      </c>
      <c r="U16" s="61">
        <v>701.21910426000136</v>
      </c>
    </row>
    <row r="17" spans="2:21" ht="16.149999999999999" customHeight="1" x14ac:dyDescent="0.15">
      <c r="B17" s="34" t="s">
        <v>385</v>
      </c>
      <c r="D17" s="35">
        <v>211.6</v>
      </c>
      <c r="E17" s="35">
        <v>212.6</v>
      </c>
      <c r="F17" s="35">
        <v>157.19999999999999</v>
      </c>
      <c r="G17" s="35">
        <v>286</v>
      </c>
      <c r="H17" s="35">
        <v>265.5</v>
      </c>
      <c r="I17" s="35">
        <v>234.8</v>
      </c>
      <c r="J17" s="35">
        <v>257</v>
      </c>
      <c r="K17" s="35">
        <v>288.10000000000002</v>
      </c>
      <c r="L17" s="35">
        <v>347.7</v>
      </c>
      <c r="M17" s="35">
        <v>385.3</v>
      </c>
      <c r="N17" s="35">
        <v>372</v>
      </c>
      <c r="O17" s="35">
        <v>540.5</v>
      </c>
      <c r="P17" s="35">
        <v>360.85001399000015</v>
      </c>
      <c r="Q17" s="35">
        <v>518.16741223000031</v>
      </c>
      <c r="R17" s="35">
        <v>831.34045064000054</v>
      </c>
      <c r="S17" s="35">
        <v>809.05338901000039</v>
      </c>
      <c r="T17" s="35">
        <v>669.54467755000314</v>
      </c>
      <c r="U17" s="35">
        <v>701.21910426000136</v>
      </c>
    </row>
    <row r="18" spans="2:21" ht="16.149999999999999" customHeight="1" x14ac:dyDescent="0.15">
      <c r="B18" s="34" t="s">
        <v>390</v>
      </c>
      <c r="D18" s="35">
        <v>8.6</v>
      </c>
      <c r="E18" s="35">
        <v>21.7</v>
      </c>
      <c r="F18" s="35">
        <v>26.8</v>
      </c>
      <c r="G18" s="35">
        <v>5.5</v>
      </c>
      <c r="H18" s="35">
        <v>0</v>
      </c>
      <c r="I18" s="35">
        <v>4.5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</row>
    <row r="19" spans="2:21" ht="16.149999999999999" customHeight="1" x14ac:dyDescent="0.15">
      <c r="B19" s="34" t="s">
        <v>391</v>
      </c>
      <c r="D19" s="35">
        <v>61.8</v>
      </c>
      <c r="E19" s="35">
        <v>18.600000000000001</v>
      </c>
      <c r="F19" s="35">
        <v>28.9</v>
      </c>
      <c r="G19" s="35">
        <v>202.4</v>
      </c>
      <c r="H19" s="35">
        <v>19.600000000000001</v>
      </c>
      <c r="I19" s="35">
        <v>17.8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200</v>
      </c>
      <c r="Q19" s="35">
        <v>20</v>
      </c>
      <c r="R19" s="35">
        <v>0</v>
      </c>
      <c r="S19" s="35">
        <v>353.48129955000002</v>
      </c>
      <c r="T19" s="35">
        <v>0</v>
      </c>
      <c r="U19" s="35">
        <v>0</v>
      </c>
    </row>
    <row r="20" spans="2:21" ht="16.149999999999999" customHeight="1" x14ac:dyDescent="0.15">
      <c r="B20" s="34" t="s">
        <v>392</v>
      </c>
      <c r="D20" s="35">
        <v>13.4</v>
      </c>
      <c r="E20" s="35">
        <v>6.3</v>
      </c>
      <c r="F20" s="35">
        <v>6.4</v>
      </c>
      <c r="G20" s="35">
        <v>0.6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</row>
    <row r="21" spans="2:21" x14ac:dyDescent="0.15">
      <c r="B21" s="34" t="s">
        <v>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2:21" ht="16.149999999999999" customHeight="1" x14ac:dyDescent="0.15">
      <c r="B22" s="32" t="s">
        <v>393</v>
      </c>
      <c r="C22" s="33"/>
      <c r="D22" s="61">
        <v>651.70000000000005</v>
      </c>
      <c r="E22" s="61">
        <v>658.8</v>
      </c>
      <c r="F22" s="61">
        <v>534.70000000000005</v>
      </c>
      <c r="G22" s="61">
        <v>770.1</v>
      </c>
      <c r="H22" s="61">
        <v>518.29999999999995</v>
      </c>
      <c r="I22" s="61">
        <v>493.5</v>
      </c>
      <c r="J22" s="61">
        <v>485</v>
      </c>
      <c r="K22" s="61">
        <v>506</v>
      </c>
      <c r="L22" s="61">
        <v>518.5</v>
      </c>
      <c r="M22" s="61">
        <v>530.70000000000005</v>
      </c>
      <c r="N22" s="61">
        <v>569.9</v>
      </c>
      <c r="O22" s="61">
        <v>714.7</v>
      </c>
      <c r="P22" s="61">
        <v>669.95001399000012</v>
      </c>
      <c r="Q22" s="61">
        <v>637.86741223000024</v>
      </c>
      <c r="R22" s="61">
        <v>939.84045064000054</v>
      </c>
      <c r="S22" s="61">
        <v>1247.3294136066659</v>
      </c>
      <c r="T22" s="61">
        <v>732.41247755000313</v>
      </c>
      <c r="U22" s="61">
        <v>774.61775426000133</v>
      </c>
    </row>
    <row r="23" spans="2:21" ht="16.149999999999999" customHeight="1" x14ac:dyDescent="0.15">
      <c r="B23" s="34" t="s">
        <v>394</v>
      </c>
      <c r="D23" s="35">
        <v>419.4</v>
      </c>
      <c r="E23" s="35">
        <v>425.2</v>
      </c>
      <c r="F23" s="35">
        <v>342</v>
      </c>
      <c r="G23" s="35">
        <v>439.2</v>
      </c>
      <c r="H23" s="35">
        <v>400.1</v>
      </c>
      <c r="I23" s="35">
        <v>377.3</v>
      </c>
      <c r="J23" s="35">
        <v>397.4</v>
      </c>
      <c r="K23" s="35">
        <v>397.3</v>
      </c>
      <c r="L23" s="35">
        <v>461.2</v>
      </c>
      <c r="M23" s="35">
        <v>487.3</v>
      </c>
      <c r="N23" s="35">
        <v>496.1</v>
      </c>
      <c r="O23" s="35">
        <v>665.7</v>
      </c>
      <c r="P23" s="35">
        <v>441.15001399000016</v>
      </c>
      <c r="Q23" s="35">
        <v>591.46741223000026</v>
      </c>
      <c r="R23" s="35">
        <v>889.24045064000052</v>
      </c>
      <c r="S23" s="35">
        <v>873.95338901000036</v>
      </c>
      <c r="T23" s="35">
        <v>703.64467755000317</v>
      </c>
      <c r="U23" s="35">
        <v>731.21910426000136</v>
      </c>
    </row>
    <row r="24" spans="2:21" ht="16.149999999999999" customHeight="1" x14ac:dyDescent="0.15">
      <c r="B24" s="34" t="s">
        <v>395</v>
      </c>
      <c r="D24" s="35">
        <v>157.1</v>
      </c>
      <c r="E24" s="35">
        <v>208.70000000000002</v>
      </c>
      <c r="F24" s="35">
        <v>157.4</v>
      </c>
      <c r="G24" s="35">
        <v>127.9</v>
      </c>
      <c r="H24" s="35">
        <v>98.6</v>
      </c>
      <c r="I24" s="35">
        <v>98.4</v>
      </c>
      <c r="J24" s="35">
        <v>87.6</v>
      </c>
      <c r="K24" s="35">
        <v>108.7</v>
      </c>
      <c r="L24" s="35">
        <v>57.3</v>
      </c>
      <c r="M24" s="35">
        <v>43.4</v>
      </c>
      <c r="N24" s="35">
        <v>73.8</v>
      </c>
      <c r="O24" s="35">
        <v>49</v>
      </c>
      <c r="P24" s="35">
        <v>28.8</v>
      </c>
      <c r="Q24" s="35">
        <v>26.4</v>
      </c>
      <c r="R24" s="35">
        <v>50.6</v>
      </c>
      <c r="S24" s="35">
        <v>19.894725046665499</v>
      </c>
      <c r="T24" s="35">
        <v>28.767800000000008</v>
      </c>
      <c r="U24" s="35">
        <v>43.398650000000004</v>
      </c>
    </row>
    <row r="25" spans="2:21" ht="16.149999999999999" customHeight="1" x14ac:dyDescent="0.15">
      <c r="B25" s="34" t="s">
        <v>391</v>
      </c>
      <c r="D25" s="35">
        <v>61.8</v>
      </c>
      <c r="E25" s="35">
        <v>18.600000000000001</v>
      </c>
      <c r="F25" s="35">
        <v>28.9</v>
      </c>
      <c r="G25" s="35">
        <v>202.4</v>
      </c>
      <c r="H25" s="35">
        <v>19.600000000000001</v>
      </c>
      <c r="I25" s="35">
        <v>17.8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200</v>
      </c>
      <c r="Q25" s="35">
        <v>20</v>
      </c>
      <c r="R25" s="35">
        <v>0</v>
      </c>
      <c r="S25" s="35">
        <v>353.48129955000002</v>
      </c>
      <c r="T25" s="35">
        <v>0</v>
      </c>
      <c r="U25" s="35">
        <v>0</v>
      </c>
    </row>
    <row r="26" spans="2:21" ht="16.149999999999999" customHeight="1" x14ac:dyDescent="0.15">
      <c r="B26" s="34" t="s">
        <v>396</v>
      </c>
      <c r="D26" s="35">
        <v>13.4</v>
      </c>
      <c r="E26" s="35">
        <v>6.3</v>
      </c>
      <c r="F26" s="35">
        <v>6.4</v>
      </c>
      <c r="G26" s="35">
        <v>0.6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</row>
    <row r="27" spans="2:21" ht="9.75" customHeight="1" thickBot="1" x14ac:dyDescent="0.2">
      <c r="B27" s="36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</row>
    <row r="28" spans="2:21" ht="9.75" customHeight="1" x14ac:dyDescent="0.15"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  <row r="29" spans="2:21" ht="18" customHeight="1" x14ac:dyDescent="0.15">
      <c r="B29" s="58" t="s">
        <v>0</v>
      </c>
      <c r="C29" s="58" t="s">
        <v>397</v>
      </c>
      <c r="D29" s="19"/>
      <c r="P29" s="334"/>
      <c r="Q29" s="334"/>
      <c r="R29" s="334"/>
      <c r="S29" s="334"/>
      <c r="T29" s="334"/>
      <c r="U29" s="334"/>
    </row>
    <row r="30" spans="2:21" ht="18" customHeight="1" x14ac:dyDescent="0.15">
      <c r="B30" s="59" t="s">
        <v>6</v>
      </c>
      <c r="C30" s="54" t="s">
        <v>398</v>
      </c>
      <c r="P30" s="35"/>
      <c r="Q30" s="35"/>
      <c r="R30" s="35"/>
      <c r="S30" s="35"/>
      <c r="T30" s="35"/>
      <c r="U30" s="35"/>
    </row>
    <row r="31" spans="2:21" ht="18" customHeight="1" x14ac:dyDescent="0.15">
      <c r="B31" s="58" t="s">
        <v>101</v>
      </c>
      <c r="C31" s="58" t="s">
        <v>399</v>
      </c>
      <c r="D31" s="19"/>
      <c r="P31" s="35"/>
      <c r="Q31" s="35"/>
      <c r="R31" s="35"/>
      <c r="S31" s="35"/>
      <c r="T31" s="35"/>
    </row>
    <row r="32" spans="2:21" ht="15.75" customHeight="1" x14ac:dyDescent="0.15">
      <c r="P32" s="35"/>
      <c r="Q32" s="35"/>
      <c r="R32" s="35"/>
      <c r="S32" s="35"/>
      <c r="T32" s="35"/>
    </row>
    <row r="33" spans="4:20" ht="15" customHeight="1" x14ac:dyDescent="0.15">
      <c r="P33" s="35"/>
      <c r="Q33" s="35"/>
      <c r="R33" s="35"/>
      <c r="S33" s="35"/>
      <c r="T33" s="35"/>
    </row>
    <row r="34" spans="4:20" ht="18" customHeight="1" x14ac:dyDescent="0.15"/>
    <row r="35" spans="4:20" ht="18" customHeight="1" x14ac:dyDescent="0.15"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0"/>
      <c r="P35" s="380"/>
    </row>
    <row r="36" spans="4:20" ht="18" customHeight="1" x14ac:dyDescent="0.15">
      <c r="D36" s="380"/>
      <c r="E36" s="380"/>
      <c r="F36" s="380"/>
      <c r="G36" s="380"/>
      <c r="H36" s="380"/>
      <c r="I36" s="380"/>
      <c r="J36" s="380"/>
      <c r="K36" s="380"/>
      <c r="L36" s="380"/>
      <c r="M36" s="380"/>
      <c r="N36" s="380"/>
      <c r="O36" s="380"/>
      <c r="P36" s="380"/>
    </row>
    <row r="37" spans="4:20" ht="18" customHeight="1" x14ac:dyDescent="0.15"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  <c r="P37" s="380"/>
    </row>
    <row r="38" spans="4:20" ht="18" customHeight="1" x14ac:dyDescent="0.15"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</row>
    <row r="39" spans="4:20" x14ac:dyDescent="0.15"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380"/>
      <c r="O39" s="380"/>
      <c r="P39" s="380"/>
    </row>
    <row r="40" spans="4:20" x14ac:dyDescent="0.15"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</row>
    <row r="41" spans="4:20" x14ac:dyDescent="0.15"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</row>
    <row r="42" spans="4:20" x14ac:dyDescent="0.15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</row>
    <row r="43" spans="4:20" x14ac:dyDescent="0.15"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</row>
    <row r="44" spans="4:20" x14ac:dyDescent="0.15"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</row>
    <row r="45" spans="4:20" x14ac:dyDescent="0.15">
      <c r="D45" s="380"/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</row>
    <row r="46" spans="4:20" x14ac:dyDescent="0.15">
      <c r="D46" s="380"/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</row>
    <row r="47" spans="4:20" x14ac:dyDescent="0.15"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</row>
    <row r="48" spans="4:20" x14ac:dyDescent="0.15"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</row>
    <row r="49" spans="4:16" x14ac:dyDescent="0.15">
      <c r="D49" s="380"/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</row>
    <row r="50" spans="4:16" x14ac:dyDescent="0.15">
      <c r="D50" s="380"/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</row>
    <row r="51" spans="4:16" x14ac:dyDescent="0.15"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</row>
    <row r="52" spans="4:16" x14ac:dyDescent="0.15">
      <c r="D52" s="380"/>
    </row>
    <row r="53" spans="4:16" x14ac:dyDescent="0.15">
      <c r="D53" s="380"/>
    </row>
  </sheetData>
  <mergeCells count="2">
    <mergeCell ref="B6:C6"/>
    <mergeCell ref="B8:C8"/>
  </mergeCells>
  <printOptions horizontalCentered="1"/>
  <pageMargins left="0.78740157480314965" right="0.78740157480314965" top="0.39370078740157483" bottom="0.39370078740157483" header="0" footer="0"/>
  <pageSetup paperSize="5" scale="65" orientation="landscape" r:id="rId1"/>
  <ignoredErrors>
    <ignoredError sqref="D8:U1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8033-B7EC-467D-974B-EFA5C1A7D6B4}">
  <sheetPr transitionEvaluation="1">
    <pageSetUpPr fitToPage="1"/>
  </sheetPr>
  <dimension ref="B1:X67"/>
  <sheetViews>
    <sheetView defaultGridColor="0" topLeftCell="E1" colorId="22" zoomScale="89" zoomScaleNormal="89" zoomScaleSheetLayoutView="112" workbookViewId="0">
      <selection activeCell="T19" sqref="T19"/>
    </sheetView>
  </sheetViews>
  <sheetFormatPr baseColWidth="10" defaultColWidth="14.85546875" defaultRowHeight="11.25" x14ac:dyDescent="0.15"/>
  <cols>
    <col min="1" max="1" width="5.7109375" style="19" customWidth="1"/>
    <col min="2" max="2" width="19.140625" style="19" customWidth="1"/>
    <col min="3" max="3" width="7.28515625" style="19" customWidth="1"/>
    <col min="4" max="4" width="29.85546875" style="19" customWidth="1"/>
    <col min="5" max="22" width="9.7109375" style="19" customWidth="1"/>
    <col min="23" max="16384" width="14.85546875" style="19"/>
  </cols>
  <sheetData>
    <row r="1" spans="2:24" ht="20.100000000000001" customHeight="1" x14ac:dyDescent="0.15"/>
    <row r="2" spans="2:24" ht="20.100000000000001" customHeight="1" x14ac:dyDescent="0.15"/>
    <row r="3" spans="2:24" ht="20.100000000000001" customHeight="1" x14ac:dyDescent="0.15"/>
    <row r="4" spans="2:24" ht="15.75" customHeight="1" x14ac:dyDescent="0.15">
      <c r="B4" s="300" t="s">
        <v>451</v>
      </c>
      <c r="C4" s="85"/>
      <c r="D4" s="86"/>
      <c r="E4" s="86"/>
    </row>
    <row r="5" spans="2:24" ht="18" customHeight="1" x14ac:dyDescent="0.15">
      <c r="B5" s="87" t="s">
        <v>354</v>
      </c>
      <c r="C5" s="86"/>
      <c r="D5" s="86"/>
      <c r="E5" s="86"/>
    </row>
    <row r="6" spans="2:24" ht="15.95" customHeight="1" x14ac:dyDescent="0.15">
      <c r="B6" s="402" t="s">
        <v>401</v>
      </c>
      <c r="C6" s="402"/>
      <c r="D6" s="402"/>
      <c r="E6" s="375"/>
    </row>
    <row r="7" spans="2:24" ht="9" customHeight="1" thickBot="1" x14ac:dyDescent="0.2">
      <c r="B7" s="21"/>
      <c r="C7" s="21"/>
      <c r="D7" s="21"/>
      <c r="E7" s="21"/>
      <c r="F7" s="21"/>
      <c r="G7" s="21"/>
      <c r="H7" s="21"/>
      <c r="I7" s="21"/>
    </row>
    <row r="8" spans="2:24" ht="30" customHeight="1" thickBot="1" x14ac:dyDescent="0.2">
      <c r="B8" s="416" t="s">
        <v>355</v>
      </c>
      <c r="C8" s="416"/>
      <c r="D8" s="416"/>
      <c r="E8" s="318" t="s">
        <v>12</v>
      </c>
      <c r="F8" s="310" t="s">
        <v>2</v>
      </c>
      <c r="G8" s="310" t="s">
        <v>3</v>
      </c>
      <c r="H8" s="310" t="s">
        <v>5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13</v>
      </c>
      <c r="N8" s="310" t="s">
        <v>16</v>
      </c>
      <c r="O8" s="310" t="s">
        <v>17</v>
      </c>
      <c r="P8" s="310" t="s">
        <v>412</v>
      </c>
      <c r="Q8" s="310" t="s">
        <v>413</v>
      </c>
      <c r="R8" s="310" t="s">
        <v>501</v>
      </c>
      <c r="S8" s="310" t="s">
        <v>505</v>
      </c>
      <c r="T8" s="310" t="s">
        <v>506</v>
      </c>
      <c r="U8" s="310" t="s">
        <v>425</v>
      </c>
      <c r="V8" s="310" t="s">
        <v>499</v>
      </c>
      <c r="X8" s="380"/>
    </row>
    <row r="9" spans="2:24" ht="5.0999999999999996" customHeight="1" x14ac:dyDescent="0.15">
      <c r="B9" s="22"/>
      <c r="C9" s="22"/>
      <c r="D9" s="22"/>
      <c r="E9" s="27"/>
      <c r="F9" s="27"/>
      <c r="G9" s="27"/>
      <c r="H9" s="27"/>
    </row>
    <row r="10" spans="2:24" ht="12.75" x14ac:dyDescent="0.15">
      <c r="B10" s="23" t="s">
        <v>356</v>
      </c>
      <c r="C10" s="24"/>
      <c r="D10" s="24"/>
      <c r="E10" s="24">
        <v>356.26749999999998</v>
      </c>
      <c r="F10" s="24">
        <v>399.59999999999997</v>
      </c>
      <c r="G10" s="24">
        <v>315.40000000000003</v>
      </c>
      <c r="H10" s="24">
        <v>275.60000000000002</v>
      </c>
      <c r="I10" s="24">
        <v>233.16936584874082</v>
      </c>
      <c r="J10" s="24">
        <v>236.376378703</v>
      </c>
      <c r="K10" s="24">
        <v>228.02504453262887</v>
      </c>
      <c r="L10" s="24">
        <v>217.92268383999999</v>
      </c>
      <c r="M10" s="24">
        <v>170.8</v>
      </c>
      <c r="N10" s="24">
        <v>145.39999999999998</v>
      </c>
      <c r="O10" s="24">
        <v>197.9</v>
      </c>
      <c r="P10" s="24">
        <v>174.2</v>
      </c>
      <c r="Q10" s="24">
        <v>109.1</v>
      </c>
      <c r="R10" s="24">
        <v>99.700000000000017</v>
      </c>
      <c r="S10" s="24">
        <v>108.5</v>
      </c>
      <c r="T10" s="24">
        <v>84.794725046665505</v>
      </c>
      <c r="U10" s="24">
        <v>62.86780000000001</v>
      </c>
      <c r="V10" s="24">
        <v>73.398650000000004</v>
      </c>
      <c r="X10" s="380"/>
    </row>
    <row r="11" spans="2:24" ht="8.1" customHeight="1" x14ac:dyDescent="0.15">
      <c r="B11" s="28"/>
      <c r="C11" s="25"/>
      <c r="D11" s="25"/>
    </row>
    <row r="12" spans="2:24" x14ac:dyDescent="0.15">
      <c r="B12" s="319" t="s">
        <v>357</v>
      </c>
      <c r="C12" s="24"/>
      <c r="D12" s="24"/>
      <c r="E12" s="24">
        <v>262.69499999999999</v>
      </c>
      <c r="F12" s="24">
        <v>266.09999999999997</v>
      </c>
      <c r="G12" s="24">
        <v>249.90000000000003</v>
      </c>
      <c r="H12" s="24">
        <v>212.3</v>
      </c>
      <c r="I12" s="24">
        <v>164.22453116874084</v>
      </c>
      <c r="J12" s="24">
        <v>153.89198003999999</v>
      </c>
      <c r="K12" s="24">
        <v>143.50996357862886</v>
      </c>
      <c r="L12" s="24">
        <v>118.41338908</v>
      </c>
      <c r="M12" s="24">
        <v>78.599999999999994</v>
      </c>
      <c r="N12" s="24">
        <v>61.2</v>
      </c>
      <c r="O12" s="24">
        <v>63.5</v>
      </c>
      <c r="P12" s="24">
        <v>69.599999999999994</v>
      </c>
      <c r="Q12" s="24">
        <v>53.4</v>
      </c>
      <c r="R12" s="24">
        <v>43.6</v>
      </c>
      <c r="S12" s="24">
        <v>46.8</v>
      </c>
      <c r="T12" s="24">
        <v>32.325463746665505</v>
      </c>
      <c r="U12" s="24">
        <v>4.8563600000000005</v>
      </c>
      <c r="V12" s="24">
        <v>6.4544100000000002</v>
      </c>
    </row>
    <row r="13" spans="2:24" ht="9" customHeight="1" x14ac:dyDescent="0.15">
      <c r="B13" s="26"/>
    </row>
    <row r="14" spans="2:24" ht="16.149999999999999" customHeight="1" x14ac:dyDescent="0.15">
      <c r="B14" s="26" t="s">
        <v>358</v>
      </c>
      <c r="C14" s="29"/>
      <c r="D14" s="29"/>
      <c r="E14" s="19">
        <v>13.063600000000001</v>
      </c>
      <c r="F14" s="19">
        <v>18.299999999999997</v>
      </c>
      <c r="G14" s="19">
        <v>16.2</v>
      </c>
      <c r="H14" s="19">
        <v>18.100000000000001</v>
      </c>
      <c r="I14" s="19">
        <v>16.326186299999996</v>
      </c>
      <c r="J14" s="19">
        <v>9.619300599999999</v>
      </c>
      <c r="K14" s="19">
        <v>16.974143560000002</v>
      </c>
      <c r="L14" s="19">
        <v>12.459445799999999</v>
      </c>
      <c r="M14" s="19">
        <v>7.8</v>
      </c>
      <c r="N14" s="19">
        <v>6.1</v>
      </c>
      <c r="O14" s="19">
        <v>4.9000000000000004</v>
      </c>
      <c r="P14" s="19">
        <v>3.1</v>
      </c>
      <c r="Q14" s="19">
        <v>2</v>
      </c>
      <c r="R14" s="19">
        <v>1.1000000000000001</v>
      </c>
      <c r="S14" s="19">
        <v>0.6</v>
      </c>
      <c r="T14" s="19">
        <v>4.3869999999999999E-2</v>
      </c>
      <c r="U14" s="19">
        <v>0</v>
      </c>
      <c r="V14" s="19">
        <v>0.26526</v>
      </c>
    </row>
    <row r="15" spans="2:24" ht="16.149999999999999" customHeight="1" x14ac:dyDescent="0.15">
      <c r="B15" s="26" t="s">
        <v>359</v>
      </c>
      <c r="C15" s="29"/>
      <c r="D15" s="29"/>
      <c r="E15" s="19">
        <v>6.9713000000000003</v>
      </c>
      <c r="F15" s="19">
        <v>4.5</v>
      </c>
      <c r="G15" s="19">
        <v>9.9999999999999982</v>
      </c>
      <c r="H15" s="19">
        <v>7.6</v>
      </c>
      <c r="I15" s="19">
        <v>11.628352399999999</v>
      </c>
      <c r="J15" s="19">
        <v>12.39384547</v>
      </c>
      <c r="K15" s="19">
        <v>6.7802452999999998</v>
      </c>
      <c r="L15" s="19">
        <v>6.2012299999999998</v>
      </c>
      <c r="M15" s="19">
        <v>8.1999999999999993</v>
      </c>
      <c r="N15" s="19">
        <v>10.7</v>
      </c>
      <c r="O15" s="19">
        <v>6.6</v>
      </c>
      <c r="P15" s="19">
        <v>5</v>
      </c>
      <c r="Q15" s="19">
        <v>2.1</v>
      </c>
      <c r="R15" s="19">
        <v>0.4</v>
      </c>
      <c r="S15" s="19">
        <v>3.7</v>
      </c>
      <c r="T15" s="19">
        <v>0</v>
      </c>
      <c r="U15" s="19">
        <v>0</v>
      </c>
      <c r="V15" s="19">
        <v>0</v>
      </c>
    </row>
    <row r="16" spans="2:24" ht="16.149999999999999" customHeight="1" x14ac:dyDescent="0.15">
      <c r="B16" s="26" t="s">
        <v>360</v>
      </c>
      <c r="C16" s="29"/>
      <c r="D16" s="29"/>
      <c r="E16" s="19">
        <v>34.148400000000002</v>
      </c>
      <c r="F16" s="19">
        <v>33.299999999999997</v>
      </c>
      <c r="G16" s="19">
        <v>32.6</v>
      </c>
      <c r="H16" s="19">
        <v>20.100000000000001</v>
      </c>
      <c r="I16" s="19">
        <v>18.670716000000002</v>
      </c>
      <c r="J16" s="19">
        <v>4.1332686000000001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</row>
    <row r="17" spans="2:22" ht="16.149999999999999" customHeight="1" x14ac:dyDescent="0.15">
      <c r="B17" s="26" t="s">
        <v>361</v>
      </c>
      <c r="C17" s="29"/>
      <c r="D17" s="29"/>
      <c r="E17" s="19">
        <v>44.758000000000003</v>
      </c>
      <c r="F17" s="19">
        <v>11.3</v>
      </c>
      <c r="G17" s="19">
        <v>9.3000000000000007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</row>
    <row r="18" spans="2:22" ht="16.149999999999999" customHeight="1" x14ac:dyDescent="0.15">
      <c r="B18" s="26" t="s">
        <v>362</v>
      </c>
      <c r="C18" s="29"/>
      <c r="D18" s="29"/>
      <c r="E18" s="19">
        <v>4.1721000000000004</v>
      </c>
      <c r="F18" s="19">
        <v>9.7999999999999972</v>
      </c>
      <c r="G18" s="19">
        <v>12.899999999999999</v>
      </c>
      <c r="H18" s="19">
        <v>74.399999999999991</v>
      </c>
      <c r="I18" s="19">
        <v>37.246643499999998</v>
      </c>
      <c r="J18" s="19">
        <v>8.3314250999999988</v>
      </c>
      <c r="K18" s="19">
        <v>10.581482425918308</v>
      </c>
      <c r="L18" s="19">
        <v>3.5901800000000001</v>
      </c>
      <c r="M18" s="19">
        <v>3.6</v>
      </c>
      <c r="N18" s="19">
        <v>1.8</v>
      </c>
      <c r="O18" s="19">
        <v>2.2000000000000002</v>
      </c>
      <c r="P18" s="19">
        <v>0.4</v>
      </c>
      <c r="Q18" s="19">
        <v>0.30000000000000004</v>
      </c>
      <c r="R18" s="19">
        <v>0.6</v>
      </c>
      <c r="S18" s="19">
        <v>0.6</v>
      </c>
      <c r="T18" s="19">
        <v>0.32385094555549998</v>
      </c>
      <c r="U18" s="19">
        <v>0.18117</v>
      </c>
      <c r="V18" s="19">
        <v>0</v>
      </c>
    </row>
    <row r="19" spans="2:22" ht="16.149999999999999" customHeight="1" x14ac:dyDescent="0.15">
      <c r="B19" s="26" t="s">
        <v>363</v>
      </c>
      <c r="C19" s="29"/>
      <c r="D19" s="29"/>
      <c r="E19" s="19">
        <v>14.531200000000002</v>
      </c>
      <c r="F19" s="19">
        <v>18</v>
      </c>
      <c r="G19" s="19">
        <v>11</v>
      </c>
      <c r="H19" s="19">
        <v>8.3000000000000007</v>
      </c>
      <c r="I19" s="19">
        <v>11.060236199999999</v>
      </c>
      <c r="J19" s="19">
        <v>10.81771399</v>
      </c>
      <c r="K19" s="19">
        <v>7.9597953627105467</v>
      </c>
      <c r="L19" s="19">
        <v>3.1772548999999999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</row>
    <row r="20" spans="2:22" ht="16.149999999999999" customHeight="1" x14ac:dyDescent="0.15">
      <c r="B20" s="26" t="s">
        <v>364</v>
      </c>
      <c r="C20" s="29"/>
      <c r="D20" s="29"/>
      <c r="E20" s="19">
        <v>25.007200000000001</v>
      </c>
      <c r="F20" s="19">
        <v>27.899999999999995</v>
      </c>
      <c r="G20" s="19">
        <v>24.700000000000003</v>
      </c>
      <c r="H20" s="19">
        <v>15</v>
      </c>
      <c r="I20" s="19">
        <v>5.3372380000000001</v>
      </c>
      <c r="J20" s="19">
        <v>14.110735999999999</v>
      </c>
      <c r="K20" s="19">
        <v>0.89495900000000006</v>
      </c>
      <c r="L20" s="19">
        <v>1.17</v>
      </c>
      <c r="M20" s="19">
        <v>0</v>
      </c>
      <c r="N20" s="19">
        <v>6.1</v>
      </c>
      <c r="O20" s="19">
        <v>7.3</v>
      </c>
      <c r="P20" s="19">
        <v>1.3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</row>
    <row r="21" spans="2:22" ht="16.149999999999999" customHeight="1" x14ac:dyDescent="0.15">
      <c r="B21" s="26" t="s">
        <v>365</v>
      </c>
      <c r="C21" s="29"/>
      <c r="D21" s="29"/>
      <c r="E21" s="19">
        <v>49.557099999999998</v>
      </c>
      <c r="F21" s="19">
        <v>20.700000000000003</v>
      </c>
      <c r="G21" s="19">
        <v>45.199999999999996</v>
      </c>
      <c r="H21" s="19">
        <v>15.9</v>
      </c>
      <c r="I21" s="19">
        <v>11</v>
      </c>
      <c r="J21" s="19">
        <v>9.1999999999999993</v>
      </c>
      <c r="K21" s="19">
        <v>35</v>
      </c>
      <c r="L21" s="19">
        <v>18.7</v>
      </c>
      <c r="M21" s="19">
        <v>9.1999999999999993</v>
      </c>
      <c r="N21" s="19">
        <v>5.9</v>
      </c>
      <c r="O21" s="19">
        <v>7.8</v>
      </c>
      <c r="P21" s="19">
        <v>20.100000000000001</v>
      </c>
      <c r="Q21" s="19">
        <v>15.9</v>
      </c>
      <c r="R21" s="19">
        <v>12.9</v>
      </c>
      <c r="S21" s="19">
        <v>8.3000000000000007</v>
      </c>
      <c r="T21" s="19">
        <v>8.7022754555550001</v>
      </c>
      <c r="U21" s="19">
        <v>1.2984899999999999</v>
      </c>
      <c r="V21" s="19">
        <v>4.1953200000000006</v>
      </c>
    </row>
    <row r="22" spans="2:22" ht="16.149999999999999" customHeight="1" x14ac:dyDescent="0.15">
      <c r="B22" s="26" t="s">
        <v>366</v>
      </c>
      <c r="C22" s="29"/>
      <c r="D22" s="29"/>
      <c r="E22" s="19">
        <v>4.2827999999999999</v>
      </c>
      <c r="F22" s="19">
        <v>16.099999999999998</v>
      </c>
      <c r="G22" s="19">
        <v>8.6</v>
      </c>
      <c r="H22" s="19">
        <v>6.3</v>
      </c>
      <c r="I22" s="19">
        <v>4.5183910000000003</v>
      </c>
      <c r="J22" s="19">
        <v>5.3000622400000008</v>
      </c>
      <c r="K22" s="19">
        <v>0.83445893000000004</v>
      </c>
      <c r="L22" s="19">
        <v>5</v>
      </c>
      <c r="M22" s="19">
        <v>1.1000000000000001</v>
      </c>
      <c r="N22" s="19">
        <v>0.6</v>
      </c>
      <c r="O22" s="19">
        <v>0.2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</row>
    <row r="23" spans="2:22" ht="16.149999999999999" customHeight="1" x14ac:dyDescent="0.15">
      <c r="B23" s="26" t="s">
        <v>367</v>
      </c>
      <c r="C23" s="29"/>
      <c r="D23" s="29"/>
      <c r="E23" s="19">
        <v>28.671400000000002</v>
      </c>
      <c r="F23" s="19">
        <v>30.2</v>
      </c>
      <c r="G23" s="19">
        <v>23.8</v>
      </c>
      <c r="H23" s="19">
        <v>16.899999999999999</v>
      </c>
      <c r="I23" s="19">
        <v>2.1556131999999999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</row>
    <row r="24" spans="2:22" ht="16.149999999999999" customHeight="1" x14ac:dyDescent="0.15">
      <c r="B24" s="26" t="s">
        <v>368</v>
      </c>
      <c r="C24" s="29"/>
      <c r="D24" s="29"/>
      <c r="E24" s="19">
        <v>17.3628</v>
      </c>
      <c r="F24" s="19">
        <v>15.000000000000002</v>
      </c>
      <c r="G24" s="19">
        <v>15</v>
      </c>
      <c r="H24" s="19">
        <v>7.6</v>
      </c>
      <c r="I24" s="19">
        <v>8.8925319999999992</v>
      </c>
      <c r="J24" s="19">
        <v>16.316615999999996</v>
      </c>
      <c r="K24" s="19">
        <v>21.784879</v>
      </c>
      <c r="L24" s="19">
        <v>14.792313999999999</v>
      </c>
      <c r="M24" s="19">
        <v>17.3</v>
      </c>
      <c r="N24" s="19">
        <v>8.3000000000000007</v>
      </c>
      <c r="O24" s="19">
        <v>16.8</v>
      </c>
      <c r="P24" s="19">
        <v>12.2</v>
      </c>
      <c r="Q24" s="19">
        <v>4.3</v>
      </c>
      <c r="R24" s="19">
        <v>5.5</v>
      </c>
      <c r="S24" s="19">
        <v>5.5</v>
      </c>
      <c r="T24" s="19">
        <v>4.55</v>
      </c>
      <c r="U24" s="19">
        <v>3.0750000000000002</v>
      </c>
      <c r="V24" s="19">
        <v>1.6744300000000001</v>
      </c>
    </row>
    <row r="25" spans="2:22" ht="16.149999999999999" customHeight="1" x14ac:dyDescent="0.15">
      <c r="B25" s="26" t="s">
        <v>369</v>
      </c>
      <c r="C25" s="29"/>
      <c r="D25" s="29"/>
      <c r="E25" s="19">
        <v>20.169099999999986</v>
      </c>
      <c r="F25" s="19">
        <v>61</v>
      </c>
      <c r="G25" s="19">
        <v>40.600000000000009</v>
      </c>
      <c r="H25" s="19">
        <v>22.099999999999998</v>
      </c>
      <c r="I25" s="19">
        <v>37.388622568740828</v>
      </c>
      <c r="J25" s="19">
        <v>63.669012039999998</v>
      </c>
      <c r="K25" s="19">
        <v>42.7</v>
      </c>
      <c r="L25" s="19">
        <v>53.322964380000002</v>
      </c>
      <c r="M25" s="19">
        <v>31.4</v>
      </c>
      <c r="N25" s="19">
        <v>21.7</v>
      </c>
      <c r="O25" s="19">
        <v>17.7</v>
      </c>
      <c r="P25" s="19">
        <v>27.5</v>
      </c>
      <c r="Q25" s="19">
        <v>28.799999999999997</v>
      </c>
      <c r="R25" s="19">
        <v>23.1</v>
      </c>
      <c r="S25" s="19">
        <v>28.099999999999994</v>
      </c>
      <c r="T25" s="19">
        <v>18.705467345555007</v>
      </c>
      <c r="U25" s="19">
        <v>0.30169999999999997</v>
      </c>
      <c r="V25" s="19">
        <v>0.31939999999999996</v>
      </c>
    </row>
    <row r="26" spans="2:22" ht="16.149999999999999" customHeight="1" x14ac:dyDescent="0.15">
      <c r="B26" s="26"/>
    </row>
    <row r="27" spans="2:22" x14ac:dyDescent="0.15">
      <c r="B27" s="23" t="s">
        <v>370</v>
      </c>
      <c r="C27" s="24"/>
      <c r="D27" s="24"/>
      <c r="E27" s="24">
        <v>93.572500000000005</v>
      </c>
      <c r="F27" s="24">
        <v>133.5</v>
      </c>
      <c r="G27" s="24">
        <v>65.5</v>
      </c>
      <c r="H27" s="24">
        <v>63.3</v>
      </c>
      <c r="I27" s="24">
        <v>68.94483468</v>
      </c>
      <c r="J27" s="24">
        <v>82.484398663000007</v>
      </c>
      <c r="K27" s="24">
        <v>84.515080954000013</v>
      </c>
      <c r="L27" s="24">
        <v>99.509294760000003</v>
      </c>
      <c r="M27" s="24">
        <v>92.2</v>
      </c>
      <c r="N27" s="24">
        <v>84.199999999999989</v>
      </c>
      <c r="O27" s="24">
        <v>134.4</v>
      </c>
      <c r="P27" s="24">
        <v>104.59999999999998</v>
      </c>
      <c r="Q27" s="24">
        <v>55.7</v>
      </c>
      <c r="R27" s="24">
        <v>56.100000000000009</v>
      </c>
      <c r="S27" s="24">
        <v>61.699999999999996</v>
      </c>
      <c r="T27" s="24">
        <v>52.469261299999999</v>
      </c>
      <c r="U27" s="24">
        <v>58.011440000000007</v>
      </c>
      <c r="V27" s="24">
        <v>66.944240000000008</v>
      </c>
    </row>
    <row r="28" spans="2:22" ht="6.75" customHeight="1" x14ac:dyDescent="0.15">
      <c r="B28" s="26"/>
    </row>
    <row r="29" spans="2:22" ht="16.149999999999999" customHeight="1" x14ac:dyDescent="0.15">
      <c r="B29" s="26" t="s">
        <v>371</v>
      </c>
      <c r="E29" s="19">
        <v>8.2077999999999989</v>
      </c>
      <c r="F29" s="19">
        <v>4.7000000000000011</v>
      </c>
      <c r="G29" s="19">
        <v>4.5</v>
      </c>
      <c r="H29" s="19">
        <v>7.3</v>
      </c>
      <c r="I29" s="19">
        <v>7.8923257000000007</v>
      </c>
      <c r="J29" s="19">
        <v>0.30700719999999998</v>
      </c>
      <c r="K29" s="19">
        <v>6.4512231</v>
      </c>
      <c r="L29" s="19">
        <v>3.0693679</v>
      </c>
      <c r="M29" s="19">
        <v>8.8000000000000007</v>
      </c>
      <c r="N29" s="19">
        <v>2.5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</row>
    <row r="30" spans="2:22" ht="16.149999999999999" customHeight="1" x14ac:dyDescent="0.15">
      <c r="B30" s="26" t="s">
        <v>372</v>
      </c>
      <c r="E30" s="19">
        <v>9.861600000000001</v>
      </c>
      <c r="F30" s="19">
        <v>11.200000000000001</v>
      </c>
      <c r="G30" s="19">
        <v>13.700000000000001</v>
      </c>
      <c r="H30" s="19">
        <v>10.299999999999999</v>
      </c>
      <c r="I30" s="19">
        <v>6.3787427999999995</v>
      </c>
      <c r="J30" s="19">
        <v>6.7370187999999995</v>
      </c>
      <c r="K30" s="19">
        <v>5.246734</v>
      </c>
      <c r="L30" s="19">
        <v>2.4</v>
      </c>
      <c r="M30" s="19">
        <v>9.4</v>
      </c>
      <c r="N30" s="19">
        <v>5.8</v>
      </c>
      <c r="O30" s="19">
        <v>7.2</v>
      </c>
      <c r="P30" s="19">
        <v>10.8</v>
      </c>
      <c r="Q30" s="19">
        <v>3.6</v>
      </c>
      <c r="R30" s="19">
        <v>8.1</v>
      </c>
      <c r="S30" s="19">
        <v>10.5</v>
      </c>
      <c r="T30" s="19">
        <v>0</v>
      </c>
      <c r="U30" s="19">
        <v>0</v>
      </c>
      <c r="V30" s="19">
        <v>22.914090000000002</v>
      </c>
    </row>
    <row r="31" spans="2:22" ht="16.149999999999999" customHeight="1" x14ac:dyDescent="0.15">
      <c r="B31" s="26" t="s">
        <v>373</v>
      </c>
      <c r="E31" s="19">
        <v>4.7187999999999999</v>
      </c>
      <c r="F31" s="19">
        <v>6.2</v>
      </c>
      <c r="G31" s="19">
        <v>5.6000000000000005</v>
      </c>
      <c r="H31" s="19">
        <v>6.7000000000000011</v>
      </c>
      <c r="I31" s="19">
        <v>8.0266269999999995</v>
      </c>
      <c r="J31" s="19">
        <v>10.3232868</v>
      </c>
      <c r="K31" s="19">
        <v>11.1827766</v>
      </c>
      <c r="L31" s="19">
        <v>2.2941923000000002</v>
      </c>
      <c r="M31" s="19">
        <v>2.1</v>
      </c>
      <c r="N31" s="19">
        <v>1.1000000000000001</v>
      </c>
      <c r="O31" s="19">
        <v>1.1000000000000001</v>
      </c>
      <c r="P31" s="19">
        <v>1.5</v>
      </c>
      <c r="Q31" s="19">
        <v>1.6</v>
      </c>
      <c r="R31" s="19">
        <v>0.6</v>
      </c>
      <c r="S31" s="19">
        <v>0.3</v>
      </c>
      <c r="T31" s="19">
        <v>0.92911319999999986</v>
      </c>
      <c r="U31" s="19">
        <v>0.8131799999999999</v>
      </c>
      <c r="V31" s="19">
        <v>1.50247</v>
      </c>
    </row>
    <row r="32" spans="2:22" ht="16.149999999999999" customHeight="1" x14ac:dyDescent="0.15">
      <c r="B32" s="26" t="s">
        <v>374</v>
      </c>
      <c r="E32" s="19">
        <v>55.757300000000001</v>
      </c>
      <c r="F32" s="19">
        <v>64.7</v>
      </c>
      <c r="G32" s="19">
        <v>20.9</v>
      </c>
      <c r="H32" s="19">
        <v>26.200000000000003</v>
      </c>
      <c r="I32" s="19">
        <v>8.0658367000000002</v>
      </c>
      <c r="J32" s="19">
        <v>15.074470380000001</v>
      </c>
      <c r="K32" s="19">
        <v>10.4502933</v>
      </c>
      <c r="L32" s="19">
        <v>38.608711700000001</v>
      </c>
      <c r="M32" s="19">
        <v>16.600000000000001</v>
      </c>
      <c r="N32" s="19">
        <v>38.4</v>
      </c>
      <c r="O32" s="19">
        <v>46.9</v>
      </c>
      <c r="P32" s="19">
        <v>16</v>
      </c>
      <c r="Q32" s="19">
        <v>16.5</v>
      </c>
      <c r="R32" s="19">
        <v>11.3</v>
      </c>
      <c r="S32" s="19">
        <v>36</v>
      </c>
      <c r="T32" s="19">
        <v>37.387405100000002</v>
      </c>
      <c r="U32" s="19">
        <v>23.764470000000003</v>
      </c>
      <c r="V32" s="19">
        <v>26.397739999999999</v>
      </c>
    </row>
    <row r="33" spans="2:22" ht="16.149999999999999" customHeight="1" x14ac:dyDescent="0.15">
      <c r="B33" s="26" t="s">
        <v>375</v>
      </c>
      <c r="E33" s="19">
        <v>15.027000000000001</v>
      </c>
      <c r="F33" s="19">
        <v>46.7</v>
      </c>
      <c r="G33" s="19">
        <v>20.800000000000004</v>
      </c>
      <c r="H33" s="19">
        <v>12.799999999999999</v>
      </c>
      <c r="I33" s="19">
        <v>38.581302479999998</v>
      </c>
      <c r="J33" s="19">
        <v>50.042615482999999</v>
      </c>
      <c r="K33" s="19">
        <v>51.184053954000014</v>
      </c>
      <c r="L33" s="19">
        <v>53.137022860000002</v>
      </c>
      <c r="M33" s="19">
        <v>55.3</v>
      </c>
      <c r="N33" s="19">
        <v>36.4</v>
      </c>
      <c r="O33" s="19">
        <v>79.2</v>
      </c>
      <c r="P33" s="19">
        <v>76.299999999999983</v>
      </c>
      <c r="Q33" s="19">
        <v>34</v>
      </c>
      <c r="R33" s="19">
        <v>36.100000000000009</v>
      </c>
      <c r="S33" s="19">
        <v>14.899999999999999</v>
      </c>
      <c r="T33" s="19">
        <v>14.152742999999997</v>
      </c>
      <c r="U33" s="19">
        <v>33.433790000000002</v>
      </c>
      <c r="V33" s="19">
        <v>16.129940000000001</v>
      </c>
    </row>
    <row r="34" spans="2:22" ht="10.5" customHeight="1" thickBo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2:22" ht="10.5" customHeight="1" x14ac:dyDescent="0.15"/>
    <row r="36" spans="2:22" ht="15" customHeight="1" x14ac:dyDescent="0.15">
      <c r="B36" s="58" t="s">
        <v>0</v>
      </c>
      <c r="C36" s="58" t="s">
        <v>376</v>
      </c>
      <c r="D36" s="58"/>
    </row>
    <row r="37" spans="2:22" ht="15" customHeight="1" x14ac:dyDescent="0.15">
      <c r="B37" s="58" t="s">
        <v>6</v>
      </c>
      <c r="C37" s="54" t="s">
        <v>133</v>
      </c>
      <c r="D37" s="58"/>
    </row>
    <row r="38" spans="2:22" ht="18" customHeight="1" x14ac:dyDescent="0.15">
      <c r="B38" s="384" t="s">
        <v>378</v>
      </c>
      <c r="C38" s="58" t="s">
        <v>377</v>
      </c>
      <c r="D38" s="58"/>
    </row>
    <row r="39" spans="2:22" ht="13.5" customHeight="1" x14ac:dyDescent="0.15"/>
    <row r="40" spans="2:22" ht="13.5" customHeight="1" x14ac:dyDescent="0.15"/>
    <row r="41" spans="2:22" ht="18" customHeight="1" x14ac:dyDescent="0.15"/>
    <row r="42" spans="2:22" ht="18" customHeight="1" x14ac:dyDescent="0.15"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</row>
    <row r="43" spans="2:22" ht="18" customHeight="1" x14ac:dyDescent="0.15"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</row>
    <row r="44" spans="2:22" ht="18" customHeight="1" x14ac:dyDescent="0.15"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</row>
    <row r="45" spans="2:22" x14ac:dyDescent="0.15">
      <c r="E45" s="380"/>
      <c r="F45" s="380"/>
      <c r="G45" s="380"/>
      <c r="H45" s="380"/>
      <c r="I45" s="380"/>
      <c r="J45" s="380"/>
      <c r="K45" s="380"/>
      <c r="L45" s="380"/>
      <c r="M45" s="380"/>
      <c r="N45" s="380"/>
      <c r="O45" s="380"/>
      <c r="P45" s="380"/>
      <c r="Q45" s="380"/>
    </row>
    <row r="46" spans="2:22" x14ac:dyDescent="0.15">
      <c r="E46" s="380"/>
      <c r="F46" s="380"/>
      <c r="G46" s="380"/>
      <c r="H46" s="380"/>
      <c r="I46" s="380"/>
      <c r="J46" s="380"/>
      <c r="K46" s="380"/>
      <c r="L46" s="380"/>
      <c r="M46" s="380"/>
      <c r="N46" s="380"/>
      <c r="O46" s="380"/>
      <c r="P46" s="380"/>
      <c r="Q46" s="380"/>
    </row>
    <row r="47" spans="2:22" x14ac:dyDescent="0.15"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</row>
    <row r="48" spans="2:22" x14ac:dyDescent="0.15"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</row>
    <row r="49" spans="5:17" x14ac:dyDescent="0.15">
      <c r="E49" s="380"/>
      <c r="F49" s="380"/>
      <c r="G49" s="380"/>
      <c r="H49" s="380"/>
      <c r="I49" s="380"/>
      <c r="J49" s="380"/>
      <c r="K49" s="380"/>
      <c r="L49" s="380"/>
      <c r="M49" s="380"/>
      <c r="N49" s="380"/>
      <c r="O49" s="380"/>
      <c r="P49" s="380"/>
      <c r="Q49" s="380"/>
    </row>
    <row r="50" spans="5:17" x14ac:dyDescent="0.15">
      <c r="E50" s="380"/>
      <c r="F50" s="380"/>
      <c r="G50" s="380"/>
      <c r="H50" s="380"/>
      <c r="I50" s="380"/>
      <c r="J50" s="380"/>
      <c r="K50" s="380"/>
      <c r="L50" s="380"/>
      <c r="M50" s="380"/>
      <c r="N50" s="380"/>
      <c r="O50" s="380"/>
      <c r="P50" s="380"/>
      <c r="Q50" s="380"/>
    </row>
    <row r="51" spans="5:17" x14ac:dyDescent="0.15"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</row>
    <row r="52" spans="5:17" x14ac:dyDescent="0.15"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  <c r="Q52" s="380"/>
    </row>
    <row r="53" spans="5:17" x14ac:dyDescent="0.15"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</row>
    <row r="54" spans="5:17" x14ac:dyDescent="0.15"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380"/>
      <c r="Q54" s="380"/>
    </row>
    <row r="55" spans="5:17" x14ac:dyDescent="0.15"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</row>
    <row r="56" spans="5:17" x14ac:dyDescent="0.15">
      <c r="E56" s="380"/>
      <c r="F56" s="380"/>
      <c r="G56" s="380"/>
      <c r="H56" s="380"/>
      <c r="I56" s="380"/>
      <c r="J56" s="380"/>
      <c r="K56" s="380"/>
      <c r="L56" s="380"/>
      <c r="M56" s="380"/>
      <c r="N56" s="380"/>
      <c r="O56" s="380"/>
      <c r="P56" s="380"/>
      <c r="Q56" s="380"/>
    </row>
    <row r="57" spans="5:17" x14ac:dyDescent="0.15">
      <c r="E57" s="380"/>
      <c r="F57" s="380"/>
      <c r="G57" s="380"/>
      <c r="H57" s="380"/>
      <c r="I57" s="380"/>
      <c r="J57" s="380"/>
      <c r="K57" s="380"/>
      <c r="L57" s="380"/>
      <c r="M57" s="380"/>
      <c r="N57" s="380"/>
      <c r="O57" s="380"/>
      <c r="P57" s="380"/>
      <c r="Q57" s="380"/>
    </row>
    <row r="58" spans="5:17" x14ac:dyDescent="0.15"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  <c r="Q58" s="380"/>
    </row>
    <row r="59" spans="5:17" x14ac:dyDescent="0.15"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  <c r="Q59" s="380"/>
    </row>
    <row r="60" spans="5:17" x14ac:dyDescent="0.15"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</row>
    <row r="61" spans="5:17" x14ac:dyDescent="0.15">
      <c r="E61" s="380"/>
      <c r="F61" s="380"/>
      <c r="G61" s="380"/>
      <c r="H61" s="380"/>
      <c r="I61" s="380"/>
      <c r="J61" s="380"/>
      <c r="K61" s="380"/>
      <c r="L61" s="380"/>
      <c r="M61" s="380"/>
      <c r="N61" s="380"/>
      <c r="O61" s="380"/>
      <c r="P61" s="380"/>
      <c r="Q61" s="380"/>
    </row>
    <row r="62" spans="5:17" x14ac:dyDescent="0.15">
      <c r="E62" s="380"/>
      <c r="F62" s="380"/>
      <c r="G62" s="380"/>
      <c r="H62" s="380"/>
      <c r="I62" s="380"/>
      <c r="J62" s="380"/>
      <c r="K62" s="380"/>
      <c r="L62" s="380"/>
      <c r="M62" s="380"/>
      <c r="N62" s="380"/>
      <c r="O62" s="380"/>
      <c r="P62" s="380"/>
      <c r="Q62" s="380"/>
    </row>
    <row r="63" spans="5:17" x14ac:dyDescent="0.15"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  <c r="Q63" s="380"/>
    </row>
    <row r="64" spans="5:17" x14ac:dyDescent="0.15"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</row>
    <row r="65" spans="5:17" x14ac:dyDescent="0.15">
      <c r="E65" s="380"/>
      <c r="F65" s="380"/>
      <c r="G65" s="380"/>
      <c r="H65" s="380"/>
      <c r="I65" s="380"/>
      <c r="J65" s="380"/>
      <c r="K65" s="380"/>
      <c r="L65" s="380"/>
      <c r="M65" s="380"/>
      <c r="N65" s="380"/>
      <c r="O65" s="380"/>
      <c r="P65" s="380"/>
      <c r="Q65" s="380"/>
    </row>
    <row r="66" spans="5:17" x14ac:dyDescent="0.15">
      <c r="E66" s="380"/>
    </row>
    <row r="67" spans="5:17" x14ac:dyDescent="0.15">
      <c r="E67" s="380"/>
    </row>
  </sheetData>
  <mergeCells count="2">
    <mergeCell ref="B6:D6"/>
    <mergeCell ref="B8:D8"/>
  </mergeCells>
  <printOptions horizontalCentered="1"/>
  <pageMargins left="0.78740157480314965" right="0.78740157480314965" top="0.39370078740157483" bottom="0.39370078740157483" header="0" footer="0"/>
  <pageSetup paperSize="5" scale="76" orientation="landscape" r:id="rId1"/>
  <ignoredErrors>
    <ignoredError sqref="E8:V1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B0FD3-A09D-4147-98C5-638D3EB1BF76}">
  <sheetPr>
    <pageSetUpPr fitToPage="1"/>
  </sheetPr>
  <dimension ref="B1:AG150"/>
  <sheetViews>
    <sheetView topLeftCell="H1" zoomScaleNormal="100" zoomScaleSheetLayoutView="96" workbookViewId="0">
      <selection activeCell="L25" sqref="L25"/>
    </sheetView>
  </sheetViews>
  <sheetFormatPr baseColWidth="10" defaultColWidth="11" defaultRowHeight="10.5" x14ac:dyDescent="0.15"/>
  <cols>
    <col min="1" max="1" width="5.7109375" style="385" customWidth="1"/>
    <col min="2" max="2" width="17.28515625" style="385" customWidth="1"/>
    <col min="3" max="3" width="45.42578125" style="385" customWidth="1"/>
    <col min="4" max="21" width="9.7109375" style="385" customWidth="1"/>
    <col min="22" max="16384" width="11" style="385"/>
  </cols>
  <sheetData>
    <row r="1" spans="2:33" ht="20.100000000000001" customHeight="1" x14ac:dyDescent="0.15"/>
    <row r="2" spans="2:33" ht="20.100000000000001" customHeight="1" x14ac:dyDescent="0.15"/>
    <row r="3" spans="2:33" ht="18" customHeight="1" x14ac:dyDescent="0.15"/>
    <row r="4" spans="2:33" ht="18" customHeight="1" x14ac:dyDescent="0.15">
      <c r="B4" s="300" t="s">
        <v>452</v>
      </c>
      <c r="C4" s="109"/>
      <c r="D4" s="109"/>
      <c r="E4" s="65"/>
      <c r="F4" s="65"/>
      <c r="G4" s="65"/>
      <c r="H4" s="65"/>
      <c r="P4" s="386"/>
      <c r="Q4" s="386"/>
      <c r="R4" s="386"/>
      <c r="S4" s="386"/>
      <c r="T4" s="386"/>
      <c r="U4" s="386"/>
    </row>
    <row r="5" spans="2:33" ht="18" customHeight="1" x14ac:dyDescent="0.15">
      <c r="B5" s="87" t="s">
        <v>408</v>
      </c>
      <c r="C5" s="110"/>
      <c r="D5" s="305"/>
      <c r="E5" s="65"/>
      <c r="F5" s="65"/>
      <c r="G5" s="65"/>
      <c r="H5" s="65"/>
      <c r="N5" s="387"/>
      <c r="O5" s="387"/>
      <c r="P5" s="387"/>
      <c r="Q5" s="387"/>
      <c r="R5" s="387"/>
      <c r="T5" s="386"/>
    </row>
    <row r="6" spans="2:33" ht="15.95" customHeight="1" x14ac:dyDescent="0.15">
      <c r="B6" s="124" t="s">
        <v>324</v>
      </c>
      <c r="C6" s="111"/>
      <c r="D6" s="111"/>
      <c r="E6" s="65"/>
      <c r="F6" s="65"/>
      <c r="G6" s="65"/>
      <c r="H6" s="65"/>
      <c r="N6" s="388"/>
      <c r="O6" s="388"/>
      <c r="P6" s="388"/>
      <c r="Q6" s="388"/>
      <c r="R6" s="388"/>
    </row>
    <row r="7" spans="2:33" ht="9" customHeight="1" thickBot="1" x14ac:dyDescent="0.2">
      <c r="B7" s="66"/>
      <c r="C7" s="66"/>
      <c r="D7" s="66"/>
      <c r="E7" s="66"/>
      <c r="F7" s="66"/>
      <c r="G7" s="66"/>
      <c r="H7" s="66"/>
    </row>
    <row r="8" spans="2:33" ht="30" customHeight="1" thickBot="1" x14ac:dyDescent="0.2">
      <c r="B8" s="417" t="s">
        <v>325</v>
      </c>
      <c r="C8" s="417"/>
      <c r="D8" s="67" t="s">
        <v>12</v>
      </c>
      <c r="E8" s="68" t="s">
        <v>2</v>
      </c>
      <c r="F8" s="68" t="s">
        <v>3</v>
      </c>
      <c r="G8" s="68" t="s">
        <v>5</v>
      </c>
      <c r="H8" s="68" t="s">
        <v>8</v>
      </c>
      <c r="I8" s="68" t="s">
        <v>9</v>
      </c>
      <c r="J8" s="68" t="s">
        <v>10</v>
      </c>
      <c r="K8" s="68" t="s">
        <v>11</v>
      </c>
      <c r="L8" s="68" t="s">
        <v>13</v>
      </c>
      <c r="M8" s="68" t="s">
        <v>16</v>
      </c>
      <c r="N8" s="68" t="s">
        <v>17</v>
      </c>
      <c r="O8" s="68" t="s">
        <v>412</v>
      </c>
      <c r="P8" s="68" t="s">
        <v>413</v>
      </c>
      <c r="Q8" s="68" t="s">
        <v>501</v>
      </c>
      <c r="R8" s="68" t="s">
        <v>505</v>
      </c>
      <c r="S8" s="68" t="s">
        <v>506</v>
      </c>
      <c r="T8" s="68" t="s">
        <v>425</v>
      </c>
      <c r="U8" s="68" t="s">
        <v>500</v>
      </c>
    </row>
    <row r="9" spans="2:33" ht="6" customHeight="1" x14ac:dyDescent="0.15">
      <c r="B9" s="69"/>
      <c r="C9" s="69"/>
      <c r="D9" s="69"/>
      <c r="E9" s="69"/>
      <c r="F9" s="69"/>
      <c r="G9" s="69"/>
      <c r="H9" s="69"/>
    </row>
    <row r="10" spans="2:33" ht="16.149999999999999" customHeight="1" x14ac:dyDescent="0.15">
      <c r="B10" s="70" t="s">
        <v>414</v>
      </c>
      <c r="C10" s="71"/>
      <c r="D10" s="72">
        <v>295.40068631000003</v>
      </c>
      <c r="E10" s="72">
        <v>259.22030906000003</v>
      </c>
      <c r="F10" s="72">
        <v>219.33518332</v>
      </c>
      <c r="G10" s="72">
        <v>494.49789778000007</v>
      </c>
      <c r="H10" s="72">
        <v>285.08382886000004</v>
      </c>
      <c r="I10" s="72">
        <v>257.10000000000002</v>
      </c>
      <c r="J10" s="72">
        <v>256.95953650999996</v>
      </c>
      <c r="K10" s="72">
        <v>288.06817556999999</v>
      </c>
      <c r="L10" s="72">
        <v>347.69999999999993</v>
      </c>
      <c r="M10" s="72">
        <v>385.29999999999995</v>
      </c>
      <c r="N10" s="72">
        <v>365.35988860999998</v>
      </c>
      <c r="O10" s="72">
        <v>537.27802555000005</v>
      </c>
      <c r="P10" s="72">
        <v>560.85001398999998</v>
      </c>
      <c r="Q10" s="72">
        <v>538.16741222999997</v>
      </c>
      <c r="R10" s="72">
        <v>831.3404506400002</v>
      </c>
      <c r="S10" s="72">
        <v>1162.5346885599999</v>
      </c>
      <c r="T10" s="72">
        <v>669.54467755000019</v>
      </c>
      <c r="U10" s="72">
        <v>701.21910425999999</v>
      </c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</row>
    <row r="11" spans="2:33" ht="6" customHeight="1" x14ac:dyDescent="0.15">
      <c r="B11" s="74"/>
      <c r="C11" s="75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2:33" ht="15.75" customHeight="1" x14ac:dyDescent="0.15">
      <c r="B12" s="70" t="s">
        <v>326</v>
      </c>
      <c r="C12" s="71"/>
      <c r="D12" s="72">
        <v>20.759533480000002</v>
      </c>
      <c r="E12" s="72">
        <v>38.381199339999995</v>
      </c>
      <c r="F12" s="72">
        <v>46.756082019999994</v>
      </c>
      <c r="G12" s="72">
        <v>41.452848420000002</v>
      </c>
      <c r="H12" s="72">
        <v>30.97682228</v>
      </c>
      <c r="I12" s="72">
        <v>5.0000000000000009</v>
      </c>
      <c r="J12" s="72">
        <v>1.6412355299999999</v>
      </c>
      <c r="K12" s="72">
        <v>8.6129747000000005</v>
      </c>
      <c r="L12" s="72">
        <v>19.2</v>
      </c>
      <c r="M12" s="72">
        <v>13.700000000000001</v>
      </c>
      <c r="N12" s="72">
        <v>34.383275309999995</v>
      </c>
      <c r="O12" s="72">
        <v>34.66755569</v>
      </c>
      <c r="P12" s="72">
        <v>44.83540026</v>
      </c>
      <c r="Q12" s="72">
        <v>69.456259540000005</v>
      </c>
      <c r="R12" s="72">
        <v>44.126249029999997</v>
      </c>
      <c r="S12" s="72">
        <v>36.570716259999998</v>
      </c>
      <c r="T12" s="72">
        <v>39.865821929999996</v>
      </c>
      <c r="U12" s="72">
        <v>22.496583350000002</v>
      </c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2:33" ht="6" customHeight="1" x14ac:dyDescent="0.15">
      <c r="B13" s="77" t="s">
        <v>7</v>
      </c>
      <c r="C13" s="78"/>
      <c r="D13" s="76"/>
      <c r="E13" s="76"/>
      <c r="F13" s="76"/>
      <c r="G13" s="76"/>
      <c r="H13" s="76"/>
      <c r="I13" s="389"/>
      <c r="J13" s="389"/>
      <c r="K13" s="389"/>
      <c r="L13" s="389"/>
      <c r="M13" s="389"/>
      <c r="N13" s="389"/>
      <c r="O13" s="389"/>
      <c r="P13" s="389"/>
      <c r="Q13" s="390"/>
      <c r="R13" s="389"/>
      <c r="S13" s="389"/>
      <c r="T13" s="389"/>
      <c r="U13" s="389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</row>
    <row r="14" spans="2:33" ht="16.149999999999999" customHeight="1" x14ac:dyDescent="0.15">
      <c r="B14" s="77" t="s">
        <v>327</v>
      </c>
      <c r="C14" s="78"/>
      <c r="D14" s="76">
        <v>8.6831739399999996</v>
      </c>
      <c r="E14" s="76">
        <v>7.6690069399999992</v>
      </c>
      <c r="F14" s="76">
        <v>0.11389349999999999</v>
      </c>
      <c r="G14" s="76">
        <v>2.72054135</v>
      </c>
      <c r="H14" s="76">
        <v>2.5774798199999998</v>
      </c>
      <c r="I14" s="76">
        <v>0.4</v>
      </c>
      <c r="J14" s="76">
        <v>0.23913881999999997</v>
      </c>
      <c r="K14" s="76">
        <v>0.4</v>
      </c>
      <c r="L14" s="76">
        <v>0.2</v>
      </c>
      <c r="M14" s="76">
        <v>0.3</v>
      </c>
      <c r="N14" s="76">
        <v>4.79215386</v>
      </c>
      <c r="O14" s="76">
        <v>3.6932909600000001</v>
      </c>
      <c r="P14" s="76">
        <v>4.0315428200000003</v>
      </c>
      <c r="Q14" s="76">
        <v>6.3184733300000024</v>
      </c>
      <c r="R14" s="76">
        <v>2.5418409299999998</v>
      </c>
      <c r="S14" s="76">
        <v>2.3344033599999992</v>
      </c>
      <c r="T14" s="76">
        <v>1.51770896</v>
      </c>
      <c r="U14" s="76">
        <v>0.8801494299999999</v>
      </c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</row>
    <row r="15" spans="2:33" ht="16.149999999999999" customHeight="1" x14ac:dyDescent="0.15">
      <c r="B15" s="77" t="s">
        <v>328</v>
      </c>
      <c r="C15" s="78"/>
      <c r="D15" s="76">
        <v>0</v>
      </c>
      <c r="E15" s="76">
        <v>8.5595937400000004</v>
      </c>
      <c r="F15" s="76">
        <v>3.4758499600000001</v>
      </c>
      <c r="G15" s="76">
        <v>19</v>
      </c>
      <c r="H15" s="76">
        <v>5.2209517100000005</v>
      </c>
      <c r="I15" s="76">
        <v>3.7</v>
      </c>
      <c r="J15" s="76">
        <v>1.3705944299999999</v>
      </c>
      <c r="K15" s="76">
        <v>6.5419347400000003</v>
      </c>
      <c r="L15" s="76">
        <v>18</v>
      </c>
      <c r="M15" s="76">
        <v>8.6</v>
      </c>
      <c r="N15" s="76">
        <v>23.1</v>
      </c>
      <c r="O15" s="76">
        <v>23.940171020000001</v>
      </c>
      <c r="P15" s="76">
        <v>27.393497319999991</v>
      </c>
      <c r="Q15" s="76">
        <v>32.769327180000012</v>
      </c>
      <c r="R15" s="76">
        <v>11.886031409999998</v>
      </c>
      <c r="S15" s="76">
        <v>9.7687778000000005</v>
      </c>
      <c r="T15" s="76">
        <v>13.984751069999996</v>
      </c>
      <c r="U15" s="76">
        <v>5.6068092100000015</v>
      </c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</row>
    <row r="16" spans="2:33" ht="16.149999999999999" customHeight="1" x14ac:dyDescent="0.15">
      <c r="B16" s="77" t="s">
        <v>329</v>
      </c>
      <c r="C16" s="78"/>
      <c r="D16" s="76">
        <v>6.1599948300000005</v>
      </c>
      <c r="E16" s="76">
        <v>1.5859759099999999</v>
      </c>
      <c r="F16" s="76">
        <v>18.055799799999999</v>
      </c>
      <c r="G16" s="76">
        <v>0.83181989000000001</v>
      </c>
      <c r="H16" s="76">
        <v>0.37839075</v>
      </c>
      <c r="I16" s="76">
        <v>-1.7411999999999999E-4</v>
      </c>
      <c r="J16" s="76">
        <v>0</v>
      </c>
      <c r="K16" s="76">
        <v>0</v>
      </c>
      <c r="L16" s="76">
        <v>0</v>
      </c>
      <c r="M16" s="76">
        <v>2.9999013799999998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2:33" ht="16.149999999999999" customHeight="1" x14ac:dyDescent="0.15">
      <c r="B17" s="77" t="s">
        <v>330</v>
      </c>
      <c r="C17" s="78"/>
      <c r="D17" s="76">
        <v>5.9163647099999999</v>
      </c>
      <c r="E17" s="76">
        <v>20.566622750000001</v>
      </c>
      <c r="F17" s="76">
        <v>25.110538759999997</v>
      </c>
      <c r="G17" s="76">
        <v>18.900487180000002</v>
      </c>
      <c r="H17" s="76">
        <v>22.8</v>
      </c>
      <c r="I17" s="76">
        <v>0.9</v>
      </c>
      <c r="J17" s="76">
        <v>3.1502280000000001E-2</v>
      </c>
      <c r="K17" s="76">
        <v>1.6710399600000001</v>
      </c>
      <c r="L17" s="76">
        <v>1</v>
      </c>
      <c r="M17" s="76">
        <v>0</v>
      </c>
      <c r="N17" s="76">
        <v>0</v>
      </c>
      <c r="O17" s="76">
        <v>0</v>
      </c>
      <c r="P17" s="76">
        <v>9.4275830400000018</v>
      </c>
      <c r="Q17" s="76">
        <v>14.540728810000001</v>
      </c>
      <c r="R17" s="76">
        <v>2.8194026400000003</v>
      </c>
      <c r="S17" s="76">
        <v>0</v>
      </c>
      <c r="T17" s="76">
        <v>0</v>
      </c>
      <c r="U17" s="76">
        <v>0</v>
      </c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</row>
    <row r="18" spans="2:33" ht="16.149999999999999" hidden="1" customHeight="1" x14ac:dyDescent="0.15">
      <c r="B18" s="79" t="s">
        <v>18</v>
      </c>
      <c r="C18" s="80"/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76">
        <v>0</v>
      </c>
      <c r="Q18" s="76"/>
      <c r="R18" s="76"/>
      <c r="S18" s="76">
        <v>0</v>
      </c>
      <c r="T18" s="76"/>
      <c r="U18" s="76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</row>
    <row r="19" spans="2:33" ht="16.149999999999999" hidden="1" customHeight="1" x14ac:dyDescent="0.15">
      <c r="B19" s="79" t="s">
        <v>19</v>
      </c>
      <c r="C19" s="80"/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76">
        <v>0</v>
      </c>
      <c r="Q19" s="76"/>
      <c r="R19" s="76"/>
      <c r="S19" s="76">
        <v>0</v>
      </c>
      <c r="T19" s="76"/>
      <c r="U19" s="76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2:33" ht="16.149999999999999" hidden="1" customHeight="1" x14ac:dyDescent="0.15">
      <c r="B20" s="79" t="s">
        <v>20</v>
      </c>
      <c r="C20" s="80"/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76">
        <v>0</v>
      </c>
      <c r="Q20" s="76"/>
      <c r="R20" s="76"/>
      <c r="S20" s="76">
        <v>0</v>
      </c>
      <c r="T20" s="76"/>
      <c r="U20" s="76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</row>
    <row r="21" spans="2:33" ht="16.149999999999999" hidden="1" customHeight="1" x14ac:dyDescent="0.15">
      <c r="B21" s="79" t="s">
        <v>21</v>
      </c>
      <c r="C21" s="80"/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76">
        <v>0</v>
      </c>
      <c r="Q21" s="76"/>
      <c r="R21" s="76"/>
      <c r="S21" s="76">
        <v>0</v>
      </c>
      <c r="T21" s="76"/>
      <c r="U21" s="76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</row>
    <row r="22" spans="2:33" ht="16.149999999999999" hidden="1" customHeight="1" x14ac:dyDescent="0.15">
      <c r="B22" s="79" t="s">
        <v>22</v>
      </c>
      <c r="C22" s="80"/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81">
        <v>0</v>
      </c>
      <c r="K22" s="81">
        <v>0</v>
      </c>
      <c r="L22" s="81">
        <v>0</v>
      </c>
      <c r="M22" s="81">
        <v>0</v>
      </c>
      <c r="N22" s="81">
        <v>0</v>
      </c>
      <c r="O22" s="81">
        <v>0</v>
      </c>
      <c r="P22" s="76">
        <v>0</v>
      </c>
      <c r="Q22" s="76"/>
      <c r="R22" s="76"/>
      <c r="S22" s="76">
        <v>0</v>
      </c>
      <c r="T22" s="76"/>
      <c r="U22" s="76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</row>
    <row r="23" spans="2:33" ht="16.149999999999999" hidden="1" customHeight="1" x14ac:dyDescent="0.15">
      <c r="B23" s="79" t="s">
        <v>23</v>
      </c>
      <c r="C23" s="80"/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76">
        <v>0</v>
      </c>
      <c r="Q23" s="76"/>
      <c r="R23" s="76"/>
      <c r="S23" s="76">
        <v>0</v>
      </c>
      <c r="T23" s="76"/>
      <c r="U23" s="76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</row>
    <row r="24" spans="2:33" ht="16.149999999999999" hidden="1" customHeight="1" x14ac:dyDescent="0.15">
      <c r="B24" s="79" t="s">
        <v>24</v>
      </c>
      <c r="C24" s="80"/>
      <c r="D24" s="81">
        <v>0</v>
      </c>
      <c r="E24" s="81">
        <v>0</v>
      </c>
      <c r="F24" s="81">
        <v>0</v>
      </c>
      <c r="G24" s="81">
        <v>0</v>
      </c>
      <c r="H24" s="81">
        <v>0</v>
      </c>
      <c r="I24" s="81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81">
        <v>0</v>
      </c>
      <c r="P24" s="76">
        <v>0</v>
      </c>
      <c r="Q24" s="76"/>
      <c r="R24" s="76"/>
      <c r="S24" s="76">
        <v>0</v>
      </c>
      <c r="T24" s="76"/>
      <c r="U24" s="76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2:33" ht="16.149999999999999" customHeight="1" x14ac:dyDescent="0.15">
      <c r="B25" s="77" t="s">
        <v>331</v>
      </c>
      <c r="C25" s="78"/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3.2847147000000003</v>
      </c>
      <c r="O25" s="76">
        <v>0.72934581000000009</v>
      </c>
      <c r="P25" s="76">
        <v>1.57940371</v>
      </c>
      <c r="Q25" s="76">
        <v>8.7826163900000012</v>
      </c>
      <c r="R25" s="76">
        <v>12.95527542</v>
      </c>
      <c r="S25" s="76">
        <v>6.0884327300000001</v>
      </c>
      <c r="T25" s="76">
        <v>11.965570260000002</v>
      </c>
      <c r="U25" s="76">
        <v>3.9187082200000001</v>
      </c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2:33" ht="16.149999999999999" customHeight="1" x14ac:dyDescent="0.15">
      <c r="B26" s="77" t="s">
        <v>332</v>
      </c>
      <c r="C26" s="78"/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3</v>
      </c>
      <c r="P26" s="76">
        <v>0</v>
      </c>
      <c r="Q26" s="76">
        <v>0</v>
      </c>
      <c r="R26" s="76">
        <v>3.5199000000000003</v>
      </c>
      <c r="S26" s="76">
        <v>2.351</v>
      </c>
      <c r="T26" s="76">
        <v>0</v>
      </c>
      <c r="U26" s="76">
        <v>-1.7488700000000002E-3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</row>
    <row r="27" spans="2:33" ht="16.149999999999999" customHeight="1" x14ac:dyDescent="0.15">
      <c r="B27" s="77" t="s">
        <v>507</v>
      </c>
      <c r="C27" s="78"/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1.8</v>
      </c>
      <c r="N27" s="76">
        <v>3.2</v>
      </c>
      <c r="O27" s="76">
        <v>3.3</v>
      </c>
      <c r="P27" s="76">
        <v>2.01509011</v>
      </c>
      <c r="Q27" s="76">
        <v>4.594994419999999</v>
      </c>
      <c r="R27" s="76">
        <v>0.44258469999999994</v>
      </c>
      <c r="S27" s="76">
        <v>0.69947509000000008</v>
      </c>
      <c r="T27" s="76">
        <v>0.44889122000000004</v>
      </c>
      <c r="U27" s="76">
        <v>0.95408362000000002</v>
      </c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2:33" ht="16.149999999999999" customHeight="1" x14ac:dyDescent="0.15">
      <c r="B28" s="77" t="s">
        <v>333</v>
      </c>
      <c r="C28" s="78"/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0.38828325999999996</v>
      </c>
      <c r="Q28" s="76">
        <v>2.4501194099999997</v>
      </c>
      <c r="R28" s="76">
        <v>9.9612139299999978</v>
      </c>
      <c r="S28" s="76">
        <v>15.328627280000001</v>
      </c>
      <c r="T28" s="76">
        <v>3.4685716700000002</v>
      </c>
      <c r="U28" s="76">
        <v>1.73181567</v>
      </c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2:33" ht="16.149999999999999" customHeight="1" x14ac:dyDescent="0.15">
      <c r="B29" s="77" t="s">
        <v>334</v>
      </c>
      <c r="C29" s="78"/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</row>
    <row r="30" spans="2:33" ht="16.149999999999999" customHeight="1" x14ac:dyDescent="0.15">
      <c r="B30" s="77" t="s">
        <v>335</v>
      </c>
      <c r="C30" s="78"/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  <c r="R30" s="76">
        <v>0</v>
      </c>
      <c r="S30" s="76">
        <v>0</v>
      </c>
      <c r="T30" s="76">
        <v>0</v>
      </c>
      <c r="U30" s="76">
        <v>0</v>
      </c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</row>
    <row r="31" spans="2:33" ht="16.149999999999999" customHeight="1" x14ac:dyDescent="0.15">
      <c r="B31" s="392" t="s">
        <v>508</v>
      </c>
      <c r="C31" s="78"/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  <c r="R31" s="76">
        <v>0</v>
      </c>
      <c r="S31" s="76">
        <v>0</v>
      </c>
      <c r="T31" s="76">
        <v>8.48032875</v>
      </c>
      <c r="U31" s="76">
        <v>9.4067660699999998</v>
      </c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</row>
    <row r="32" spans="2:33" ht="17.25" customHeight="1" x14ac:dyDescent="0.15">
      <c r="B32" s="77" t="s">
        <v>7</v>
      </c>
      <c r="C32" s="78"/>
      <c r="D32" s="76"/>
      <c r="E32" s="76"/>
      <c r="F32" s="76"/>
      <c r="G32" s="76"/>
      <c r="H32" s="76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2:33" ht="16.149999999999999" customHeight="1" x14ac:dyDescent="0.15">
      <c r="B33" s="70" t="s">
        <v>336</v>
      </c>
      <c r="C33" s="78"/>
      <c r="D33" s="72">
        <v>264.81042673000002</v>
      </c>
      <c r="E33" s="72">
        <v>215.11013672000001</v>
      </c>
      <c r="F33" s="72">
        <v>166.3936013</v>
      </c>
      <c r="G33" s="72">
        <v>452.53857936000009</v>
      </c>
      <c r="H33" s="72">
        <v>254.10700658000002</v>
      </c>
      <c r="I33" s="72">
        <v>252.10000000000002</v>
      </c>
      <c r="J33" s="72">
        <v>255.31830097999998</v>
      </c>
      <c r="K33" s="72">
        <v>279.45520087</v>
      </c>
      <c r="L33" s="72">
        <v>328.49999999999994</v>
      </c>
      <c r="M33" s="72">
        <v>371.59999999999997</v>
      </c>
      <c r="N33" s="72">
        <v>331.40000000000003</v>
      </c>
      <c r="O33" s="72">
        <v>502.59999999999997</v>
      </c>
      <c r="P33" s="72">
        <v>503.75974717000003</v>
      </c>
      <c r="Q33" s="72">
        <v>464.26254730999995</v>
      </c>
      <c r="R33" s="72">
        <v>787.21420161000015</v>
      </c>
      <c r="S33" s="72">
        <v>1125.9639723</v>
      </c>
      <c r="T33" s="72">
        <v>629.67885562000015</v>
      </c>
      <c r="U33" s="72">
        <v>678.72252090999996</v>
      </c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</row>
    <row r="34" spans="2:33" ht="6" customHeight="1" x14ac:dyDescent="0.15">
      <c r="B34" s="77" t="s">
        <v>7</v>
      </c>
      <c r="C34" s="78"/>
      <c r="D34" s="76"/>
      <c r="E34" s="76"/>
      <c r="F34" s="76"/>
      <c r="G34" s="76"/>
      <c r="H34" s="76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2:33" ht="16.149999999999999" customHeight="1" x14ac:dyDescent="0.15">
      <c r="B35" s="77" t="s">
        <v>337</v>
      </c>
      <c r="C35" s="78"/>
      <c r="D35" s="76">
        <v>9.5562842400000001</v>
      </c>
      <c r="E35" s="76">
        <v>4.8239963899999996</v>
      </c>
      <c r="F35" s="76">
        <v>3.7889030400000001</v>
      </c>
      <c r="G35" s="76">
        <v>15.758213420000002</v>
      </c>
      <c r="H35" s="76">
        <v>41.113023820000002</v>
      </c>
      <c r="I35" s="76">
        <v>38.4</v>
      </c>
      <c r="J35" s="76">
        <v>41.031670069999997</v>
      </c>
      <c r="K35" s="76">
        <v>69.471971229999994</v>
      </c>
      <c r="L35" s="76">
        <v>96.5</v>
      </c>
      <c r="M35" s="76">
        <v>113.7</v>
      </c>
      <c r="N35" s="76">
        <v>131.5</v>
      </c>
      <c r="O35" s="76">
        <v>140.19999999999999</v>
      </c>
      <c r="P35" s="76">
        <v>318.48260780999999</v>
      </c>
      <c r="Q35" s="76">
        <v>216.37548180000002</v>
      </c>
      <c r="R35" s="76">
        <v>321.63097569000013</v>
      </c>
      <c r="S35" s="76">
        <v>413.34519029000001</v>
      </c>
      <c r="T35" s="76">
        <v>457.41018524999998</v>
      </c>
      <c r="U35" s="76">
        <v>536.69835198999999</v>
      </c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</row>
    <row r="36" spans="2:33" ht="16.149999999999999" customHeight="1" x14ac:dyDescent="0.15">
      <c r="B36" s="77" t="s">
        <v>338</v>
      </c>
      <c r="C36" s="78"/>
      <c r="D36" s="76">
        <v>0</v>
      </c>
      <c r="E36" s="76">
        <v>0</v>
      </c>
      <c r="F36" s="76">
        <v>0</v>
      </c>
      <c r="G36" s="76">
        <v>0</v>
      </c>
      <c r="H36" s="76">
        <v>0</v>
      </c>
      <c r="I36" s="76">
        <v>4</v>
      </c>
      <c r="J36" s="76">
        <v>10.9</v>
      </c>
      <c r="K36" s="76">
        <v>12.5</v>
      </c>
      <c r="L36" s="76">
        <v>25.8</v>
      </c>
      <c r="M36" s="76">
        <v>3</v>
      </c>
      <c r="N36" s="76">
        <v>14</v>
      </c>
      <c r="O36" s="76">
        <v>12</v>
      </c>
      <c r="P36" s="76">
        <v>29.128074000000002</v>
      </c>
      <c r="Q36" s="76">
        <v>22.448996729999998</v>
      </c>
      <c r="R36" s="76">
        <v>34.337047859999998</v>
      </c>
      <c r="S36" s="76">
        <v>12.478007230000001</v>
      </c>
      <c r="T36" s="76">
        <v>20.104583999999999</v>
      </c>
      <c r="U36" s="76">
        <v>29.293511690000003</v>
      </c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</row>
    <row r="37" spans="2:33" ht="16.149999999999999" customHeight="1" x14ac:dyDescent="0.15">
      <c r="B37" s="77" t="s">
        <v>339</v>
      </c>
      <c r="C37" s="78"/>
      <c r="D37" s="76">
        <v>123.73858820000001</v>
      </c>
      <c r="E37" s="76">
        <v>113.64235959</v>
      </c>
      <c r="F37" s="76">
        <v>88.207091079999998</v>
      </c>
      <c r="G37" s="76">
        <v>152.68796904999999</v>
      </c>
      <c r="H37" s="76">
        <v>147.80000000000001</v>
      </c>
      <c r="I37" s="76">
        <v>154.69999999999999</v>
      </c>
      <c r="J37" s="76">
        <v>168.5</v>
      </c>
      <c r="K37" s="76">
        <v>154.73402537000001</v>
      </c>
      <c r="L37" s="76">
        <v>169.6</v>
      </c>
      <c r="M37" s="76">
        <v>207.2</v>
      </c>
      <c r="N37" s="76">
        <v>151.5</v>
      </c>
      <c r="O37" s="76">
        <v>289.89999999999998</v>
      </c>
      <c r="P37" s="76">
        <v>99.522689619999994</v>
      </c>
      <c r="Q37" s="76">
        <v>131.20110542999996</v>
      </c>
      <c r="R37" s="76">
        <v>150.17478991999982</v>
      </c>
      <c r="S37" s="76">
        <v>195.67882180999987</v>
      </c>
      <c r="T37" s="76">
        <v>78.639156790000101</v>
      </c>
      <c r="U37" s="76">
        <v>46.605946349999989</v>
      </c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</row>
    <row r="38" spans="2:33" ht="16.149999999999999" customHeight="1" x14ac:dyDescent="0.15">
      <c r="B38" s="77" t="s">
        <v>340</v>
      </c>
      <c r="C38" s="78"/>
      <c r="D38" s="76">
        <v>60.7</v>
      </c>
      <c r="E38" s="76">
        <v>53.684232940000001</v>
      </c>
      <c r="F38" s="76">
        <v>28.399349640000001</v>
      </c>
      <c r="G38" s="76">
        <v>66.805497400000036</v>
      </c>
      <c r="H38" s="76">
        <v>36.712901389999999</v>
      </c>
      <c r="I38" s="76">
        <v>30.5</v>
      </c>
      <c r="J38" s="76">
        <v>27.834393909999996</v>
      </c>
      <c r="K38" s="76">
        <v>38.88519393</v>
      </c>
      <c r="L38" s="76">
        <v>27.9</v>
      </c>
      <c r="M38" s="76">
        <v>37.799999999999997</v>
      </c>
      <c r="N38" s="76">
        <v>21.3</v>
      </c>
      <c r="O38" s="76">
        <v>40.799999999999997</v>
      </c>
      <c r="P38" s="76">
        <v>50.152360890000004</v>
      </c>
      <c r="Q38" s="76">
        <v>79.918381629999971</v>
      </c>
      <c r="R38" s="76">
        <v>67.425544420000023</v>
      </c>
      <c r="S38" s="76">
        <v>128.02895658</v>
      </c>
      <c r="T38" s="76">
        <v>56.511884890000005</v>
      </c>
      <c r="U38" s="76">
        <v>47.718539140000004</v>
      </c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2:33" ht="16.149999999999999" customHeight="1" x14ac:dyDescent="0.15">
      <c r="B39" s="77" t="s">
        <v>341</v>
      </c>
      <c r="C39" s="78"/>
      <c r="D39" s="76">
        <v>2.3041455899999996</v>
      </c>
      <c r="E39" s="76">
        <v>3.1395328300000003</v>
      </c>
      <c r="F39" s="76">
        <v>5.6075800300000003</v>
      </c>
      <c r="G39" s="76">
        <v>2.9585588599999997</v>
      </c>
      <c r="H39" s="76">
        <v>4.50163796</v>
      </c>
      <c r="I39" s="76">
        <v>6.4</v>
      </c>
      <c r="J39" s="76">
        <v>3.9034059499999993</v>
      </c>
      <c r="K39" s="76">
        <v>2.7382476699999998</v>
      </c>
      <c r="L39" s="76">
        <v>4.2</v>
      </c>
      <c r="M39" s="76">
        <v>3</v>
      </c>
      <c r="N39" s="76">
        <v>2.1</v>
      </c>
      <c r="O39" s="76">
        <v>5.3</v>
      </c>
      <c r="P39" s="76">
        <v>2.4855367200000003</v>
      </c>
      <c r="Q39" s="76">
        <v>3.9387813700000001</v>
      </c>
      <c r="R39" s="76">
        <v>5.840565100000001</v>
      </c>
      <c r="S39" s="76">
        <v>3.8073758200000003</v>
      </c>
      <c r="T39" s="76">
        <v>3.3586013499999998</v>
      </c>
      <c r="U39" s="76">
        <v>1.56657395</v>
      </c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2:33" ht="16.149999999999999" customHeight="1" x14ac:dyDescent="0.15">
      <c r="B40" s="77" t="s">
        <v>342</v>
      </c>
      <c r="C40" s="78"/>
      <c r="D40" s="76">
        <v>61.812071270000004</v>
      </c>
      <c r="E40" s="76">
        <v>18.58695414</v>
      </c>
      <c r="F40" s="76">
        <v>28.87175762</v>
      </c>
      <c r="G40" s="76">
        <v>202.43360057000001</v>
      </c>
      <c r="H40" s="76">
        <v>19.59769605</v>
      </c>
      <c r="I40" s="76">
        <v>17.8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186.77570536000002</v>
      </c>
      <c r="S40" s="76">
        <v>353.48129955000002</v>
      </c>
      <c r="T40" s="76">
        <v>0</v>
      </c>
      <c r="U40" s="76">
        <v>0</v>
      </c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2:33" ht="16.149999999999999" customHeight="1" x14ac:dyDescent="0.15">
      <c r="B41" s="77" t="s">
        <v>343</v>
      </c>
      <c r="C41" s="78"/>
      <c r="D41" s="76">
        <v>4.5518702599999994</v>
      </c>
      <c r="E41" s="76">
        <v>8.7303838499999991</v>
      </c>
      <c r="F41" s="76">
        <v>5.4</v>
      </c>
      <c r="G41" s="76">
        <v>9.4952417899999961</v>
      </c>
      <c r="H41" s="76">
        <v>2.7487073800000004</v>
      </c>
      <c r="I41" s="76">
        <v>0.3</v>
      </c>
      <c r="J41" s="76">
        <v>1.7024000000000001E-2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</row>
    <row r="42" spans="2:33" ht="16.149999999999999" customHeight="1" x14ac:dyDescent="0.15">
      <c r="B42" s="77" t="s">
        <v>344</v>
      </c>
      <c r="C42" s="78"/>
      <c r="D42" s="76">
        <v>0</v>
      </c>
      <c r="E42" s="76">
        <v>0.64</v>
      </c>
      <c r="F42" s="76">
        <v>0</v>
      </c>
      <c r="G42" s="76">
        <v>0.64</v>
      </c>
      <c r="H42" s="76">
        <v>0.32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</row>
    <row r="43" spans="2:33" ht="16.149999999999999" customHeight="1" x14ac:dyDescent="0.15">
      <c r="B43" s="77" t="s">
        <v>345</v>
      </c>
      <c r="C43" s="78"/>
      <c r="D43" s="76">
        <v>2.1474671700000001</v>
      </c>
      <c r="E43" s="76">
        <v>11.86267698</v>
      </c>
      <c r="F43" s="76">
        <v>6.1189198900000008</v>
      </c>
      <c r="G43" s="76">
        <v>1.7594982700000001</v>
      </c>
      <c r="H43" s="76">
        <v>1.3130399800000001</v>
      </c>
      <c r="I43" s="76">
        <v>0</v>
      </c>
      <c r="J43" s="76">
        <v>3.1318070500000004</v>
      </c>
      <c r="K43" s="76">
        <v>1.1257626700000001</v>
      </c>
      <c r="L43" s="76">
        <v>4.5</v>
      </c>
      <c r="M43" s="76">
        <v>6.9</v>
      </c>
      <c r="N43" s="76">
        <v>11</v>
      </c>
      <c r="O43" s="76">
        <v>14.4</v>
      </c>
      <c r="P43" s="76">
        <v>3.9884781299999994</v>
      </c>
      <c r="Q43" s="76">
        <v>10.37980035</v>
      </c>
      <c r="R43" s="76">
        <v>21.029573259999996</v>
      </c>
      <c r="S43" s="76">
        <v>19.14432102</v>
      </c>
      <c r="T43" s="76">
        <v>13.65444334</v>
      </c>
      <c r="U43" s="76">
        <v>16.839597789999999</v>
      </c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</row>
    <row r="44" spans="2:33" ht="6" customHeight="1" x14ac:dyDescent="0.15">
      <c r="B44" s="77" t="s">
        <v>7</v>
      </c>
      <c r="C44" s="78"/>
      <c r="D44" s="76"/>
      <c r="E44" s="76"/>
      <c r="F44" s="76"/>
      <c r="G44" s="76"/>
      <c r="H44" s="76"/>
      <c r="I44" s="389"/>
      <c r="J44" s="389"/>
      <c r="K44" s="389"/>
      <c r="L44" s="389"/>
      <c r="M44" s="389"/>
      <c r="N44" s="389"/>
      <c r="O44" s="389"/>
      <c r="P44" s="389"/>
      <c r="Q44" s="389"/>
      <c r="R44" s="389"/>
      <c r="S44" s="389"/>
      <c r="T44" s="389"/>
      <c r="U44" s="389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</row>
    <row r="45" spans="2:33" ht="16.149999999999999" customHeight="1" x14ac:dyDescent="0.15">
      <c r="B45" s="70" t="s">
        <v>346</v>
      </c>
      <c r="C45" s="78"/>
      <c r="D45" s="72">
        <v>9.8307260999999997</v>
      </c>
      <c r="E45" s="72">
        <v>5.7289729999999999</v>
      </c>
      <c r="F45" s="72">
        <v>6.1855000000000002</v>
      </c>
      <c r="G45" s="72">
        <v>0.50646999999999998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6.9</v>
      </c>
      <c r="O45" s="72">
        <v>3.2</v>
      </c>
      <c r="P45" s="72">
        <v>12.25486656</v>
      </c>
      <c r="Q45" s="72">
        <v>4.4486053800000009</v>
      </c>
      <c r="R45" s="72">
        <v>0</v>
      </c>
      <c r="S45" s="72">
        <v>0</v>
      </c>
      <c r="T45" s="72">
        <v>0</v>
      </c>
      <c r="U45" s="72">
        <v>0</v>
      </c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2:33" ht="6" customHeight="1" x14ac:dyDescent="0.15">
      <c r="B46" s="77" t="s">
        <v>7</v>
      </c>
      <c r="C46" s="78"/>
      <c r="D46" s="76"/>
      <c r="E46" s="76"/>
      <c r="F46" s="76"/>
      <c r="G46" s="76"/>
      <c r="H46" s="76"/>
      <c r="I46" s="389"/>
      <c r="J46" s="389"/>
      <c r="K46" s="389"/>
      <c r="L46" s="389"/>
      <c r="M46" s="389"/>
      <c r="N46" s="389"/>
      <c r="O46" s="389"/>
      <c r="P46" s="389"/>
      <c r="Q46" s="389"/>
      <c r="R46" s="389"/>
      <c r="S46" s="389"/>
      <c r="T46" s="389"/>
      <c r="U46" s="389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</row>
    <row r="47" spans="2:33" ht="16.149999999999999" customHeight="1" x14ac:dyDescent="0.15">
      <c r="B47" s="77" t="s">
        <v>347</v>
      </c>
      <c r="C47" s="82"/>
      <c r="D47" s="76">
        <v>0</v>
      </c>
      <c r="E47" s="76">
        <v>0</v>
      </c>
      <c r="F47" s="76">
        <v>0</v>
      </c>
      <c r="G47" s="76">
        <v>0</v>
      </c>
      <c r="H47" s="76">
        <v>0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</row>
    <row r="48" spans="2:33" ht="16.149999999999999" customHeight="1" x14ac:dyDescent="0.15">
      <c r="B48" s="77" t="s">
        <v>348</v>
      </c>
      <c r="C48" s="82"/>
      <c r="D48" s="76">
        <v>0</v>
      </c>
      <c r="E48" s="76">
        <v>0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</row>
    <row r="49" spans="2:33" ht="16.149999999999999" customHeight="1" x14ac:dyDescent="0.15">
      <c r="B49" s="77" t="s">
        <v>349</v>
      </c>
      <c r="C49" s="82"/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</row>
    <row r="50" spans="2:33" ht="16.149999999999999" customHeight="1" x14ac:dyDescent="0.15">
      <c r="B50" s="77" t="s">
        <v>350</v>
      </c>
      <c r="C50" s="82"/>
      <c r="D50" s="76">
        <v>2.0080300000000002</v>
      </c>
      <c r="E50" s="76">
        <v>5.7289729999999999</v>
      </c>
      <c r="F50" s="76">
        <v>6.1855000000000002</v>
      </c>
      <c r="G50" s="76">
        <v>0.50646999999999998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</row>
    <row r="51" spans="2:33" ht="16.149999999999999" hidden="1" customHeight="1" x14ac:dyDescent="0.15">
      <c r="B51" s="79" t="s">
        <v>25</v>
      </c>
      <c r="C51" s="83"/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  <c r="N51" s="81">
        <v>0</v>
      </c>
      <c r="O51" s="81">
        <v>0</v>
      </c>
      <c r="P51" s="76">
        <v>0</v>
      </c>
      <c r="Q51" s="76"/>
      <c r="R51" s="76"/>
      <c r="S51" s="76">
        <v>0</v>
      </c>
      <c r="T51" s="76">
        <v>0</v>
      </c>
      <c r="U51" s="76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</row>
    <row r="52" spans="2:33" ht="16.149999999999999" hidden="1" customHeight="1" x14ac:dyDescent="0.15">
      <c r="B52" s="79" t="s">
        <v>26</v>
      </c>
      <c r="C52" s="83"/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76">
        <v>0</v>
      </c>
      <c r="Q52" s="76"/>
      <c r="R52" s="76"/>
      <c r="S52" s="76">
        <v>0</v>
      </c>
      <c r="T52" s="76">
        <v>0</v>
      </c>
      <c r="U52" s="76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</row>
    <row r="53" spans="2:33" ht="16.149999999999999" hidden="1" customHeight="1" x14ac:dyDescent="0.15">
      <c r="B53" s="79" t="s">
        <v>27</v>
      </c>
      <c r="C53" s="83"/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76">
        <v>0</v>
      </c>
      <c r="Q53" s="76"/>
      <c r="R53" s="76"/>
      <c r="S53" s="76">
        <v>0</v>
      </c>
      <c r="T53" s="76">
        <v>0</v>
      </c>
      <c r="U53" s="76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2:33" ht="16.149999999999999" hidden="1" customHeight="1" x14ac:dyDescent="0.15">
      <c r="B54" s="79" t="s">
        <v>28</v>
      </c>
      <c r="C54" s="83"/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  <c r="J54" s="81">
        <v>0</v>
      </c>
      <c r="K54" s="81">
        <v>0</v>
      </c>
      <c r="L54" s="81">
        <v>0</v>
      </c>
      <c r="M54" s="81">
        <v>0</v>
      </c>
      <c r="N54" s="81">
        <v>0</v>
      </c>
      <c r="O54" s="81">
        <v>0</v>
      </c>
      <c r="P54" s="76">
        <v>0</v>
      </c>
      <c r="Q54" s="76"/>
      <c r="R54" s="76"/>
      <c r="S54" s="76">
        <v>0</v>
      </c>
      <c r="T54" s="76">
        <v>0</v>
      </c>
      <c r="U54" s="76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</row>
    <row r="55" spans="2:33" ht="16.149999999999999" hidden="1" customHeight="1" x14ac:dyDescent="0.15">
      <c r="B55" s="79" t="s">
        <v>29</v>
      </c>
      <c r="C55" s="83"/>
      <c r="D55" s="81">
        <v>0</v>
      </c>
      <c r="E55" s="81">
        <v>0</v>
      </c>
      <c r="F55" s="81">
        <v>0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  <c r="N55" s="81">
        <v>0</v>
      </c>
      <c r="O55" s="81">
        <v>0</v>
      </c>
      <c r="P55" s="76">
        <v>0</v>
      </c>
      <c r="Q55" s="76"/>
      <c r="R55" s="76"/>
      <c r="S55" s="76">
        <v>0</v>
      </c>
      <c r="T55" s="76">
        <v>0</v>
      </c>
      <c r="U55" s="76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</row>
    <row r="56" spans="2:33" ht="16.149999999999999" customHeight="1" x14ac:dyDescent="0.15">
      <c r="B56" s="77" t="s">
        <v>351</v>
      </c>
      <c r="C56" s="82"/>
      <c r="D56" s="76">
        <v>7.8226960999999999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</row>
    <row r="57" spans="2:33" ht="16.149999999999999" hidden="1" customHeight="1" x14ac:dyDescent="0.15">
      <c r="B57" s="79" t="s">
        <v>30</v>
      </c>
      <c r="C57" s="83"/>
      <c r="D57" s="81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76">
        <v>0</v>
      </c>
      <c r="Q57" s="76"/>
      <c r="R57" s="76"/>
      <c r="S57" s="76">
        <v>0</v>
      </c>
      <c r="T57" s="76">
        <v>0</v>
      </c>
      <c r="U57" s="76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</row>
    <row r="58" spans="2:33" ht="16.149999999999999" hidden="1" customHeight="1" x14ac:dyDescent="0.15">
      <c r="B58" s="79" t="s">
        <v>31</v>
      </c>
      <c r="C58" s="83"/>
      <c r="D58" s="81">
        <v>0</v>
      </c>
      <c r="E58" s="81">
        <v>0</v>
      </c>
      <c r="F58" s="81">
        <v>0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  <c r="N58" s="81">
        <v>0</v>
      </c>
      <c r="O58" s="81">
        <v>0</v>
      </c>
      <c r="P58" s="76">
        <v>0</v>
      </c>
      <c r="Q58" s="76"/>
      <c r="R58" s="76"/>
      <c r="S58" s="76">
        <v>0</v>
      </c>
      <c r="T58" s="76">
        <v>0</v>
      </c>
      <c r="U58" s="76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</row>
    <row r="59" spans="2:33" ht="16.149999999999999" hidden="1" customHeight="1" x14ac:dyDescent="0.15">
      <c r="B59" s="79" t="s">
        <v>32</v>
      </c>
      <c r="C59" s="83"/>
      <c r="D59" s="81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>
        <v>0</v>
      </c>
      <c r="O59" s="81">
        <v>0</v>
      </c>
      <c r="P59" s="76">
        <v>0</v>
      </c>
      <c r="Q59" s="76"/>
      <c r="R59" s="76"/>
      <c r="S59" s="76">
        <v>0</v>
      </c>
      <c r="T59" s="76">
        <v>0</v>
      </c>
      <c r="U59" s="76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2:33" ht="16.149999999999999" hidden="1" customHeight="1" x14ac:dyDescent="0.15">
      <c r="B60" s="79" t="s">
        <v>33</v>
      </c>
      <c r="C60" s="83"/>
      <c r="D60" s="81">
        <v>0</v>
      </c>
      <c r="E60" s="81">
        <v>0</v>
      </c>
      <c r="F60" s="81">
        <v>0</v>
      </c>
      <c r="G60" s="81">
        <v>0</v>
      </c>
      <c r="H60" s="81">
        <v>0</v>
      </c>
      <c r="I60" s="81">
        <v>0</v>
      </c>
      <c r="J60" s="81">
        <v>0</v>
      </c>
      <c r="K60" s="81">
        <v>0</v>
      </c>
      <c r="L60" s="81">
        <v>0</v>
      </c>
      <c r="M60" s="81">
        <v>0</v>
      </c>
      <c r="N60" s="81">
        <v>0</v>
      </c>
      <c r="O60" s="81">
        <v>0</v>
      </c>
      <c r="P60" s="76">
        <v>0</v>
      </c>
      <c r="Q60" s="76"/>
      <c r="R60" s="76"/>
      <c r="S60" s="76">
        <v>0</v>
      </c>
      <c r="T60" s="76">
        <v>0</v>
      </c>
      <c r="U60" s="76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2:33" ht="16.149999999999999" hidden="1" customHeight="1" x14ac:dyDescent="0.15">
      <c r="B61" s="79" t="s">
        <v>34</v>
      </c>
      <c r="C61" s="83"/>
      <c r="D61" s="81">
        <v>0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  <c r="N61" s="81">
        <v>0</v>
      </c>
      <c r="O61" s="81">
        <v>0</v>
      </c>
      <c r="P61" s="76">
        <v>0</v>
      </c>
      <c r="Q61" s="76"/>
      <c r="R61" s="76"/>
      <c r="S61" s="76">
        <v>0</v>
      </c>
      <c r="T61" s="76">
        <v>0</v>
      </c>
      <c r="U61" s="76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</row>
    <row r="62" spans="2:33" ht="16.149999999999999" hidden="1" customHeight="1" x14ac:dyDescent="0.15">
      <c r="B62" s="79" t="s">
        <v>35</v>
      </c>
      <c r="C62" s="83"/>
      <c r="D62" s="81">
        <v>0</v>
      </c>
      <c r="E62" s="81">
        <v>0</v>
      </c>
      <c r="F62" s="81">
        <v>0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  <c r="N62" s="81">
        <v>0</v>
      </c>
      <c r="O62" s="81">
        <v>0</v>
      </c>
      <c r="P62" s="76">
        <v>0</v>
      </c>
      <c r="Q62" s="76"/>
      <c r="R62" s="76"/>
      <c r="S62" s="76">
        <v>0</v>
      </c>
      <c r="T62" s="76">
        <v>0</v>
      </c>
      <c r="U62" s="76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</row>
    <row r="63" spans="2:33" ht="16.149999999999999" customHeight="1" x14ac:dyDescent="0.15">
      <c r="B63" s="77" t="s">
        <v>352</v>
      </c>
      <c r="C63" s="82"/>
      <c r="D63" s="78">
        <v>0</v>
      </c>
      <c r="E63" s="78">
        <v>0</v>
      </c>
      <c r="F63" s="78">
        <v>0</v>
      </c>
      <c r="G63" s="78">
        <v>0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9.8463399999999996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</row>
    <row r="64" spans="2:33" ht="16.149999999999999" customHeight="1" x14ac:dyDescent="0.15">
      <c r="B64" s="77" t="s">
        <v>353</v>
      </c>
      <c r="C64" s="82"/>
      <c r="D64" s="78">
        <v>0</v>
      </c>
      <c r="E64" s="78">
        <v>0</v>
      </c>
      <c r="F64" s="78">
        <v>0</v>
      </c>
      <c r="G64" s="78">
        <v>0</v>
      </c>
      <c r="H64" s="78">
        <v>0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6.9</v>
      </c>
      <c r="O64" s="78">
        <v>3.2</v>
      </c>
      <c r="P64" s="78">
        <v>2.4085265600000003</v>
      </c>
      <c r="Q64" s="78">
        <v>4.4486053800000009</v>
      </c>
      <c r="R64" s="78">
        <v>0</v>
      </c>
      <c r="S64" s="78">
        <v>0</v>
      </c>
      <c r="T64" s="78">
        <v>0</v>
      </c>
      <c r="U64" s="78">
        <v>0</v>
      </c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2:21" ht="6.75" customHeight="1" thickBot="1" x14ac:dyDescent="0.2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</row>
    <row r="66" spans="2:21" ht="9" customHeight="1" x14ac:dyDescent="0.15"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72"/>
      <c r="T66" s="72"/>
      <c r="U66" s="72"/>
    </row>
    <row r="67" spans="2:21" ht="16.5" customHeight="1" x14ac:dyDescent="0.15">
      <c r="B67" s="78" t="s">
        <v>0</v>
      </c>
      <c r="C67" s="78" t="s">
        <v>379</v>
      </c>
      <c r="D67" s="65"/>
      <c r="E67" s="65"/>
      <c r="F67" s="65"/>
      <c r="G67" s="65"/>
      <c r="H67" s="65"/>
    </row>
    <row r="68" spans="2:21" ht="16.5" customHeight="1" x14ac:dyDescent="0.15">
      <c r="B68" s="78" t="s">
        <v>6</v>
      </c>
      <c r="C68" s="84" t="s">
        <v>380</v>
      </c>
      <c r="D68" s="65"/>
      <c r="E68" s="65"/>
      <c r="F68" s="65"/>
      <c r="G68" s="65"/>
      <c r="H68" s="65"/>
    </row>
    <row r="69" spans="2:21" ht="18" customHeight="1" x14ac:dyDescent="0.15">
      <c r="B69" s="78" t="s">
        <v>381</v>
      </c>
      <c r="C69" s="78" t="s">
        <v>410</v>
      </c>
      <c r="D69" s="65"/>
      <c r="E69" s="65"/>
      <c r="F69" s="65"/>
      <c r="G69" s="65"/>
      <c r="H69" s="65"/>
    </row>
    <row r="70" spans="2:21" ht="15.75" customHeight="1" x14ac:dyDescent="0.15">
      <c r="D70" s="65"/>
      <c r="E70" s="65"/>
      <c r="F70" s="65"/>
      <c r="G70" s="65"/>
      <c r="H70" s="65"/>
    </row>
    <row r="71" spans="2:21" ht="12.75" customHeight="1" x14ac:dyDescent="0.15"/>
    <row r="72" spans="2:21" ht="18" customHeight="1" x14ac:dyDescent="0.15">
      <c r="P72" s="391"/>
      <c r="Q72" s="391"/>
      <c r="R72" s="391"/>
      <c r="S72" s="391"/>
      <c r="T72" s="391"/>
      <c r="U72" s="391"/>
    </row>
    <row r="73" spans="2:21" ht="18" customHeight="1" x14ac:dyDescent="0.15"/>
    <row r="75" spans="2:21" x14ac:dyDescent="0.15">
      <c r="B75" s="65"/>
      <c r="C75" s="65"/>
    </row>
    <row r="76" spans="2:21" x14ac:dyDescent="0.15">
      <c r="B76" s="65"/>
      <c r="C76" s="65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21" x14ac:dyDescent="0.15">
      <c r="B77" s="65"/>
      <c r="C77" s="65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21" x14ac:dyDescent="0.15">
      <c r="B78" s="65"/>
      <c r="C78" s="65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21" x14ac:dyDescent="0.15"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21" x14ac:dyDescent="0.15"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4:20" x14ac:dyDescent="0.15"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4:20" x14ac:dyDescent="0.15"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4:20" x14ac:dyDescent="0.15"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4:20" x14ac:dyDescent="0.15"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4:20" x14ac:dyDescent="0.15"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4:20" x14ac:dyDescent="0.15"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4:20" x14ac:dyDescent="0.15"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4:20" x14ac:dyDescent="0.15"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4:20" x14ac:dyDescent="0.15"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4:20" x14ac:dyDescent="0.15"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4:20" x14ac:dyDescent="0.15"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4:20" x14ac:dyDescent="0.15"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4:20" x14ac:dyDescent="0.15"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4:20" x14ac:dyDescent="0.15"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4:20" x14ac:dyDescent="0.15"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S95" s="72"/>
      <c r="T95" s="72"/>
    </row>
    <row r="96" spans="4:20" x14ac:dyDescent="0.15"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4:20" x14ac:dyDescent="0.15"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4:20" x14ac:dyDescent="0.15"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4:20" x14ac:dyDescent="0.15"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4:20" x14ac:dyDescent="0.15"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4:20" x14ac:dyDescent="0.15"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4:20" x14ac:dyDescent="0.15"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4:20" x14ac:dyDescent="0.15"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4:20" x14ac:dyDescent="0.15"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4:20" x14ac:dyDescent="0.15"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4:20" x14ac:dyDescent="0.15"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4:20" x14ac:dyDescent="0.15"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S107" s="72"/>
      <c r="T107" s="72"/>
    </row>
    <row r="108" spans="4:20" x14ac:dyDescent="0.15"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4:20" x14ac:dyDescent="0.15"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4:20" x14ac:dyDescent="0.15"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4:20" x14ac:dyDescent="0.15"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4:20" x14ac:dyDescent="0.15"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4:16" x14ac:dyDescent="0.15"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4:16" x14ac:dyDescent="0.15"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4:16" x14ac:dyDescent="0.15"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4:16" x14ac:dyDescent="0.15"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4:16" x14ac:dyDescent="0.15"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4:16" x14ac:dyDescent="0.15"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4:16" x14ac:dyDescent="0.15"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4:16" x14ac:dyDescent="0.15"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4:16" x14ac:dyDescent="0.15"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4:16" x14ac:dyDescent="0.15"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4:16" x14ac:dyDescent="0.15"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4:16" x14ac:dyDescent="0.15"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4:16" x14ac:dyDescent="0.15"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4:16" x14ac:dyDescent="0.15"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4:16" x14ac:dyDescent="0.15"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4:16" x14ac:dyDescent="0.15"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4:16" x14ac:dyDescent="0.15"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4:16" x14ac:dyDescent="0.15"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4:16" x14ac:dyDescent="0.15"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4:16" x14ac:dyDescent="0.15"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4:16" x14ac:dyDescent="0.15"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4:16" x14ac:dyDescent="0.15"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4:16" x14ac:dyDescent="0.15"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4:16" x14ac:dyDescent="0.15"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4:16" x14ac:dyDescent="0.15">
      <c r="D137" s="73"/>
    </row>
    <row r="138" spans="4:16" x14ac:dyDescent="0.15">
      <c r="D138" s="73"/>
    </row>
    <row r="139" spans="4:16" x14ac:dyDescent="0.15">
      <c r="D139" s="73"/>
    </row>
    <row r="140" spans="4:16" x14ac:dyDescent="0.15">
      <c r="D140" s="73"/>
    </row>
    <row r="141" spans="4:16" x14ac:dyDescent="0.15">
      <c r="D141" s="73"/>
    </row>
    <row r="142" spans="4:16" x14ac:dyDescent="0.15">
      <c r="D142" s="73"/>
    </row>
    <row r="143" spans="4:16" x14ac:dyDescent="0.15">
      <c r="D143" s="73"/>
    </row>
    <row r="144" spans="4:16" x14ac:dyDescent="0.15">
      <c r="D144" s="73"/>
    </row>
    <row r="145" spans="4:4" x14ac:dyDescent="0.15">
      <c r="D145" s="73"/>
    </row>
    <row r="146" spans="4:4" x14ac:dyDescent="0.15">
      <c r="D146" s="73"/>
    </row>
    <row r="147" spans="4:4" x14ac:dyDescent="0.15">
      <c r="D147" s="73"/>
    </row>
    <row r="148" spans="4:4" x14ac:dyDescent="0.15">
      <c r="D148" s="73"/>
    </row>
    <row r="149" spans="4:4" x14ac:dyDescent="0.15">
      <c r="D149" s="73"/>
    </row>
    <row r="150" spans="4:4" x14ac:dyDescent="0.15">
      <c r="D150" s="73"/>
    </row>
  </sheetData>
  <mergeCells count="1">
    <mergeCell ref="B8:C8"/>
  </mergeCells>
  <printOptions horizontalCentered="1"/>
  <pageMargins left="0.78740157480314965" right="0.78740157480314965" top="0.39370078740157483" bottom="0.39370078740157483" header="0" footer="0"/>
  <pageSetup paperSize="5" scale="76" orientation="landscape" r:id="rId1"/>
  <ignoredErrors>
    <ignoredError sqref="D8:W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U79"/>
  <sheetViews>
    <sheetView showGridLines="0" tabSelected="1" zoomScale="89" zoomScaleNormal="89" zoomScaleSheetLayoutView="100" workbookViewId="0">
      <selection activeCell="D17" sqref="D17"/>
    </sheetView>
  </sheetViews>
  <sheetFormatPr baseColWidth="10" defaultColWidth="19.140625" defaultRowHeight="11.25" x14ac:dyDescent="0.15"/>
  <cols>
    <col min="1" max="1" width="5.7109375" style="1" customWidth="1"/>
    <col min="2" max="2" width="16.28515625" style="1" customWidth="1"/>
    <col min="3" max="3" width="73.140625" style="1" customWidth="1"/>
    <col min="4" max="21" width="11.140625" style="1" customWidth="1"/>
    <col min="22" max="16384" width="19.140625" style="1"/>
  </cols>
  <sheetData>
    <row r="1" spans="2:21" ht="18" customHeight="1" x14ac:dyDescent="0.15"/>
    <row r="2" spans="2:21" ht="16.5" customHeight="1" x14ac:dyDescent="0.15"/>
    <row r="3" spans="2:21" ht="14.25" customHeight="1" x14ac:dyDescent="0.15"/>
    <row r="4" spans="2:21" ht="18" customHeight="1" x14ac:dyDescent="0.15">
      <c r="B4" s="300" t="s">
        <v>444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</row>
    <row r="5" spans="2:21" ht="18" customHeight="1" x14ac:dyDescent="0.15">
      <c r="B5" s="87" t="s">
        <v>72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21" ht="15" customHeight="1" x14ac:dyDescent="0.15">
      <c r="B6" s="88" t="s">
        <v>409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2:21" ht="9" customHeight="1" thickBot="1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2:21" ht="30" customHeight="1" thickBot="1" x14ac:dyDescent="0.2">
      <c r="B8" s="396" t="s">
        <v>46</v>
      </c>
      <c r="C8" s="396"/>
      <c r="D8" s="307" t="s">
        <v>12</v>
      </c>
      <c r="E8" s="307" t="s">
        <v>2</v>
      </c>
      <c r="F8" s="307" t="s">
        <v>3</v>
      </c>
      <c r="G8" s="307" t="s">
        <v>5</v>
      </c>
      <c r="H8" s="307" t="s">
        <v>8</v>
      </c>
      <c r="I8" s="307" t="s">
        <v>9</v>
      </c>
      <c r="J8" s="307" t="s">
        <v>10</v>
      </c>
      <c r="K8" s="307" t="s">
        <v>11</v>
      </c>
      <c r="L8" s="307" t="s">
        <v>13</v>
      </c>
      <c r="M8" s="307" t="s">
        <v>16</v>
      </c>
      <c r="N8" s="307" t="s">
        <v>17</v>
      </c>
      <c r="O8" s="310" t="s">
        <v>412</v>
      </c>
      <c r="P8" s="310" t="s">
        <v>413</v>
      </c>
      <c r="Q8" s="310" t="s">
        <v>501</v>
      </c>
      <c r="R8" s="310" t="s">
        <v>419</v>
      </c>
      <c r="S8" s="310" t="s">
        <v>418</v>
      </c>
      <c r="T8" s="310" t="s">
        <v>417</v>
      </c>
      <c r="U8" s="310" t="s">
        <v>495</v>
      </c>
    </row>
    <row r="9" spans="2:21" ht="5.0999999999999996" customHeight="1" x14ac:dyDescent="0.15">
      <c r="B9" s="6"/>
      <c r="C9" s="6"/>
    </row>
    <row r="10" spans="2:21" ht="15.95" customHeight="1" x14ac:dyDescent="0.15">
      <c r="B10" s="62" t="s">
        <v>47</v>
      </c>
      <c r="C10" s="7"/>
      <c r="D10" s="64">
        <v>-884.7</v>
      </c>
      <c r="E10" s="64">
        <v>-1127.0000000000005</v>
      </c>
      <c r="F10" s="64">
        <v>-1450.3000000000002</v>
      </c>
      <c r="G10" s="64">
        <v>-701.50000000000045</v>
      </c>
      <c r="H10" s="64">
        <v>-777.30000000000041</v>
      </c>
      <c r="I10" s="64">
        <v>-1163.8999999999994</v>
      </c>
      <c r="J10" s="64">
        <v>-1234.8000000000004</v>
      </c>
      <c r="K10" s="64">
        <v>-1380.4000000000005</v>
      </c>
      <c r="L10" s="64">
        <v>-953.7999999999995</v>
      </c>
      <c r="M10" s="64">
        <v>-1259.6000000000006</v>
      </c>
      <c r="N10" s="64">
        <v>-1127.0999999999995</v>
      </c>
      <c r="O10" s="64">
        <v>-987.10000000000082</v>
      </c>
      <c r="P10" s="64">
        <v>-234.10000000000127</v>
      </c>
      <c r="Q10" s="64">
        <v>754.09999999999991</v>
      </c>
      <c r="R10" s="64">
        <v>470.09999999999991</v>
      </c>
      <c r="S10" s="64">
        <v>-540.87885813999992</v>
      </c>
      <c r="T10" s="64">
        <v>-386.90000000000055</v>
      </c>
      <c r="U10" s="64">
        <v>1381.1999999999994</v>
      </c>
    </row>
    <row r="11" spans="2:21" ht="15.95" customHeight="1" x14ac:dyDescent="0.15">
      <c r="B11" s="8" t="s">
        <v>48</v>
      </c>
      <c r="C11" s="8"/>
      <c r="D11" s="9">
        <v>-13.080182010156941</v>
      </c>
      <c r="E11" s="9">
        <v>-15.18177838837595</v>
      </c>
      <c r="F11" s="9">
        <v>-17.06835598701117</v>
      </c>
      <c r="G11" s="9">
        <v>-8.4531295336454946</v>
      </c>
      <c r="H11" s="9">
        <v>-8.8747075932120687</v>
      </c>
      <c r="I11" s="9">
        <v>-11.907727769861005</v>
      </c>
      <c r="J11" s="9">
        <v>-11.723667769028708</v>
      </c>
      <c r="K11" s="9">
        <v>-12.5685314771045</v>
      </c>
      <c r="L11" s="9">
        <v>-8.0283256073220279</v>
      </c>
      <c r="M11" s="9">
        <v>-9.8740331082673283</v>
      </c>
      <c r="N11" s="9">
        <v>-8.4833483907190601</v>
      </c>
      <c r="O11" s="9">
        <v>-7.1601562117686619</v>
      </c>
      <c r="P11" s="9">
        <v>-1.7972852624144064</v>
      </c>
      <c r="Q11" s="9">
        <v>5.9864885247723603</v>
      </c>
      <c r="R11" s="9">
        <v>3.7069454958364867</v>
      </c>
      <c r="S11" s="9">
        <v>-3.8240599128965429</v>
      </c>
      <c r="T11" s="9">
        <v>-2.4722202697780853</v>
      </c>
      <c r="U11" s="9">
        <v>7.7468422587665131</v>
      </c>
    </row>
    <row r="12" spans="2:21" ht="6" customHeight="1" x14ac:dyDescent="0.2">
      <c r="B12" s="301"/>
      <c r="C12" s="301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</row>
    <row r="13" spans="2:21" ht="15.95" customHeight="1" x14ac:dyDescent="0.15">
      <c r="B13" s="7" t="s">
        <v>49</v>
      </c>
      <c r="C13" s="7"/>
      <c r="D13" s="9">
        <v>-1556.6000000000001</v>
      </c>
      <c r="E13" s="9">
        <v>-1850.9000000000003</v>
      </c>
      <c r="F13" s="9">
        <v>-2367</v>
      </c>
      <c r="G13" s="9">
        <v>-1605.9000000000005</v>
      </c>
      <c r="H13" s="9">
        <v>-1786.8000000000002</v>
      </c>
      <c r="I13" s="9">
        <v>-2253.5</v>
      </c>
      <c r="J13" s="9">
        <v>-2290.4000000000005</v>
      </c>
      <c r="K13" s="9">
        <v>-2234.9000000000005</v>
      </c>
      <c r="L13" s="9">
        <v>-2142.8999999999996</v>
      </c>
      <c r="M13" s="9">
        <v>-2514.2000000000003</v>
      </c>
      <c r="N13" s="9">
        <v>-2496.9999999999995</v>
      </c>
      <c r="O13" s="9">
        <v>-2369.6000000000004</v>
      </c>
      <c r="P13" s="9">
        <v>-1604.1000000000008</v>
      </c>
      <c r="Q13" s="9">
        <v>-1055.8999999999999</v>
      </c>
      <c r="R13" s="9">
        <v>-942.70000000000027</v>
      </c>
      <c r="S13" s="9">
        <v>-1900.5999999999997</v>
      </c>
      <c r="T13" s="9">
        <v>-2790.8</v>
      </c>
      <c r="U13" s="9">
        <v>-2691.8999999999996</v>
      </c>
    </row>
    <row r="14" spans="2:21" ht="15.95" customHeight="1" x14ac:dyDescent="0.15">
      <c r="B14" s="8" t="s">
        <v>50</v>
      </c>
      <c r="C14" s="8"/>
      <c r="D14" s="9">
        <v>1644.0000000000002</v>
      </c>
      <c r="E14" s="9">
        <v>1927.2</v>
      </c>
      <c r="F14" s="9">
        <v>2151.3000000000002</v>
      </c>
      <c r="G14" s="9">
        <v>2091.3999999999996</v>
      </c>
      <c r="H14" s="9">
        <v>2726.1000000000004</v>
      </c>
      <c r="I14" s="9">
        <v>3416.0999999999995</v>
      </c>
      <c r="J14" s="9">
        <v>3919.3999999999996</v>
      </c>
      <c r="K14" s="9">
        <v>3879</v>
      </c>
      <c r="L14" s="9">
        <v>4175.8</v>
      </c>
      <c r="M14" s="9">
        <v>3873.4</v>
      </c>
      <c r="N14" s="9">
        <v>3794.6</v>
      </c>
      <c r="O14" s="9">
        <v>4179.5</v>
      </c>
      <c r="P14" s="9">
        <v>4197.3999999999996</v>
      </c>
      <c r="Q14" s="9">
        <v>4341</v>
      </c>
      <c r="R14" s="9">
        <v>4395.7999999999993</v>
      </c>
      <c r="S14" s="9">
        <v>5574.1</v>
      </c>
      <c r="T14" s="9">
        <v>6309.7000000000007</v>
      </c>
      <c r="U14" s="9">
        <v>6688.3</v>
      </c>
    </row>
    <row r="15" spans="2:21" ht="15.95" customHeight="1" x14ac:dyDescent="0.15">
      <c r="B15" s="10" t="s">
        <v>51</v>
      </c>
      <c r="C15" s="10"/>
      <c r="D15" s="9">
        <v>1588.7000000000003</v>
      </c>
      <c r="E15" s="9">
        <v>1865.8</v>
      </c>
      <c r="F15" s="9">
        <v>2073.1000000000004</v>
      </c>
      <c r="G15" s="9">
        <v>2010.1999999999998</v>
      </c>
      <c r="H15" s="9">
        <v>2517.8000000000002</v>
      </c>
      <c r="I15" s="9">
        <v>3063.8999999999996</v>
      </c>
      <c r="J15" s="9">
        <v>3496.6</v>
      </c>
      <c r="K15" s="9">
        <v>3446.3</v>
      </c>
      <c r="L15" s="9">
        <v>3790.0000000000005</v>
      </c>
      <c r="M15" s="9">
        <v>3555.5</v>
      </c>
      <c r="N15" s="9">
        <v>3437.6</v>
      </c>
      <c r="O15" s="9">
        <v>3852.2000000000003</v>
      </c>
      <c r="P15" s="9">
        <v>3827.1</v>
      </c>
      <c r="Q15" s="9">
        <v>3843.2000000000003</v>
      </c>
      <c r="R15" s="9">
        <v>3730.6</v>
      </c>
      <c r="S15" s="9">
        <v>4706.5</v>
      </c>
      <c r="T15" s="9">
        <v>5382.2</v>
      </c>
      <c r="U15" s="9">
        <v>5560.5</v>
      </c>
    </row>
    <row r="16" spans="2:21" ht="15.95" customHeight="1" x14ac:dyDescent="0.15">
      <c r="B16" s="10" t="s">
        <v>52</v>
      </c>
      <c r="C16" s="10"/>
      <c r="D16" s="9">
        <v>55.3</v>
      </c>
      <c r="E16" s="9">
        <v>61.4</v>
      </c>
      <c r="F16" s="9">
        <v>78.2</v>
      </c>
      <c r="G16" s="9">
        <v>81.199999999999989</v>
      </c>
      <c r="H16" s="9">
        <v>208.3</v>
      </c>
      <c r="I16" s="9">
        <v>352.2</v>
      </c>
      <c r="J16" s="9">
        <v>422.79999999999995</v>
      </c>
      <c r="K16" s="9">
        <v>432.70000000000005</v>
      </c>
      <c r="L16" s="9">
        <v>385.79999999999995</v>
      </c>
      <c r="M16" s="9">
        <v>317.89999999999998</v>
      </c>
      <c r="N16" s="9">
        <v>357.00000000000006</v>
      </c>
      <c r="O16" s="9">
        <v>327.29999999999995</v>
      </c>
      <c r="P16" s="9">
        <v>370.3</v>
      </c>
      <c r="Q16" s="9">
        <v>497.79999999999995</v>
      </c>
      <c r="R16" s="9">
        <v>665.2</v>
      </c>
      <c r="S16" s="9">
        <v>867.60000000000014</v>
      </c>
      <c r="T16" s="9">
        <v>927.5</v>
      </c>
      <c r="U16" s="9">
        <v>1127.8000000000002</v>
      </c>
    </row>
    <row r="17" spans="2:21" ht="15.95" customHeight="1" x14ac:dyDescent="0.15">
      <c r="B17" s="8" t="s">
        <v>53</v>
      </c>
      <c r="C17" s="8"/>
      <c r="D17" s="9">
        <v>3200.6000000000004</v>
      </c>
      <c r="E17" s="9">
        <v>3778.1000000000004</v>
      </c>
      <c r="F17" s="9">
        <v>4518.3</v>
      </c>
      <c r="G17" s="9">
        <v>3697.3</v>
      </c>
      <c r="H17" s="9">
        <v>4512.9000000000005</v>
      </c>
      <c r="I17" s="9">
        <v>5669.5999999999995</v>
      </c>
      <c r="J17" s="9">
        <v>6209.8</v>
      </c>
      <c r="K17" s="9">
        <v>6113.9000000000005</v>
      </c>
      <c r="L17" s="9">
        <v>6318.7</v>
      </c>
      <c r="M17" s="9">
        <v>6387.6</v>
      </c>
      <c r="N17" s="9">
        <v>6291.5999999999995</v>
      </c>
      <c r="O17" s="9">
        <v>6549.1</v>
      </c>
      <c r="P17" s="9">
        <v>5801.5</v>
      </c>
      <c r="Q17" s="9">
        <v>5396.9000000000005</v>
      </c>
      <c r="R17" s="9">
        <v>5338.5000000000009</v>
      </c>
      <c r="S17" s="9">
        <v>7474.6999999999989</v>
      </c>
      <c r="T17" s="9">
        <v>9100.5</v>
      </c>
      <c r="U17" s="9">
        <v>9380.2000000000007</v>
      </c>
    </row>
    <row r="18" spans="2:21" ht="15.95" customHeight="1" x14ac:dyDescent="0.15">
      <c r="B18" s="10" t="s">
        <v>54</v>
      </c>
      <c r="C18" s="10"/>
      <c r="D18" s="9">
        <v>3200.6000000000004</v>
      </c>
      <c r="E18" s="9">
        <v>3778.1000000000004</v>
      </c>
      <c r="F18" s="9">
        <v>4518.3</v>
      </c>
      <c r="G18" s="9">
        <v>3697.3</v>
      </c>
      <c r="H18" s="9">
        <v>4512.9000000000005</v>
      </c>
      <c r="I18" s="9">
        <v>5669.5999999999995</v>
      </c>
      <c r="J18" s="9">
        <v>6209.8</v>
      </c>
      <c r="K18" s="9">
        <v>6113.9000000000005</v>
      </c>
      <c r="L18" s="9">
        <v>6318.7</v>
      </c>
      <c r="M18" s="9">
        <v>6387.6</v>
      </c>
      <c r="N18" s="9">
        <v>6291.5999999999995</v>
      </c>
      <c r="O18" s="9">
        <v>6549.1</v>
      </c>
      <c r="P18" s="9">
        <v>5801.5</v>
      </c>
      <c r="Q18" s="9">
        <v>5396.9000000000005</v>
      </c>
      <c r="R18" s="9">
        <v>5338.5000000000009</v>
      </c>
      <c r="S18" s="9">
        <v>7474.6999999999989</v>
      </c>
      <c r="T18" s="9">
        <v>9100.5</v>
      </c>
      <c r="U18" s="9">
        <v>9380.2000000000007</v>
      </c>
    </row>
    <row r="19" spans="2:21" ht="15.95" customHeight="1" x14ac:dyDescent="0.15">
      <c r="B19" s="10" t="s">
        <v>55</v>
      </c>
      <c r="C19" s="10"/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</row>
    <row r="20" spans="2:21" ht="15.95" customHeight="1" x14ac:dyDescent="0.15">
      <c r="B20" s="7" t="s">
        <v>56</v>
      </c>
      <c r="C20" s="7"/>
      <c r="D20" s="9">
        <v>-115.80000000000001</v>
      </c>
      <c r="E20" s="9">
        <v>-155.20000000000005</v>
      </c>
      <c r="F20" s="9">
        <v>0.70000000000004547</v>
      </c>
      <c r="G20" s="9">
        <v>35.900000000000091</v>
      </c>
      <c r="H20" s="9">
        <v>93.100000000000023</v>
      </c>
      <c r="I20" s="9">
        <v>128.70000000000016</v>
      </c>
      <c r="J20" s="9">
        <v>161.59999999999991</v>
      </c>
      <c r="K20" s="9">
        <v>19.700000000000045</v>
      </c>
      <c r="L20" s="9">
        <v>187.10000000000014</v>
      </c>
      <c r="M20" s="9">
        <v>229.09999999999991</v>
      </c>
      <c r="N20" s="9">
        <v>392</v>
      </c>
      <c r="O20" s="9">
        <v>527.09999999999991</v>
      </c>
      <c r="P20" s="9">
        <v>410.90000000000003</v>
      </c>
      <c r="Q20" s="9">
        <v>518.50000000000011</v>
      </c>
      <c r="R20" s="9">
        <v>333.3</v>
      </c>
      <c r="S20" s="9">
        <v>176.52114186000009</v>
      </c>
      <c r="T20" s="9">
        <v>447.99999999999983</v>
      </c>
      <c r="U20" s="9">
        <v>424.40000000000003</v>
      </c>
    </row>
    <row r="21" spans="2:21" ht="15.95" customHeight="1" x14ac:dyDescent="0.15">
      <c r="B21" s="10" t="s">
        <v>57</v>
      </c>
      <c r="C21" s="10"/>
      <c r="D21" s="9">
        <v>468.7</v>
      </c>
      <c r="E21" s="9">
        <v>526.4</v>
      </c>
      <c r="F21" s="9">
        <v>778.8</v>
      </c>
      <c r="G21" s="9">
        <v>735.7</v>
      </c>
      <c r="H21" s="9">
        <v>818.9</v>
      </c>
      <c r="I21" s="9">
        <v>986.50000000000011</v>
      </c>
      <c r="J21" s="9">
        <v>1080.3999999999999</v>
      </c>
      <c r="K21" s="9">
        <v>1111.9000000000001</v>
      </c>
      <c r="L21" s="9">
        <v>1193.9000000000001</v>
      </c>
      <c r="M21" s="9">
        <v>1253.4000000000001</v>
      </c>
      <c r="N21" s="9">
        <v>1394.1</v>
      </c>
      <c r="O21" s="9">
        <v>1557.6</v>
      </c>
      <c r="P21" s="9">
        <v>1363.6</v>
      </c>
      <c r="Q21" s="9">
        <v>1373.1000000000001</v>
      </c>
      <c r="R21" s="9">
        <v>946.3</v>
      </c>
      <c r="S21" s="9">
        <v>1043.6211418600001</v>
      </c>
      <c r="T21" s="9">
        <v>1559.8</v>
      </c>
      <c r="U21" s="9">
        <v>1561.3000000000002</v>
      </c>
    </row>
    <row r="22" spans="2:21" ht="15.95" customHeight="1" x14ac:dyDescent="0.15">
      <c r="B22" s="10" t="s">
        <v>58</v>
      </c>
      <c r="C22" s="10"/>
      <c r="D22" s="9">
        <v>584.5</v>
      </c>
      <c r="E22" s="9">
        <v>681.6</v>
      </c>
      <c r="F22" s="9">
        <v>778.09999999999991</v>
      </c>
      <c r="G22" s="9">
        <v>699.8</v>
      </c>
      <c r="H22" s="9">
        <v>725.8</v>
      </c>
      <c r="I22" s="9">
        <v>857.8</v>
      </c>
      <c r="J22" s="9">
        <v>918.8</v>
      </c>
      <c r="K22" s="9">
        <v>1092.2</v>
      </c>
      <c r="L22" s="9">
        <v>1006.8</v>
      </c>
      <c r="M22" s="9">
        <v>1024.3000000000002</v>
      </c>
      <c r="N22" s="9">
        <v>1002.0999999999999</v>
      </c>
      <c r="O22" s="9">
        <v>1030.5</v>
      </c>
      <c r="P22" s="9">
        <v>952.7</v>
      </c>
      <c r="Q22" s="9">
        <v>854.6</v>
      </c>
      <c r="R22" s="9">
        <v>613</v>
      </c>
      <c r="S22" s="9">
        <v>867.09999999999991</v>
      </c>
      <c r="T22" s="9">
        <v>1111.8000000000002</v>
      </c>
      <c r="U22" s="9">
        <v>1136.9000000000001</v>
      </c>
    </row>
    <row r="23" spans="2:21" ht="15.95" customHeight="1" x14ac:dyDescent="0.15">
      <c r="B23" s="11" t="s">
        <v>59</v>
      </c>
      <c r="C23" s="11"/>
      <c r="D23" s="9">
        <v>-1672.4</v>
      </c>
      <c r="E23" s="9">
        <v>-2006.1000000000004</v>
      </c>
      <c r="F23" s="9">
        <v>-2366.3000000000002</v>
      </c>
      <c r="G23" s="9">
        <v>-1570.0000000000005</v>
      </c>
      <c r="H23" s="9">
        <v>-1693.7000000000003</v>
      </c>
      <c r="I23" s="9">
        <v>-2124.7999999999997</v>
      </c>
      <c r="J23" s="9">
        <v>-2128.8000000000006</v>
      </c>
      <c r="K23" s="9">
        <v>-2215.2000000000007</v>
      </c>
      <c r="L23" s="9">
        <v>-1955.7999999999995</v>
      </c>
      <c r="M23" s="9">
        <v>-2285.1000000000004</v>
      </c>
      <c r="N23" s="9">
        <v>-2104.9999999999995</v>
      </c>
      <c r="O23" s="9">
        <v>-1842.5000000000005</v>
      </c>
      <c r="P23" s="9">
        <v>-1193.2000000000007</v>
      </c>
      <c r="Q23" s="9">
        <v>-537.39999999999986</v>
      </c>
      <c r="R23" s="9">
        <v>-609.40000000000009</v>
      </c>
      <c r="S23" s="9">
        <v>-1724.0788581399993</v>
      </c>
      <c r="T23" s="9">
        <v>-2342.8000000000006</v>
      </c>
      <c r="U23" s="9">
        <v>-2267.5</v>
      </c>
    </row>
    <row r="24" spans="2:21" ht="5.25" customHeight="1" x14ac:dyDescent="0.15">
      <c r="B24" s="10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2:21" ht="15.95" customHeight="1" x14ac:dyDescent="0.15">
      <c r="B25" s="7" t="s">
        <v>60</v>
      </c>
      <c r="C25" s="7"/>
      <c r="D25" s="9">
        <v>-215.60000000000002</v>
      </c>
      <c r="E25" s="9">
        <v>-195.5</v>
      </c>
      <c r="F25" s="9">
        <v>-219.19999999999996</v>
      </c>
      <c r="G25" s="9">
        <v>-249.89999999999995</v>
      </c>
      <c r="H25" s="9">
        <v>-244.2</v>
      </c>
      <c r="I25" s="9">
        <v>-268.7</v>
      </c>
      <c r="J25" s="9">
        <v>-415.79999999999995</v>
      </c>
      <c r="K25" s="9">
        <v>-534.20000000000005</v>
      </c>
      <c r="L25" s="9">
        <v>-447.9</v>
      </c>
      <c r="M25" s="9">
        <v>-489</v>
      </c>
      <c r="N25" s="9">
        <v>-634.20000000000005</v>
      </c>
      <c r="O25" s="9">
        <v>-711.69999999999993</v>
      </c>
      <c r="P25" s="9">
        <v>-652.20000000000005</v>
      </c>
      <c r="Q25" s="9">
        <v>-466.4</v>
      </c>
      <c r="R25" s="9">
        <v>-810.1</v>
      </c>
      <c r="S25" s="9">
        <v>-895.59999999999991</v>
      </c>
      <c r="T25" s="9">
        <v>-1119.1999999999998</v>
      </c>
      <c r="U25" s="9">
        <v>-894.19999999999993</v>
      </c>
    </row>
    <row r="26" spans="2:21" ht="15.95" customHeight="1" x14ac:dyDescent="0.15">
      <c r="B26" s="10" t="s">
        <v>57</v>
      </c>
      <c r="C26" s="10"/>
      <c r="D26" s="9">
        <v>42.5</v>
      </c>
      <c r="E26" s="9">
        <v>49.8</v>
      </c>
      <c r="F26" s="9">
        <v>42.9</v>
      </c>
      <c r="G26" s="9">
        <v>17.400000000000002</v>
      </c>
      <c r="H26" s="9">
        <v>18.5</v>
      </c>
      <c r="I26" s="9">
        <v>21.8</v>
      </c>
      <c r="J26" s="9">
        <v>25.299999999999997</v>
      </c>
      <c r="K26" s="9">
        <v>23.3</v>
      </c>
      <c r="L26" s="9">
        <v>20.9</v>
      </c>
      <c r="M26" s="9">
        <v>23.499999999999996</v>
      </c>
      <c r="N26" s="9">
        <v>36.799999999999997</v>
      </c>
      <c r="O26" s="9">
        <v>53.699999999999996</v>
      </c>
      <c r="P26" s="9">
        <v>89.8</v>
      </c>
      <c r="Q26" s="9">
        <v>93.299999999999983</v>
      </c>
      <c r="R26" s="9">
        <v>40</v>
      </c>
      <c r="S26" s="9">
        <v>17</v>
      </c>
      <c r="T26" s="9">
        <v>127.1</v>
      </c>
      <c r="U26" s="9">
        <v>331.1</v>
      </c>
    </row>
    <row r="27" spans="2:21" ht="15.95" customHeight="1" x14ac:dyDescent="0.15">
      <c r="B27" s="10" t="s">
        <v>58</v>
      </c>
      <c r="C27" s="10"/>
      <c r="D27" s="9">
        <v>258.10000000000002</v>
      </c>
      <c r="E27" s="9">
        <v>245.3</v>
      </c>
      <c r="F27" s="9">
        <v>262.09999999999997</v>
      </c>
      <c r="G27" s="9">
        <v>267.29999999999995</v>
      </c>
      <c r="H27" s="9">
        <v>262.7</v>
      </c>
      <c r="I27" s="9">
        <v>290.5</v>
      </c>
      <c r="J27" s="9">
        <v>441.09999999999997</v>
      </c>
      <c r="K27" s="9">
        <v>557.5</v>
      </c>
      <c r="L27" s="9">
        <v>468.79999999999995</v>
      </c>
      <c r="M27" s="9">
        <v>512.5</v>
      </c>
      <c r="N27" s="9">
        <v>671</v>
      </c>
      <c r="O27" s="9">
        <v>765.4</v>
      </c>
      <c r="P27" s="9">
        <v>741.99999999999989</v>
      </c>
      <c r="Q27" s="9">
        <v>559.70000000000005</v>
      </c>
      <c r="R27" s="9">
        <v>850.10000000000014</v>
      </c>
      <c r="S27" s="9">
        <v>912.6</v>
      </c>
      <c r="T27" s="9">
        <v>1246.3</v>
      </c>
      <c r="U27" s="9">
        <v>1225.3</v>
      </c>
    </row>
    <row r="28" spans="2:21" ht="15.95" customHeight="1" x14ac:dyDescent="0.15">
      <c r="B28" s="7" t="s">
        <v>61</v>
      </c>
      <c r="D28" s="9">
        <v>1003.3</v>
      </c>
      <c r="E28" s="9">
        <v>1074.5999999999999</v>
      </c>
      <c r="F28" s="9">
        <v>1135.1999999999998</v>
      </c>
      <c r="G28" s="9">
        <v>1118.3999999999999</v>
      </c>
      <c r="H28" s="9">
        <v>1160.5999999999999</v>
      </c>
      <c r="I28" s="9">
        <v>1229.6000000000001</v>
      </c>
      <c r="J28" s="9">
        <v>1309.8</v>
      </c>
      <c r="K28" s="9">
        <v>1369</v>
      </c>
      <c r="L28" s="9">
        <v>1449.8999999999999</v>
      </c>
      <c r="M28" s="9">
        <v>1514.4999999999998</v>
      </c>
      <c r="N28" s="9">
        <v>1612.1000000000004</v>
      </c>
      <c r="O28" s="9">
        <v>1567.1</v>
      </c>
      <c r="P28" s="9">
        <v>1611.3</v>
      </c>
      <c r="Q28" s="9">
        <v>1757.9</v>
      </c>
      <c r="R28" s="9">
        <v>1889.6</v>
      </c>
      <c r="S28" s="9">
        <v>2078.8000000000002</v>
      </c>
      <c r="T28" s="9">
        <v>3075.1</v>
      </c>
      <c r="U28" s="9">
        <v>4542.8999999999996</v>
      </c>
    </row>
    <row r="29" spans="2:21" ht="15.95" customHeight="1" x14ac:dyDescent="0.15">
      <c r="B29" s="10" t="s">
        <v>62</v>
      </c>
      <c r="C29" s="10"/>
      <c r="D29" s="9">
        <v>1011.1999999999999</v>
      </c>
      <c r="E29" s="9">
        <v>1080.8999999999999</v>
      </c>
      <c r="F29" s="9">
        <v>1146.0999999999999</v>
      </c>
      <c r="G29" s="9">
        <v>1128.8</v>
      </c>
      <c r="H29" s="9">
        <v>1171.8</v>
      </c>
      <c r="I29" s="9">
        <v>1240.9000000000001</v>
      </c>
      <c r="J29" s="9">
        <v>1321.6</v>
      </c>
      <c r="K29" s="9">
        <v>1381</v>
      </c>
      <c r="L29" s="9">
        <v>1461.8</v>
      </c>
      <c r="M29" s="9">
        <v>1526.1999999999998</v>
      </c>
      <c r="N29" s="9">
        <v>1628.2000000000003</v>
      </c>
      <c r="O29" s="9">
        <v>1583.1</v>
      </c>
      <c r="P29" s="9">
        <v>1624.3</v>
      </c>
      <c r="Q29" s="9">
        <v>1769.8999999999999</v>
      </c>
      <c r="R29" s="9">
        <v>1901.7000000000003</v>
      </c>
      <c r="S29" s="9">
        <v>2199.3999999999996</v>
      </c>
      <c r="T29" s="9">
        <v>3270.7</v>
      </c>
      <c r="U29" s="9">
        <v>4690.3</v>
      </c>
    </row>
    <row r="30" spans="2:21" ht="15.95" customHeight="1" x14ac:dyDescent="0.15">
      <c r="B30" s="11" t="s">
        <v>63</v>
      </c>
      <c r="C30" s="11"/>
      <c r="D30" s="9">
        <v>697.5</v>
      </c>
      <c r="E30" s="9">
        <v>739.59999999999991</v>
      </c>
      <c r="F30" s="9">
        <v>818.1</v>
      </c>
      <c r="G30" s="9">
        <v>768.39999999999986</v>
      </c>
      <c r="H30" s="9">
        <v>822.8</v>
      </c>
      <c r="I30" s="9">
        <v>911.6</v>
      </c>
      <c r="J30" s="9">
        <v>1014.2</v>
      </c>
      <c r="K30" s="9">
        <v>1077.6999999999998</v>
      </c>
      <c r="L30" s="9">
        <v>1135.8000000000002</v>
      </c>
      <c r="M30" s="9">
        <v>1193.3999999999999</v>
      </c>
      <c r="N30" s="9">
        <v>1264.0999999999999</v>
      </c>
      <c r="O30" s="9">
        <v>1390.8</v>
      </c>
      <c r="P30" s="9">
        <v>1501.1999999999998</v>
      </c>
      <c r="Q30" s="9">
        <v>1682.4</v>
      </c>
      <c r="R30" s="9">
        <v>1851.4</v>
      </c>
      <c r="S30" s="9">
        <v>2146.8999999999996</v>
      </c>
      <c r="T30" s="9">
        <v>3224.9</v>
      </c>
      <c r="U30" s="9">
        <v>4660.1000000000004</v>
      </c>
    </row>
    <row r="31" spans="2:21" ht="15.95" customHeight="1" x14ac:dyDescent="0.15">
      <c r="B31" s="10" t="s">
        <v>58</v>
      </c>
      <c r="C31" s="10"/>
      <c r="D31" s="9">
        <v>7.9</v>
      </c>
      <c r="E31" s="9">
        <v>6.3000000000000007</v>
      </c>
      <c r="F31" s="9">
        <v>10.9</v>
      </c>
      <c r="G31" s="9">
        <v>10.399999999999999</v>
      </c>
      <c r="H31" s="9">
        <v>11.2</v>
      </c>
      <c r="I31" s="9">
        <v>11.3</v>
      </c>
      <c r="J31" s="9">
        <v>11.8</v>
      </c>
      <c r="K31" s="9">
        <v>12</v>
      </c>
      <c r="L31" s="9">
        <v>11.9</v>
      </c>
      <c r="M31" s="9">
        <v>11.7</v>
      </c>
      <c r="N31" s="9">
        <v>16.100000000000001</v>
      </c>
      <c r="O31" s="9">
        <v>16</v>
      </c>
      <c r="P31" s="9">
        <v>13.000000000000002</v>
      </c>
      <c r="Q31" s="9">
        <v>12</v>
      </c>
      <c r="R31" s="9">
        <v>12.100000000000001</v>
      </c>
      <c r="S31" s="9">
        <v>120.6</v>
      </c>
      <c r="T31" s="9">
        <v>195.60000000000002</v>
      </c>
      <c r="U31" s="9">
        <v>147.4</v>
      </c>
    </row>
    <row r="32" spans="2:21" ht="6" customHeight="1" x14ac:dyDescent="0.15">
      <c r="B32" s="6"/>
      <c r="C32" s="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2:21" ht="15.95" customHeight="1" x14ac:dyDescent="0.15">
      <c r="B33" s="62" t="s">
        <v>64</v>
      </c>
      <c r="C33" s="7"/>
      <c r="D33" s="12">
        <v>1590.2</v>
      </c>
      <c r="E33" s="12">
        <v>2930.4</v>
      </c>
      <c r="F33" s="12">
        <v>404</v>
      </c>
      <c r="G33" s="12">
        <v>532.79999999999995</v>
      </c>
      <c r="H33" s="12">
        <v>264.10000000000002</v>
      </c>
      <c r="I33" s="12">
        <v>251.49999999999997</v>
      </c>
      <c r="J33" s="12">
        <v>238.79999999999998</v>
      </c>
      <c r="K33" s="12">
        <v>228.60000000000002</v>
      </c>
      <c r="L33" s="12">
        <v>298.7</v>
      </c>
      <c r="M33" s="12">
        <v>374.8</v>
      </c>
      <c r="N33" s="12">
        <v>204.6</v>
      </c>
      <c r="O33" s="12">
        <v>178.1</v>
      </c>
      <c r="P33" s="12">
        <v>119.80000000000001</v>
      </c>
      <c r="Q33" s="12">
        <v>107.79999999999998</v>
      </c>
      <c r="R33" s="12">
        <v>111.4</v>
      </c>
      <c r="S33" s="12">
        <v>86.1</v>
      </c>
      <c r="T33" s="12">
        <v>62.9</v>
      </c>
      <c r="U33" s="12">
        <v>59.600000000000009</v>
      </c>
    </row>
    <row r="34" spans="2:21" ht="15.95" customHeight="1" x14ac:dyDescent="0.15">
      <c r="B34" s="7" t="s">
        <v>65</v>
      </c>
      <c r="C34" s="7"/>
      <c r="D34" s="13">
        <v>1590.2</v>
      </c>
      <c r="E34" s="13">
        <v>2930.4</v>
      </c>
      <c r="F34" s="13">
        <v>404</v>
      </c>
      <c r="G34" s="13">
        <v>532.79999999999995</v>
      </c>
      <c r="H34" s="13">
        <v>264.10000000000002</v>
      </c>
      <c r="I34" s="13">
        <v>251.49999999999997</v>
      </c>
      <c r="J34" s="13">
        <v>238.79999999999998</v>
      </c>
      <c r="K34" s="13">
        <v>228.60000000000002</v>
      </c>
      <c r="L34" s="13">
        <v>298.7</v>
      </c>
      <c r="M34" s="13">
        <v>374.8</v>
      </c>
      <c r="N34" s="13">
        <v>204.6</v>
      </c>
      <c r="O34" s="13">
        <v>178.1</v>
      </c>
      <c r="P34" s="13">
        <v>119.80000000000001</v>
      </c>
      <c r="Q34" s="13">
        <v>107.79999999999998</v>
      </c>
      <c r="R34" s="13">
        <v>111.4</v>
      </c>
      <c r="S34" s="13">
        <v>86.1</v>
      </c>
      <c r="T34" s="13">
        <v>62.9</v>
      </c>
      <c r="U34" s="13">
        <v>59.600000000000009</v>
      </c>
    </row>
    <row r="35" spans="2:21" ht="15.95" customHeight="1" x14ac:dyDescent="0.15">
      <c r="B35" s="7" t="s">
        <v>66</v>
      </c>
      <c r="C35" s="7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</row>
    <row r="36" spans="2:21" ht="7.5" customHeight="1" x14ac:dyDescent="0.15">
      <c r="B36" s="11"/>
      <c r="C36" s="1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ht="16.149999999999999" customHeight="1" x14ac:dyDescent="0.15">
      <c r="B37" s="397" t="s">
        <v>45</v>
      </c>
      <c r="C37" s="394"/>
      <c r="D37" s="13">
        <v>705.5</v>
      </c>
      <c r="E37" s="13">
        <v>1803.3999999999996</v>
      </c>
      <c r="F37" s="13">
        <v>-1046.3000000000002</v>
      </c>
      <c r="G37" s="13">
        <v>-168.7000000000005</v>
      </c>
      <c r="H37" s="13">
        <v>-513.20000000000039</v>
      </c>
      <c r="I37" s="13">
        <v>-912.39999999999941</v>
      </c>
      <c r="J37" s="13">
        <v>-996.00000000000045</v>
      </c>
      <c r="K37" s="13">
        <v>-1151.8000000000006</v>
      </c>
      <c r="L37" s="13">
        <v>-655.09999999999945</v>
      </c>
      <c r="M37" s="13">
        <v>-884.80000000000064</v>
      </c>
      <c r="N37" s="13">
        <v>-922.1</v>
      </c>
      <c r="O37" s="13">
        <v>-809.0000000000008</v>
      </c>
      <c r="P37" s="13">
        <v>-114.30000000000126</v>
      </c>
      <c r="Q37" s="13">
        <v>861.89999999999986</v>
      </c>
      <c r="R37" s="13">
        <v>581.49999999999977</v>
      </c>
      <c r="S37" s="13">
        <v>-454.7788581399999</v>
      </c>
      <c r="T37" s="13">
        <v>-324.00000000000051</v>
      </c>
      <c r="U37" s="13">
        <v>1440.7999999999995</v>
      </c>
    </row>
    <row r="38" spans="2:21" ht="16.149999999999999" customHeight="1" x14ac:dyDescent="0.15">
      <c r="B38" s="395" t="s">
        <v>15</v>
      </c>
      <c r="C38" s="394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21" ht="9" customHeight="1" thickBot="1" x14ac:dyDescent="0.2">
      <c r="B39" s="14"/>
      <c r="C39" s="14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ht="9" customHeight="1" x14ac:dyDescent="0.15"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</row>
    <row r="41" spans="2:21" ht="16.149999999999999" customHeight="1" x14ac:dyDescent="0.15">
      <c r="B41" s="303" t="s">
        <v>0</v>
      </c>
      <c r="C41" s="303" t="s">
        <v>67</v>
      </c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</row>
    <row r="42" spans="2:21" ht="16.149999999999999" customHeight="1" x14ac:dyDescent="0.15">
      <c r="B42" s="303" t="s">
        <v>1</v>
      </c>
      <c r="C42" s="303" t="s">
        <v>68</v>
      </c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4"/>
      <c r="O42" s="304"/>
      <c r="P42" s="304"/>
      <c r="Q42" s="304"/>
      <c r="R42" s="304"/>
    </row>
    <row r="43" spans="2:21" ht="16.149999999999999" customHeight="1" x14ac:dyDescent="0.15">
      <c r="B43" s="54" t="s">
        <v>6</v>
      </c>
      <c r="C43" s="54" t="s">
        <v>69</v>
      </c>
    </row>
    <row r="44" spans="2:21" ht="16.149999999999999" customHeight="1" x14ac:dyDescent="0.15">
      <c r="B44" s="54" t="s">
        <v>71</v>
      </c>
      <c r="C44" s="54" t="s">
        <v>70</v>
      </c>
    </row>
    <row r="45" spans="2:21" ht="15.75" customHeight="1" x14ac:dyDescent="0.15">
      <c r="B45" s="54"/>
      <c r="C45" s="54"/>
    </row>
    <row r="46" spans="2:21" ht="14.25" customHeight="1" x14ac:dyDescent="0.15"/>
    <row r="47" spans="2:21" ht="18" customHeight="1" x14ac:dyDescent="0.1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9" spans="4:18" x14ac:dyDescent="0.15">
      <c r="N49" s="293"/>
      <c r="O49" s="92"/>
      <c r="P49" s="92"/>
      <c r="Q49" s="92"/>
      <c r="R49" s="92"/>
    </row>
    <row r="50" spans="4:18" x14ac:dyDescent="0.15">
      <c r="L50" s="92"/>
      <c r="M50" s="92"/>
      <c r="N50" s="92"/>
      <c r="O50" s="92"/>
      <c r="P50" s="92"/>
      <c r="Q50" s="92"/>
      <c r="R50" s="92"/>
    </row>
    <row r="51" spans="4:18" x14ac:dyDescent="0.15"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4:18" x14ac:dyDescent="0.1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</row>
    <row r="53" spans="4:18" x14ac:dyDescent="0.15">
      <c r="D53" s="89"/>
      <c r="E53" s="89"/>
      <c r="F53" s="89"/>
      <c r="G53" s="89"/>
      <c r="H53" s="89"/>
      <c r="I53" s="89"/>
      <c r="J53" s="89"/>
      <c r="K53" s="89"/>
      <c r="M53" s="89"/>
      <c r="N53" s="89"/>
      <c r="O53" s="89"/>
      <c r="P53" s="89"/>
      <c r="Q53" s="89"/>
      <c r="R53" s="89"/>
    </row>
    <row r="54" spans="4:18" x14ac:dyDescent="0.15"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</row>
    <row r="55" spans="4:18" x14ac:dyDescent="0.15"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4:18" x14ac:dyDescent="0.15"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</row>
    <row r="57" spans="4:18" x14ac:dyDescent="0.15"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</row>
    <row r="58" spans="4:18" x14ac:dyDescent="0.15"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</row>
    <row r="59" spans="4:18" x14ac:dyDescent="0.15"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</row>
    <row r="60" spans="4:18" x14ac:dyDescent="0.15"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</row>
    <row r="61" spans="4:18" x14ac:dyDescent="0.15"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</row>
    <row r="62" spans="4:18" x14ac:dyDescent="0.15"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</row>
    <row r="63" spans="4:18" x14ac:dyDescent="0.15"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</row>
    <row r="64" spans="4:18" x14ac:dyDescent="0.15"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</row>
    <row r="65" spans="4:18" x14ac:dyDescent="0.15"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</row>
    <row r="66" spans="4:18" x14ac:dyDescent="0.15"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</row>
    <row r="67" spans="4:18" x14ac:dyDescent="0.15"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</row>
    <row r="68" spans="4:18" x14ac:dyDescent="0.15"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</row>
    <row r="69" spans="4:18" x14ac:dyDescent="0.15"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</row>
    <row r="70" spans="4:18" x14ac:dyDescent="0.15"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</row>
    <row r="71" spans="4:18" x14ac:dyDescent="0.15"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</row>
    <row r="72" spans="4:18" x14ac:dyDescent="0.15"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</row>
    <row r="73" spans="4:18" x14ac:dyDescent="0.15"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</row>
    <row r="74" spans="4:18" x14ac:dyDescent="0.15"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</row>
    <row r="75" spans="4:18" x14ac:dyDescent="0.15"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</row>
    <row r="76" spans="4:18" x14ac:dyDescent="0.15"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</row>
    <row r="77" spans="4:18" x14ac:dyDescent="0.15"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</row>
    <row r="78" spans="4:18" x14ac:dyDescent="0.15"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</row>
    <row r="79" spans="4:18" x14ac:dyDescent="0.15"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</row>
  </sheetData>
  <mergeCells count="3">
    <mergeCell ref="B8:C8"/>
    <mergeCell ref="B37:C37"/>
    <mergeCell ref="B38:C38"/>
  </mergeCells>
  <printOptions horizontalCentered="1"/>
  <pageMargins left="0.78740157480314965" right="0.78740157480314965" top="0.39370078740157483" bottom="0.39370078740157483" header="0" footer="0"/>
  <pageSetup paperSize="5" scale="60" orientation="landscape" r:id="rId1"/>
  <ignoredErrors>
    <ignoredError sqref="D8:Q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U93"/>
  <sheetViews>
    <sheetView showGridLines="0" zoomScale="89" zoomScaleNormal="89" zoomScaleSheetLayoutView="100" workbookViewId="0"/>
  </sheetViews>
  <sheetFormatPr baseColWidth="10" defaultColWidth="19.140625" defaultRowHeight="11.25" x14ac:dyDescent="0.2"/>
  <cols>
    <col min="1" max="1" width="5.7109375" style="17" customWidth="1"/>
    <col min="2" max="2" width="18.28515625" style="17" customWidth="1"/>
    <col min="3" max="3" width="56.42578125" style="17" customWidth="1"/>
    <col min="4" max="20" width="10.7109375" style="17" customWidth="1"/>
    <col min="21" max="21" width="12.140625" style="17" bestFit="1" customWidth="1"/>
    <col min="22" max="16384" width="19.140625" style="17"/>
  </cols>
  <sheetData>
    <row r="1" spans="2:21" ht="17.25" customHeight="1" x14ac:dyDescent="0.2"/>
    <row r="2" spans="2:21" ht="15.75" customHeight="1" x14ac:dyDescent="0.2"/>
    <row r="3" spans="2:21" ht="12" customHeight="1" x14ac:dyDescent="0.2"/>
    <row r="4" spans="2:21" ht="18" customHeight="1" x14ac:dyDescent="0.2">
      <c r="B4" s="359" t="s">
        <v>443</v>
      </c>
      <c r="C4" s="20"/>
      <c r="D4" s="20"/>
    </row>
    <row r="5" spans="2:21" ht="18" customHeight="1" x14ac:dyDescent="0.2">
      <c r="B5" s="2" t="s">
        <v>72</v>
      </c>
      <c r="C5" s="20"/>
      <c r="D5" s="20"/>
      <c r="F5" s="38"/>
      <c r="G5" s="38"/>
      <c r="H5" s="38"/>
    </row>
    <row r="6" spans="2:21" ht="11.25" customHeight="1" x14ac:dyDescent="0.15">
      <c r="B6" s="398" t="s">
        <v>407</v>
      </c>
      <c r="C6" s="398"/>
      <c r="D6" s="3"/>
      <c r="F6" s="38"/>
      <c r="G6" s="38"/>
      <c r="H6" s="38"/>
      <c r="R6" s="4" t="s">
        <v>400</v>
      </c>
    </row>
    <row r="7" spans="2:21" ht="8.25" customHeight="1" x14ac:dyDescent="0.15">
      <c r="E7" s="39"/>
      <c r="F7" s="399"/>
      <c r="G7" s="399"/>
      <c r="H7" s="399"/>
      <c r="P7" s="4"/>
      <c r="R7" s="4"/>
      <c r="S7" s="4"/>
      <c r="T7" s="4"/>
      <c r="U7" s="4"/>
    </row>
    <row r="8" spans="2:21" ht="5.0999999999999996" customHeight="1" thickBot="1" x14ac:dyDescent="0.25">
      <c r="C8" s="40"/>
      <c r="D8" s="40"/>
      <c r="F8" s="38"/>
      <c r="G8" s="38"/>
      <c r="I8" s="41"/>
    </row>
    <row r="9" spans="2:21" ht="30" customHeight="1" thickBot="1" x14ac:dyDescent="0.25">
      <c r="B9" s="42" t="s">
        <v>73</v>
      </c>
      <c r="C9" s="43"/>
      <c r="D9" s="307" t="s">
        <v>12</v>
      </c>
      <c r="E9" s="307" t="s">
        <v>2</v>
      </c>
      <c r="F9" s="307" t="s">
        <v>3</v>
      </c>
      <c r="G9" s="307" t="s">
        <v>5</v>
      </c>
      <c r="H9" s="307" t="s">
        <v>8</v>
      </c>
      <c r="I9" s="307" t="s">
        <v>9</v>
      </c>
      <c r="J9" s="307" t="s">
        <v>10</v>
      </c>
      <c r="K9" s="307" t="s">
        <v>11</v>
      </c>
      <c r="L9" s="307" t="s">
        <v>13</v>
      </c>
      <c r="M9" s="307" t="s">
        <v>39</v>
      </c>
      <c r="N9" s="307" t="s">
        <v>40</v>
      </c>
      <c r="O9" s="310" t="s">
        <v>412</v>
      </c>
      <c r="P9" s="310" t="s">
        <v>413</v>
      </c>
      <c r="Q9" s="310" t="s">
        <v>501</v>
      </c>
      <c r="R9" s="310" t="s">
        <v>421</v>
      </c>
      <c r="S9" s="310" t="s">
        <v>418</v>
      </c>
      <c r="T9" s="310" t="s">
        <v>420</v>
      </c>
      <c r="U9" s="310" t="s">
        <v>496</v>
      </c>
    </row>
    <row r="10" spans="2:21" ht="12" customHeight="1" x14ac:dyDescent="0.2">
      <c r="D10" s="44"/>
      <c r="E10" s="44"/>
      <c r="F10" s="44"/>
      <c r="G10" s="44"/>
      <c r="H10" s="44"/>
    </row>
    <row r="11" spans="2:21" ht="15.95" customHeight="1" x14ac:dyDescent="0.2">
      <c r="B11" s="63" t="s">
        <v>74</v>
      </c>
      <c r="D11" s="46">
        <v>481.50000000000006</v>
      </c>
      <c r="E11" s="46">
        <v>1595.9</v>
      </c>
      <c r="F11" s="46">
        <v>-1039.2999999999997</v>
      </c>
      <c r="G11" s="46">
        <v>-280.69999999999993</v>
      </c>
      <c r="H11" s="46">
        <v>-373.59999999999985</v>
      </c>
      <c r="I11" s="46">
        <v>-1462.1</v>
      </c>
      <c r="J11" s="46">
        <v>-1574.9</v>
      </c>
      <c r="K11" s="46">
        <v>-1407.4</v>
      </c>
      <c r="L11" s="46">
        <v>-1242.6999999999998</v>
      </c>
      <c r="M11" s="46">
        <v>-1299.9000000000001</v>
      </c>
      <c r="N11" s="46">
        <v>-1118</v>
      </c>
      <c r="O11" s="46">
        <v>-1081.9000000000001</v>
      </c>
      <c r="P11" s="46">
        <v>-621.99999999999989</v>
      </c>
      <c r="Q11" s="46">
        <v>345.00000000000011</v>
      </c>
      <c r="R11" s="46">
        <v>9.0359970215644125E-2</v>
      </c>
      <c r="S11" s="46">
        <v>-1018.1565167899254</v>
      </c>
      <c r="T11" s="46">
        <v>-1300.7955755759872</v>
      </c>
      <c r="U11" s="46">
        <v>333.02056750471672</v>
      </c>
    </row>
    <row r="12" spans="2:21" ht="30" customHeight="1" x14ac:dyDescent="0.2">
      <c r="B12" s="400" t="s">
        <v>75</v>
      </c>
      <c r="C12" s="401"/>
      <c r="D12" s="44">
        <v>481.50000000000006</v>
      </c>
      <c r="E12" s="44">
        <v>1595.9</v>
      </c>
      <c r="F12" s="44">
        <v>-1039.2999999999997</v>
      </c>
      <c r="G12" s="44">
        <v>-280.69999999999993</v>
      </c>
      <c r="H12" s="44">
        <v>-373.59999999999985</v>
      </c>
      <c r="I12" s="44">
        <v>-1462.1</v>
      </c>
      <c r="J12" s="44">
        <v>-1574.9</v>
      </c>
      <c r="K12" s="44">
        <v>-1407.4</v>
      </c>
      <c r="L12" s="44">
        <v>-1242.6999999999998</v>
      </c>
      <c r="M12" s="44">
        <v>-1299.9000000000001</v>
      </c>
      <c r="N12" s="44">
        <v>-1118</v>
      </c>
      <c r="O12" s="44">
        <v>-1081.8</v>
      </c>
      <c r="P12" s="44">
        <v>-621.99999999999989</v>
      </c>
      <c r="Q12" s="44">
        <v>345.00000000000011</v>
      </c>
      <c r="R12" s="44">
        <v>9.0359970215644125E-2</v>
      </c>
      <c r="S12" s="44">
        <v>-1018.1565167899254</v>
      </c>
      <c r="T12" s="44">
        <v>-1300.7955755759872</v>
      </c>
      <c r="U12" s="44">
        <v>333.02056750471672</v>
      </c>
    </row>
    <row r="13" spans="2:21" ht="8.1" customHeight="1" x14ac:dyDescent="0.2">
      <c r="B13" s="45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</row>
    <row r="14" spans="2:21" ht="15.95" customHeight="1" x14ac:dyDescent="0.15">
      <c r="B14" s="7" t="s">
        <v>76</v>
      </c>
      <c r="D14" s="44">
        <v>-265.79999999999995</v>
      </c>
      <c r="E14" s="44">
        <v>-366.4</v>
      </c>
      <c r="F14" s="44">
        <v>-608.4</v>
      </c>
      <c r="G14" s="44">
        <v>-463</v>
      </c>
      <c r="H14" s="44">
        <v>-474.79999999999995</v>
      </c>
      <c r="I14" s="44">
        <v>-928.59999999999991</v>
      </c>
      <c r="J14" s="44">
        <v>-712.30000000000007</v>
      </c>
      <c r="K14" s="44">
        <v>-815</v>
      </c>
      <c r="L14" s="44">
        <v>-982.8</v>
      </c>
      <c r="M14" s="44">
        <v>-922</v>
      </c>
      <c r="N14" s="44">
        <v>-923.80000000000007</v>
      </c>
      <c r="O14" s="44">
        <v>-970.9</v>
      </c>
      <c r="P14" s="44">
        <v>-762.49999999999989</v>
      </c>
      <c r="Q14" s="44">
        <v>-443.9</v>
      </c>
      <c r="R14" s="44">
        <v>-707</v>
      </c>
      <c r="S14" s="44">
        <v>-1205.5759606551155</v>
      </c>
      <c r="T14" s="44">
        <v>-1274.4534339164272</v>
      </c>
      <c r="U14" s="44">
        <v>-1199.326601908027</v>
      </c>
    </row>
    <row r="15" spans="2:21" ht="15.95" customHeight="1" x14ac:dyDescent="0.15">
      <c r="B15" s="7" t="s">
        <v>77</v>
      </c>
      <c r="D15" s="44">
        <v>21</v>
      </c>
      <c r="E15" s="44">
        <v>15.3</v>
      </c>
      <c r="F15" s="44">
        <v>18.899999999999999</v>
      </c>
      <c r="G15" s="44">
        <v>-29.1</v>
      </c>
      <c r="H15" s="44">
        <v>15.1</v>
      </c>
      <c r="I15" s="44">
        <v>7.7</v>
      </c>
      <c r="J15" s="44">
        <v>63.4</v>
      </c>
      <c r="K15" s="44">
        <v>150.10000000000002</v>
      </c>
      <c r="L15" s="44">
        <v>94</v>
      </c>
      <c r="M15" s="44">
        <v>45</v>
      </c>
      <c r="N15" s="44">
        <v>65.3</v>
      </c>
      <c r="O15" s="44">
        <v>64.5</v>
      </c>
      <c r="P15" s="44">
        <v>75.100000000000009</v>
      </c>
      <c r="Q15" s="44">
        <v>59.1</v>
      </c>
      <c r="R15" s="44">
        <v>39.5</v>
      </c>
      <c r="S15" s="44">
        <v>14.524039344884386</v>
      </c>
      <c r="T15" s="44">
        <v>19.346566083572718</v>
      </c>
      <c r="U15" s="44">
        <v>30.773398091972904</v>
      </c>
    </row>
    <row r="16" spans="2:21" ht="15.95" customHeight="1" x14ac:dyDescent="0.15">
      <c r="B16" s="7" t="s">
        <v>78</v>
      </c>
      <c r="D16" s="108">
        <v>286.79999999999995</v>
      </c>
      <c r="E16" s="108">
        <v>381.7</v>
      </c>
      <c r="F16" s="108">
        <v>627.29999999999995</v>
      </c>
      <c r="G16" s="108">
        <v>433.9</v>
      </c>
      <c r="H16" s="108">
        <v>489.9</v>
      </c>
      <c r="I16" s="108">
        <v>936.3</v>
      </c>
      <c r="J16" s="108">
        <v>775.7</v>
      </c>
      <c r="K16" s="108">
        <v>965.1</v>
      </c>
      <c r="L16" s="108">
        <v>1076.8</v>
      </c>
      <c r="M16" s="108">
        <v>967</v>
      </c>
      <c r="N16" s="108">
        <v>989.1</v>
      </c>
      <c r="O16" s="108">
        <v>1035.4000000000001</v>
      </c>
      <c r="P16" s="108">
        <v>837.60000000000014</v>
      </c>
      <c r="Q16" s="108">
        <v>503</v>
      </c>
      <c r="R16" s="108">
        <v>746.5</v>
      </c>
      <c r="S16" s="108">
        <v>1220.0999999999999</v>
      </c>
      <c r="T16" s="108">
        <v>1293.8</v>
      </c>
      <c r="U16" s="108">
        <v>1230.0999999999999</v>
      </c>
    </row>
    <row r="17" spans="2:21" ht="6" customHeight="1" x14ac:dyDescent="0.15">
      <c r="B17" s="7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</row>
    <row r="18" spans="2:21" ht="15.95" customHeight="1" x14ac:dyDescent="0.15">
      <c r="B18" s="7" t="s">
        <v>79</v>
      </c>
      <c r="C18" s="47"/>
      <c r="D18" s="44">
        <v>0</v>
      </c>
      <c r="E18" s="44">
        <v>0</v>
      </c>
      <c r="F18" s="44">
        <v>2.5</v>
      </c>
      <c r="G18" s="44">
        <v>8.3999999999999986</v>
      </c>
      <c r="H18" s="44">
        <v>66.2</v>
      </c>
      <c r="I18" s="44">
        <v>203</v>
      </c>
      <c r="J18" s="44">
        <v>-63.099999999999994</v>
      </c>
      <c r="K18" s="44">
        <v>-128.6</v>
      </c>
      <c r="L18" s="44">
        <v>-67.400000000000006</v>
      </c>
      <c r="M18" s="44">
        <v>0.90000000000000302</v>
      </c>
      <c r="N18" s="44">
        <v>139.5</v>
      </c>
      <c r="O18" s="44">
        <v>-1.7999999999999901</v>
      </c>
      <c r="P18" s="44">
        <v>-60.299999999999983</v>
      </c>
      <c r="Q18" s="44">
        <v>342</v>
      </c>
      <c r="R18" s="44">
        <v>133</v>
      </c>
      <c r="S18" s="44">
        <v>-17.299999999999997</v>
      </c>
      <c r="T18" s="44">
        <v>-46.900000000000006</v>
      </c>
      <c r="U18" s="44">
        <v>-199.10000000000002</v>
      </c>
    </row>
    <row r="19" spans="2:21" ht="15.95" customHeight="1" x14ac:dyDescent="0.15">
      <c r="B19" s="7" t="s">
        <v>80</v>
      </c>
      <c r="C19" s="47"/>
      <c r="D19" s="44">
        <v>0</v>
      </c>
      <c r="E19" s="44">
        <v>0</v>
      </c>
      <c r="F19" s="44">
        <v>2.5</v>
      </c>
      <c r="G19" s="44">
        <v>8.3999999999999986</v>
      </c>
      <c r="H19" s="44">
        <v>66.2</v>
      </c>
      <c r="I19" s="44">
        <v>206.3</v>
      </c>
      <c r="J19" s="44">
        <v>-63.599999999999994</v>
      </c>
      <c r="K19" s="44">
        <v>-129.9</v>
      </c>
      <c r="L19" s="44">
        <v>-33.700000000000003</v>
      </c>
      <c r="M19" s="44">
        <v>3.2000000000000028</v>
      </c>
      <c r="N19" s="44">
        <v>140.6</v>
      </c>
      <c r="O19" s="44">
        <v>1.6000000000000156</v>
      </c>
      <c r="P19" s="44">
        <v>-64.2</v>
      </c>
      <c r="Q19" s="44">
        <v>327.90000000000003</v>
      </c>
      <c r="R19" s="44">
        <v>131.19999999999999</v>
      </c>
      <c r="S19" s="44">
        <v>-17.299999999999997</v>
      </c>
      <c r="T19" s="44">
        <v>-58.100000000000009</v>
      </c>
      <c r="U19" s="44">
        <v>-198.6</v>
      </c>
    </row>
    <row r="20" spans="2:21" ht="15.95" customHeight="1" x14ac:dyDescent="0.15">
      <c r="B20" s="7" t="s">
        <v>81</v>
      </c>
      <c r="C20" s="47"/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3.3</v>
      </c>
      <c r="J20" s="44">
        <v>-0.49999999999999978</v>
      </c>
      <c r="K20" s="44">
        <v>-1.2999999999999998</v>
      </c>
      <c r="L20" s="44">
        <v>33.700000000000003</v>
      </c>
      <c r="M20" s="44">
        <v>2.2999999999999998</v>
      </c>
      <c r="N20" s="44">
        <v>1.1000000000000001</v>
      </c>
      <c r="O20" s="44">
        <v>3.4000000000000004</v>
      </c>
      <c r="P20" s="44">
        <v>-3.9000000000000012</v>
      </c>
      <c r="Q20" s="44">
        <v>-14.1</v>
      </c>
      <c r="R20" s="44">
        <v>-1.8</v>
      </c>
      <c r="S20" s="44">
        <v>0</v>
      </c>
      <c r="T20" s="44">
        <v>-11.2</v>
      </c>
      <c r="U20" s="44">
        <v>0.5</v>
      </c>
    </row>
    <row r="21" spans="2:21" ht="8.25" customHeight="1" x14ac:dyDescent="0.15">
      <c r="B21" s="8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</row>
    <row r="22" spans="2:21" ht="15.95" customHeight="1" x14ac:dyDescent="0.15">
      <c r="B22" s="7" t="s">
        <v>82</v>
      </c>
      <c r="C22" s="47"/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0</v>
      </c>
      <c r="T22" s="44">
        <v>0</v>
      </c>
      <c r="U22" s="44">
        <v>0</v>
      </c>
    </row>
    <row r="23" spans="2:21" ht="15.95" customHeight="1" x14ac:dyDescent="0.15">
      <c r="B23" s="7" t="s">
        <v>83</v>
      </c>
      <c r="C23" s="47"/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</row>
    <row r="24" spans="2:21" ht="15.95" customHeight="1" x14ac:dyDescent="0.15">
      <c r="B24" s="7" t="s">
        <v>81</v>
      </c>
      <c r="C24" s="48"/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</row>
    <row r="25" spans="2:21" ht="9" customHeight="1" x14ac:dyDescent="0.15">
      <c r="B25" s="10"/>
      <c r="C25" s="48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2:21" ht="15.95" customHeight="1" x14ac:dyDescent="0.15">
      <c r="B26" s="7" t="s">
        <v>84</v>
      </c>
      <c r="C26" s="48"/>
      <c r="D26" s="44">
        <v>568.5</v>
      </c>
      <c r="E26" s="44">
        <v>1795.3</v>
      </c>
      <c r="F26" s="44">
        <v>-464.89999999999986</v>
      </c>
      <c r="G26" s="44">
        <v>-249.49999999999994</v>
      </c>
      <c r="H26" s="44">
        <v>-183.79999999999995</v>
      </c>
      <c r="I26" s="44">
        <v>-823.5</v>
      </c>
      <c r="J26" s="44">
        <v>-784.3</v>
      </c>
      <c r="K26" s="44">
        <v>-559.29999999999995</v>
      </c>
      <c r="L26" s="44">
        <v>-474.39999999999986</v>
      </c>
      <c r="M26" s="44">
        <v>-575.9</v>
      </c>
      <c r="N26" s="44">
        <v>-276.99999999999994</v>
      </c>
      <c r="O26" s="44">
        <v>-409.2</v>
      </c>
      <c r="P26" s="44">
        <v>713.6</v>
      </c>
      <c r="Q26" s="44">
        <v>328</v>
      </c>
      <c r="R26" s="44">
        <v>-329.26073367950409</v>
      </c>
      <c r="S26" s="44">
        <v>-627.78107393276014</v>
      </c>
      <c r="T26" s="44">
        <v>-345.97450057331787</v>
      </c>
      <c r="U26" s="44">
        <v>717.1033413527017</v>
      </c>
    </row>
    <row r="27" spans="2:21" ht="15.95" customHeight="1" x14ac:dyDescent="0.15">
      <c r="B27" s="7" t="s">
        <v>83</v>
      </c>
      <c r="C27" s="47"/>
      <c r="D27" s="44">
        <v>83.5</v>
      </c>
      <c r="E27" s="44">
        <v>98.299999999999983</v>
      </c>
      <c r="F27" s="44">
        <v>260.79999999999995</v>
      </c>
      <c r="G27" s="44">
        <v>276.90000000000003</v>
      </c>
      <c r="H27" s="44">
        <v>348</v>
      </c>
      <c r="I27" s="44">
        <v>-271.10000000000002</v>
      </c>
      <c r="J27" s="44">
        <v>156.89999999999992</v>
      </c>
      <c r="K27" s="44">
        <v>151.1</v>
      </c>
      <c r="L27" s="44">
        <v>51.000000000000007</v>
      </c>
      <c r="M27" s="44">
        <v>-160</v>
      </c>
      <c r="N27" s="44">
        <v>129.80000000000001</v>
      </c>
      <c r="O27" s="44">
        <v>-27.299999999999997</v>
      </c>
      <c r="P27" s="44">
        <v>943.4</v>
      </c>
      <c r="Q27" s="44">
        <v>431.2</v>
      </c>
      <c r="R27" s="44">
        <v>150.20000000000002</v>
      </c>
      <c r="S27" s="44">
        <v>389.8</v>
      </c>
      <c r="T27" s="44">
        <v>-105.79999999999998</v>
      </c>
      <c r="U27" s="44">
        <v>134.40000000000003</v>
      </c>
    </row>
    <row r="28" spans="2:21" ht="15.95" customHeight="1" x14ac:dyDescent="0.15">
      <c r="B28" s="7" t="s">
        <v>85</v>
      </c>
      <c r="C28" s="47"/>
      <c r="D28" s="44">
        <v>82.8</v>
      </c>
      <c r="E28" s="44">
        <v>76.799999999999983</v>
      </c>
      <c r="F28" s="44">
        <v>247.69999999999996</v>
      </c>
      <c r="G28" s="44">
        <v>260.10000000000002</v>
      </c>
      <c r="H28" s="44">
        <v>349.5</v>
      </c>
      <c r="I28" s="44">
        <v>-309.7</v>
      </c>
      <c r="J28" s="44">
        <v>133.39999999999992</v>
      </c>
      <c r="K28" s="44">
        <v>138.80000000000001</v>
      </c>
      <c r="L28" s="44">
        <v>57.800000000000004</v>
      </c>
      <c r="M28" s="44">
        <v>-170.7</v>
      </c>
      <c r="N28" s="44">
        <v>116.60000000000001</v>
      </c>
      <c r="O28" s="44">
        <v>65.199999999999989</v>
      </c>
      <c r="P28" s="44">
        <v>959.50000000000011</v>
      </c>
      <c r="Q28" s="44">
        <v>430.9</v>
      </c>
      <c r="R28" s="44">
        <v>151.10000000000002</v>
      </c>
      <c r="S28" s="44">
        <v>391.90000000000003</v>
      </c>
      <c r="T28" s="44">
        <v>-104.10000000000001</v>
      </c>
      <c r="U28" s="44">
        <v>135.30000000000001</v>
      </c>
    </row>
    <row r="29" spans="2:21" ht="15.95" customHeight="1" x14ac:dyDescent="0.15">
      <c r="B29" s="7" t="s">
        <v>86</v>
      </c>
      <c r="C29" s="47"/>
      <c r="D29" s="44">
        <v>0.8</v>
      </c>
      <c r="E29" s="44">
        <v>21.400000000000002</v>
      </c>
      <c r="F29" s="44">
        <v>13.2</v>
      </c>
      <c r="G29" s="44">
        <v>16.799999999999997</v>
      </c>
      <c r="H29" s="44">
        <v>-1.5</v>
      </c>
      <c r="I29" s="44">
        <v>38.399999999999991</v>
      </c>
      <c r="J29" s="44">
        <v>23.4</v>
      </c>
      <c r="K29" s="44">
        <v>12.600000000000001</v>
      </c>
      <c r="L29" s="44">
        <v>-6.8999999999999968</v>
      </c>
      <c r="M29" s="44">
        <v>10</v>
      </c>
      <c r="N29" s="44">
        <v>13.899999999999999</v>
      </c>
      <c r="O29" s="44">
        <v>-94.899999999999991</v>
      </c>
      <c r="P29" s="44">
        <v>-13.500000000000002</v>
      </c>
      <c r="Q29" s="44">
        <v>0</v>
      </c>
      <c r="R29" s="44">
        <v>-0.60000000000000009</v>
      </c>
      <c r="S29" s="44">
        <v>-2.1</v>
      </c>
      <c r="T29" s="44">
        <v>-1.7000000000000002</v>
      </c>
      <c r="U29" s="44">
        <v>-0.9</v>
      </c>
    </row>
    <row r="30" spans="2:21" ht="15.95" customHeight="1" x14ac:dyDescent="0.15">
      <c r="B30" s="7" t="s">
        <v>87</v>
      </c>
      <c r="C30" s="47"/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</row>
    <row r="31" spans="2:21" ht="15.95" customHeight="1" x14ac:dyDescent="0.15">
      <c r="B31" s="7" t="s">
        <v>88</v>
      </c>
      <c r="C31" s="47"/>
      <c r="D31" s="44">
        <v>-0.10000000000000053</v>
      </c>
      <c r="E31" s="44">
        <v>9.9999999999999645E-2</v>
      </c>
      <c r="F31" s="44">
        <v>-9.9999999999999867E-2</v>
      </c>
      <c r="G31" s="44">
        <v>-1.3877787807814457E-16</v>
      </c>
      <c r="H31" s="44">
        <v>0</v>
      </c>
      <c r="I31" s="44">
        <v>0.20000000000000004</v>
      </c>
      <c r="J31" s="44">
        <v>0.10000000000000009</v>
      </c>
      <c r="K31" s="44">
        <v>-0.3</v>
      </c>
      <c r="L31" s="44">
        <v>9.9999999999999978E-2</v>
      </c>
      <c r="M31" s="44">
        <v>0.70000000000000007</v>
      </c>
      <c r="N31" s="44">
        <v>-0.7</v>
      </c>
      <c r="O31" s="44">
        <v>2.4</v>
      </c>
      <c r="P31" s="44">
        <v>-2.6</v>
      </c>
      <c r="Q31" s="44">
        <v>0.3</v>
      </c>
      <c r="R31" s="44">
        <v>-0.3</v>
      </c>
      <c r="S31" s="44">
        <v>0</v>
      </c>
      <c r="T31" s="44">
        <v>0</v>
      </c>
      <c r="U31" s="44">
        <v>0</v>
      </c>
    </row>
    <row r="32" spans="2:21" ht="7.5" customHeight="1" x14ac:dyDescent="0.15">
      <c r="B32" s="7"/>
      <c r="C32" s="47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ht="15.95" customHeight="1" x14ac:dyDescent="0.15">
      <c r="B33" s="7" t="s">
        <v>89</v>
      </c>
      <c r="C33" s="47"/>
      <c r="D33" s="44">
        <v>-485</v>
      </c>
      <c r="E33" s="44">
        <v>-1697</v>
      </c>
      <c r="F33" s="44">
        <v>725.69999999999982</v>
      </c>
      <c r="G33" s="44">
        <v>526.4</v>
      </c>
      <c r="H33" s="44">
        <v>531.79999999999995</v>
      </c>
      <c r="I33" s="44">
        <v>552.4</v>
      </c>
      <c r="J33" s="44">
        <v>941.19999999999993</v>
      </c>
      <c r="K33" s="44">
        <v>710.4</v>
      </c>
      <c r="L33" s="44">
        <v>525.39999999999986</v>
      </c>
      <c r="M33" s="44">
        <v>415.9</v>
      </c>
      <c r="N33" s="44">
        <v>406.79999999999995</v>
      </c>
      <c r="O33" s="44">
        <v>381.9</v>
      </c>
      <c r="P33" s="44">
        <v>229.8</v>
      </c>
      <c r="Q33" s="44">
        <v>103.19999999999992</v>
      </c>
      <c r="R33" s="44">
        <v>479.46073367950413</v>
      </c>
      <c r="S33" s="44">
        <v>1017.5810739327601</v>
      </c>
      <c r="T33" s="44">
        <v>240.17450057331791</v>
      </c>
      <c r="U33" s="44">
        <v>-582.70334135270161</v>
      </c>
    </row>
    <row r="34" spans="2:21" ht="13.5" customHeight="1" x14ac:dyDescent="0.15">
      <c r="B34" s="7" t="s">
        <v>85</v>
      </c>
      <c r="C34" s="47"/>
      <c r="D34" s="44">
        <v>14.9</v>
      </c>
      <c r="E34" s="44">
        <v>8.0999999999999979</v>
      </c>
      <c r="F34" s="44">
        <v>48.8</v>
      </c>
      <c r="G34" s="44">
        <v>39.700000000000003</v>
      </c>
      <c r="H34" s="44">
        <v>19.700000000000003</v>
      </c>
      <c r="I34" s="44">
        <v>-25.1</v>
      </c>
      <c r="J34" s="44">
        <v>10.5</v>
      </c>
      <c r="K34" s="44">
        <v>45.4</v>
      </c>
      <c r="L34" s="44">
        <v>-12.099999999999994</v>
      </c>
      <c r="M34" s="44">
        <v>-208.3</v>
      </c>
      <c r="N34" s="44">
        <v>-6.1000000000000005</v>
      </c>
      <c r="O34" s="44">
        <v>-61.399999999999991</v>
      </c>
      <c r="P34" s="44">
        <v>11.399999999999995</v>
      </c>
      <c r="Q34" s="44">
        <v>-28.6</v>
      </c>
      <c r="R34" s="44">
        <v>-17.799999999999997</v>
      </c>
      <c r="S34" s="44">
        <v>-0.79999999999999916</v>
      </c>
      <c r="T34" s="44">
        <v>6.6</v>
      </c>
      <c r="U34" s="44">
        <v>0.10000000000000142</v>
      </c>
    </row>
    <row r="35" spans="2:21" ht="14.25" customHeight="1" x14ac:dyDescent="0.15">
      <c r="B35" s="7" t="s">
        <v>90</v>
      </c>
      <c r="C35" s="48"/>
      <c r="D35" s="44">
        <v>-604.5</v>
      </c>
      <c r="E35" s="44">
        <v>-1978.8</v>
      </c>
      <c r="F35" s="44">
        <v>661.3</v>
      </c>
      <c r="G35" s="44">
        <v>207.79999999999993</v>
      </c>
      <c r="H35" s="44">
        <v>492.19999999999993</v>
      </c>
      <c r="I35" s="44">
        <v>558.5</v>
      </c>
      <c r="J35" s="44">
        <v>851</v>
      </c>
      <c r="K35" s="44">
        <v>674.6</v>
      </c>
      <c r="L35" s="44">
        <v>550.59999999999991</v>
      </c>
      <c r="M35" s="44">
        <v>624.9</v>
      </c>
      <c r="N35" s="44">
        <v>442.1</v>
      </c>
      <c r="O35" s="44">
        <v>439.3</v>
      </c>
      <c r="P35" s="44">
        <v>218.20000000000002</v>
      </c>
      <c r="Q35" s="44">
        <v>149.69999999999993</v>
      </c>
      <c r="R35" s="44">
        <v>202.61986619051919</v>
      </c>
      <c r="S35" s="44">
        <v>273.03036118600573</v>
      </c>
      <c r="T35" s="44">
        <v>322.65865373982376</v>
      </c>
      <c r="U35" s="44">
        <v>218.59432259234188</v>
      </c>
    </row>
    <row r="36" spans="2:21" ht="15.95" customHeight="1" x14ac:dyDescent="0.15">
      <c r="B36" s="7" t="s">
        <v>91</v>
      </c>
      <c r="C36" s="47"/>
      <c r="D36" s="44">
        <v>102</v>
      </c>
      <c r="E36" s="44">
        <v>276.3</v>
      </c>
      <c r="F36" s="44">
        <v>15.299999999999999</v>
      </c>
      <c r="G36" s="44">
        <v>114.79999999999998</v>
      </c>
      <c r="H36" s="44">
        <v>19.899999999999999</v>
      </c>
      <c r="I36" s="44">
        <v>19</v>
      </c>
      <c r="J36" s="44">
        <v>79.699999999999974</v>
      </c>
      <c r="K36" s="44">
        <v>-9.6000000000000121</v>
      </c>
      <c r="L36" s="44">
        <v>-13.099999999999985</v>
      </c>
      <c r="M36" s="44">
        <v>-0.69999999999998863</v>
      </c>
      <c r="N36" s="44">
        <v>-29.200000000000017</v>
      </c>
      <c r="O36" s="44">
        <v>3.8999999999999986</v>
      </c>
      <c r="P36" s="44">
        <v>0.20000000000000284</v>
      </c>
      <c r="Q36" s="44">
        <v>-17.900000000000002</v>
      </c>
      <c r="R36" s="44">
        <v>294.79962039868417</v>
      </c>
      <c r="S36" s="44">
        <v>391.8637891503808</v>
      </c>
      <c r="T36" s="44">
        <v>-91.280994750165192</v>
      </c>
      <c r="U36" s="44">
        <v>-802.58166623120837</v>
      </c>
    </row>
    <row r="37" spans="2:21" ht="15.95" customHeight="1" x14ac:dyDescent="0.15">
      <c r="B37" s="7" t="s">
        <v>92</v>
      </c>
      <c r="C37" s="47"/>
      <c r="D37" s="44">
        <v>2.6</v>
      </c>
      <c r="E37" s="44">
        <v>-2.6</v>
      </c>
      <c r="F37" s="44">
        <v>0.3</v>
      </c>
      <c r="G37" s="44">
        <v>-0.30000000000000004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</row>
    <row r="38" spans="2:21" ht="15.95" customHeight="1" x14ac:dyDescent="0.15">
      <c r="B38" s="7" t="s">
        <v>93</v>
      </c>
      <c r="C38" s="47"/>
      <c r="D38" s="44">
        <v>0</v>
      </c>
      <c r="E38" s="44">
        <v>0</v>
      </c>
      <c r="F38" s="44">
        <v>0</v>
      </c>
      <c r="G38" s="44">
        <v>164.4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-0.1587529096991894</v>
      </c>
      <c r="S38" s="44">
        <v>353.48692359637369</v>
      </c>
      <c r="T38" s="44">
        <v>2.1968415836593245</v>
      </c>
      <c r="U38" s="44">
        <v>1.1840022861647532</v>
      </c>
    </row>
    <row r="39" spans="2:21" ht="6.75" customHeight="1" x14ac:dyDescent="0.15">
      <c r="B39" s="7"/>
      <c r="C39" s="4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ht="15.95" customHeight="1" x14ac:dyDescent="0.15">
      <c r="B40" s="7" t="s">
        <v>94</v>
      </c>
      <c r="C40" s="47"/>
      <c r="D40" s="44">
        <v>178.8</v>
      </c>
      <c r="E40" s="44">
        <v>166.99999999999997</v>
      </c>
      <c r="F40" s="44">
        <v>31.500000000000007</v>
      </c>
      <c r="G40" s="44">
        <v>423.4</v>
      </c>
      <c r="H40" s="44">
        <v>218.8</v>
      </c>
      <c r="I40" s="44">
        <v>86.999999999999886</v>
      </c>
      <c r="J40" s="44">
        <v>-15.200000000000003</v>
      </c>
      <c r="K40" s="44">
        <v>95.5</v>
      </c>
      <c r="L40" s="44">
        <v>281.89999999999998</v>
      </c>
      <c r="M40" s="44">
        <v>197.1</v>
      </c>
      <c r="N40" s="44">
        <v>-56.700000000000031</v>
      </c>
      <c r="O40" s="44">
        <v>300</v>
      </c>
      <c r="P40" s="44">
        <v>-512.79999999999995</v>
      </c>
      <c r="Q40" s="44">
        <v>118.9</v>
      </c>
      <c r="R40" s="44">
        <v>903.35109364971981</v>
      </c>
      <c r="S40" s="44">
        <v>832.50051779795035</v>
      </c>
      <c r="T40" s="44">
        <v>366.53235891375789</v>
      </c>
      <c r="U40" s="44">
        <v>1014.3438280600421</v>
      </c>
    </row>
    <row r="41" spans="2:21" ht="8.25" customHeight="1" x14ac:dyDescent="0.2">
      <c r="B41" s="45"/>
      <c r="C41" s="48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ht="15.95" customHeight="1" x14ac:dyDescent="0.2">
      <c r="B42" s="63" t="s">
        <v>95</v>
      </c>
      <c r="C42" s="48"/>
      <c r="D42" s="139">
        <v>-223.99999999999994</v>
      </c>
      <c r="E42" s="139">
        <v>-207.49999999999955</v>
      </c>
      <c r="F42" s="328">
        <v>7.0000000000004547</v>
      </c>
      <c r="G42" s="139">
        <v>-111.99999999999943</v>
      </c>
      <c r="H42" s="139">
        <v>139.60000000000053</v>
      </c>
      <c r="I42" s="139">
        <v>-549.7000000000005</v>
      </c>
      <c r="J42" s="139">
        <v>-578.89999999999964</v>
      </c>
      <c r="K42" s="139">
        <v>-255.59999999999945</v>
      </c>
      <c r="L42" s="139">
        <v>-587.60000000000036</v>
      </c>
      <c r="M42" s="139">
        <v>-415.09999999999945</v>
      </c>
      <c r="N42" s="139">
        <v>-195.5</v>
      </c>
      <c r="O42" s="139">
        <v>-272.89999999999998</v>
      </c>
      <c r="P42" s="139">
        <v>-507.69999999999862</v>
      </c>
      <c r="Q42" s="139">
        <v>-516.89999999999975</v>
      </c>
      <c r="R42" s="139">
        <v>-581.40964002978421</v>
      </c>
      <c r="S42" s="139">
        <v>-563.37765864992548</v>
      </c>
      <c r="T42" s="139">
        <v>-976.79557557598685</v>
      </c>
      <c r="U42" s="139">
        <v>-1107.7794324952829</v>
      </c>
    </row>
    <row r="43" spans="2:21" ht="10.5" customHeight="1" thickBot="1" x14ac:dyDescent="0.25">
      <c r="B43" s="49"/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</row>
    <row r="44" spans="2:21" ht="10.5" customHeight="1" x14ac:dyDescent="0.2">
      <c r="B44" s="56"/>
      <c r="C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</row>
    <row r="45" spans="2:21" ht="18" customHeight="1" x14ac:dyDescent="0.2">
      <c r="B45" s="53" t="s">
        <v>0</v>
      </c>
      <c r="C45" s="53" t="s">
        <v>96</v>
      </c>
      <c r="D45" s="16"/>
      <c r="F45" s="38"/>
      <c r="G45" s="38"/>
      <c r="H45" s="38"/>
    </row>
    <row r="46" spans="2:21" ht="18" customHeight="1" x14ac:dyDescent="0.2">
      <c r="B46" s="53" t="s">
        <v>1</v>
      </c>
      <c r="C46" s="53" t="s">
        <v>97</v>
      </c>
      <c r="D46" s="16"/>
      <c r="H46" s="38"/>
    </row>
    <row r="47" spans="2:21" ht="18" customHeight="1" x14ac:dyDescent="0.2">
      <c r="B47" s="54" t="s">
        <v>6</v>
      </c>
      <c r="C47" s="54" t="s">
        <v>98</v>
      </c>
      <c r="H47" s="38"/>
    </row>
    <row r="48" spans="2:21" ht="18" customHeight="1" x14ac:dyDescent="0.2">
      <c r="B48" s="54" t="s">
        <v>102</v>
      </c>
      <c r="C48" s="54" t="s">
        <v>99</v>
      </c>
    </row>
    <row r="49" spans="2:18" ht="18" customHeight="1" x14ac:dyDescent="0.2">
      <c r="B49" s="53" t="s">
        <v>101</v>
      </c>
      <c r="C49" s="53" t="s">
        <v>100</v>
      </c>
      <c r="D49" s="16"/>
    </row>
    <row r="50" spans="2:18" ht="13.5" customHeight="1" x14ac:dyDescent="0.2">
      <c r="B50" s="53"/>
      <c r="C50" s="53"/>
      <c r="D50" s="16"/>
    </row>
    <row r="51" spans="2:18" ht="15.75" customHeight="1" x14ac:dyDescent="0.2"/>
    <row r="60" spans="2:18" x14ac:dyDescent="0.2"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</row>
    <row r="61" spans="2:18" x14ac:dyDescent="0.2"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</row>
    <row r="62" spans="2:18" x14ac:dyDescent="0.2"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</row>
    <row r="63" spans="2:18" x14ac:dyDescent="0.2"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2:18" x14ac:dyDescent="0.2"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</row>
    <row r="65" spans="4:18" x14ac:dyDescent="0.2"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4:18" x14ac:dyDescent="0.2"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4:18" x14ac:dyDescent="0.2"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</row>
    <row r="68" spans="4:18" x14ac:dyDescent="0.2"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</row>
    <row r="69" spans="4:18" x14ac:dyDescent="0.2"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</row>
    <row r="70" spans="4:18" x14ac:dyDescent="0.2"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</row>
    <row r="71" spans="4:18" x14ac:dyDescent="0.2"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</row>
    <row r="72" spans="4:18" x14ac:dyDescent="0.2"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</row>
    <row r="73" spans="4:18" x14ac:dyDescent="0.2"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</row>
    <row r="74" spans="4:18" x14ac:dyDescent="0.2"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</row>
    <row r="75" spans="4:18" x14ac:dyDescent="0.2"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</row>
    <row r="76" spans="4:18" x14ac:dyDescent="0.2"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4:18" x14ac:dyDescent="0.2"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</row>
    <row r="78" spans="4:18" x14ac:dyDescent="0.2"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4:18" x14ac:dyDescent="0.2"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4:18" x14ac:dyDescent="0.2"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</row>
    <row r="81" spans="4:18" x14ac:dyDescent="0.2"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</row>
    <row r="82" spans="4:18" x14ac:dyDescent="0.2"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</row>
    <row r="83" spans="4:18" x14ac:dyDescent="0.2"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</row>
    <row r="84" spans="4:18" x14ac:dyDescent="0.2"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</row>
    <row r="85" spans="4:18" x14ac:dyDescent="0.2"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</row>
    <row r="86" spans="4:18" x14ac:dyDescent="0.2"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</row>
    <row r="87" spans="4:18" x14ac:dyDescent="0.2"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</row>
    <row r="88" spans="4:18" x14ac:dyDescent="0.2"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</row>
    <row r="89" spans="4:18" x14ac:dyDescent="0.2"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4:18" x14ac:dyDescent="0.2"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4:18" x14ac:dyDescent="0.2"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4:18" x14ac:dyDescent="0.2">
      <c r="D92" s="51"/>
    </row>
    <row r="93" spans="4:18" x14ac:dyDescent="0.2">
      <c r="D93" s="51"/>
    </row>
  </sheetData>
  <mergeCells count="3">
    <mergeCell ref="B6:C6"/>
    <mergeCell ref="F7:H7"/>
    <mergeCell ref="B12:C12"/>
  </mergeCells>
  <printOptions horizontalCentered="1"/>
  <pageMargins left="0.78740157480314965" right="0.78740157480314965" top="0.39370078740157483" bottom="0.39370078740157483" header="0" footer="0"/>
  <pageSetup paperSize="5" scale="65" orientation="landscape" r:id="rId1"/>
  <ignoredErrors>
    <ignoredError sqref="D9:Q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1:W124"/>
  <sheetViews>
    <sheetView zoomScale="89" zoomScaleNormal="89" zoomScaleSheetLayoutView="96" workbookViewId="0"/>
  </sheetViews>
  <sheetFormatPr baseColWidth="10" defaultColWidth="12" defaultRowHeight="11.25" x14ac:dyDescent="0.15"/>
  <cols>
    <col min="1" max="1" width="5.7109375" style="140" customWidth="1"/>
    <col min="2" max="2" width="38" style="140" customWidth="1"/>
    <col min="3" max="3" width="24.28515625" style="140" customWidth="1"/>
    <col min="4" max="4" width="27.28515625" style="140" customWidth="1"/>
    <col min="5" max="5" width="11.5703125" style="140" customWidth="1"/>
    <col min="6" max="6" width="11.28515625" style="141" customWidth="1"/>
    <col min="7" max="7" width="12.140625" style="140" customWidth="1"/>
    <col min="8" max="13" width="11.28515625" style="140" customWidth="1"/>
    <col min="14" max="16" width="12.140625" style="140" customWidth="1"/>
    <col min="17" max="17" width="11.28515625" style="140" customWidth="1"/>
    <col min="18" max="19" width="11.7109375" style="140" customWidth="1"/>
    <col min="20" max="22" width="11.140625" style="140" customWidth="1"/>
    <col min="23" max="16384" width="12" style="140"/>
  </cols>
  <sheetData>
    <row r="1" spans="2:23" ht="20.100000000000001" customHeight="1" x14ac:dyDescent="0.15">
      <c r="S1" s="192"/>
      <c r="T1" s="192"/>
      <c r="U1" s="192"/>
    </row>
    <row r="2" spans="2:23" ht="18.75" customHeight="1" x14ac:dyDescent="0.15">
      <c r="S2" s="144"/>
      <c r="T2" s="144"/>
      <c r="U2" s="144"/>
    </row>
    <row r="3" spans="2:23" s="145" customFormat="1" ht="15" customHeight="1" x14ac:dyDescent="0.15"/>
    <row r="4" spans="2:23" s="162" customFormat="1" ht="18" customHeight="1" x14ac:dyDescent="0.15">
      <c r="B4" s="300" t="s">
        <v>442</v>
      </c>
      <c r="C4" s="86"/>
      <c r="D4" s="86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</row>
    <row r="5" spans="2:23" s="162" customFormat="1" ht="18" customHeight="1" x14ac:dyDescent="0.15">
      <c r="B5" s="87" t="s">
        <v>103</v>
      </c>
      <c r="C5" s="86"/>
      <c r="D5" s="86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</row>
    <row r="6" spans="2:23" s="162" customFormat="1" ht="15.75" customHeight="1" x14ac:dyDescent="0.15">
      <c r="B6" s="402" t="s">
        <v>404</v>
      </c>
      <c r="C6" s="402"/>
      <c r="D6" s="88"/>
      <c r="E6" s="171"/>
      <c r="F6" s="169"/>
      <c r="G6" s="170"/>
      <c r="H6" s="169"/>
      <c r="I6" s="169"/>
      <c r="J6" s="169"/>
      <c r="K6" s="169"/>
      <c r="L6" s="160"/>
      <c r="M6" s="160"/>
      <c r="N6" s="160"/>
      <c r="O6" s="160"/>
      <c r="P6" s="160"/>
      <c r="Q6" s="160"/>
      <c r="R6" s="160"/>
      <c r="S6" s="4"/>
    </row>
    <row r="7" spans="2:23" s="162" customFormat="1" ht="9" customHeight="1" thickBot="1" x14ac:dyDescent="0.2">
      <c r="B7" s="168"/>
      <c r="C7" s="168"/>
      <c r="D7" s="168"/>
      <c r="E7" s="168"/>
      <c r="F7" s="167"/>
      <c r="G7" s="166"/>
      <c r="H7" s="166"/>
      <c r="J7" s="165"/>
      <c r="M7" s="164"/>
      <c r="N7" s="164"/>
      <c r="O7" s="164"/>
      <c r="P7" s="164"/>
      <c r="Q7" s="4"/>
      <c r="R7" s="4"/>
      <c r="S7" s="4"/>
      <c r="T7" s="4"/>
      <c r="U7" s="4"/>
      <c r="V7" s="4"/>
    </row>
    <row r="8" spans="2:23" s="162" customFormat="1" ht="30" customHeight="1" thickBot="1" x14ac:dyDescent="0.2">
      <c r="B8" s="403" t="s">
        <v>403</v>
      </c>
      <c r="C8" s="403"/>
      <c r="D8" s="403"/>
      <c r="E8" s="308" t="s">
        <v>12</v>
      </c>
      <c r="F8" s="309" t="s">
        <v>2</v>
      </c>
      <c r="G8" s="309" t="s">
        <v>3</v>
      </c>
      <c r="H8" s="310" t="s">
        <v>5</v>
      </c>
      <c r="I8" s="310" t="s">
        <v>8</v>
      </c>
      <c r="J8" s="310" t="s">
        <v>9</v>
      </c>
      <c r="K8" s="310" t="s">
        <v>10</v>
      </c>
      <c r="L8" s="310" t="s">
        <v>11</v>
      </c>
      <c r="M8" s="310" t="s">
        <v>13</v>
      </c>
      <c r="N8" s="310" t="s">
        <v>16</v>
      </c>
      <c r="O8" s="310" t="s">
        <v>17</v>
      </c>
      <c r="P8" s="310" t="s">
        <v>412</v>
      </c>
      <c r="Q8" s="310" t="s">
        <v>413</v>
      </c>
      <c r="R8" s="310" t="s">
        <v>501</v>
      </c>
      <c r="S8" s="310" t="s">
        <v>419</v>
      </c>
      <c r="T8" s="310" t="s">
        <v>416</v>
      </c>
      <c r="U8" s="310" t="s">
        <v>420</v>
      </c>
      <c r="V8" s="310" t="s">
        <v>496</v>
      </c>
    </row>
    <row r="9" spans="2:23" ht="5.0999999999999996" customHeight="1" x14ac:dyDescent="0.15">
      <c r="E9" s="163"/>
      <c r="F9" s="163"/>
    </row>
    <row r="10" spans="2:23" x14ac:dyDescent="0.15">
      <c r="B10" s="162" t="s">
        <v>41</v>
      </c>
      <c r="C10" s="162"/>
      <c r="D10" s="162"/>
      <c r="E10" s="161">
        <v>1065.9078033000001</v>
      </c>
      <c r="F10" s="161">
        <v>1235.9807168299999</v>
      </c>
      <c r="G10" s="161">
        <v>1496.2811165000001</v>
      </c>
      <c r="H10" s="161">
        <v>1406.7068895099999</v>
      </c>
      <c r="I10" s="161">
        <v>1837.4579467399999</v>
      </c>
      <c r="J10" s="161">
        <v>2274.8937250099998</v>
      </c>
      <c r="K10" s="161">
        <v>2698.6283973400004</v>
      </c>
      <c r="L10" s="161">
        <v>2463.0386428100001</v>
      </c>
      <c r="M10" s="161">
        <v>2696.5774667399996</v>
      </c>
      <c r="N10" s="161">
        <v>2435.7902375200001</v>
      </c>
      <c r="O10" s="161">
        <v>2249.3788202400001</v>
      </c>
      <c r="P10" s="161">
        <v>2585.3255427300001</v>
      </c>
      <c r="Q10" s="161">
        <v>2545.7522807050004</v>
      </c>
      <c r="R10" s="161">
        <v>2696.7669903699998</v>
      </c>
      <c r="S10" s="160">
        <v>2851.9946167500007</v>
      </c>
      <c r="T10" s="160">
        <v>3510.6301305699999</v>
      </c>
      <c r="U10" s="160">
        <v>3878.8462852100024</v>
      </c>
      <c r="V10" s="160">
        <v>4034.2441345845809</v>
      </c>
    </row>
    <row r="11" spans="2:23" x14ac:dyDescent="0.15">
      <c r="E11" s="151"/>
      <c r="F11" s="151"/>
      <c r="G11" s="151"/>
      <c r="H11" s="151"/>
      <c r="I11" s="151"/>
      <c r="J11" s="151"/>
    </row>
    <row r="12" spans="2:23" x14ac:dyDescent="0.15">
      <c r="B12" s="162" t="s">
        <v>402</v>
      </c>
      <c r="C12" s="162"/>
      <c r="D12" s="162"/>
      <c r="E12" s="161">
        <v>374.53773323000007</v>
      </c>
      <c r="F12" s="161">
        <v>391.15810411000001</v>
      </c>
      <c r="G12" s="161">
        <v>533.04988092999997</v>
      </c>
      <c r="H12" s="161">
        <v>443.61849280999991</v>
      </c>
      <c r="I12" s="161">
        <v>549.08628641999985</v>
      </c>
      <c r="J12" s="161">
        <v>644.01315640999997</v>
      </c>
      <c r="K12" s="161">
        <v>804.02785062000009</v>
      </c>
      <c r="L12" s="161">
        <v>609.76984937000009</v>
      </c>
      <c r="M12" s="161">
        <v>724.96295368000006</v>
      </c>
      <c r="N12" s="161">
        <v>689.34281854999995</v>
      </c>
      <c r="O12" s="161">
        <v>649.16168188999995</v>
      </c>
      <c r="P12" s="161">
        <v>809.01959209999995</v>
      </c>
      <c r="Q12" s="161">
        <v>720.54565352999998</v>
      </c>
      <c r="R12" s="161">
        <v>732.94546986</v>
      </c>
      <c r="S12" s="160">
        <v>742.93229641999994</v>
      </c>
      <c r="T12" s="160">
        <v>811.45346415999984</v>
      </c>
      <c r="U12" s="160">
        <v>1049.9991545900007</v>
      </c>
      <c r="V12" s="160">
        <v>994.10041899000066</v>
      </c>
      <c r="W12" s="192"/>
    </row>
    <row r="13" spans="2:23" ht="8.1" customHeight="1" x14ac:dyDescent="0.15">
      <c r="E13" s="151"/>
      <c r="F13" s="151"/>
      <c r="G13" s="151"/>
      <c r="H13" s="159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W13" s="365"/>
    </row>
    <row r="14" spans="2:23" x14ac:dyDescent="0.15">
      <c r="B14" s="156" t="s">
        <v>104</v>
      </c>
      <c r="C14" s="153" t="s">
        <v>105</v>
      </c>
      <c r="E14" s="151">
        <v>207.13144097</v>
      </c>
      <c r="F14" s="151">
        <v>188.12168296999999</v>
      </c>
      <c r="G14" s="151">
        <v>278.28420242999999</v>
      </c>
      <c r="H14" s="151">
        <v>236.75697765999996</v>
      </c>
      <c r="I14" s="151">
        <v>341.60462029000001</v>
      </c>
      <c r="J14" s="151">
        <v>429.29214375999999</v>
      </c>
      <c r="K14" s="151">
        <v>521.81706919999999</v>
      </c>
      <c r="L14" s="151">
        <v>349.47387293000003</v>
      </c>
      <c r="M14" s="151">
        <v>395.49742032</v>
      </c>
      <c r="N14" s="151">
        <v>392.26905033000008</v>
      </c>
      <c r="O14" s="151">
        <v>402.25894794999994</v>
      </c>
      <c r="P14" s="151">
        <v>510.01777179999999</v>
      </c>
      <c r="Q14" s="152">
        <v>417.72078186000005</v>
      </c>
      <c r="R14" s="151">
        <v>458.10260658000004</v>
      </c>
      <c r="S14" s="145">
        <v>438.17071786999998</v>
      </c>
      <c r="T14" s="145">
        <v>507.85232669999999</v>
      </c>
      <c r="U14" s="145">
        <v>714.06317748999982</v>
      </c>
      <c r="V14" s="145">
        <v>607.04138441999999</v>
      </c>
    </row>
    <row r="15" spans="2:23" x14ac:dyDescent="0.15">
      <c r="B15" s="154"/>
      <c r="C15" s="153" t="s">
        <v>106</v>
      </c>
      <c r="E15" s="151">
        <v>1889.4635070127001</v>
      </c>
      <c r="F15" s="151">
        <v>1598.9601928137602</v>
      </c>
      <c r="G15" s="151">
        <v>2101.3759800418202</v>
      </c>
      <c r="H15" s="151">
        <v>1771.5398185353804</v>
      </c>
      <c r="I15" s="151">
        <v>2245.8891663578001</v>
      </c>
      <c r="J15" s="151">
        <v>1922.1071091603803</v>
      </c>
      <c r="K15" s="151">
        <v>2627.7388445556799</v>
      </c>
      <c r="L15" s="151">
        <v>2142.28941840576</v>
      </c>
      <c r="M15" s="151">
        <v>2479.7994256667603</v>
      </c>
      <c r="N15" s="151">
        <v>2287.3102930168807</v>
      </c>
      <c r="O15" s="151">
        <v>2617.5406925592401</v>
      </c>
      <c r="P15" s="151">
        <v>3270.59002327196</v>
      </c>
      <c r="Q15" s="151">
        <v>3006.3766837827998</v>
      </c>
      <c r="R15" s="151">
        <v>3753.1016810320803</v>
      </c>
      <c r="S15" s="145">
        <v>3287.36323295076</v>
      </c>
      <c r="T15" s="145">
        <v>3376.8528801841799</v>
      </c>
      <c r="U15" s="145">
        <v>3462.7608024225196</v>
      </c>
      <c r="V15" s="145">
        <v>3099.0413328846603</v>
      </c>
    </row>
    <row r="16" spans="2:23" x14ac:dyDescent="0.15">
      <c r="B16" s="158"/>
      <c r="C16" s="153" t="s">
        <v>107</v>
      </c>
      <c r="E16" s="151">
        <v>109.62447287350956</v>
      </c>
      <c r="F16" s="151">
        <v>117.65251181078752</v>
      </c>
      <c r="G16" s="151">
        <v>132.42951526668818</v>
      </c>
      <c r="H16" s="151">
        <v>133.64473955529755</v>
      </c>
      <c r="I16" s="151">
        <v>152.10217200699464</v>
      </c>
      <c r="J16" s="151">
        <v>223.3445481337013</v>
      </c>
      <c r="K16" s="151">
        <v>198.58026237315573</v>
      </c>
      <c r="L16" s="151">
        <v>163.13102698797346</v>
      </c>
      <c r="M16" s="151">
        <v>159.48766510164828</v>
      </c>
      <c r="N16" s="151">
        <v>171.49796052052525</v>
      </c>
      <c r="O16" s="151">
        <v>153.67820225048746</v>
      </c>
      <c r="P16" s="151">
        <v>155.94060037209084</v>
      </c>
      <c r="Q16" s="151">
        <v>138.94492467071666</v>
      </c>
      <c r="R16" s="151">
        <v>122.05973765518247</v>
      </c>
      <c r="S16" s="145">
        <v>133.28941367902777</v>
      </c>
      <c r="T16" s="145">
        <v>150.3921979189987</v>
      </c>
      <c r="U16" s="145">
        <v>206.2121001804245</v>
      </c>
      <c r="V16" s="145">
        <v>195.88037693416359</v>
      </c>
    </row>
    <row r="17" spans="2:22" ht="8.1" customHeight="1" x14ac:dyDescent="0.15">
      <c r="B17" s="154"/>
      <c r="E17" s="151"/>
      <c r="F17" s="151"/>
      <c r="G17" s="151"/>
      <c r="H17" s="151"/>
      <c r="I17" s="151"/>
      <c r="J17" s="151"/>
    </row>
    <row r="18" spans="2:22" x14ac:dyDescent="0.15">
      <c r="B18" s="155" t="s">
        <v>108</v>
      </c>
      <c r="C18" s="153" t="s">
        <v>119</v>
      </c>
      <c r="E18" s="151">
        <v>43.02780894</v>
      </c>
      <c r="F18" s="151">
        <v>55.952435599999994</v>
      </c>
      <c r="G18" s="151">
        <v>90.201562779999989</v>
      </c>
      <c r="H18" s="151">
        <v>65.929028920000007</v>
      </c>
      <c r="I18" s="151">
        <v>61.80520697</v>
      </c>
      <c r="J18" s="151">
        <v>96.096657330000014</v>
      </c>
      <c r="K18" s="151">
        <v>132.51526383999999</v>
      </c>
      <c r="L18" s="151">
        <v>102.92576873000002</v>
      </c>
      <c r="M18" s="151">
        <v>115.06427201999998</v>
      </c>
      <c r="N18" s="151">
        <v>100.72275857999999</v>
      </c>
      <c r="O18" s="151">
        <v>79.012079259999993</v>
      </c>
      <c r="P18" s="151">
        <v>113.08540232000001</v>
      </c>
      <c r="Q18" s="152">
        <v>112.13091530000003</v>
      </c>
      <c r="R18" s="151">
        <v>96.803210750000005</v>
      </c>
      <c r="S18" s="145">
        <v>89.654911229999982</v>
      </c>
      <c r="T18" s="145">
        <v>102.07367835999999</v>
      </c>
      <c r="U18" s="145">
        <v>107.63285954999999</v>
      </c>
      <c r="V18" s="145">
        <v>127.61385332</v>
      </c>
    </row>
    <row r="19" spans="2:22" x14ac:dyDescent="0.15">
      <c r="B19" s="154"/>
      <c r="C19" s="153" t="s">
        <v>106</v>
      </c>
      <c r="E19" s="151">
        <v>1483.8974618167201</v>
      </c>
      <c r="F19" s="151">
        <v>1577.4343869228601</v>
      </c>
      <c r="G19" s="151">
        <v>1729.5146658680601</v>
      </c>
      <c r="H19" s="151">
        <v>1648.7927179052201</v>
      </c>
      <c r="I19" s="151">
        <v>1465.3503983498399</v>
      </c>
      <c r="J19" s="151">
        <v>1623.51740924314</v>
      </c>
      <c r="K19" s="151">
        <v>1684.1837849456404</v>
      </c>
      <c r="L19" s="151">
        <v>2043.9552027908001</v>
      </c>
      <c r="M19" s="151">
        <v>2259.5449087166598</v>
      </c>
      <c r="N19" s="151">
        <v>1963.29544174384</v>
      </c>
      <c r="O19" s="151">
        <v>1689.0221617028203</v>
      </c>
      <c r="P19" s="151">
        <v>1986.5714445216004</v>
      </c>
      <c r="Q19" s="151">
        <v>2105.7196236153</v>
      </c>
      <c r="R19" s="151">
        <v>1785.43428335972</v>
      </c>
      <c r="S19" s="145">
        <v>1603.2051889147201</v>
      </c>
      <c r="T19" s="145">
        <v>1879.9596809995803</v>
      </c>
      <c r="U19" s="145">
        <v>1932.9500003951027</v>
      </c>
      <c r="V19" s="145">
        <v>2130.6562283359203</v>
      </c>
    </row>
    <row r="20" spans="2:22" x14ac:dyDescent="0.15">
      <c r="B20" s="154"/>
      <c r="C20" s="153" t="s">
        <v>120</v>
      </c>
      <c r="E20" s="151">
        <v>28.996483953359895</v>
      </c>
      <c r="F20" s="151">
        <v>35.470531176353894</v>
      </c>
      <c r="G20" s="151">
        <v>52.154263019635593</v>
      </c>
      <c r="H20" s="151">
        <v>39.986244604332306</v>
      </c>
      <c r="I20" s="151">
        <v>42.177766518915931</v>
      </c>
      <c r="J20" s="151">
        <v>59.190407680813756</v>
      </c>
      <c r="K20" s="151">
        <v>78.682187196260855</v>
      </c>
      <c r="L20" s="151">
        <v>50.356176392450273</v>
      </c>
      <c r="M20" s="151">
        <v>50.923649083545918</v>
      </c>
      <c r="N20" s="151">
        <v>51.302904513716967</v>
      </c>
      <c r="O20" s="151">
        <v>46.779776518943045</v>
      </c>
      <c r="P20" s="151">
        <v>56.924910821534972</v>
      </c>
      <c r="Q20" s="151">
        <v>53.250638899153628</v>
      </c>
      <c r="R20" s="151">
        <v>54.218299520854778</v>
      </c>
      <c r="S20" s="145">
        <v>55.922293571599106</v>
      </c>
      <c r="T20" s="145">
        <v>54.295674206016535</v>
      </c>
      <c r="U20" s="145">
        <v>55.683209357717168</v>
      </c>
      <c r="V20" s="145">
        <v>59.894154497024914</v>
      </c>
    </row>
    <row r="21" spans="2:22" ht="8.1" customHeight="1" x14ac:dyDescent="0.15">
      <c r="B21" s="154"/>
      <c r="E21" s="151"/>
      <c r="F21" s="151"/>
      <c r="G21" s="151"/>
      <c r="H21" s="151"/>
      <c r="I21" s="151"/>
      <c r="J21" s="151"/>
    </row>
    <row r="22" spans="2:22" x14ac:dyDescent="0.15">
      <c r="B22" s="155" t="s">
        <v>109</v>
      </c>
      <c r="C22" s="153" t="s">
        <v>119</v>
      </c>
      <c r="E22" s="151">
        <v>39.255709379999999</v>
      </c>
      <c r="F22" s="151">
        <v>42.193989999999999</v>
      </c>
      <c r="G22" s="151">
        <v>26.755052920000001</v>
      </c>
      <c r="H22" s="151">
        <v>17.755467599999999</v>
      </c>
      <c r="I22" s="151">
        <v>21.524604679999996</v>
      </c>
      <c r="J22" s="151">
        <v>18.587016949999999</v>
      </c>
      <c r="K22" s="151">
        <v>18.579880020000001</v>
      </c>
      <c r="L22" s="151">
        <v>39.176281199999998</v>
      </c>
      <c r="M22" s="151">
        <v>40.123811340000003</v>
      </c>
      <c r="N22" s="151">
        <v>36.513043950000011</v>
      </c>
      <c r="O22" s="151">
        <v>27.927675769999997</v>
      </c>
      <c r="P22" s="151">
        <v>20.838900600000002</v>
      </c>
      <c r="Q22" s="152">
        <v>9.5850738</v>
      </c>
      <c r="R22" s="151">
        <v>5.2693474</v>
      </c>
      <c r="S22" s="145">
        <v>2.9763479999999998</v>
      </c>
      <c r="T22" s="145">
        <v>16.7807013</v>
      </c>
      <c r="U22" s="145">
        <v>14.602850049999997</v>
      </c>
      <c r="V22" s="145">
        <v>3.4289491999999995</v>
      </c>
    </row>
    <row r="23" spans="2:22" x14ac:dyDescent="0.15">
      <c r="B23" s="155"/>
      <c r="C23" s="153" t="s">
        <v>122</v>
      </c>
      <c r="E23" s="151">
        <v>232271.60855999996</v>
      </c>
      <c r="F23" s="151">
        <v>288948.27162999997</v>
      </c>
      <c r="G23" s="151">
        <v>276414.31549999997</v>
      </c>
      <c r="H23" s="151">
        <v>308861.42093999998</v>
      </c>
      <c r="I23" s="151">
        <v>286452.02851000003</v>
      </c>
      <c r="J23" s="151">
        <v>329683.34669999994</v>
      </c>
      <c r="K23" s="151">
        <v>12692.243000000002</v>
      </c>
      <c r="L23" s="151">
        <v>25268.354000000003</v>
      </c>
      <c r="M23" s="151">
        <v>20953.117000000002</v>
      </c>
      <c r="N23" s="151">
        <v>17177.17583</v>
      </c>
      <c r="O23" s="151">
        <v>12574.070299999999</v>
      </c>
      <c r="P23" s="151">
        <v>9193.3857399999997</v>
      </c>
      <c r="Q23" s="151">
        <v>4558.8950000000013</v>
      </c>
      <c r="R23" s="151">
        <v>2529.6950000000002</v>
      </c>
      <c r="S23" s="145">
        <v>1487.9660000000001</v>
      </c>
      <c r="T23" s="145">
        <v>8384.5720000000001</v>
      </c>
      <c r="U23" s="145">
        <v>7070.5390000000007</v>
      </c>
      <c r="V23" s="145">
        <v>1499.12</v>
      </c>
    </row>
    <row r="24" spans="2:22" x14ac:dyDescent="0.15">
      <c r="B24" s="155"/>
      <c r="C24" s="153" t="s">
        <v>121</v>
      </c>
      <c r="E24" s="151">
        <v>0.16900778198149663</v>
      </c>
      <c r="F24" s="151">
        <v>0.14602610274142652</v>
      </c>
      <c r="G24" s="151">
        <v>9.6793296944853793E-2</v>
      </c>
      <c r="H24" s="151">
        <v>5.7486841658509404E-2</v>
      </c>
      <c r="I24" s="151">
        <v>7.5142092000401312E-2</v>
      </c>
      <c r="J24" s="151">
        <v>5.6378391981423082E-2</v>
      </c>
      <c r="K24" s="151">
        <v>1.4638767962447612</v>
      </c>
      <c r="L24" s="151">
        <v>1.5504089106872569</v>
      </c>
      <c r="M24" s="151">
        <v>1.9149328159624173</v>
      </c>
      <c r="N24" s="151">
        <v>2.1256721309349262</v>
      </c>
      <c r="O24" s="151">
        <v>2.221052937011176</v>
      </c>
      <c r="P24" s="151">
        <v>2.2667275353552174</v>
      </c>
      <c r="Q24" s="151">
        <v>2.1024993556552625</v>
      </c>
      <c r="R24" s="151">
        <v>2.0829971202061905</v>
      </c>
      <c r="S24" s="145">
        <v>2.0002795762806405</v>
      </c>
      <c r="T24" s="145">
        <v>2.0013784007102569</v>
      </c>
      <c r="U24" s="145">
        <v>2.0653093137595304</v>
      </c>
      <c r="V24" s="145">
        <v>2.2873080207054803</v>
      </c>
    </row>
    <row r="25" spans="2:22" ht="8.1" customHeight="1" x14ac:dyDescent="0.15">
      <c r="B25" s="155"/>
      <c r="E25" s="151"/>
      <c r="F25" s="151"/>
      <c r="G25" s="151"/>
      <c r="H25" s="151"/>
      <c r="I25" s="151"/>
      <c r="J25" s="151"/>
    </row>
    <row r="26" spans="2:22" x14ac:dyDescent="0.15">
      <c r="B26" s="155" t="s">
        <v>110</v>
      </c>
      <c r="C26" s="153" t="s">
        <v>123</v>
      </c>
      <c r="E26" s="151">
        <v>37.0050642</v>
      </c>
      <c r="F26" s="151">
        <v>39.925510809999999</v>
      </c>
      <c r="G26" s="151">
        <v>79.844841849999995</v>
      </c>
      <c r="H26" s="151">
        <v>61.53560779</v>
      </c>
      <c r="I26" s="151">
        <v>59.365709090000003</v>
      </c>
      <c r="J26" s="151">
        <v>30.241228369999998</v>
      </c>
      <c r="K26" s="151">
        <v>51.766400639999993</v>
      </c>
      <c r="L26" s="151">
        <v>44.823244999999993</v>
      </c>
      <c r="M26" s="151">
        <v>82.931093609999991</v>
      </c>
      <c r="N26" s="151">
        <v>75.279044540000001</v>
      </c>
      <c r="O26" s="151">
        <v>63.399347229999989</v>
      </c>
      <c r="P26" s="151">
        <v>74.012584250000003</v>
      </c>
      <c r="Q26" s="152">
        <v>80.443354989999989</v>
      </c>
      <c r="R26" s="151">
        <v>76.011386079999994</v>
      </c>
      <c r="S26" s="145">
        <v>114.01107221000001</v>
      </c>
      <c r="T26" s="145">
        <v>88.180362580000022</v>
      </c>
      <c r="U26" s="145">
        <v>114.16016768000001</v>
      </c>
      <c r="V26" s="145">
        <v>155.20892422000003</v>
      </c>
    </row>
    <row r="27" spans="2:22" x14ac:dyDescent="0.15">
      <c r="B27" s="155"/>
      <c r="C27" s="153" t="s">
        <v>124</v>
      </c>
      <c r="E27" s="151">
        <v>54099.539729999997</v>
      </c>
      <c r="F27" s="151">
        <v>53221.80707000001</v>
      </c>
      <c r="G27" s="151">
        <v>57850.939689999999</v>
      </c>
      <c r="H27" s="151">
        <v>62555.945290000011</v>
      </c>
      <c r="I27" s="151">
        <v>55032.366960000014</v>
      </c>
      <c r="J27" s="151">
        <v>27063.291989999998</v>
      </c>
      <c r="K27" s="151">
        <v>51206.818370000001</v>
      </c>
      <c r="L27" s="151">
        <v>55646.008689999988</v>
      </c>
      <c r="M27" s="151">
        <v>65019.382430000005</v>
      </c>
      <c r="N27" s="151">
        <v>48331.256309999997</v>
      </c>
      <c r="O27" s="151">
        <v>58997.468920000007</v>
      </c>
      <c r="P27" s="151">
        <v>72840.857029999999</v>
      </c>
      <c r="Q27" s="151">
        <v>77662.345130000016</v>
      </c>
      <c r="R27" s="151">
        <v>74476.102839999992</v>
      </c>
      <c r="S27" s="145">
        <v>96941.565719999984</v>
      </c>
      <c r="T27" s="145">
        <v>81354.98762</v>
      </c>
      <c r="U27" s="145">
        <v>90894.131360000145</v>
      </c>
      <c r="V27" s="145">
        <v>95768.35447000002</v>
      </c>
    </row>
    <row r="28" spans="2:22" x14ac:dyDescent="0.15">
      <c r="B28" s="154"/>
      <c r="C28" s="153" t="s">
        <v>125</v>
      </c>
      <c r="E28" s="151">
        <v>0.68401809672845437</v>
      </c>
      <c r="F28" s="151">
        <v>0.75017202549112905</v>
      </c>
      <c r="G28" s="151">
        <v>1.3801822801471593</v>
      </c>
      <c r="H28" s="151">
        <v>0.98368920019880002</v>
      </c>
      <c r="I28" s="151">
        <v>1.0787417000099166</v>
      </c>
      <c r="J28" s="151">
        <v>1.1174260833151513</v>
      </c>
      <c r="K28" s="151">
        <v>1.0109278859302813</v>
      </c>
      <c r="L28" s="151">
        <v>0.8055069187389009</v>
      </c>
      <c r="M28" s="151">
        <v>1.2754826408768767</v>
      </c>
      <c r="N28" s="151">
        <v>1.5575644062954839</v>
      </c>
      <c r="O28" s="151">
        <v>1.0746113077489627</v>
      </c>
      <c r="P28" s="151">
        <v>1.0160861262178371</v>
      </c>
      <c r="Q28" s="151">
        <v>1.0358089863928885</v>
      </c>
      <c r="R28" s="151">
        <v>1.0206144411623996</v>
      </c>
      <c r="S28" s="145">
        <v>1.1760803672111355</v>
      </c>
      <c r="T28" s="145">
        <v>1.0838962079606056</v>
      </c>
      <c r="U28" s="145">
        <v>1.2559685204301163</v>
      </c>
      <c r="V28" s="145">
        <v>1.6206702629376397</v>
      </c>
    </row>
    <row r="29" spans="2:22" ht="8.1" customHeight="1" x14ac:dyDescent="0.15">
      <c r="B29" s="154"/>
      <c r="E29" s="151"/>
      <c r="F29" s="151"/>
      <c r="G29" s="151"/>
      <c r="H29" s="151"/>
      <c r="I29" s="151"/>
      <c r="J29" s="151"/>
    </row>
    <row r="30" spans="2:22" x14ac:dyDescent="0.15">
      <c r="B30" s="156" t="s">
        <v>111</v>
      </c>
      <c r="C30" s="153" t="s">
        <v>119</v>
      </c>
      <c r="E30" s="151">
        <v>9.6254979899999977</v>
      </c>
      <c r="F30" s="151">
        <v>9.949999</v>
      </c>
      <c r="G30" s="151">
        <v>9.6471602999999995</v>
      </c>
      <c r="H30" s="151">
        <v>11.709591249999999</v>
      </c>
      <c r="I30" s="151">
        <v>6.5925108699999999</v>
      </c>
      <c r="J30" s="151">
        <v>2.3930035399999996</v>
      </c>
      <c r="K30" s="151">
        <v>2.5471397699999998</v>
      </c>
      <c r="L30" s="151">
        <v>2.2582986000000003</v>
      </c>
      <c r="M30" s="151">
        <v>8.5851706399999994</v>
      </c>
      <c r="N30" s="151">
        <v>2.9340266699999993</v>
      </c>
      <c r="O30" s="151">
        <v>4.4113494200000005</v>
      </c>
      <c r="P30" s="151">
        <v>10.7676628</v>
      </c>
      <c r="Q30" s="152">
        <v>9.6006755399999992</v>
      </c>
      <c r="R30" s="151">
        <v>8.6867727900000009</v>
      </c>
      <c r="S30" s="145">
        <v>8.0010144099999998</v>
      </c>
      <c r="T30" s="145">
        <v>6.6577127100000011</v>
      </c>
      <c r="U30" s="145">
        <v>3.3977785500000062</v>
      </c>
      <c r="V30" s="145">
        <v>2.8314606400000031</v>
      </c>
    </row>
    <row r="31" spans="2:22" ht="12.75" x14ac:dyDescent="0.15">
      <c r="B31" s="154"/>
      <c r="C31" s="157" t="s">
        <v>126</v>
      </c>
      <c r="E31" s="151">
        <v>1796.2951782648104</v>
      </c>
      <c r="F31" s="151">
        <v>1839.1516448551884</v>
      </c>
      <c r="G31" s="151">
        <v>1641.813958342043</v>
      </c>
      <c r="H31" s="151">
        <v>1648.6488321659328</v>
      </c>
      <c r="I31" s="151">
        <v>946.6191559441271</v>
      </c>
      <c r="J31" s="151">
        <v>385.95904514432129</v>
      </c>
      <c r="K31" s="151">
        <v>441.32644891021732</v>
      </c>
      <c r="L31" s="151">
        <v>460.95459099045877</v>
      </c>
      <c r="M31" s="151">
        <v>1067.8342010184444</v>
      </c>
      <c r="N31" s="151">
        <v>756.96070615107362</v>
      </c>
      <c r="O31" s="151">
        <v>1124.0899483747173</v>
      </c>
      <c r="P31" s="151">
        <v>2021.1365027543088</v>
      </c>
      <c r="Q31" s="151">
        <v>2188.9338623874637</v>
      </c>
      <c r="R31" s="151">
        <v>2178.8594683319343</v>
      </c>
      <c r="S31" s="145">
        <v>2530.5122618078972</v>
      </c>
      <c r="T31" s="145">
        <v>2738.3376956038337</v>
      </c>
      <c r="U31" s="145">
        <v>2057.7116404886337</v>
      </c>
      <c r="V31" s="145">
        <v>1714.3856072364451</v>
      </c>
    </row>
    <row r="32" spans="2:22" x14ac:dyDescent="0.15">
      <c r="B32" s="154"/>
      <c r="C32" s="153" t="s">
        <v>127</v>
      </c>
      <c r="E32" s="151">
        <v>5.3585279894243554</v>
      </c>
      <c r="F32" s="151">
        <v>5.4101025480057379</v>
      </c>
      <c r="G32" s="151">
        <v>5.8759156303811766</v>
      </c>
      <c r="H32" s="151">
        <v>7.1025381643077843</v>
      </c>
      <c r="I32" s="151">
        <v>6.9642694515566239</v>
      </c>
      <c r="J32" s="151">
        <v>6.2001488761720465</v>
      </c>
      <c r="K32" s="151">
        <v>5.7715547669751954</v>
      </c>
      <c r="L32" s="151">
        <v>4.8991780191353902</v>
      </c>
      <c r="M32" s="151">
        <v>8.0397974065748343</v>
      </c>
      <c r="N32" s="151">
        <v>3.8760620546853439</v>
      </c>
      <c r="O32" s="151">
        <v>3.9243740470931332</v>
      </c>
      <c r="P32" s="151">
        <v>5.3275287370874462</v>
      </c>
      <c r="Q32" s="151">
        <v>4.3860053083232815</v>
      </c>
      <c r="R32" s="151">
        <v>3.9868439962538376</v>
      </c>
      <c r="S32" s="145">
        <v>3.1618160997503968</v>
      </c>
      <c r="T32" s="145">
        <v>2.4312971773672718</v>
      </c>
      <c r="U32" s="145">
        <v>1.6512413513844701</v>
      </c>
      <c r="V32" s="145">
        <v>1.6515891337680209</v>
      </c>
    </row>
    <row r="33" spans="2:22" ht="8.1" customHeight="1" x14ac:dyDescent="0.15">
      <c r="B33" s="154"/>
      <c r="E33" s="151"/>
      <c r="F33" s="151"/>
      <c r="G33" s="151"/>
      <c r="H33" s="151"/>
      <c r="I33" s="151"/>
      <c r="J33" s="151"/>
    </row>
    <row r="34" spans="2:22" x14ac:dyDescent="0.15">
      <c r="B34" s="155" t="s">
        <v>112</v>
      </c>
      <c r="C34" s="153" t="s">
        <v>119</v>
      </c>
      <c r="E34" s="151">
        <v>4.9589494399999996</v>
      </c>
      <c r="F34" s="151">
        <v>4.7699130800000002</v>
      </c>
      <c r="G34" s="151">
        <v>5.3362573099999997</v>
      </c>
      <c r="H34" s="151">
        <v>5.0963691600000001</v>
      </c>
      <c r="I34" s="151">
        <v>6.6996985700000007</v>
      </c>
      <c r="J34" s="151">
        <v>6.26467084</v>
      </c>
      <c r="K34" s="151">
        <v>8.4430252100000001</v>
      </c>
      <c r="L34" s="151">
        <v>8.6850882899999995</v>
      </c>
      <c r="M34" s="151">
        <v>5.5704814100000002</v>
      </c>
      <c r="N34" s="151">
        <v>10.954387860000001</v>
      </c>
      <c r="O34" s="151">
        <v>9.1207808900000007</v>
      </c>
      <c r="P34" s="151">
        <v>5.8828440399999993</v>
      </c>
      <c r="Q34" s="152">
        <v>8.5770854700000019</v>
      </c>
      <c r="R34" s="151">
        <v>7.414627219999999</v>
      </c>
      <c r="S34" s="145">
        <v>8.0146789799999993</v>
      </c>
      <c r="T34" s="145">
        <v>7.3283747299999993</v>
      </c>
      <c r="U34" s="145">
        <v>8.77175802</v>
      </c>
      <c r="V34" s="145">
        <v>10.167448520000001</v>
      </c>
    </row>
    <row r="35" spans="2:22" x14ac:dyDescent="0.15">
      <c r="B35" s="155"/>
      <c r="C35" s="153" t="s">
        <v>128</v>
      </c>
      <c r="E35" s="151">
        <v>859.9039600000001</v>
      </c>
      <c r="F35" s="151">
        <v>755.44900999999993</v>
      </c>
      <c r="G35" s="151">
        <v>757.61793999999986</v>
      </c>
      <c r="H35" s="151">
        <v>666.46307999999999</v>
      </c>
      <c r="I35" s="151">
        <v>767.62651999999991</v>
      </c>
      <c r="J35" s="151">
        <v>635.22259000000008</v>
      </c>
      <c r="K35" s="151">
        <v>799.12045000000001</v>
      </c>
      <c r="L35" s="151">
        <v>773.41959999999995</v>
      </c>
      <c r="M35" s="151">
        <v>440.13324999999998</v>
      </c>
      <c r="N35" s="151">
        <v>906.71623000000011</v>
      </c>
      <c r="O35" s="151">
        <v>802.03360000000009</v>
      </c>
      <c r="P35" s="151">
        <v>498.37801000000002</v>
      </c>
      <c r="Q35" s="151">
        <v>736.08507999999995</v>
      </c>
      <c r="R35" s="151">
        <v>773.60373000000004</v>
      </c>
      <c r="S35" s="145">
        <v>771.83585999999991</v>
      </c>
      <c r="T35" s="145">
        <v>675.29797000000008</v>
      </c>
      <c r="U35" s="145">
        <v>904.79257999999993</v>
      </c>
      <c r="V35" s="145">
        <v>845.89055000000008</v>
      </c>
    </row>
    <row r="36" spans="2:22" x14ac:dyDescent="0.15">
      <c r="B36" s="155"/>
      <c r="C36" s="153" t="s">
        <v>129</v>
      </c>
      <c r="E36" s="151">
        <v>5.7668642902865557</v>
      </c>
      <c r="F36" s="151">
        <v>6.3140106305784967</v>
      </c>
      <c r="G36" s="151">
        <v>7.0434674632968708</v>
      </c>
      <c r="H36" s="151">
        <v>7.6468889469466186</v>
      </c>
      <c r="I36" s="151">
        <v>8.7278101986367034</v>
      </c>
      <c r="J36" s="151">
        <v>9.8621663313327677</v>
      </c>
      <c r="K36" s="151">
        <v>10.565397506721295</v>
      </c>
      <c r="L36" s="151">
        <v>11.229464950202969</v>
      </c>
      <c r="M36" s="151">
        <v>12.656352161532901</v>
      </c>
      <c r="N36" s="151">
        <v>12.081384999582504</v>
      </c>
      <c r="O36" s="151">
        <v>11.372068314843666</v>
      </c>
      <c r="P36" s="151">
        <v>11.803979954894075</v>
      </c>
      <c r="Q36" s="151">
        <v>11.652301755661183</v>
      </c>
      <c r="R36" s="151">
        <v>9.5845287871091305</v>
      </c>
      <c r="S36" s="145">
        <v>10.383916316093424</v>
      </c>
      <c r="T36" s="145">
        <v>10.85206095022024</v>
      </c>
      <c r="U36" s="145">
        <v>9.6947722758734383</v>
      </c>
      <c r="V36" s="145">
        <v>12.01981570783596</v>
      </c>
    </row>
    <row r="37" spans="2:22" ht="8.1" customHeight="1" x14ac:dyDescent="0.15">
      <c r="B37" s="155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</row>
    <row r="38" spans="2:22" x14ac:dyDescent="0.15">
      <c r="B38" s="155" t="s">
        <v>113</v>
      </c>
      <c r="C38" s="153" t="s">
        <v>119</v>
      </c>
      <c r="E38" s="151">
        <v>2.3659404000000004</v>
      </c>
      <c r="F38" s="151">
        <v>2.9540916799999999</v>
      </c>
      <c r="G38" s="151">
        <v>2.0292668700000003</v>
      </c>
      <c r="H38" s="151">
        <v>2.6519439999999999</v>
      </c>
      <c r="I38" s="151">
        <v>2.1685403000000001</v>
      </c>
      <c r="J38" s="151">
        <v>3.4079080599999996</v>
      </c>
      <c r="K38" s="151">
        <v>3.9933948800000003</v>
      </c>
      <c r="L38" s="151">
        <v>3.7925736000000003</v>
      </c>
      <c r="M38" s="151">
        <v>3.9008393600000004</v>
      </c>
      <c r="N38" s="151">
        <v>4.3936754000000002</v>
      </c>
      <c r="O38" s="151">
        <v>3.0647167899999999</v>
      </c>
      <c r="P38" s="151">
        <v>4.3037649200000008</v>
      </c>
      <c r="Q38" s="152">
        <v>3.3268428000000001</v>
      </c>
      <c r="R38" s="151">
        <v>1.2067414999999999</v>
      </c>
      <c r="S38" s="145">
        <v>1.1393901199999998</v>
      </c>
      <c r="T38" s="145">
        <v>2.8965126999999993</v>
      </c>
      <c r="U38" s="145">
        <v>1.7520295999999997</v>
      </c>
      <c r="V38" s="145">
        <v>1.6812999999999998</v>
      </c>
    </row>
    <row r="39" spans="2:22" x14ac:dyDescent="0.15">
      <c r="B39" s="154"/>
      <c r="C39" s="153" t="s">
        <v>128</v>
      </c>
      <c r="E39" s="151">
        <v>5426.8784999999998</v>
      </c>
      <c r="F39" s="151">
        <v>5659.2490099999986</v>
      </c>
      <c r="G39" s="151">
        <v>4120.7413900000001</v>
      </c>
      <c r="H39" s="151">
        <v>5638.6473999999998</v>
      </c>
      <c r="I39" s="151">
        <v>4263.1534700000002</v>
      </c>
      <c r="J39" s="151">
        <v>5510.1353200000003</v>
      </c>
      <c r="K39" s="151">
        <v>8123.8942700000007</v>
      </c>
      <c r="L39" s="151">
        <v>6716.5630200000005</v>
      </c>
      <c r="M39" s="151">
        <v>7727.2884899999999</v>
      </c>
      <c r="N39" s="151">
        <v>7849.2937700000002</v>
      </c>
      <c r="O39" s="151">
        <v>5930.2167399999998</v>
      </c>
      <c r="P39" s="151">
        <v>6645.5037899999998</v>
      </c>
      <c r="Q39" s="151">
        <v>5732.7628900000009</v>
      </c>
      <c r="R39" s="151">
        <v>4150.1404899999998</v>
      </c>
      <c r="S39" s="145">
        <v>3747.1195300000004</v>
      </c>
      <c r="T39" s="145">
        <v>8366.2535700000008</v>
      </c>
      <c r="U39" s="145">
        <v>5824.598</v>
      </c>
      <c r="V39" s="145">
        <v>5417.9024899999995</v>
      </c>
    </row>
    <row r="40" spans="2:22" x14ac:dyDescent="0.15">
      <c r="B40" s="154"/>
      <c r="C40" s="153" t="s">
        <v>44</v>
      </c>
      <c r="E40" s="151">
        <v>0.4359670849457935</v>
      </c>
      <c r="F40" s="151">
        <v>0.5219935851523877</v>
      </c>
      <c r="G40" s="151">
        <v>0.49245188618837349</v>
      </c>
      <c r="H40" s="151">
        <v>0.47031562924115455</v>
      </c>
      <c r="I40" s="151">
        <v>0.50867047486329409</v>
      </c>
      <c r="J40" s="151">
        <v>0.6184799214695148</v>
      </c>
      <c r="K40" s="151">
        <v>0.49156165101099969</v>
      </c>
      <c r="L40" s="151">
        <v>0.56465986974391558</v>
      </c>
      <c r="M40" s="151">
        <v>0.50481347565166423</v>
      </c>
      <c r="N40" s="151">
        <v>0.55975423123958323</v>
      </c>
      <c r="O40" s="151">
        <v>0.51679675876399755</v>
      </c>
      <c r="P40" s="151">
        <v>0.64762056512197108</v>
      </c>
      <c r="Q40" s="151">
        <v>0.58032101864935137</v>
      </c>
      <c r="R40" s="151">
        <v>0.29077124085502942</v>
      </c>
      <c r="S40" s="145">
        <v>0.30407092991773327</v>
      </c>
      <c r="T40" s="145">
        <v>0.34621383104934972</v>
      </c>
      <c r="U40" s="145">
        <f>+U38/U39*1000</f>
        <v>0.30079837269456183</v>
      </c>
      <c r="V40" s="145">
        <v>0.31032304533040794</v>
      </c>
    </row>
    <row r="41" spans="2:22" ht="8.1" customHeight="1" x14ac:dyDescent="0.15">
      <c r="B41" s="154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</row>
    <row r="42" spans="2:22" x14ac:dyDescent="0.15">
      <c r="B42" s="155" t="s">
        <v>114</v>
      </c>
      <c r="C42" s="153" t="s">
        <v>130</v>
      </c>
      <c r="E42" s="151">
        <v>6.1298126399999999</v>
      </c>
      <c r="F42" s="151">
        <v>7.7189293299999999</v>
      </c>
      <c r="G42" s="151">
        <v>7.9763291100000009</v>
      </c>
      <c r="H42" s="151">
        <v>9.2262811799999991</v>
      </c>
      <c r="I42" s="151">
        <v>7.4790886900000002</v>
      </c>
      <c r="J42" s="151">
        <v>6.7193731400000001</v>
      </c>
      <c r="K42" s="151">
        <v>4.8015392600000011</v>
      </c>
      <c r="L42" s="151">
        <v>3.7635199299999997</v>
      </c>
      <c r="M42" s="151">
        <v>3.2291192399999997</v>
      </c>
      <c r="N42" s="151">
        <v>2.6885083799999996</v>
      </c>
      <c r="O42" s="151">
        <v>1.8357015899999998</v>
      </c>
      <c r="P42" s="151">
        <v>2.348735</v>
      </c>
      <c r="Q42" s="152">
        <v>2.5731600000000001</v>
      </c>
      <c r="R42" s="151">
        <v>1.9884730000000002</v>
      </c>
      <c r="S42" s="145">
        <v>1.7102554999999999</v>
      </c>
      <c r="T42" s="145">
        <v>1.3868734</v>
      </c>
      <c r="U42" s="145">
        <v>0.88901799999999997</v>
      </c>
      <c r="V42" s="145">
        <v>2.0911149500000001</v>
      </c>
    </row>
    <row r="43" spans="2:22" x14ac:dyDescent="0.15">
      <c r="B43" s="155"/>
      <c r="C43" s="153" t="s">
        <v>122</v>
      </c>
      <c r="E43" s="151">
        <v>11646.969849999999</v>
      </c>
      <c r="F43" s="151">
        <v>14380.82739</v>
      </c>
      <c r="G43" s="151">
        <v>16199.653920000001</v>
      </c>
      <c r="H43" s="151">
        <v>17562.168079999999</v>
      </c>
      <c r="I43" s="151">
        <v>13311.900380000001</v>
      </c>
      <c r="J43" s="151">
        <v>13901.813709999999</v>
      </c>
      <c r="K43" s="151">
        <v>7367.2866300000005</v>
      </c>
      <c r="L43" s="151">
        <v>5406.7464200000004</v>
      </c>
      <c r="M43" s="151">
        <v>6939.8317400000005</v>
      </c>
      <c r="N43" s="151">
        <v>6428.5207699999992</v>
      </c>
      <c r="O43" s="151">
        <v>3229.3239500000004</v>
      </c>
      <c r="P43" s="151">
        <v>4946.6674599999997</v>
      </c>
      <c r="Q43" s="151">
        <v>4094.1405600000007</v>
      </c>
      <c r="R43" s="151">
        <v>2899.5296899999998</v>
      </c>
      <c r="S43" s="145">
        <v>4113.6263199999994</v>
      </c>
      <c r="T43" s="145">
        <v>3820.2083499999999</v>
      </c>
      <c r="U43" s="145">
        <v>1994.0680900000002</v>
      </c>
      <c r="V43" s="145">
        <v>2692.4987099999994</v>
      </c>
    </row>
    <row r="44" spans="2:22" x14ac:dyDescent="0.15">
      <c r="B44" s="155"/>
      <c r="C44" s="153" t="s">
        <v>127</v>
      </c>
      <c r="E44" s="151">
        <v>0.52630106533674936</v>
      </c>
      <c r="F44" s="151">
        <v>0.53675140662403842</v>
      </c>
      <c r="G44" s="151">
        <v>0.49237651306565694</v>
      </c>
      <c r="H44" s="151">
        <v>0.52534978243984554</v>
      </c>
      <c r="I44" s="151">
        <v>0.56183478515484508</v>
      </c>
      <c r="J44" s="151">
        <v>0.4833450713820564</v>
      </c>
      <c r="K44" s="151">
        <v>0.65173781083090576</v>
      </c>
      <c r="L44" s="151">
        <v>0.69607849853627857</v>
      </c>
      <c r="M44" s="151">
        <v>0.46530223800498072</v>
      </c>
      <c r="N44" s="151">
        <v>0.41821571029940069</v>
      </c>
      <c r="O44" s="151">
        <v>0.5684476436623831</v>
      </c>
      <c r="P44" s="151">
        <v>0.47481158153291353</v>
      </c>
      <c r="Q44" s="151">
        <v>0.62849820671520862</v>
      </c>
      <c r="R44" s="151">
        <v>0.68579156366562344</v>
      </c>
      <c r="S44" s="145">
        <v>0.41575373331430848</v>
      </c>
      <c r="T44" s="145">
        <v>0.36303606320320203</v>
      </c>
      <c r="U44" s="145">
        <f>+U42/U43*1000</f>
        <v>0.44583131561971884</v>
      </c>
      <c r="V44" s="145">
        <v>0.77664473607120155</v>
      </c>
    </row>
    <row r="45" spans="2:22" ht="8.1" customHeight="1" x14ac:dyDescent="0.15">
      <c r="B45" s="155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</row>
    <row r="46" spans="2:22" x14ac:dyDescent="0.15">
      <c r="B46" s="155" t="s">
        <v>115</v>
      </c>
      <c r="C46" s="153" t="s">
        <v>119</v>
      </c>
      <c r="E46" s="151">
        <v>6.0033324099999987</v>
      </c>
      <c r="F46" s="151">
        <v>7.5875999999999992</v>
      </c>
      <c r="G46" s="151">
        <v>2.3932320000000002</v>
      </c>
      <c r="H46" s="151">
        <v>0.82199999999999995</v>
      </c>
      <c r="I46" s="151">
        <v>1.2001659999999998</v>
      </c>
      <c r="J46" s="151">
        <v>1.7428489999999996</v>
      </c>
      <c r="K46" s="151">
        <v>1.57908508</v>
      </c>
      <c r="L46" s="151">
        <v>0.66842370000000007</v>
      </c>
      <c r="M46" s="151">
        <v>0.55171817000000001</v>
      </c>
      <c r="N46" s="151">
        <v>1.1955046600000001</v>
      </c>
      <c r="O46" s="151">
        <v>0.202184</v>
      </c>
      <c r="P46" s="151">
        <v>0.49838300000000002</v>
      </c>
      <c r="Q46" s="152">
        <v>6.9800000000000001E-2</v>
      </c>
      <c r="R46" s="151">
        <v>3.2160000000000001E-2</v>
      </c>
      <c r="S46" s="145">
        <v>5.481496000000001E-2</v>
      </c>
      <c r="T46" s="145">
        <v>8.0335000000000004E-2</v>
      </c>
      <c r="U46" s="145">
        <v>0.12790949999999998</v>
      </c>
      <c r="V46" s="145">
        <v>9.0323959999999995E-2</v>
      </c>
    </row>
    <row r="47" spans="2:22" x14ac:dyDescent="0.15">
      <c r="B47" s="154"/>
      <c r="C47" s="153" t="s">
        <v>131</v>
      </c>
      <c r="E47" s="151">
        <v>9313.405999999999</v>
      </c>
      <c r="F47" s="151">
        <v>12503.448999999999</v>
      </c>
      <c r="G47" s="151">
        <v>6833.980520000001</v>
      </c>
      <c r="H47" s="151">
        <v>4187.4123200000004</v>
      </c>
      <c r="I47" s="151">
        <v>5596.1907600000004</v>
      </c>
      <c r="J47" s="151">
        <v>9018.7029000000002</v>
      </c>
      <c r="K47" s="151">
        <v>8647.7903299999998</v>
      </c>
      <c r="L47" s="151">
        <v>3764.3606600000007</v>
      </c>
      <c r="M47" s="151">
        <v>3534.90798</v>
      </c>
      <c r="N47" s="151">
        <v>5854.2001700000001</v>
      </c>
      <c r="O47" s="151">
        <v>2357.0100000000002</v>
      </c>
      <c r="P47" s="151">
        <v>3140.0252900000005</v>
      </c>
      <c r="Q47" s="151">
        <v>1549.58</v>
      </c>
      <c r="R47" s="151">
        <v>684</v>
      </c>
      <c r="S47" s="145">
        <v>613.90959999999995</v>
      </c>
      <c r="T47" s="145">
        <v>1119.7031400000001</v>
      </c>
      <c r="U47" s="145">
        <v>1459.0791199999999</v>
      </c>
      <c r="V47" s="145">
        <v>963.87900000000002</v>
      </c>
    </row>
    <row r="48" spans="2:22" x14ac:dyDescent="0.15">
      <c r="B48" s="154"/>
      <c r="C48" s="153" t="s">
        <v>107</v>
      </c>
      <c r="E48" s="151">
        <v>0.64459043340320388</v>
      </c>
      <c r="F48" s="151">
        <v>0.60684056055253233</v>
      </c>
      <c r="G48" s="151">
        <v>0.35019590603105788</v>
      </c>
      <c r="H48" s="151">
        <v>0.19630261774651317</v>
      </c>
      <c r="I48" s="151">
        <v>0.2144612382727282</v>
      </c>
      <c r="J48" s="151">
        <v>0.19324829959749537</v>
      </c>
      <c r="K48" s="151">
        <v>0.18259983414745903</v>
      </c>
      <c r="L48" s="151">
        <v>0.17756632808929629</v>
      </c>
      <c r="M48" s="151">
        <v>0.15607709539301784</v>
      </c>
      <c r="N48" s="151">
        <v>0.20421315043622776</v>
      </c>
      <c r="O48" s="151">
        <v>8.5779865168157957E-2</v>
      </c>
      <c r="P48" s="151">
        <v>0.1587194222884746</v>
      </c>
      <c r="Q48" s="151">
        <v>4.5044463661121081E-2</v>
      </c>
      <c r="R48" s="151">
        <v>4.7017543859649132E-2</v>
      </c>
      <c r="S48" s="145">
        <v>8.9288325186639872E-2</v>
      </c>
      <c r="T48" s="145">
        <v>7.174669528925319E-2</v>
      </c>
      <c r="U48" s="145">
        <f>+U46/U47*1000</f>
        <v>8.7664540083336948E-2</v>
      </c>
      <c r="V48" s="145">
        <v>9.3708816148084961E-2</v>
      </c>
    </row>
    <row r="49" spans="2:22" ht="8.1" customHeight="1" x14ac:dyDescent="0.15">
      <c r="B49" s="154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</row>
    <row r="50" spans="2:22" x14ac:dyDescent="0.15">
      <c r="B50" s="156" t="s">
        <v>116</v>
      </c>
      <c r="C50" s="153" t="s">
        <v>119</v>
      </c>
      <c r="E50" s="151">
        <v>4.3810701399999994</v>
      </c>
      <c r="F50" s="151">
        <v>6.8749930599999995</v>
      </c>
      <c r="G50" s="151">
        <v>6.6346378099999992</v>
      </c>
      <c r="H50" s="151">
        <v>6.478610970000001</v>
      </c>
      <c r="I50" s="151">
        <v>7.41024204</v>
      </c>
      <c r="J50" s="151">
        <v>6.2511011300000012</v>
      </c>
      <c r="K50" s="151">
        <v>8.6345180599999996</v>
      </c>
      <c r="L50" s="151">
        <v>9.0370950699999995</v>
      </c>
      <c r="M50" s="151">
        <v>12.986969460000001</v>
      </c>
      <c r="N50" s="151">
        <v>15.127961070000001</v>
      </c>
      <c r="O50" s="151">
        <v>7.0915213700000024</v>
      </c>
      <c r="P50" s="151">
        <v>4.6639826199999996</v>
      </c>
      <c r="Q50" s="152">
        <v>6.8056827499999999</v>
      </c>
      <c r="R50" s="151">
        <v>7.6978293199999994</v>
      </c>
      <c r="S50" s="145">
        <v>11.097729570000002</v>
      </c>
      <c r="T50" s="145">
        <v>8.0562996400000007</v>
      </c>
      <c r="U50" s="145">
        <v>3.6529931600000003</v>
      </c>
      <c r="V50" s="145">
        <v>2.9039801399999998</v>
      </c>
    </row>
    <row r="51" spans="2:22" x14ac:dyDescent="0.15">
      <c r="B51" s="154"/>
      <c r="C51" s="153" t="s">
        <v>106</v>
      </c>
      <c r="E51" s="151">
        <v>82.013398233640004</v>
      </c>
      <c r="F51" s="151">
        <v>146.07624947965999</v>
      </c>
      <c r="G51" s="151">
        <v>82.012091787680021</v>
      </c>
      <c r="H51" s="151">
        <v>104.85873901519999</v>
      </c>
      <c r="I51" s="151">
        <v>130.06557522634</v>
      </c>
      <c r="J51" s="151">
        <v>97.906172904019996</v>
      </c>
      <c r="K51" s="151">
        <v>136.29415025660001</v>
      </c>
      <c r="L51" s="151">
        <v>123.47834506554</v>
      </c>
      <c r="M51" s="151">
        <v>143.49051757027999</v>
      </c>
      <c r="N51" s="151">
        <v>213.09888248739998</v>
      </c>
      <c r="O51" s="151">
        <v>111.51527849310001</v>
      </c>
      <c r="P51" s="151">
        <v>68.358322104899997</v>
      </c>
      <c r="Q51" s="151">
        <v>93.839791510920008</v>
      </c>
      <c r="R51" s="151">
        <v>111.71259372046001</v>
      </c>
      <c r="S51" s="145">
        <v>151.89651076438</v>
      </c>
      <c r="T51" s="145">
        <v>113.58436084925999</v>
      </c>
      <c r="U51" s="145">
        <v>51.292569942660002</v>
      </c>
      <c r="V51" s="145">
        <v>46.65848751506001</v>
      </c>
    </row>
    <row r="52" spans="2:22" x14ac:dyDescent="0.15">
      <c r="B52" s="154"/>
      <c r="C52" s="153" t="s">
        <v>121</v>
      </c>
      <c r="E52" s="151">
        <v>53.418956345635074</v>
      </c>
      <c r="F52" s="151">
        <v>47.064413855705475</v>
      </c>
      <c r="G52" s="151">
        <v>80.8982878668224</v>
      </c>
      <c r="H52" s="151">
        <v>61.784177750419836</v>
      </c>
      <c r="I52" s="151">
        <v>56.973123188858416</v>
      </c>
      <c r="J52" s="151">
        <v>63.847875415660667</v>
      </c>
      <c r="K52" s="151">
        <v>63.352081096245556</v>
      </c>
      <c r="L52" s="151">
        <v>73.187691859680157</v>
      </c>
      <c r="M52" s="151">
        <v>90.507510042530399</v>
      </c>
      <c r="N52" s="151">
        <v>70.990335066137575</v>
      </c>
      <c r="O52" s="151">
        <v>63.592374657780987</v>
      </c>
      <c r="P52" s="151">
        <v>68.228453776891058</v>
      </c>
      <c r="Q52" s="151">
        <v>72.524487111717761</v>
      </c>
      <c r="R52" s="151">
        <v>68.907444215845402</v>
      </c>
      <c r="S52" s="145">
        <v>73.061122432329356</v>
      </c>
      <c r="T52" s="145">
        <v>70.927895176446626</v>
      </c>
      <c r="U52" s="145">
        <v>71.218758663948478</v>
      </c>
      <c r="V52" s="145">
        <v>62.239054342742655</v>
      </c>
    </row>
    <row r="53" spans="2:22" ht="8.1" customHeight="1" x14ac:dyDescent="0.15">
      <c r="B53" s="154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</row>
    <row r="54" spans="2:22" x14ac:dyDescent="0.15">
      <c r="B54" s="155" t="s">
        <v>117</v>
      </c>
      <c r="C54" s="153" t="s">
        <v>123</v>
      </c>
      <c r="E54" s="151">
        <v>1.0536189</v>
      </c>
      <c r="F54" s="151">
        <v>1.0715355</v>
      </c>
      <c r="G54" s="151">
        <v>1.3080197</v>
      </c>
      <c r="H54" s="151">
        <v>1.5375704999999997</v>
      </c>
      <c r="I54" s="151">
        <v>1.2452866499999999</v>
      </c>
      <c r="J54" s="151">
        <v>4.2429599999999998E-2</v>
      </c>
      <c r="K54" s="151">
        <v>1.9530800000000001E-3</v>
      </c>
      <c r="L54" s="151">
        <v>1.7369299999999998E-3</v>
      </c>
      <c r="M54" s="151">
        <v>1.6452100000000002E-3</v>
      </c>
      <c r="N54" s="151">
        <v>6.9654149999999984E-2</v>
      </c>
      <c r="O54" s="151">
        <v>2.5330000000000001E-3</v>
      </c>
      <c r="P54" s="151">
        <v>0.17274574999999998</v>
      </c>
      <c r="Q54" s="152">
        <v>0.60284820000000017</v>
      </c>
      <c r="R54" s="151">
        <v>0.50662976999999998</v>
      </c>
      <c r="S54" s="145">
        <v>0.29016344000000005</v>
      </c>
      <c r="T54" s="145">
        <v>0.25898499000000003</v>
      </c>
      <c r="U54" s="145">
        <v>9.6181450000000016E-2</v>
      </c>
      <c r="V54" s="145">
        <v>2.4250000000000004E-2</v>
      </c>
    </row>
    <row r="55" spans="2:22" x14ac:dyDescent="0.15">
      <c r="B55" s="155"/>
      <c r="C55" s="153" t="s">
        <v>131</v>
      </c>
      <c r="E55" s="151">
        <v>669.2890000000001</v>
      </c>
      <c r="F55" s="151">
        <v>630.10674999999992</v>
      </c>
      <c r="G55" s="151">
        <v>651.19034999999997</v>
      </c>
      <c r="H55" s="151">
        <v>749.59911000000011</v>
      </c>
      <c r="I55" s="151">
        <v>552.34069</v>
      </c>
      <c r="J55" s="151">
        <v>21.250999999999998</v>
      </c>
      <c r="K55" s="151">
        <v>3.3954500000000003</v>
      </c>
      <c r="L55" s="151">
        <v>3.2782299999999998</v>
      </c>
      <c r="M55" s="151">
        <v>3.1401399999999997</v>
      </c>
      <c r="N55" s="151">
        <v>26.310130000000004</v>
      </c>
      <c r="O55" s="151">
        <v>57.017499999999998</v>
      </c>
      <c r="P55" s="151">
        <v>209.20821999999998</v>
      </c>
      <c r="Q55" s="151">
        <v>382.60428999999999</v>
      </c>
      <c r="R55" s="151">
        <v>380.46162000000004</v>
      </c>
      <c r="S55" s="145">
        <v>241.21955</v>
      </c>
      <c r="T55" s="145">
        <v>411.89741000000004</v>
      </c>
      <c r="U55" s="145">
        <v>376.14248999999995</v>
      </c>
      <c r="V55" s="145">
        <v>334.25199999999995</v>
      </c>
    </row>
    <row r="56" spans="2:22" x14ac:dyDescent="0.15">
      <c r="B56" s="155"/>
      <c r="C56" s="153" t="s">
        <v>121</v>
      </c>
      <c r="E56" s="151">
        <v>1.5742360923308163</v>
      </c>
      <c r="F56" s="151">
        <v>1.7005618492422119</v>
      </c>
      <c r="G56" s="151">
        <v>2.0086595263581533</v>
      </c>
      <c r="H56" s="151">
        <v>2.0511904022938334</v>
      </c>
      <c r="I56" s="151">
        <v>2.2545625780349443</v>
      </c>
      <c r="J56" s="151">
        <v>1.996593101501106</v>
      </c>
      <c r="K56" s="151">
        <v>0.57520505382202658</v>
      </c>
      <c r="L56" s="151">
        <v>0.52983774780903115</v>
      </c>
      <c r="M56" s="151">
        <v>0.52392886941346573</v>
      </c>
      <c r="N56" s="151">
        <v>2.6474270556625901</v>
      </c>
      <c r="O56" s="151">
        <v>4.4424957249967117E-2</v>
      </c>
      <c r="P56" s="151">
        <v>0.82571205854148566</v>
      </c>
      <c r="Q56" s="151">
        <v>1.5756441204566738</v>
      </c>
      <c r="R56" s="151">
        <v>1.3316186005831545</v>
      </c>
      <c r="S56" s="145">
        <v>1.2029018377656373</v>
      </c>
      <c r="T56" s="145">
        <v>0.62876090917881711</v>
      </c>
      <c r="U56" s="145">
        <f>+U54/U55*1000</f>
        <v>0.25570482611523099</v>
      </c>
      <c r="V56" s="145">
        <v>7.2550052056532227E-2</v>
      </c>
    </row>
    <row r="57" spans="2:22" ht="8.1" customHeight="1" x14ac:dyDescent="0.15">
      <c r="B57" s="155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</row>
    <row r="58" spans="2:22" x14ac:dyDescent="0.15">
      <c r="B58" s="155" t="s">
        <v>118</v>
      </c>
      <c r="C58" s="153" t="s">
        <v>123</v>
      </c>
      <c r="E58" s="151">
        <v>13.599487820000054</v>
      </c>
      <c r="F58" s="151">
        <v>24.03742308000011</v>
      </c>
      <c r="G58" s="151">
        <v>22.639317849999969</v>
      </c>
      <c r="H58" s="151">
        <v>24.119043779999927</v>
      </c>
      <c r="I58" s="151">
        <v>31.990612269999666</v>
      </c>
      <c r="J58" s="151">
        <v>42.97477468999989</v>
      </c>
      <c r="K58" s="151">
        <v>49.348581580000086</v>
      </c>
      <c r="L58" s="151">
        <v>45.163945390000208</v>
      </c>
      <c r="M58" s="151">
        <v>56.520412900000224</v>
      </c>
      <c r="N58" s="151">
        <v>47.195202959999847</v>
      </c>
      <c r="O58" s="151">
        <v>50.834844620000069</v>
      </c>
      <c r="P58" s="151">
        <v>62.426814999999976</v>
      </c>
      <c r="Q58" s="152">
        <v>69.109432819999881</v>
      </c>
      <c r="R58" s="151">
        <v>69.225685450000128</v>
      </c>
      <c r="S58" s="145">
        <v>67.811200129999861</v>
      </c>
      <c r="T58" s="145">
        <v>69.901302049999686</v>
      </c>
      <c r="U58" s="145">
        <v>80.852431540000794</v>
      </c>
      <c r="V58" s="145">
        <v>81.017429620000485</v>
      </c>
    </row>
    <row r="59" spans="2:22" ht="9.75" customHeight="1" thickBot="1" x14ac:dyDescent="0.2">
      <c r="B59" s="150"/>
      <c r="C59" s="150"/>
      <c r="D59" s="150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</row>
    <row r="60" spans="2:22" ht="9.75" customHeight="1" x14ac:dyDescent="0.15"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</row>
    <row r="61" spans="2:22" ht="16.149999999999999" customHeight="1" x14ac:dyDescent="0.15">
      <c r="B61" s="53" t="s">
        <v>0</v>
      </c>
      <c r="C61" s="53" t="s">
        <v>132</v>
      </c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</row>
    <row r="62" spans="2:22" ht="15.75" customHeight="1" x14ac:dyDescent="0.15">
      <c r="B62" s="53" t="s">
        <v>6</v>
      </c>
      <c r="C62" s="54" t="s">
        <v>133</v>
      </c>
      <c r="R62" s="145"/>
      <c r="S62" s="145"/>
      <c r="T62" s="145"/>
      <c r="U62" s="145"/>
    </row>
    <row r="63" spans="2:22" ht="16.5" customHeight="1" x14ac:dyDescent="0.15">
      <c r="B63" s="54" t="s">
        <v>135</v>
      </c>
      <c r="C63" s="147" t="s">
        <v>134</v>
      </c>
      <c r="E63" s="143"/>
      <c r="R63" s="145"/>
      <c r="S63" s="145"/>
      <c r="T63" s="145"/>
      <c r="U63" s="145"/>
    </row>
    <row r="64" spans="2:22" ht="18" customHeight="1" x14ac:dyDescent="0.15">
      <c r="B64" s="53" t="s">
        <v>136</v>
      </c>
      <c r="C64" s="146" t="s">
        <v>488</v>
      </c>
      <c r="R64" s="145"/>
      <c r="S64" s="145"/>
      <c r="T64" s="144"/>
      <c r="U64" s="144"/>
    </row>
    <row r="65" spans="2:21" ht="18" customHeight="1" x14ac:dyDescent="0.15">
      <c r="B65" s="53"/>
      <c r="C65" s="146"/>
      <c r="R65" s="145"/>
      <c r="S65" s="145"/>
      <c r="T65" s="144"/>
      <c r="U65" s="144"/>
    </row>
    <row r="66" spans="2:21" ht="14.25" customHeight="1" x14ac:dyDescent="0.15">
      <c r="B66" s="53"/>
      <c r="C66" s="53"/>
    </row>
    <row r="69" spans="2:21" x14ac:dyDescent="0.15">
      <c r="C69" s="143"/>
      <c r="E69" s="142"/>
    </row>
    <row r="72" spans="2:21" x14ac:dyDescent="0.15"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2:21" x14ac:dyDescent="0.15"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</row>
    <row r="74" spans="2:21" x14ac:dyDescent="0.15"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</row>
    <row r="75" spans="2:21" x14ac:dyDescent="0.15"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</row>
    <row r="76" spans="2:21" x14ac:dyDescent="0.15"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</row>
    <row r="77" spans="2:21" x14ac:dyDescent="0.15"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</row>
    <row r="78" spans="2:21" x14ac:dyDescent="0.15"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</row>
    <row r="79" spans="2:21" x14ac:dyDescent="0.15"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</row>
    <row r="80" spans="2:21" x14ac:dyDescent="0.15"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</row>
    <row r="81" spans="5:19" x14ac:dyDescent="0.15"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</row>
    <row r="82" spans="5:19" x14ac:dyDescent="0.15"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</row>
    <row r="83" spans="5:19" x14ac:dyDescent="0.15"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</row>
    <row r="84" spans="5:19" x14ac:dyDescent="0.15"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</row>
    <row r="85" spans="5:19" x14ac:dyDescent="0.15"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</row>
    <row r="86" spans="5:19" x14ac:dyDescent="0.15"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</row>
    <row r="87" spans="5:19" x14ac:dyDescent="0.15"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</row>
    <row r="88" spans="5:19" x14ac:dyDescent="0.15"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</row>
    <row r="89" spans="5:19" x14ac:dyDescent="0.15"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</row>
    <row r="90" spans="5:19" x14ac:dyDescent="0.15"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5:19" x14ac:dyDescent="0.15"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5:19" x14ac:dyDescent="0.15"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5:19" x14ac:dyDescent="0.15"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5:19" x14ac:dyDescent="0.15"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5:19" x14ac:dyDescent="0.15"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5:19" x14ac:dyDescent="0.15"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5:19" x14ac:dyDescent="0.15"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</row>
    <row r="98" spans="5:19" x14ac:dyDescent="0.15"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</row>
    <row r="99" spans="5:19" x14ac:dyDescent="0.15"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</row>
    <row r="100" spans="5:19" x14ac:dyDescent="0.15"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5:19" x14ac:dyDescent="0.15"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5:19" x14ac:dyDescent="0.15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5:19" x14ac:dyDescent="0.15"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5:19" x14ac:dyDescent="0.15"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5:19" x14ac:dyDescent="0.15"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5:19" x14ac:dyDescent="0.15"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5:19" x14ac:dyDescent="0.15"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5:19" x14ac:dyDescent="0.15"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5:19" x14ac:dyDescent="0.15"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5:19" x14ac:dyDescent="0.15"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5:19" x14ac:dyDescent="0.15"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5:19" x14ac:dyDescent="0.15"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5:19" x14ac:dyDescent="0.15"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5:19" x14ac:dyDescent="0.15"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5:19" x14ac:dyDescent="0.15"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</row>
    <row r="116" spans="5:19" x14ac:dyDescent="0.15"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</row>
    <row r="117" spans="5:19" x14ac:dyDescent="0.15"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</row>
    <row r="118" spans="5:19" x14ac:dyDescent="0.15"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</row>
    <row r="119" spans="5:19" x14ac:dyDescent="0.15"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</row>
    <row r="120" spans="5:19" x14ac:dyDescent="0.15"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</row>
    <row r="121" spans="5:19" x14ac:dyDescent="0.15">
      <c r="E121" s="89"/>
    </row>
    <row r="122" spans="5:19" x14ac:dyDescent="0.15">
      <c r="E122" s="89"/>
    </row>
    <row r="123" spans="5:19" x14ac:dyDescent="0.15">
      <c r="E123" s="89"/>
    </row>
    <row r="124" spans="5:19" x14ac:dyDescent="0.15">
      <c r="E124" s="89"/>
    </row>
  </sheetData>
  <mergeCells count="2">
    <mergeCell ref="B6:C6"/>
    <mergeCell ref="B8:D8"/>
  </mergeCells>
  <printOptions horizontalCentered="1"/>
  <pageMargins left="0.78740157480314965" right="0.78740157480314965" top="0.39370078740157483" bottom="0.39370078740157483" header="0" footer="0"/>
  <pageSetup paperSize="5" scale="58" orientation="landscape" r:id="rId1"/>
  <ignoredErrors>
    <ignoredError sqref="E8:R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AF136"/>
  <sheetViews>
    <sheetView topLeftCell="A4" zoomScale="89" zoomScaleNormal="89" zoomScaleSheetLayoutView="96" workbookViewId="0">
      <selection activeCell="J20" sqref="J20:J21"/>
    </sheetView>
  </sheetViews>
  <sheetFormatPr baseColWidth="10" defaultColWidth="12" defaultRowHeight="11.25" x14ac:dyDescent="0.15"/>
  <cols>
    <col min="1" max="1" width="5.7109375" style="140" customWidth="1"/>
    <col min="2" max="2" width="19.7109375" style="140" customWidth="1"/>
    <col min="3" max="3" width="11.42578125" style="140" customWidth="1"/>
    <col min="4" max="4" width="56.42578125" style="140" customWidth="1"/>
    <col min="5" max="5" width="11.7109375" style="140" customWidth="1"/>
    <col min="6" max="6" width="11.7109375" style="141" customWidth="1"/>
    <col min="7" max="22" width="11.7109375" style="140" customWidth="1"/>
    <col min="23" max="16384" width="12" style="140"/>
  </cols>
  <sheetData>
    <row r="1" spans="2:22" ht="20.100000000000001" customHeight="1" x14ac:dyDescent="0.15"/>
    <row r="2" spans="2:22" ht="20.100000000000001" customHeight="1" x14ac:dyDescent="0.15"/>
    <row r="3" spans="2:22" ht="15.75" customHeight="1" x14ac:dyDescent="0.15"/>
    <row r="4" spans="2:22" ht="18" customHeight="1" x14ac:dyDescent="0.15">
      <c r="B4" s="157" t="s">
        <v>441</v>
      </c>
      <c r="E4" s="89"/>
      <c r="F4" s="89"/>
      <c r="G4" s="89"/>
      <c r="H4" s="89"/>
      <c r="I4" s="89"/>
      <c r="J4" s="89"/>
      <c r="K4" s="89"/>
      <c r="L4" s="89"/>
      <c r="M4" s="145"/>
      <c r="N4" s="89"/>
      <c r="O4" s="89"/>
      <c r="P4" s="89"/>
      <c r="Q4" s="89"/>
      <c r="R4" s="89"/>
      <c r="S4" s="89"/>
    </row>
    <row r="5" spans="2:22" ht="18" customHeight="1" x14ac:dyDescent="0.15">
      <c r="B5" s="87" t="s">
        <v>103</v>
      </c>
      <c r="C5" s="87"/>
      <c r="D5" s="87"/>
      <c r="E5" s="87"/>
      <c r="F5" s="202"/>
      <c r="R5" s="174"/>
      <c r="S5" s="174"/>
    </row>
    <row r="6" spans="2:22" ht="15.75" customHeight="1" x14ac:dyDescent="0.15">
      <c r="B6" s="402" t="s">
        <v>401</v>
      </c>
      <c r="C6" s="402"/>
      <c r="D6" s="402"/>
      <c r="E6" s="88"/>
      <c r="F6" s="201"/>
      <c r="I6" s="201"/>
      <c r="S6" s="4" t="s">
        <v>143</v>
      </c>
    </row>
    <row r="7" spans="2:22" ht="9.75" customHeight="1" thickBot="1" x14ac:dyDescent="0.2">
      <c r="B7" s="168"/>
      <c r="C7" s="168"/>
      <c r="D7" s="168"/>
      <c r="E7" s="168"/>
      <c r="F7" s="167"/>
      <c r="G7" s="150"/>
      <c r="H7" s="150"/>
      <c r="J7" s="165"/>
      <c r="O7" s="165"/>
      <c r="Q7" s="4"/>
      <c r="T7" s="4"/>
      <c r="U7" s="4"/>
      <c r="V7" s="4"/>
    </row>
    <row r="8" spans="2:22" s="162" customFormat="1" ht="30" customHeight="1" thickBot="1" x14ac:dyDescent="0.2">
      <c r="B8" s="403" t="s">
        <v>137</v>
      </c>
      <c r="C8" s="403"/>
      <c r="D8" s="403"/>
      <c r="E8" s="308" t="s">
        <v>12</v>
      </c>
      <c r="F8" s="309" t="s">
        <v>2</v>
      </c>
      <c r="G8" s="309" t="s">
        <v>3</v>
      </c>
      <c r="H8" s="309" t="s">
        <v>5</v>
      </c>
      <c r="I8" s="309" t="s">
        <v>8</v>
      </c>
      <c r="J8" s="310" t="s">
        <v>9</v>
      </c>
      <c r="K8" s="310" t="s">
        <v>10</v>
      </c>
      <c r="L8" s="310" t="s">
        <v>11</v>
      </c>
      <c r="M8" s="310" t="s">
        <v>13</v>
      </c>
      <c r="N8" s="310" t="s">
        <v>16</v>
      </c>
      <c r="O8" s="310" t="s">
        <v>17</v>
      </c>
      <c r="P8" s="310" t="s">
        <v>412</v>
      </c>
      <c r="Q8" s="310" t="s">
        <v>413</v>
      </c>
      <c r="R8" s="310" t="s">
        <v>501</v>
      </c>
      <c r="S8" s="310" t="s">
        <v>419</v>
      </c>
      <c r="T8" s="310" t="s">
        <v>418</v>
      </c>
      <c r="U8" s="310" t="s">
        <v>417</v>
      </c>
      <c r="V8" s="310" t="s">
        <v>495</v>
      </c>
    </row>
    <row r="9" spans="2:22" ht="5.0999999999999996" customHeight="1" x14ac:dyDescent="0.15">
      <c r="E9" s="186"/>
      <c r="F9" s="186"/>
    </row>
    <row r="10" spans="2:22" x14ac:dyDescent="0.15">
      <c r="B10" s="196" t="s">
        <v>138</v>
      </c>
      <c r="C10" s="162"/>
      <c r="D10" s="162"/>
      <c r="E10" s="161">
        <v>134.73754539999999</v>
      </c>
      <c r="F10" s="161">
        <v>135.91750531999998</v>
      </c>
      <c r="G10" s="161">
        <v>137.0100985</v>
      </c>
      <c r="H10" s="161">
        <v>120.72556928</v>
      </c>
      <c r="I10" s="161">
        <v>152.01273011000001</v>
      </c>
      <c r="J10" s="161">
        <v>167.17219458999998</v>
      </c>
      <c r="K10" s="161">
        <v>175.28376438999999</v>
      </c>
      <c r="L10" s="161">
        <v>215.35371565999998</v>
      </c>
      <c r="M10" s="161">
        <v>218.75305347999998</v>
      </c>
      <c r="N10" s="161">
        <v>194.06275307999999</v>
      </c>
      <c r="O10" s="161">
        <v>176.77026242999997</v>
      </c>
      <c r="P10" s="161">
        <v>203.75068749999997</v>
      </c>
      <c r="Q10" s="161">
        <v>206.58992180000001</v>
      </c>
      <c r="R10" s="161">
        <v>180.49278622</v>
      </c>
      <c r="S10" s="199">
        <v>165.80284311999998</v>
      </c>
      <c r="T10" s="199">
        <v>173.56458726999998</v>
      </c>
      <c r="U10" s="199">
        <v>175.41526458000001</v>
      </c>
      <c r="V10" s="199">
        <v>158.91695919000003</v>
      </c>
    </row>
    <row r="11" spans="2:22" ht="8.1" customHeight="1" x14ac:dyDescent="0.15">
      <c r="B11" s="157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</row>
    <row r="12" spans="2:22" ht="16.149999999999999" customHeight="1" x14ac:dyDescent="0.15">
      <c r="B12" s="155" t="s">
        <v>139</v>
      </c>
      <c r="C12" s="154"/>
      <c r="D12" s="153" t="s">
        <v>123</v>
      </c>
      <c r="E12" s="151">
        <v>40.996379350000005</v>
      </c>
      <c r="F12" s="151">
        <v>47.07598174999999</v>
      </c>
      <c r="G12" s="151">
        <v>37.417714279999998</v>
      </c>
      <c r="H12" s="151">
        <v>31.344997419999999</v>
      </c>
      <c r="I12" s="151">
        <v>41.020405419999996</v>
      </c>
      <c r="J12" s="151">
        <v>47.387138800000002</v>
      </c>
      <c r="K12" s="151">
        <v>46.813310440000002</v>
      </c>
      <c r="L12" s="151">
        <v>47.243147899999997</v>
      </c>
      <c r="M12" s="151">
        <v>55.467109610000001</v>
      </c>
      <c r="N12" s="151">
        <v>74.966952469999995</v>
      </c>
      <c r="O12" s="151">
        <v>63.411167410000004</v>
      </c>
      <c r="P12" s="151">
        <v>64.496133019999988</v>
      </c>
      <c r="Q12" s="152">
        <v>57.627347169999993</v>
      </c>
      <c r="R12" s="151">
        <v>67.647283619999996</v>
      </c>
      <c r="S12" s="145">
        <v>58.736453150000003</v>
      </c>
      <c r="T12" s="145">
        <v>60.750436100000009</v>
      </c>
      <c r="U12" s="145">
        <v>41.383019730000001</v>
      </c>
      <c r="V12" s="145">
        <v>44.25590656</v>
      </c>
    </row>
    <row r="13" spans="2:22" ht="16.149999999999999" customHeight="1" x14ac:dyDescent="0.15">
      <c r="B13" s="155"/>
      <c r="C13" s="154"/>
      <c r="D13" s="140" t="s">
        <v>140</v>
      </c>
      <c r="E13" s="151">
        <v>2856.4354929440005</v>
      </c>
      <c r="F13" s="151">
        <v>2861.2362519500002</v>
      </c>
      <c r="G13" s="151">
        <v>2579.8532993879999</v>
      </c>
      <c r="H13" s="151">
        <v>3211.2573531879998</v>
      </c>
      <c r="I13" s="151">
        <v>3309.3854439940001</v>
      </c>
      <c r="J13" s="151">
        <v>3686.9204823360005</v>
      </c>
      <c r="K13" s="151">
        <v>3968.7998446800007</v>
      </c>
      <c r="L13" s="151">
        <v>3811.8342647280001</v>
      </c>
      <c r="M13" s="200">
        <v>4417.9294443899998</v>
      </c>
      <c r="N13" s="151">
        <v>6025.7645508020014</v>
      </c>
      <c r="O13" s="151">
        <v>5605.7793883100003</v>
      </c>
      <c r="P13" s="151">
        <v>6122.1529697019996</v>
      </c>
      <c r="Q13" s="151">
        <v>4937.1839088780007</v>
      </c>
      <c r="R13" s="151">
        <v>5003.1088342880003</v>
      </c>
      <c r="S13" s="145">
        <v>4779.8539305920003</v>
      </c>
      <c r="T13" s="145">
        <v>3866.4645613720004</v>
      </c>
      <c r="U13" s="145">
        <v>2684.9466034340003</v>
      </c>
      <c r="V13" s="145">
        <v>3759.5289833360002</v>
      </c>
    </row>
    <row r="14" spans="2:22" ht="16.149999999999999" customHeight="1" x14ac:dyDescent="0.15">
      <c r="B14" s="155"/>
      <c r="C14" s="154"/>
      <c r="D14" s="153" t="s">
        <v>121</v>
      </c>
      <c r="E14" s="151">
        <v>14.352286075169465</v>
      </c>
      <c r="F14" s="151">
        <v>16.453021562940354</v>
      </c>
      <c r="G14" s="151">
        <v>14.503814728099593</v>
      </c>
      <c r="H14" s="151">
        <v>9.7609733423831688</v>
      </c>
      <c r="I14" s="151">
        <v>12.395173096094142</v>
      </c>
      <c r="J14" s="151">
        <v>12.852769412042194</v>
      </c>
      <c r="K14" s="151">
        <v>11.795331654921112</v>
      </c>
      <c r="L14" s="151">
        <v>12.393809546536282</v>
      </c>
      <c r="M14" s="200">
        <v>12.555001230369028</v>
      </c>
      <c r="N14" s="151">
        <v>12.441068986013109</v>
      </c>
      <c r="O14" s="151">
        <v>11.311748646804464</v>
      </c>
      <c r="P14" s="151">
        <v>10.534877736506377</v>
      </c>
      <c r="Q14" s="151">
        <v>11.672108682517377</v>
      </c>
      <c r="R14" s="151">
        <v>13.521049783364743</v>
      </c>
      <c r="S14" s="145">
        <v>12.288336422599697</v>
      </c>
      <c r="T14" s="145">
        <v>15.712140932812002</v>
      </c>
      <c r="U14" s="145">
        <v>15.412976808206105</v>
      </c>
      <c r="V14" s="145">
        <v>11.771662555645397</v>
      </c>
    </row>
    <row r="15" spans="2:22" ht="8.1" customHeight="1" x14ac:dyDescent="0.15">
      <c r="B15" s="155"/>
      <c r="C15" s="154"/>
      <c r="E15" s="151"/>
      <c r="F15" s="151"/>
      <c r="G15" s="151"/>
      <c r="H15" s="151"/>
      <c r="I15" s="151"/>
      <c r="J15" s="151"/>
    </row>
    <row r="16" spans="2:22" ht="16.149999999999999" customHeight="1" x14ac:dyDescent="0.15">
      <c r="B16" s="155" t="s">
        <v>141</v>
      </c>
      <c r="C16" s="154"/>
      <c r="D16" s="153" t="s">
        <v>158</v>
      </c>
      <c r="E16" s="151">
        <v>52.22206216</v>
      </c>
      <c r="F16" s="151">
        <v>50.537189300000001</v>
      </c>
      <c r="G16" s="151">
        <v>53.577077999999993</v>
      </c>
      <c r="H16" s="151">
        <v>49.370507700000005</v>
      </c>
      <c r="I16" s="151">
        <v>64.871543320000001</v>
      </c>
      <c r="J16" s="151">
        <v>67.22933793</v>
      </c>
      <c r="K16" s="151">
        <v>71.992555970000012</v>
      </c>
      <c r="L16" s="151">
        <v>102.52312771999998</v>
      </c>
      <c r="M16" s="151">
        <v>87.430848389999994</v>
      </c>
      <c r="N16" s="151">
        <v>59.74222421000001</v>
      </c>
      <c r="O16" s="151">
        <v>45.43964338</v>
      </c>
      <c r="P16" s="151">
        <v>49.126013799999988</v>
      </c>
      <c r="Q16" s="152">
        <v>50.171525490000001</v>
      </c>
      <c r="R16" s="151">
        <v>40.041095429999999</v>
      </c>
      <c r="S16" s="145">
        <v>37.2434978</v>
      </c>
      <c r="T16" s="145">
        <v>36.048066119999994</v>
      </c>
      <c r="U16" s="145">
        <v>32.77951599</v>
      </c>
      <c r="V16" s="145">
        <v>17.327286500000003</v>
      </c>
    </row>
    <row r="17" spans="2:22" ht="16.149999999999999" customHeight="1" x14ac:dyDescent="0.15">
      <c r="B17" s="155"/>
      <c r="C17" s="154"/>
      <c r="D17" s="140" t="s">
        <v>159</v>
      </c>
      <c r="E17" s="151">
        <v>28963.952899110001</v>
      </c>
      <c r="F17" s="151">
        <v>27215.225091552002</v>
      </c>
      <c r="G17" s="151">
        <v>27302.223589948</v>
      </c>
      <c r="H17" s="151">
        <v>34112.617582418003</v>
      </c>
      <c r="I17" s="151">
        <v>34648.328878848013</v>
      </c>
      <c r="J17" s="151">
        <v>32700.101746709999</v>
      </c>
      <c r="K17" s="151">
        <v>34439.152727120003</v>
      </c>
      <c r="L17" s="151">
        <v>38175.717472509998</v>
      </c>
      <c r="M17" s="151">
        <v>30953.016013416003</v>
      </c>
      <c r="N17" s="151">
        <v>26649.147370169994</v>
      </c>
      <c r="O17" s="151">
        <v>19697.316691503998</v>
      </c>
      <c r="P17" s="151">
        <v>18101.713389318</v>
      </c>
      <c r="Q17" s="151">
        <v>19493.000492292002</v>
      </c>
      <c r="R17" s="151">
        <v>16693.347669018003</v>
      </c>
      <c r="S17" s="145">
        <v>15468.555816094002</v>
      </c>
      <c r="T17" s="145">
        <v>13678.475576772002</v>
      </c>
      <c r="U17" s="145">
        <v>11949.767852044002</v>
      </c>
      <c r="V17" s="145">
        <v>6521.8811871399994</v>
      </c>
    </row>
    <row r="18" spans="2:22" ht="16.149999999999999" customHeight="1" x14ac:dyDescent="0.15">
      <c r="B18" s="155"/>
      <c r="C18" s="154"/>
      <c r="D18" s="153" t="s">
        <v>160</v>
      </c>
      <c r="E18" s="151">
        <v>1.8030019017744181</v>
      </c>
      <c r="F18" s="151">
        <v>1.8569454829049887</v>
      </c>
      <c r="G18" s="151">
        <v>1.962370494237903</v>
      </c>
      <c r="H18" s="151">
        <v>1.4472799567701915</v>
      </c>
      <c r="I18" s="151">
        <v>1.8722849100985806</v>
      </c>
      <c r="J18" s="151">
        <v>2.0559366588748924</v>
      </c>
      <c r="K18" s="151">
        <v>2.0904276170913931</v>
      </c>
      <c r="L18" s="151">
        <v>2.6855586353766889</v>
      </c>
      <c r="M18" s="151">
        <v>2.8246309940234817</v>
      </c>
      <c r="N18" s="151">
        <v>2.2418062154165992</v>
      </c>
      <c r="O18" s="151">
        <v>2.306895101077366</v>
      </c>
      <c r="P18" s="151">
        <v>2.713887505753446</v>
      </c>
      <c r="Q18" s="151">
        <v>2.5738226144219829</v>
      </c>
      <c r="R18" s="151">
        <v>2.3986258612653364</v>
      </c>
      <c r="S18" s="145">
        <v>2.4076906883091582</v>
      </c>
      <c r="T18" s="145">
        <v>2.6353862254369007</v>
      </c>
      <c r="U18" s="145">
        <v>2.7431090206821951</v>
      </c>
      <c r="V18" s="145">
        <v>2.6567927263327578</v>
      </c>
    </row>
    <row r="19" spans="2:22" ht="8.1" customHeight="1" x14ac:dyDescent="0.15">
      <c r="B19" s="155"/>
      <c r="C19" s="154"/>
      <c r="E19" s="151"/>
      <c r="F19" s="151"/>
      <c r="G19" s="151"/>
      <c r="H19" s="151"/>
      <c r="I19" s="151"/>
      <c r="J19" s="151"/>
    </row>
    <row r="20" spans="2:22" ht="16.149999999999999" customHeight="1" x14ac:dyDescent="0.15">
      <c r="B20" s="155" t="s">
        <v>142</v>
      </c>
      <c r="C20" s="154"/>
      <c r="D20" s="153" t="s">
        <v>161</v>
      </c>
      <c r="E20" s="197">
        <v>17.626985140000002</v>
      </c>
      <c r="F20" s="197">
        <v>21.18467897</v>
      </c>
      <c r="G20" s="197">
        <v>21.698023589999998</v>
      </c>
      <c r="H20" s="197">
        <v>21.312127449999998</v>
      </c>
      <c r="I20" s="197">
        <v>23.442062739999994</v>
      </c>
      <c r="J20" s="197">
        <v>23.663454940000001</v>
      </c>
      <c r="K20" s="197">
        <v>23.343071409999993</v>
      </c>
      <c r="L20" s="197">
        <v>25.902129400000003</v>
      </c>
      <c r="M20" s="197">
        <v>33.736310099999997</v>
      </c>
      <c r="N20" s="197">
        <v>29.501372570000004</v>
      </c>
      <c r="O20" s="197">
        <v>23.735916889999991</v>
      </c>
      <c r="P20" s="197">
        <v>28.783442839999996</v>
      </c>
      <c r="Q20" s="198">
        <v>33.020978799999988</v>
      </c>
      <c r="R20" s="197">
        <v>23.032589919999999</v>
      </c>
      <c r="S20" s="145">
        <v>17.706887840000004</v>
      </c>
      <c r="T20" s="145">
        <v>21.515835249999999</v>
      </c>
      <c r="U20" s="145">
        <v>28.897090219999995</v>
      </c>
      <c r="V20" s="145">
        <v>31.049800729999998</v>
      </c>
    </row>
    <row r="21" spans="2:22" ht="16.149999999999999" customHeight="1" x14ac:dyDescent="0.15">
      <c r="B21" s="157"/>
      <c r="D21" s="140" t="s">
        <v>162</v>
      </c>
      <c r="E21" s="151">
        <v>10955.836353942002</v>
      </c>
      <c r="F21" s="151">
        <v>13034.565488552</v>
      </c>
      <c r="G21" s="151">
        <v>11176.874752798001</v>
      </c>
      <c r="H21" s="151">
        <v>11505.771927986001</v>
      </c>
      <c r="I21" s="151">
        <v>12677.026458808001</v>
      </c>
      <c r="J21" s="151">
        <v>12263.718081737999</v>
      </c>
      <c r="K21" s="151">
        <v>11013.910434199999</v>
      </c>
      <c r="L21" s="151">
        <v>11611.330314447998</v>
      </c>
      <c r="M21" s="151">
        <v>13594.801945866002</v>
      </c>
      <c r="N21" s="151">
        <v>11577.460449406</v>
      </c>
      <c r="O21" s="151">
        <v>9449.1212671339999</v>
      </c>
      <c r="P21" s="151">
        <v>10506.228951274001</v>
      </c>
      <c r="Q21" s="151">
        <v>12130.692870474004</v>
      </c>
      <c r="R21" s="151">
        <v>8166.4992508960022</v>
      </c>
      <c r="S21" s="145">
        <v>6290.3283674579998</v>
      </c>
      <c r="T21" s="145">
        <v>6306.886919644</v>
      </c>
      <c r="U21" s="145">
        <v>8275.6551697760005</v>
      </c>
      <c r="V21" s="145">
        <v>9500.3113295700005</v>
      </c>
    </row>
    <row r="22" spans="2:22" ht="16.149999999999999" customHeight="1" x14ac:dyDescent="0.15">
      <c r="B22" s="157"/>
      <c r="D22" s="153" t="s">
        <v>163</v>
      </c>
      <c r="E22" s="151">
        <v>1.6089127813284343</v>
      </c>
      <c r="F22" s="151">
        <v>1.6252692879257145</v>
      </c>
      <c r="G22" s="151">
        <v>1.9413319080602696</v>
      </c>
      <c r="H22" s="151">
        <v>1.8522987925878804</v>
      </c>
      <c r="I22" s="151">
        <v>1.8491767620878037</v>
      </c>
      <c r="J22" s="151">
        <v>1.929549813709224</v>
      </c>
      <c r="K22" s="151">
        <v>2.1194172178408066</v>
      </c>
      <c r="L22" s="151">
        <v>2.2307632888343498</v>
      </c>
      <c r="M22" s="151">
        <v>2.4815595132857937</v>
      </c>
      <c r="N22" s="151">
        <v>2.5481730383724712</v>
      </c>
      <c r="O22" s="151">
        <v>2.51197081918701</v>
      </c>
      <c r="P22" s="151">
        <v>2.7396550154667696</v>
      </c>
      <c r="Q22" s="151">
        <v>2.7221016270532044</v>
      </c>
      <c r="R22" s="151">
        <v>2.8203749504382722</v>
      </c>
      <c r="S22" s="145">
        <v>2.8149385541784646</v>
      </c>
      <c r="T22" s="145">
        <v>3.4114826417744761</v>
      </c>
      <c r="U22" s="145">
        <v>3.4918190315054125</v>
      </c>
      <c r="V22" s="145">
        <v>3.2682929698689529</v>
      </c>
    </row>
    <row r="23" spans="2:22" ht="8.1" customHeight="1" x14ac:dyDescent="0.15">
      <c r="B23" s="157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</row>
    <row r="24" spans="2:22" ht="16.149999999999999" customHeight="1" x14ac:dyDescent="0.15">
      <c r="B24" s="155" t="s">
        <v>502</v>
      </c>
      <c r="C24" s="154"/>
      <c r="D24" s="153" t="s">
        <v>130</v>
      </c>
      <c r="E24" s="197">
        <v>22.047828968699999</v>
      </c>
      <c r="F24" s="197">
        <v>13.969398960000001</v>
      </c>
      <c r="G24" s="197">
        <v>21.032322690000001</v>
      </c>
      <c r="H24" s="197">
        <v>12.7291633</v>
      </c>
      <c r="I24" s="197">
        <v>15.540565299199999</v>
      </c>
      <c r="J24" s="197">
        <v>23.243782959999997</v>
      </c>
      <c r="K24" s="197">
        <v>26.668325895999999</v>
      </c>
      <c r="L24" s="197">
        <v>26.841499969999997</v>
      </c>
      <c r="M24" s="197">
        <v>25.754773179999997</v>
      </c>
      <c r="N24" s="197">
        <v>14.053452850000001</v>
      </c>
      <c r="O24" s="197">
        <v>23.021607599999999</v>
      </c>
      <c r="P24" s="197">
        <v>37.060010320000004</v>
      </c>
      <c r="Q24" s="198">
        <v>28.836143</v>
      </c>
      <c r="R24" s="197">
        <v>27.828738999999999</v>
      </c>
      <c r="S24" s="145">
        <v>27.791446780000001</v>
      </c>
      <c r="T24" s="145">
        <v>25.125740180000001</v>
      </c>
      <c r="U24" s="145">
        <v>34.781602219999996</v>
      </c>
      <c r="V24" s="145">
        <v>38.80210108</v>
      </c>
    </row>
    <row r="25" spans="2:22" ht="16.149999999999999" customHeight="1" x14ac:dyDescent="0.15">
      <c r="B25" s="157"/>
      <c r="D25" s="140" t="s">
        <v>140</v>
      </c>
      <c r="E25" s="151">
        <v>30273.05518517736</v>
      </c>
      <c r="F25" s="151">
        <v>18351.913685823998</v>
      </c>
      <c r="G25" s="151">
        <v>25873.477268580005</v>
      </c>
      <c r="H25" s="151">
        <v>27224.207866527999</v>
      </c>
      <c r="I25" s="151">
        <v>22153.29128054576</v>
      </c>
      <c r="J25" s="151">
        <v>24265.955347644001</v>
      </c>
      <c r="K25" s="151">
        <v>28247.788786642159</v>
      </c>
      <c r="L25" s="151">
        <v>31345.231344709122</v>
      </c>
      <c r="M25" s="151">
        <v>32227.344280361998</v>
      </c>
      <c r="N25" s="151">
        <v>23074.07288168</v>
      </c>
      <c r="O25" s="151">
        <v>28809.912691081998</v>
      </c>
      <c r="P25" s="151">
        <v>43476.059582473245</v>
      </c>
      <c r="Q25" s="151">
        <v>34493.490795215606</v>
      </c>
      <c r="R25" s="151">
        <v>40042.090393084727</v>
      </c>
      <c r="S25" s="145">
        <v>39852.410063251999</v>
      </c>
      <c r="T25" s="145">
        <v>31355.430558000004</v>
      </c>
      <c r="U25" s="145">
        <v>44657.316980060001</v>
      </c>
      <c r="V25" s="145">
        <v>46105.347929698</v>
      </c>
    </row>
    <row r="26" spans="2:22" ht="16.149999999999999" customHeight="1" x14ac:dyDescent="0.15">
      <c r="B26" s="157"/>
      <c r="D26" s="153" t="s">
        <v>163</v>
      </c>
      <c r="E26" s="151">
        <v>0.72829877373907437</v>
      </c>
      <c r="F26" s="151">
        <v>0.76119576405760414</v>
      </c>
      <c r="G26" s="151">
        <v>0.81289122724687024</v>
      </c>
      <c r="H26" s="151">
        <v>0.46756781179482659</v>
      </c>
      <c r="I26" s="151">
        <v>0.70150142037121033</v>
      </c>
      <c r="J26" s="151">
        <v>0.9578762767424589</v>
      </c>
      <c r="K26" s="151">
        <v>0.94408543257767996</v>
      </c>
      <c r="L26" s="151">
        <v>0.85631845159537079</v>
      </c>
      <c r="M26" s="151">
        <v>0.79915902954789497</v>
      </c>
      <c r="N26" s="151">
        <v>0.60905818067160333</v>
      </c>
      <c r="O26" s="151">
        <v>0.79908633694423703</v>
      </c>
      <c r="P26" s="151">
        <v>0.85242339521818622</v>
      </c>
      <c r="Q26" s="151">
        <v>0.83598795990806751</v>
      </c>
      <c r="R26" s="151">
        <v>0.69498716792283211</v>
      </c>
      <c r="S26" s="145">
        <v>0.69735924968880514</v>
      </c>
      <c r="T26" s="145">
        <v>0.80132020938202153</v>
      </c>
      <c r="U26" s="145">
        <v>0.77885561811808746</v>
      </c>
      <c r="V26" s="145">
        <v>0.84159653537732582</v>
      </c>
    </row>
    <row r="27" spans="2:22" ht="8.1" customHeight="1" x14ac:dyDescent="0.15">
      <c r="B27" s="157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</row>
    <row r="28" spans="2:22" ht="16.149999999999999" customHeight="1" x14ac:dyDescent="0.15">
      <c r="B28" s="155" t="s">
        <v>503</v>
      </c>
      <c r="C28" s="154"/>
      <c r="D28" s="153" t="s">
        <v>130</v>
      </c>
      <c r="E28" s="197">
        <v>1.3979272899999997</v>
      </c>
      <c r="F28" s="197">
        <v>1.4101651099999999</v>
      </c>
      <c r="G28" s="197">
        <v>1.6296285100000001</v>
      </c>
      <c r="H28" s="197">
        <v>3.9461687000000003</v>
      </c>
      <c r="I28" s="197">
        <v>5.4125417599999999</v>
      </c>
      <c r="J28" s="197">
        <v>4.9447559800000001</v>
      </c>
      <c r="K28" s="197">
        <v>1.2737855999999999</v>
      </c>
      <c r="L28" s="197">
        <v>2.4359579299999998</v>
      </c>
      <c r="M28" s="197">
        <v>6.189250480000001</v>
      </c>
      <c r="N28" s="197">
        <v>6.6288308499999999</v>
      </c>
      <c r="O28" s="197">
        <v>12.155670410000001</v>
      </c>
      <c r="P28" s="197">
        <v>14.374981530000001</v>
      </c>
      <c r="Q28" s="198">
        <v>25.756189890000002</v>
      </c>
      <c r="R28" s="197">
        <v>9.9567472199999987</v>
      </c>
      <c r="S28" s="145">
        <v>14.700720849999998</v>
      </c>
      <c r="T28" s="145">
        <v>17.957836149999999</v>
      </c>
      <c r="U28" s="145">
        <v>18.443650640000001</v>
      </c>
      <c r="V28" s="145">
        <v>19.274507450000002</v>
      </c>
    </row>
    <row r="29" spans="2:22" ht="16.149999999999999" customHeight="1" x14ac:dyDescent="0.15">
      <c r="B29" s="157"/>
      <c r="D29" s="140" t="s">
        <v>140</v>
      </c>
      <c r="E29" s="151">
        <v>236.95838865200002</v>
      </c>
      <c r="F29" s="151">
        <v>258.97998373000001</v>
      </c>
      <c r="G29" s="151">
        <v>332.152619824</v>
      </c>
      <c r="H29" s="151">
        <v>764.03775014999997</v>
      </c>
      <c r="I29" s="151">
        <v>1082.7413840420002</v>
      </c>
      <c r="J29" s="151">
        <v>1009.8556545920001</v>
      </c>
      <c r="K29" s="151">
        <v>241.23866364400001</v>
      </c>
      <c r="L29" s="151">
        <v>315.61035963200004</v>
      </c>
      <c r="M29" s="151">
        <v>475.31947610000003</v>
      </c>
      <c r="N29" s="151">
        <v>586.01830633600002</v>
      </c>
      <c r="O29" s="151">
        <v>1582.4806852380002</v>
      </c>
      <c r="P29" s="151">
        <v>989.8460215660001</v>
      </c>
      <c r="Q29" s="151">
        <v>2046.1852041920001</v>
      </c>
      <c r="R29" s="151">
        <v>762.50861754400012</v>
      </c>
      <c r="S29" s="145">
        <v>551.31878417600001</v>
      </c>
      <c r="T29" s="145">
        <v>945.24478101200009</v>
      </c>
      <c r="U29" s="145">
        <v>971.4529776280001</v>
      </c>
      <c r="V29" s="145">
        <v>936.77342914399992</v>
      </c>
    </row>
    <row r="30" spans="2:22" ht="16.149999999999999" customHeight="1" x14ac:dyDescent="0.15">
      <c r="B30" s="157"/>
      <c r="D30" s="153" t="s">
        <v>163</v>
      </c>
      <c r="E30" s="151">
        <v>5.8994631840319132</v>
      </c>
      <c r="F30" s="151">
        <v>5.4450737454295686</v>
      </c>
      <c r="G30" s="151">
        <v>4.9062642072897171</v>
      </c>
      <c r="H30" s="151">
        <v>5.1648870742646782</v>
      </c>
      <c r="I30" s="151">
        <v>4.9989238794903628</v>
      </c>
      <c r="J30" s="151">
        <v>4.8964977890803318</v>
      </c>
      <c r="K30" s="151">
        <v>5.2801884273399349</v>
      </c>
      <c r="L30" s="151">
        <v>7.7182445241668036</v>
      </c>
      <c r="M30" s="151">
        <v>13.021243166349606</v>
      </c>
      <c r="N30" s="151">
        <v>11.311644667631402</v>
      </c>
      <c r="O30" s="151">
        <v>7.6814020691644807</v>
      </c>
      <c r="P30" s="151">
        <v>14.52244209382976</v>
      </c>
      <c r="Q30" s="151">
        <v>12.587418693690845</v>
      </c>
      <c r="R30" s="151">
        <v>13.057881564762054</v>
      </c>
      <c r="S30" s="145">
        <v>26.66464715504237</v>
      </c>
      <c r="T30" s="145">
        <v>18.998080191221941</v>
      </c>
      <c r="U30" s="145">
        <v>18.985633957326396</v>
      </c>
      <c r="V30" s="145">
        <v>20.57542074780298</v>
      </c>
    </row>
    <row r="31" spans="2:22" ht="8.1" customHeight="1" x14ac:dyDescent="0.15">
      <c r="B31" s="157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</row>
    <row r="32" spans="2:22" ht="17.45" customHeight="1" x14ac:dyDescent="0.15">
      <c r="B32" s="155" t="s">
        <v>173</v>
      </c>
      <c r="C32" s="154"/>
      <c r="D32" s="153" t="s">
        <v>172</v>
      </c>
      <c r="E32" s="197">
        <v>0.44636249129999439</v>
      </c>
      <c r="F32" s="197">
        <v>1.7400912300000022</v>
      </c>
      <c r="G32" s="197">
        <v>1.6553314300000015</v>
      </c>
      <c r="H32" s="197">
        <v>2.0226047100000009</v>
      </c>
      <c r="I32" s="197">
        <v>1.7256115708000175</v>
      </c>
      <c r="J32" s="197">
        <v>0.70372398000000935</v>
      </c>
      <c r="K32" s="197">
        <v>5.1927150740000014</v>
      </c>
      <c r="L32" s="197">
        <v>10.407852740000015</v>
      </c>
      <c r="M32" s="197">
        <v>10.174761720000001</v>
      </c>
      <c r="N32" s="197">
        <v>9.1699201299999888</v>
      </c>
      <c r="O32" s="197">
        <v>9.0062567399999995</v>
      </c>
      <c r="P32" s="197">
        <v>9.9101059900000052</v>
      </c>
      <c r="Q32" s="198">
        <v>11.177737450000013</v>
      </c>
      <c r="R32" s="197">
        <v>11.986331029999993</v>
      </c>
      <c r="S32" s="145">
        <v>9.6238367</v>
      </c>
      <c r="T32" s="145">
        <v>12.166673470000012</v>
      </c>
      <c r="U32" s="145">
        <v>19.130385780000019</v>
      </c>
      <c r="V32" s="145">
        <v>8.2073568700000052</v>
      </c>
    </row>
    <row r="33" spans="2:23" x14ac:dyDescent="0.15">
      <c r="B33" s="157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</row>
    <row r="34" spans="2:23" x14ac:dyDescent="0.15">
      <c r="B34" s="196" t="s">
        <v>164</v>
      </c>
      <c r="C34" s="162"/>
      <c r="D34" s="162"/>
      <c r="E34" s="161">
        <v>63.07275537000001</v>
      </c>
      <c r="F34" s="161">
        <v>66.149631430000014</v>
      </c>
      <c r="G34" s="161">
        <v>83.380050920000016</v>
      </c>
      <c r="H34" s="161">
        <v>86.287224350000002</v>
      </c>
      <c r="I34" s="161">
        <v>215.67679209000002</v>
      </c>
      <c r="J34" s="161">
        <v>364.73882849999995</v>
      </c>
      <c r="K34" s="161">
        <v>436.13728410000004</v>
      </c>
      <c r="L34" s="161">
        <v>447.97638125000009</v>
      </c>
      <c r="M34" s="161">
        <v>399.54605223999999</v>
      </c>
      <c r="N34" s="161">
        <v>330.52203384000001</v>
      </c>
      <c r="O34" s="161">
        <v>372.17296385999998</v>
      </c>
      <c r="P34" s="161">
        <v>338.34920482999996</v>
      </c>
      <c r="Q34" s="161">
        <v>383.14711565000005</v>
      </c>
      <c r="R34" s="161">
        <v>509.19197076</v>
      </c>
      <c r="S34" s="199">
        <v>681.53486841000006</v>
      </c>
      <c r="T34" s="199">
        <v>892.00387527000009</v>
      </c>
      <c r="U34" s="199">
        <v>946.55858091000016</v>
      </c>
      <c r="V34" s="199">
        <v>1158.5731319200004</v>
      </c>
    </row>
    <row r="35" spans="2:23" ht="8.1" customHeight="1" x14ac:dyDescent="0.15">
      <c r="B35" s="157"/>
      <c r="E35" s="151"/>
      <c r="F35" s="151"/>
      <c r="G35" s="151"/>
      <c r="H35" s="151"/>
      <c r="I35" s="151"/>
      <c r="J35" s="151"/>
      <c r="K35" s="151"/>
      <c r="L35" s="151"/>
      <c r="M35" s="159"/>
      <c r="N35" s="159"/>
      <c r="O35" s="151"/>
      <c r="P35" s="151"/>
      <c r="Q35" s="151"/>
      <c r="R35" s="151"/>
    </row>
    <row r="36" spans="2:23" ht="16.149999999999999" customHeight="1" x14ac:dyDescent="0.15">
      <c r="B36" s="155" t="s">
        <v>165</v>
      </c>
      <c r="C36" s="154"/>
      <c r="D36" s="153" t="s">
        <v>167</v>
      </c>
      <c r="E36" s="151">
        <v>55.347458100000004</v>
      </c>
      <c r="F36" s="151">
        <v>61.358218890000003</v>
      </c>
      <c r="G36" s="151">
        <v>78.165911240000014</v>
      </c>
      <c r="H36" s="151">
        <v>81.161800769999999</v>
      </c>
      <c r="I36" s="151">
        <v>208.25553954</v>
      </c>
      <c r="J36" s="151">
        <v>352.28299509999999</v>
      </c>
      <c r="K36" s="151">
        <v>422.79804580000007</v>
      </c>
      <c r="L36" s="151">
        <v>432.70229020000005</v>
      </c>
      <c r="M36" s="151">
        <v>385.8020932</v>
      </c>
      <c r="N36" s="151">
        <v>317.92800650000004</v>
      </c>
      <c r="O36" s="151">
        <v>356.99467490000001</v>
      </c>
      <c r="P36" s="151">
        <v>327.26469359999999</v>
      </c>
      <c r="Q36" s="151">
        <v>370.29444920000003</v>
      </c>
      <c r="R36" s="151">
        <v>497.83476139999999</v>
      </c>
      <c r="S36" s="145">
        <v>665.1434428</v>
      </c>
      <c r="T36" s="145">
        <v>867.61148900000001</v>
      </c>
      <c r="U36" s="145">
        <v>927.42380930000013</v>
      </c>
      <c r="V36" s="145">
        <v>1127.8580258400002</v>
      </c>
    </row>
    <row r="37" spans="2:23" ht="16.149999999999999" customHeight="1" x14ac:dyDescent="0.15">
      <c r="B37" s="155"/>
      <c r="C37" s="154"/>
      <c r="D37" s="140" t="s">
        <v>168</v>
      </c>
      <c r="E37" s="151">
        <v>144.32159873700002</v>
      </c>
      <c r="F37" s="151">
        <v>144.93664162800002</v>
      </c>
      <c r="G37" s="151">
        <v>93.519634653000011</v>
      </c>
      <c r="H37" s="151">
        <v>87.967208763000002</v>
      </c>
      <c r="I37" s="151">
        <v>315.01545216300002</v>
      </c>
      <c r="J37" s="151">
        <v>229.66241681700001</v>
      </c>
      <c r="K37" s="151">
        <v>257.53032207000001</v>
      </c>
      <c r="L37" s="151">
        <v>310.28962076999994</v>
      </c>
      <c r="M37" s="151">
        <v>309.46334778000005</v>
      </c>
      <c r="N37" s="151">
        <v>273.962223333</v>
      </c>
      <c r="O37" s="151">
        <v>285.88756097699996</v>
      </c>
      <c r="P37" s="151">
        <v>260.55152334900004</v>
      </c>
      <c r="Q37" s="151">
        <v>291.80875539600004</v>
      </c>
      <c r="R37" s="151">
        <v>368.41165623000001</v>
      </c>
      <c r="S37" s="145">
        <v>379.01817216000001</v>
      </c>
      <c r="T37" s="145">
        <v>511.18198369200002</v>
      </c>
      <c r="U37" s="145">
        <v>525.61241533600003</v>
      </c>
      <c r="V37" s="145">
        <v>587.31027935000009</v>
      </c>
    </row>
    <row r="38" spans="2:23" ht="16.149999999999999" customHeight="1" x14ac:dyDescent="0.15">
      <c r="B38" s="155"/>
      <c r="C38" s="154"/>
      <c r="D38" s="153" t="s">
        <v>169</v>
      </c>
      <c r="E38" s="151">
        <v>383.50086601286012</v>
      </c>
      <c r="F38" s="151">
        <v>423.34511273887784</v>
      </c>
      <c r="G38" s="151">
        <v>835.82353085564091</v>
      </c>
      <c r="H38" s="151">
        <v>922.63699066165623</v>
      </c>
      <c r="I38" s="151">
        <v>661.09626721498501</v>
      </c>
      <c r="J38" s="151">
        <v>1533.9166067415667</v>
      </c>
      <c r="K38" s="151">
        <v>1641.7408342504934</v>
      </c>
      <c r="L38" s="151">
        <v>1394.5015808618944</v>
      </c>
      <c r="M38" s="151">
        <v>1246.6810559881546</v>
      </c>
      <c r="N38" s="151">
        <v>1160.4811883628197</v>
      </c>
      <c r="O38" s="151">
        <v>1248.7240566885689</v>
      </c>
      <c r="P38" s="151">
        <v>1256.0459804398838</v>
      </c>
      <c r="Q38" s="151">
        <v>1268.9627790553807</v>
      </c>
      <c r="R38" s="151">
        <v>1351.3002452050566</v>
      </c>
      <c r="S38" s="145">
        <v>1754.9117473956212</v>
      </c>
      <c r="T38" s="145">
        <v>1697.2653901721969</v>
      </c>
      <c r="U38" s="145">
        <v>1764.4632855697298</v>
      </c>
      <c r="V38" s="145">
        <v>1920.3784873103978</v>
      </c>
    </row>
    <row r="39" spans="2:23" ht="16.149999999999999" customHeight="1" x14ac:dyDescent="0.15">
      <c r="B39" s="155"/>
      <c r="C39" s="154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</row>
    <row r="40" spans="2:23" ht="16.149999999999999" customHeight="1" x14ac:dyDescent="0.15">
      <c r="B40" s="155" t="s">
        <v>166</v>
      </c>
      <c r="C40" s="154"/>
      <c r="D40" s="153" t="s">
        <v>158</v>
      </c>
      <c r="E40" s="151">
        <v>1.2672220600000002</v>
      </c>
      <c r="F40" s="151">
        <v>1.6467026400000002</v>
      </c>
      <c r="G40" s="151">
        <v>1.7487083299999999</v>
      </c>
      <c r="H40" s="151">
        <v>1.9814912899999999</v>
      </c>
      <c r="I40" s="151">
        <v>4.5124673499999997</v>
      </c>
      <c r="J40" s="151">
        <v>9.4158911300000003</v>
      </c>
      <c r="K40" s="151">
        <v>10.836455819999998</v>
      </c>
      <c r="L40" s="151">
        <v>10.978353779999999</v>
      </c>
      <c r="M40" s="151">
        <v>8.5268958300000008</v>
      </c>
      <c r="N40" s="151">
        <v>9.0936955499999979</v>
      </c>
      <c r="O40" s="151">
        <v>11.935545510000001</v>
      </c>
      <c r="P40" s="151">
        <v>9.0626685200000008</v>
      </c>
      <c r="Q40" s="152">
        <v>10.147286060000003</v>
      </c>
      <c r="R40" s="151">
        <v>9.3663389200000005</v>
      </c>
      <c r="S40" s="145">
        <v>14.82892738</v>
      </c>
      <c r="T40" s="145">
        <v>22.198108149999999</v>
      </c>
      <c r="U40" s="145">
        <v>15.506592100000002</v>
      </c>
      <c r="V40" s="145">
        <v>28.417072530000002</v>
      </c>
    </row>
    <row r="41" spans="2:23" ht="16.149999999999999" customHeight="1" x14ac:dyDescent="0.15">
      <c r="B41" s="155"/>
      <c r="C41" s="154"/>
      <c r="D41" s="140" t="s">
        <v>170</v>
      </c>
      <c r="E41" s="151">
        <v>152.48626900200003</v>
      </c>
      <c r="F41" s="151">
        <v>168.43944634199997</v>
      </c>
      <c r="G41" s="151">
        <v>116.92984535099998</v>
      </c>
      <c r="H41" s="151">
        <v>134.854503615</v>
      </c>
      <c r="I41" s="151">
        <v>326.52218769300003</v>
      </c>
      <c r="J41" s="151">
        <v>268.51910982300001</v>
      </c>
      <c r="K41" s="151">
        <v>364.62430376999998</v>
      </c>
      <c r="L41" s="151">
        <v>453.94537851000001</v>
      </c>
      <c r="M41" s="151">
        <v>436.09209480000004</v>
      </c>
      <c r="N41" s="151">
        <v>586.00984437900001</v>
      </c>
      <c r="O41" s="151">
        <v>700.41778882200015</v>
      </c>
      <c r="P41" s="151">
        <v>528.45398274599995</v>
      </c>
      <c r="Q41" s="151">
        <v>674.53326025199999</v>
      </c>
      <c r="R41" s="151">
        <v>571.00929227999995</v>
      </c>
      <c r="S41" s="145">
        <v>705.18702366000002</v>
      </c>
      <c r="T41" s="145">
        <v>744.60088829699998</v>
      </c>
      <c r="U41" s="145">
        <v>711.96346310000013</v>
      </c>
      <c r="V41" s="145">
        <v>1211.7711979999999</v>
      </c>
    </row>
    <row r="42" spans="2:23" ht="16.149999999999999" customHeight="1" x14ac:dyDescent="0.15">
      <c r="B42" s="155"/>
      <c r="C42" s="154"/>
      <c r="D42" s="153" t="s">
        <v>171</v>
      </c>
      <c r="E42" s="151">
        <v>8.3104011154170152</v>
      </c>
      <c r="F42" s="151">
        <v>9.7762292370430259</v>
      </c>
      <c r="G42" s="151">
        <v>15.032664792556963</v>
      </c>
      <c r="H42" s="151">
        <v>14.693549246653388</v>
      </c>
      <c r="I42" s="151">
        <v>13.819787812528912</v>
      </c>
      <c r="J42" s="151">
        <v>35.06600009290468</v>
      </c>
      <c r="K42" s="151">
        <v>29.719510487801948</v>
      </c>
      <c r="L42" s="151">
        <v>24.184305644953618</v>
      </c>
      <c r="M42" s="151">
        <v>19.552970419953599</v>
      </c>
      <c r="N42" s="151">
        <v>15.51799110070697</v>
      </c>
      <c r="O42" s="151">
        <v>17.04060876305531</v>
      </c>
      <c r="P42" s="151">
        <v>17.149399599389433</v>
      </c>
      <c r="Q42" s="151">
        <v>15.043418401946646</v>
      </c>
      <c r="R42" s="151">
        <v>16.403128717224316</v>
      </c>
      <c r="S42" s="145">
        <v>21.028361104882784</v>
      </c>
      <c r="T42" s="145">
        <v>29.812089266734542</v>
      </c>
      <c r="U42" s="145">
        <v>21.780039150438814</v>
      </c>
      <c r="V42" s="145">
        <v>23.45085654527993</v>
      </c>
    </row>
    <row r="43" spans="2:23" ht="8.1" customHeight="1" x14ac:dyDescent="0.15">
      <c r="B43" s="155"/>
      <c r="C43" s="154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</row>
    <row r="44" spans="2:23" ht="17.45" customHeight="1" x14ac:dyDescent="0.15">
      <c r="B44" s="155" t="s">
        <v>173</v>
      </c>
      <c r="C44" s="154"/>
      <c r="D44" s="153" t="s">
        <v>172</v>
      </c>
      <c r="E44" s="197">
        <v>6.4580752100000076</v>
      </c>
      <c r="F44" s="197">
        <v>3.1447099000000054</v>
      </c>
      <c r="G44" s="197">
        <v>3.4654313499999989</v>
      </c>
      <c r="H44" s="197">
        <v>3.1439322900000026</v>
      </c>
      <c r="I44" s="197">
        <v>2.9087852000000094</v>
      </c>
      <c r="J44" s="197">
        <v>3.039942269999985</v>
      </c>
      <c r="K44" s="197">
        <v>2.5027824799999929</v>
      </c>
      <c r="L44" s="197">
        <v>4.2957372700000214</v>
      </c>
      <c r="M44" s="197">
        <v>5.2170632099999974</v>
      </c>
      <c r="N44" s="197">
        <v>3.5003317899999824</v>
      </c>
      <c r="O44" s="197">
        <v>3.2427434499999896</v>
      </c>
      <c r="P44" s="197">
        <v>2.02184371000001</v>
      </c>
      <c r="Q44" s="198">
        <v>2.7053803900000077</v>
      </c>
      <c r="R44" s="197">
        <v>1.9908704400000132</v>
      </c>
      <c r="S44" s="145">
        <v>1.562498230000023</v>
      </c>
      <c r="T44" s="145">
        <v>2.1942781200000319</v>
      </c>
      <c r="U44" s="145">
        <v>3.6281795100000598</v>
      </c>
      <c r="V44" s="145">
        <v>2.2980335499999494</v>
      </c>
    </row>
    <row r="45" spans="2:23" x14ac:dyDescent="0.15">
      <c r="B45" s="157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</row>
    <row r="46" spans="2:23" x14ac:dyDescent="0.15">
      <c r="B46" s="196" t="s">
        <v>174</v>
      </c>
      <c r="C46" s="162"/>
      <c r="D46" s="162"/>
      <c r="E46" s="161">
        <v>493.55976929999997</v>
      </c>
      <c r="F46" s="161">
        <v>642.75547597000002</v>
      </c>
      <c r="G46" s="161">
        <v>742.84108615000002</v>
      </c>
      <c r="H46" s="161">
        <v>756.07560307000006</v>
      </c>
      <c r="I46" s="161">
        <v>920.68213811999999</v>
      </c>
      <c r="J46" s="161">
        <v>1098.96954551</v>
      </c>
      <c r="K46" s="161">
        <v>1283.17949823</v>
      </c>
      <c r="L46" s="161">
        <v>1189.93869653</v>
      </c>
      <c r="M46" s="161">
        <v>1353.3154073399996</v>
      </c>
      <c r="N46" s="161">
        <v>1221.8626320499998</v>
      </c>
      <c r="O46" s="161">
        <v>1097.9231504000004</v>
      </c>
      <c r="P46" s="161">
        <v>1234.2060583000002</v>
      </c>
      <c r="Q46" s="161">
        <v>1235.4695896350004</v>
      </c>
      <c r="R46" s="195">
        <v>1274.1367635199999</v>
      </c>
      <c r="S46" s="195">
        <v>1261.7246088000006</v>
      </c>
      <c r="T46" s="195">
        <v>1633.6082038699999</v>
      </c>
      <c r="U46" s="195">
        <v>1706.8732851300019</v>
      </c>
      <c r="V46" s="195">
        <v>1722.6536244845804</v>
      </c>
      <c r="W46" s="192"/>
    </row>
    <row r="47" spans="2:23" ht="8.1" customHeight="1" x14ac:dyDescent="0.15">
      <c r="B47" s="157"/>
      <c r="E47" s="151"/>
      <c r="F47" s="151"/>
      <c r="G47" s="151"/>
      <c r="H47" s="159"/>
      <c r="I47" s="151"/>
      <c r="J47" s="151"/>
      <c r="K47" s="151"/>
      <c r="L47" s="151"/>
      <c r="M47" s="159"/>
      <c r="N47" s="159"/>
      <c r="O47" s="159"/>
      <c r="P47" s="151"/>
      <c r="Q47" s="151"/>
      <c r="R47" s="151"/>
    </row>
    <row r="48" spans="2:23" x14ac:dyDescent="0.15">
      <c r="B48" s="155" t="s">
        <v>175</v>
      </c>
      <c r="C48" s="154"/>
      <c r="E48" s="151">
        <v>339.75540311999998</v>
      </c>
      <c r="F48" s="151">
        <v>434.98820498000003</v>
      </c>
      <c r="G48" s="151">
        <v>490.52261947999995</v>
      </c>
      <c r="H48" s="151">
        <v>532.07697729000006</v>
      </c>
      <c r="I48" s="151">
        <v>716.34516721999989</v>
      </c>
      <c r="J48" s="151">
        <v>878.96937375000005</v>
      </c>
      <c r="K48" s="151">
        <v>1026.3648966600001</v>
      </c>
      <c r="L48" s="151">
        <v>956.49344082000005</v>
      </c>
      <c r="M48" s="151">
        <v>1089.59042486</v>
      </c>
      <c r="N48" s="151">
        <v>1016.1470193699998</v>
      </c>
      <c r="O48" s="151">
        <v>858.32330768999998</v>
      </c>
      <c r="P48" s="151">
        <v>1023.1022087700002</v>
      </c>
      <c r="Q48" s="152">
        <v>973.56111469000007</v>
      </c>
      <c r="R48" s="151">
        <v>1014.4259338000001</v>
      </c>
      <c r="S48" s="151">
        <v>1035.4195431100002</v>
      </c>
      <c r="T48" s="151">
        <v>1268.0302555400001</v>
      </c>
      <c r="U48" s="151">
        <v>1276.9186454600017</v>
      </c>
      <c r="V48" s="151">
        <v>1370.9294989200005</v>
      </c>
    </row>
    <row r="49" spans="2:22" ht="8.1" customHeight="1" x14ac:dyDescent="0.15">
      <c r="B49" s="194"/>
      <c r="C49" s="193"/>
      <c r="D49" s="9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9"/>
      <c r="P49" s="151"/>
      <c r="Q49" s="151"/>
      <c r="R49" s="151"/>
    </row>
    <row r="50" spans="2:22" ht="16.149999999999999" customHeight="1" x14ac:dyDescent="0.15">
      <c r="B50" s="156" t="s">
        <v>176</v>
      </c>
      <c r="C50" s="189"/>
      <c r="D50" s="153" t="s">
        <v>158</v>
      </c>
      <c r="E50" s="151">
        <v>148.09745283000001</v>
      </c>
      <c r="F50" s="151">
        <v>179.52715500000002</v>
      </c>
      <c r="G50" s="151">
        <v>210.72555830000002</v>
      </c>
      <c r="H50" s="151">
        <v>230.58996550000001</v>
      </c>
      <c r="I50" s="151">
        <v>307.62813210000002</v>
      </c>
      <c r="J50" s="151">
        <v>427.01664599999992</v>
      </c>
      <c r="K50" s="151">
        <v>451.35331689999998</v>
      </c>
      <c r="L50" s="151">
        <v>383.83730070000001</v>
      </c>
      <c r="M50" s="151">
        <v>448.03535149999999</v>
      </c>
      <c r="N50" s="151">
        <v>454.32558699999998</v>
      </c>
      <c r="O50" s="151">
        <v>420.40637549999997</v>
      </c>
      <c r="P50" s="151">
        <v>507.79476740000001</v>
      </c>
      <c r="Q50" s="152">
        <v>481.00546430000003</v>
      </c>
      <c r="R50" s="151">
        <v>522.43327709999994</v>
      </c>
      <c r="S50" s="145">
        <v>541.53736990000004</v>
      </c>
      <c r="T50" s="145">
        <v>726.26852889999998</v>
      </c>
      <c r="U50" s="145">
        <v>680.07914292999999</v>
      </c>
      <c r="V50" s="145">
        <v>688.67467290999991</v>
      </c>
    </row>
    <row r="51" spans="2:22" ht="16.149999999999999" customHeight="1" x14ac:dyDescent="0.15">
      <c r="B51" s="187"/>
      <c r="C51" s="189"/>
      <c r="D51" s="140" t="s">
        <v>162</v>
      </c>
      <c r="E51" s="151">
        <v>107585.83538808001</v>
      </c>
      <c r="F51" s="151">
        <v>130630.73380589001</v>
      </c>
      <c r="G51" s="151">
        <v>139492.69260133401</v>
      </c>
      <c r="H51" s="151">
        <v>156755.046295776</v>
      </c>
      <c r="I51" s="151">
        <v>185480.46123237998</v>
      </c>
      <c r="J51" s="151">
        <v>230443.17580666399</v>
      </c>
      <c r="K51" s="151">
        <v>229288.72237812</v>
      </c>
      <c r="L51" s="151">
        <v>195512.56220566999</v>
      </c>
      <c r="M51" s="151">
        <v>208036.13342501398</v>
      </c>
      <c r="N51" s="151">
        <v>203652.39093328401</v>
      </c>
      <c r="O51" s="151">
        <v>212259.47049941204</v>
      </c>
      <c r="P51" s="151">
        <v>257588.527688528</v>
      </c>
      <c r="Q51" s="151">
        <v>246887.33407646001</v>
      </c>
      <c r="R51" s="151">
        <v>258651.45185703202</v>
      </c>
      <c r="S51" s="145">
        <v>271155.49186359602</v>
      </c>
      <c r="T51" s="145">
        <v>312339.56039792002</v>
      </c>
      <c r="U51" s="145">
        <v>269989.08811415365</v>
      </c>
      <c r="V51" s="145">
        <v>267338.43997204758</v>
      </c>
    </row>
    <row r="52" spans="2:22" ht="16.149999999999999" customHeight="1" x14ac:dyDescent="0.15">
      <c r="B52" s="191"/>
      <c r="C52" s="190"/>
      <c r="D52" s="153" t="s">
        <v>171</v>
      </c>
      <c r="E52" s="151">
        <v>1.3765515906047281</v>
      </c>
      <c r="F52" s="151">
        <v>1.3743102390189996</v>
      </c>
      <c r="G52" s="151">
        <v>1.5106566112552391</v>
      </c>
      <c r="H52" s="151">
        <v>1.4710210034636286</v>
      </c>
      <c r="I52" s="151">
        <v>1.6585473750498541</v>
      </c>
      <c r="J52" s="151">
        <v>1.8530236120259698</v>
      </c>
      <c r="K52" s="151">
        <v>1.9684933136644782</v>
      </c>
      <c r="L52" s="151">
        <v>1.9632373816277904</v>
      </c>
      <c r="M52" s="151">
        <v>2.1536419857634637</v>
      </c>
      <c r="N52" s="151">
        <v>2.2308875673786508</v>
      </c>
      <c r="O52" s="151">
        <v>1.9806248197588172</v>
      </c>
      <c r="P52" s="151">
        <v>1.9713407734292323</v>
      </c>
      <c r="Q52" s="151">
        <v>1.9482792266331272</v>
      </c>
      <c r="R52" s="151">
        <v>2.0198350844315835</v>
      </c>
      <c r="S52" s="145">
        <v>1.9971469734141283</v>
      </c>
      <c r="T52" s="145">
        <v>2.3252530930591542</v>
      </c>
      <c r="U52" s="145">
        <v>2.5189134408367528</v>
      </c>
      <c r="V52" s="145">
        <v>2.5760405910276374</v>
      </c>
    </row>
    <row r="53" spans="2:22" ht="8.1" customHeight="1" x14ac:dyDescent="0.15">
      <c r="B53" s="187"/>
      <c r="C53" s="189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</row>
    <row r="54" spans="2:22" ht="16.149999999999999" customHeight="1" x14ac:dyDescent="0.15">
      <c r="B54" s="156" t="s">
        <v>178</v>
      </c>
      <c r="C54" s="189"/>
      <c r="D54" s="153" t="s">
        <v>167</v>
      </c>
      <c r="E54" s="151">
        <v>60.266785069999997</v>
      </c>
      <c r="F54" s="151">
        <v>74.514684639999999</v>
      </c>
      <c r="G54" s="151">
        <v>50.358644769999998</v>
      </c>
      <c r="H54" s="151">
        <v>50.029307860000003</v>
      </c>
      <c r="I54" s="151">
        <v>126.82363337</v>
      </c>
      <c r="J54" s="151">
        <v>156.32773220999999</v>
      </c>
      <c r="K54" s="151">
        <v>194.94444371999998</v>
      </c>
      <c r="L54" s="151">
        <v>176.66987188000002</v>
      </c>
      <c r="M54" s="151">
        <v>207.51859473999997</v>
      </c>
      <c r="N54" s="151">
        <v>153.01562019000002</v>
      </c>
      <c r="O54" s="151">
        <v>104.38121019000002</v>
      </c>
      <c r="P54" s="151">
        <v>174.42003761999999</v>
      </c>
      <c r="Q54" s="152">
        <v>167.12760643999997</v>
      </c>
      <c r="R54" s="151">
        <v>171.83801296999999</v>
      </c>
      <c r="S54" s="145">
        <v>145.35314549</v>
      </c>
      <c r="T54" s="145">
        <v>151.86682727999997</v>
      </c>
      <c r="U54" s="145">
        <v>168.19315546000001</v>
      </c>
      <c r="V54" s="145">
        <v>193.25618661999997</v>
      </c>
    </row>
    <row r="55" spans="2:22" ht="16.149999999999999" customHeight="1" x14ac:dyDescent="0.15">
      <c r="B55" s="187"/>
      <c r="C55" s="189"/>
      <c r="D55" s="153" t="s">
        <v>177</v>
      </c>
      <c r="E55" s="151">
        <v>4919.8488304340008</v>
      </c>
      <c r="F55" s="151">
        <v>5252.3321380533998</v>
      </c>
      <c r="G55" s="151">
        <v>3522.2213199059997</v>
      </c>
      <c r="H55" s="151">
        <v>3078.67779806618</v>
      </c>
      <c r="I55" s="151">
        <v>5991.5590340872404</v>
      </c>
      <c r="J55" s="151">
        <v>6011.5808411349017</v>
      </c>
      <c r="K55" s="151">
        <v>7572.8474756135183</v>
      </c>
      <c r="L55" s="151">
        <v>7996.8560833703996</v>
      </c>
      <c r="M55" s="151">
        <v>10036.806512535561</v>
      </c>
      <c r="N55" s="151">
        <v>8804.0563587282013</v>
      </c>
      <c r="O55" s="151">
        <v>6181.1045742350398</v>
      </c>
      <c r="P55" s="151">
        <v>8559.2677401387991</v>
      </c>
      <c r="Q55" s="151">
        <v>9295.3003442746613</v>
      </c>
      <c r="R55" s="151">
        <v>11675.623297935599</v>
      </c>
      <c r="S55" s="145">
        <v>9435.4645102182203</v>
      </c>
      <c r="T55" s="145">
        <v>8604.2723982422012</v>
      </c>
      <c r="U55" s="145">
        <v>9346.7436056820407</v>
      </c>
      <c r="V55" s="145">
        <v>8925.6362528479203</v>
      </c>
    </row>
    <row r="56" spans="2:22" ht="16.149999999999999" customHeight="1" x14ac:dyDescent="0.15">
      <c r="B56" s="187"/>
      <c r="C56" s="189"/>
      <c r="D56" s="153" t="s">
        <v>171</v>
      </c>
      <c r="E56" s="151">
        <v>12.249722938069137</v>
      </c>
      <c r="F56" s="151">
        <v>14.186971174221354</v>
      </c>
      <c r="G56" s="151">
        <v>14.297410695175724</v>
      </c>
      <c r="H56" s="151">
        <v>16.250257786451403</v>
      </c>
      <c r="I56" s="151">
        <v>21.167050620460159</v>
      </c>
      <c r="J56" s="151">
        <v>26.004429839870127</v>
      </c>
      <c r="K56" s="151">
        <v>25.74255514161224</v>
      </c>
      <c r="L56" s="151">
        <v>22.147135686109074</v>
      </c>
      <c r="M56" s="151">
        <v>20.67575921492735</v>
      </c>
      <c r="N56" s="151">
        <v>17.380127290791677</v>
      </c>
      <c r="O56" s="151">
        <v>16.887145159312887</v>
      </c>
      <c r="P56" s="151">
        <v>20.377915835259472</v>
      </c>
      <c r="Q56" s="151">
        <v>17.979796268007672</v>
      </c>
      <c r="R56" s="151">
        <v>14.717673616652498</v>
      </c>
      <c r="S56" s="145">
        <v>15.404980362396415</v>
      </c>
      <c r="T56" s="145">
        <v>17.650164970489012</v>
      </c>
      <c r="U56" s="145">
        <v>17.994839973758626</v>
      </c>
      <c r="V56" s="145">
        <v>21.651810710786844</v>
      </c>
    </row>
    <row r="57" spans="2:22" ht="8.1" customHeight="1" x14ac:dyDescent="0.15">
      <c r="B57" s="187"/>
      <c r="C57" s="189"/>
      <c r="E57" s="151"/>
      <c r="F57" s="151"/>
      <c r="G57" s="151"/>
      <c r="H57" s="151"/>
    </row>
    <row r="58" spans="2:22" x14ac:dyDescent="0.15">
      <c r="B58" s="156" t="s">
        <v>179</v>
      </c>
      <c r="C58" s="187"/>
      <c r="E58" s="185">
        <v>131.39116521999998</v>
      </c>
      <c r="F58" s="185">
        <v>180.94636534000006</v>
      </c>
      <c r="G58" s="185">
        <v>229.43841641</v>
      </c>
      <c r="H58" s="185">
        <v>251.45770393000004</v>
      </c>
      <c r="I58" s="185">
        <v>281.89340174999984</v>
      </c>
      <c r="J58" s="185">
        <v>295.62499553999999</v>
      </c>
      <c r="K58" s="185">
        <v>380.06713603999998</v>
      </c>
      <c r="L58" s="185">
        <v>395.98626823999973</v>
      </c>
      <c r="M58" s="185">
        <v>434.03647962000014</v>
      </c>
      <c r="N58" s="185">
        <v>408.80581218000003</v>
      </c>
      <c r="O58" s="185">
        <v>333.53572199999996</v>
      </c>
      <c r="P58" s="185">
        <v>340.88740375000015</v>
      </c>
      <c r="Q58" s="188">
        <v>325.42804394999996</v>
      </c>
      <c r="R58" s="185">
        <v>320.15464373000009</v>
      </c>
      <c r="S58" s="185">
        <v>348.52902772000016</v>
      </c>
      <c r="T58" s="185">
        <v>389.89489936000007</v>
      </c>
      <c r="U58" s="185">
        <v>428.64634707000164</v>
      </c>
      <c r="V58" s="185">
        <v>488.99863939000045</v>
      </c>
    </row>
    <row r="59" spans="2:22" ht="16.149999999999999" customHeight="1" x14ac:dyDescent="0.15">
      <c r="B59" s="187" t="s">
        <v>180</v>
      </c>
      <c r="C59" s="187"/>
      <c r="D59" s="186"/>
      <c r="E59" s="151"/>
      <c r="F59" s="151"/>
      <c r="G59" s="151"/>
      <c r="H59" s="151"/>
    </row>
    <row r="60" spans="2:22" ht="16.149999999999999" customHeight="1" x14ac:dyDescent="0.15">
      <c r="B60" s="180" t="s">
        <v>181</v>
      </c>
      <c r="C60" s="180"/>
      <c r="E60" s="151">
        <v>34.530296560000004</v>
      </c>
      <c r="F60" s="151">
        <v>49.61723258</v>
      </c>
      <c r="G60" s="151">
        <v>66.229697780000009</v>
      </c>
      <c r="H60" s="151">
        <v>76.867507950000004</v>
      </c>
      <c r="I60" s="185">
        <v>68.74451363</v>
      </c>
      <c r="J60" s="185">
        <v>81.409925540000003</v>
      </c>
      <c r="K60" s="185">
        <v>94.719597620000016</v>
      </c>
      <c r="L60" s="185">
        <v>94.692813599999994</v>
      </c>
      <c r="M60" s="185">
        <v>96.137790999999993</v>
      </c>
      <c r="N60" s="185">
        <v>113.40112297</v>
      </c>
      <c r="O60" s="185">
        <v>114.35582537000001</v>
      </c>
      <c r="P60" s="185">
        <v>117.28965473000002</v>
      </c>
      <c r="Q60" s="185">
        <v>115.68544464</v>
      </c>
      <c r="R60" s="185">
        <v>123.63134897999998</v>
      </c>
      <c r="S60" s="145">
        <v>146.71432383000001</v>
      </c>
      <c r="T60" s="145">
        <v>167.26088300000001</v>
      </c>
      <c r="U60" s="145">
        <v>177.78919920000001</v>
      </c>
      <c r="V60" s="145">
        <v>231.53547193</v>
      </c>
    </row>
    <row r="61" spans="2:22" ht="16.149999999999999" customHeight="1" x14ac:dyDescent="0.15">
      <c r="B61" s="180" t="s">
        <v>182</v>
      </c>
      <c r="C61" s="180"/>
      <c r="E61" s="151">
        <v>7.5139875900000002</v>
      </c>
      <c r="F61" s="151">
        <v>4.9360850599999999</v>
      </c>
      <c r="G61" s="151">
        <v>8.7319680699999989</v>
      </c>
      <c r="H61" s="151">
        <v>7.5514359700000009</v>
      </c>
      <c r="I61" s="185">
        <v>7.5664483799999989</v>
      </c>
      <c r="J61" s="185">
        <v>8.7653352400000006</v>
      </c>
      <c r="K61" s="185">
        <v>7.8622439399999999</v>
      </c>
      <c r="L61" s="185">
        <v>8.542347079999999</v>
      </c>
      <c r="M61" s="185">
        <v>8.3102777900000007</v>
      </c>
      <c r="N61" s="185">
        <v>7.2444950099999987</v>
      </c>
      <c r="O61" s="185">
        <v>4.2878082700000002</v>
      </c>
      <c r="P61" s="185">
        <v>3.6185338599999999</v>
      </c>
      <c r="Q61" s="185">
        <v>3.8060024500000003</v>
      </c>
      <c r="R61" s="185">
        <v>4.7068178800000009</v>
      </c>
      <c r="S61" s="185">
        <v>3.5188847599999997</v>
      </c>
      <c r="T61" s="185">
        <v>2.6178068000000003</v>
      </c>
      <c r="U61" s="185">
        <v>2.8967933099999996</v>
      </c>
      <c r="V61" s="185">
        <v>2.7444855699999997</v>
      </c>
    </row>
    <row r="62" spans="2:22" ht="16.149999999999999" customHeight="1" x14ac:dyDescent="0.15">
      <c r="B62" s="180" t="s">
        <v>183</v>
      </c>
      <c r="C62" s="180"/>
      <c r="E62" s="151">
        <v>13.771866979999997</v>
      </c>
      <c r="F62" s="151">
        <v>16.588132219999999</v>
      </c>
      <c r="G62" s="151">
        <v>22.413464080000001</v>
      </c>
      <c r="H62" s="151">
        <v>22.037124140000003</v>
      </c>
      <c r="I62" s="185">
        <v>21.232117210000002</v>
      </c>
      <c r="J62" s="185">
        <v>24.350560900000005</v>
      </c>
      <c r="K62" s="185">
        <v>21.6987007</v>
      </c>
      <c r="L62" s="185">
        <v>21.967944630000002</v>
      </c>
      <c r="M62" s="185">
        <v>20.704716140000002</v>
      </c>
      <c r="N62" s="185">
        <v>22.53610385</v>
      </c>
      <c r="O62" s="185">
        <v>18.222552530000002</v>
      </c>
      <c r="P62" s="185">
        <v>17.40510553</v>
      </c>
      <c r="Q62" s="185">
        <v>18.69905851</v>
      </c>
      <c r="R62" s="185">
        <v>18.021796889999997</v>
      </c>
      <c r="S62" s="185">
        <v>18.535687119999999</v>
      </c>
      <c r="T62" s="185">
        <v>13.312341459999999</v>
      </c>
      <c r="U62" s="185">
        <v>17.192535400000001</v>
      </c>
      <c r="V62" s="185">
        <v>20.482259809999999</v>
      </c>
    </row>
    <row r="63" spans="2:22" ht="16.149999999999999" customHeight="1" x14ac:dyDescent="0.15">
      <c r="B63" s="180" t="s">
        <v>184</v>
      </c>
      <c r="C63" s="180"/>
      <c r="E63" s="151">
        <v>7.7694839499999988</v>
      </c>
      <c r="F63" s="151">
        <v>6.9250077600000006</v>
      </c>
      <c r="G63" s="151">
        <v>9.3430807800000011</v>
      </c>
      <c r="H63" s="151">
        <v>13.007392770000001</v>
      </c>
      <c r="I63" s="185">
        <v>15.921344109999998</v>
      </c>
      <c r="J63" s="185">
        <v>22.656446510000002</v>
      </c>
      <c r="K63" s="185">
        <v>25.909680640000001</v>
      </c>
      <c r="L63" s="185">
        <v>31.113362389999995</v>
      </c>
      <c r="M63" s="185">
        <v>25.75144255</v>
      </c>
      <c r="N63" s="185">
        <v>22.685085720000004</v>
      </c>
      <c r="O63" s="185">
        <v>11.56762861</v>
      </c>
      <c r="P63" s="185">
        <v>0.66706849000000001</v>
      </c>
      <c r="Q63" s="185">
        <v>0.50260391000000004</v>
      </c>
      <c r="R63" s="185">
        <v>0.53865478</v>
      </c>
      <c r="S63" s="185">
        <v>0.82234264999999995</v>
      </c>
      <c r="T63" s="185">
        <v>1.0210516199999999</v>
      </c>
      <c r="U63" s="185">
        <v>1.0196233000000001</v>
      </c>
      <c r="V63" s="185">
        <v>1.2906003399999999</v>
      </c>
    </row>
    <row r="64" spans="2:22" ht="16.149999999999999" customHeight="1" x14ac:dyDescent="0.15">
      <c r="B64" s="180" t="s">
        <v>185</v>
      </c>
      <c r="C64" s="180"/>
      <c r="E64" s="151">
        <v>5.0825998199999995</v>
      </c>
      <c r="F64" s="151">
        <v>6.7665540600000007</v>
      </c>
      <c r="G64" s="151">
        <v>8.0127970899999994</v>
      </c>
      <c r="H64" s="151">
        <v>6.2877767399999991</v>
      </c>
      <c r="I64" s="185">
        <v>7.7555852299999994</v>
      </c>
      <c r="J64" s="185">
        <v>12.85926059</v>
      </c>
      <c r="K64" s="185">
        <v>13.291073350000001</v>
      </c>
      <c r="L64" s="185">
        <v>13.57194797</v>
      </c>
      <c r="M64" s="185">
        <v>18.623658860000003</v>
      </c>
      <c r="N64" s="185">
        <v>14.307430240000002</v>
      </c>
      <c r="O64" s="185">
        <v>16.365915390000001</v>
      </c>
      <c r="P64" s="185">
        <v>21.665403689999998</v>
      </c>
      <c r="Q64" s="185">
        <v>20.828406040000001</v>
      </c>
      <c r="R64" s="185">
        <v>22.136307900000002</v>
      </c>
      <c r="S64" s="185">
        <v>23.062049159999997</v>
      </c>
      <c r="T64" s="185">
        <v>36.04729291999999</v>
      </c>
      <c r="U64" s="185">
        <v>27.577821930000006</v>
      </c>
      <c r="V64" s="185">
        <v>30.727543570000005</v>
      </c>
    </row>
    <row r="65" spans="2:32" ht="16.149999999999999" customHeight="1" x14ac:dyDescent="0.15">
      <c r="B65" s="180" t="s">
        <v>186</v>
      </c>
      <c r="C65" s="180"/>
      <c r="E65" s="151">
        <v>22.64597462</v>
      </c>
      <c r="F65" s="151">
        <v>38.808713269999998</v>
      </c>
      <c r="G65" s="151">
        <v>47.408790559999993</v>
      </c>
      <c r="H65" s="151">
        <v>35.690205540000001</v>
      </c>
      <c r="I65" s="185">
        <v>44.119538630000001</v>
      </c>
      <c r="J65" s="185">
        <v>37.263121919999996</v>
      </c>
      <c r="K65" s="185">
        <v>43.154840870000008</v>
      </c>
      <c r="L65" s="185">
        <v>42.200553710000001</v>
      </c>
      <c r="M65" s="185">
        <v>51.940160860000006</v>
      </c>
      <c r="N65" s="185">
        <v>45.879796450000008</v>
      </c>
      <c r="O65" s="185">
        <v>42.38959973</v>
      </c>
      <c r="P65" s="185">
        <v>30.930212320000003</v>
      </c>
      <c r="Q65" s="185">
        <v>31.815475370000005</v>
      </c>
      <c r="R65" s="185">
        <v>34.283398830000003</v>
      </c>
      <c r="S65" s="185">
        <v>31.123014750000003</v>
      </c>
      <c r="T65" s="185">
        <v>19.950007339999999</v>
      </c>
      <c r="U65" s="185">
        <v>21.49139461</v>
      </c>
      <c r="V65" s="185">
        <v>17.764817049999998</v>
      </c>
    </row>
    <row r="66" spans="2:32" ht="16.149999999999999" customHeight="1" x14ac:dyDescent="0.15">
      <c r="B66" s="180" t="s">
        <v>187</v>
      </c>
      <c r="C66" s="180"/>
      <c r="E66" s="151">
        <v>2.9924814499999997</v>
      </c>
      <c r="F66" s="151">
        <v>3.1140297700000001</v>
      </c>
      <c r="G66" s="151">
        <v>3.2774665000000001</v>
      </c>
      <c r="H66" s="151">
        <v>3.4982466999999997</v>
      </c>
      <c r="I66" s="185">
        <v>3.3875308199999998</v>
      </c>
      <c r="J66" s="185">
        <v>3.6772643700000001</v>
      </c>
      <c r="K66" s="185">
        <v>4.0350687399999998</v>
      </c>
      <c r="L66" s="185">
        <v>3.4361198200000005</v>
      </c>
      <c r="M66" s="185">
        <v>2.0865736900000003</v>
      </c>
      <c r="N66" s="185">
        <v>2.3440555399999998</v>
      </c>
      <c r="O66" s="185">
        <v>1.2401436299999999</v>
      </c>
      <c r="P66" s="185">
        <v>1.1225052200000001</v>
      </c>
      <c r="Q66" s="185">
        <v>1.4984250100000001</v>
      </c>
      <c r="R66" s="185">
        <v>1.6108066300000001</v>
      </c>
      <c r="S66" s="185">
        <v>1.7699051499999998</v>
      </c>
      <c r="T66" s="185">
        <v>0.26470276000000004</v>
      </c>
      <c r="U66" s="185">
        <v>0.32445759999999996</v>
      </c>
      <c r="V66" s="185">
        <v>0.30449815999999996</v>
      </c>
    </row>
    <row r="67" spans="2:32" ht="16.149999999999999" customHeight="1" x14ac:dyDescent="0.15">
      <c r="B67" s="180" t="s">
        <v>188</v>
      </c>
      <c r="C67" s="180"/>
      <c r="E67" s="151">
        <v>1.46025212</v>
      </c>
      <c r="F67" s="151">
        <v>0.88326842999999999</v>
      </c>
      <c r="G67" s="151">
        <v>5.7969150000000004E-2</v>
      </c>
      <c r="H67" s="151">
        <v>4.7385139999999999E-2</v>
      </c>
      <c r="I67" s="185">
        <v>2.9021760000000001E-2</v>
      </c>
      <c r="J67" s="185">
        <v>4.6470700000000005E-3</v>
      </c>
      <c r="K67" s="185">
        <v>4.6470700000000005E-3</v>
      </c>
      <c r="L67" s="185">
        <v>1.9396699999999999E-2</v>
      </c>
      <c r="M67" s="185">
        <v>0.11374304</v>
      </c>
      <c r="N67" s="185">
        <v>5.6960969999999993E-2</v>
      </c>
      <c r="O67" s="185">
        <v>1.4534760000000001E-2</v>
      </c>
      <c r="P67" s="185">
        <v>0.47698591999999995</v>
      </c>
      <c r="Q67" s="185">
        <v>1.3284138400000003</v>
      </c>
      <c r="R67" s="185">
        <v>1.9030315799999999</v>
      </c>
      <c r="S67" s="185">
        <v>2.2180044200000002</v>
      </c>
      <c r="T67" s="185">
        <v>4.542133559999999</v>
      </c>
      <c r="U67" s="185">
        <v>6.6667571400000005</v>
      </c>
      <c r="V67" s="185">
        <v>8.1141854400000017</v>
      </c>
    </row>
    <row r="68" spans="2:32" ht="8.25" customHeight="1" thickBot="1" x14ac:dyDescent="0.2">
      <c r="B68" s="184"/>
      <c r="C68" s="183"/>
      <c r="D68" s="150"/>
      <c r="E68" s="182"/>
      <c r="F68" s="182"/>
      <c r="G68" s="182"/>
      <c r="H68" s="182"/>
      <c r="I68" s="182"/>
      <c r="J68" s="182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</row>
    <row r="69" spans="2:32" ht="8.25" customHeight="1" x14ac:dyDescent="0.15">
      <c r="B69" s="180"/>
      <c r="C69" s="179"/>
      <c r="E69" s="178"/>
      <c r="F69" s="178"/>
      <c r="G69" s="178"/>
      <c r="H69" s="178"/>
      <c r="I69" s="178"/>
      <c r="J69" s="178"/>
    </row>
    <row r="70" spans="2:32" ht="15.75" customHeight="1" x14ac:dyDescent="0.15">
      <c r="B70" s="325" t="s">
        <v>6</v>
      </c>
      <c r="C70" s="54" t="s">
        <v>189</v>
      </c>
      <c r="D70" s="53"/>
      <c r="E70" s="176"/>
      <c r="F70" s="176"/>
      <c r="G70" s="176"/>
      <c r="H70" s="176"/>
      <c r="I70" s="176"/>
      <c r="J70" s="176"/>
      <c r="K70" s="176"/>
      <c r="L70" s="178"/>
    </row>
    <row r="71" spans="2:32" ht="17.25" customHeight="1" x14ac:dyDescent="0.15">
      <c r="B71" s="54" t="s">
        <v>192</v>
      </c>
      <c r="C71" s="53" t="s">
        <v>190</v>
      </c>
      <c r="D71" s="177"/>
      <c r="E71" s="145"/>
      <c r="F71" s="145"/>
      <c r="G71" s="176"/>
      <c r="H71" s="176"/>
      <c r="I71" s="176"/>
      <c r="J71" s="176"/>
      <c r="K71" s="175"/>
      <c r="Q71" s="175"/>
      <c r="R71" s="175"/>
      <c r="S71" s="175"/>
      <c r="T71" s="174"/>
    </row>
    <row r="72" spans="2:32" ht="18" customHeight="1" x14ac:dyDescent="0.15">
      <c r="B72" s="53" t="s">
        <v>191</v>
      </c>
      <c r="C72" s="173" t="s">
        <v>457</v>
      </c>
      <c r="D72" s="53"/>
      <c r="E72" s="145"/>
      <c r="F72" s="145"/>
      <c r="G72" s="145"/>
      <c r="H72" s="145"/>
      <c r="I72" s="145"/>
      <c r="J72" s="145"/>
      <c r="K72" s="145"/>
    </row>
    <row r="73" spans="2:32" ht="15.75" customHeight="1" x14ac:dyDescent="0.15">
      <c r="B73" s="53"/>
      <c r="C73" s="173"/>
      <c r="D73" s="53"/>
      <c r="E73" s="145"/>
      <c r="F73" s="145"/>
      <c r="G73" s="145"/>
      <c r="H73" s="145"/>
      <c r="I73" s="145"/>
      <c r="J73" s="145"/>
      <c r="K73" s="145"/>
    </row>
    <row r="74" spans="2:32" ht="18" customHeight="1" x14ac:dyDescent="0.15">
      <c r="B74" s="157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</row>
    <row r="75" spans="2:32" ht="18" customHeight="1" x14ac:dyDescent="0.15"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</row>
    <row r="76" spans="2:32" ht="18" customHeight="1" x14ac:dyDescent="0.15">
      <c r="E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</row>
    <row r="78" spans="2:32" x14ac:dyDescent="0.15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2"/>
      <c r="S78" s="142"/>
    </row>
    <row r="79" spans="2:32" x14ac:dyDescent="0.15"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89"/>
      <c r="S79" s="89"/>
    </row>
    <row r="80" spans="2:32" x14ac:dyDescent="0.15"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89"/>
      <c r="S80" s="89"/>
    </row>
    <row r="81" spans="4:19" x14ac:dyDescent="0.15">
      <c r="D81" s="145"/>
      <c r="E81" s="145"/>
      <c r="F81" s="145"/>
      <c r="G81" s="145"/>
      <c r="H81" s="145"/>
      <c r="I81" s="145"/>
      <c r="J81" s="145"/>
      <c r="K81" s="145"/>
      <c r="L81" s="160"/>
      <c r="M81" s="145"/>
      <c r="N81" s="145"/>
      <c r="O81" s="145"/>
      <c r="P81" s="145"/>
      <c r="Q81" s="145"/>
      <c r="R81" s="89"/>
      <c r="S81" s="89"/>
    </row>
    <row r="82" spans="4:19" x14ac:dyDescent="0.15">
      <c r="D82" s="145"/>
      <c r="E82" s="145"/>
      <c r="F82" s="145"/>
      <c r="G82" s="145"/>
      <c r="H82" s="145"/>
      <c r="I82" s="145"/>
      <c r="J82" s="145"/>
      <c r="K82" s="145"/>
      <c r="L82" s="160"/>
      <c r="M82" s="145"/>
      <c r="N82" s="145"/>
      <c r="O82" s="145"/>
      <c r="P82" s="145"/>
      <c r="Q82" s="145"/>
      <c r="R82" s="89"/>
      <c r="S82" s="89"/>
    </row>
    <row r="83" spans="4:19" x14ac:dyDescent="0.15"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89"/>
      <c r="S83" s="89"/>
    </row>
    <row r="84" spans="4:19" x14ac:dyDescent="0.15"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89"/>
      <c r="S84" s="89"/>
    </row>
    <row r="85" spans="4:19" x14ac:dyDescent="0.15"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89"/>
      <c r="S85" s="89"/>
    </row>
    <row r="86" spans="4:19" x14ac:dyDescent="0.15">
      <c r="D86" s="145"/>
      <c r="E86" s="145"/>
      <c r="F86" s="145"/>
      <c r="G86" s="145"/>
      <c r="H86" s="145"/>
      <c r="I86" s="145"/>
      <c r="J86" s="145"/>
      <c r="K86" s="145"/>
      <c r="L86" s="160"/>
      <c r="M86" s="145"/>
      <c r="N86" s="145"/>
      <c r="O86" s="145"/>
      <c r="P86" s="145"/>
      <c r="Q86" s="145"/>
      <c r="R86" s="89"/>
      <c r="S86" s="89"/>
    </row>
    <row r="87" spans="4:19" x14ac:dyDescent="0.15">
      <c r="D87" s="145"/>
      <c r="E87" s="145"/>
      <c r="F87" s="145"/>
      <c r="G87" s="145"/>
      <c r="H87" s="145"/>
      <c r="I87" s="145"/>
      <c r="J87" s="145"/>
      <c r="K87" s="145"/>
      <c r="L87" s="160"/>
      <c r="M87" s="145"/>
      <c r="N87" s="145"/>
      <c r="O87" s="145"/>
      <c r="P87" s="145"/>
      <c r="Q87" s="145"/>
      <c r="R87" s="89"/>
      <c r="S87" s="89"/>
    </row>
    <row r="88" spans="4:19" x14ac:dyDescent="0.15">
      <c r="D88" s="145"/>
      <c r="E88" s="145"/>
      <c r="F88" s="145"/>
      <c r="G88" s="145"/>
      <c r="H88" s="145"/>
      <c r="I88" s="145"/>
      <c r="J88" s="145"/>
      <c r="K88" s="145"/>
      <c r="L88" s="160"/>
      <c r="M88" s="145"/>
      <c r="N88" s="145"/>
      <c r="O88" s="145"/>
      <c r="P88" s="145"/>
      <c r="Q88" s="145"/>
      <c r="R88" s="89"/>
      <c r="S88" s="89"/>
    </row>
    <row r="89" spans="4:19" x14ac:dyDescent="0.15">
      <c r="D89" s="145"/>
      <c r="E89" s="145"/>
      <c r="F89" s="145"/>
      <c r="G89" s="145"/>
      <c r="H89" s="145"/>
      <c r="I89" s="145"/>
      <c r="J89" s="145"/>
      <c r="K89" s="145"/>
      <c r="L89" s="160"/>
      <c r="M89" s="145"/>
      <c r="N89" s="145"/>
      <c r="O89" s="145"/>
      <c r="P89" s="145"/>
      <c r="Q89" s="145"/>
      <c r="R89" s="89"/>
      <c r="S89" s="89"/>
    </row>
    <row r="90" spans="4:19" x14ac:dyDescent="0.15"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</row>
    <row r="91" spans="4:19" x14ac:dyDescent="0.15"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</row>
    <row r="92" spans="4:19" x14ac:dyDescent="0.15">
      <c r="D92" s="145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</row>
    <row r="93" spans="4:19" x14ac:dyDescent="0.15">
      <c r="D93" s="145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</row>
    <row r="94" spans="4:19" x14ac:dyDescent="0.15">
      <c r="D94" s="145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</row>
    <row r="95" spans="4:19" x14ac:dyDescent="0.15">
      <c r="D95" s="145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4:19" x14ac:dyDescent="0.15">
      <c r="D96" s="145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</row>
    <row r="97" spans="4:19" x14ac:dyDescent="0.15">
      <c r="D97" s="145"/>
      <c r="E97" s="89"/>
      <c r="F97" s="89"/>
      <c r="G97" s="89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89"/>
      <c r="S97" s="89"/>
    </row>
    <row r="98" spans="4:19" x14ac:dyDescent="0.15">
      <c r="D98" s="145"/>
      <c r="E98" s="89"/>
      <c r="F98" s="89"/>
      <c r="G98" s="89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89"/>
      <c r="S98" s="89"/>
    </row>
    <row r="99" spans="4:19" x14ac:dyDescent="0.15">
      <c r="D99" s="145"/>
      <c r="E99" s="89"/>
      <c r="F99" s="89"/>
      <c r="G99" s="89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89"/>
      <c r="S99" s="89"/>
    </row>
    <row r="100" spans="4:19" x14ac:dyDescent="0.15"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</row>
    <row r="101" spans="4:19" x14ac:dyDescent="0.15"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</row>
    <row r="102" spans="4:19" x14ac:dyDescent="0.15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</row>
    <row r="103" spans="4:19" x14ac:dyDescent="0.15"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</row>
    <row r="104" spans="4:19" x14ac:dyDescent="0.15"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</row>
    <row r="105" spans="4:19" x14ac:dyDescent="0.15"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</row>
    <row r="106" spans="4:19" x14ac:dyDescent="0.15">
      <c r="E106" s="145"/>
      <c r="F106" s="145"/>
      <c r="G106" s="145"/>
      <c r="H106" s="145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</row>
    <row r="107" spans="4:19" x14ac:dyDescent="0.15"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</row>
    <row r="108" spans="4:19" x14ac:dyDescent="0.15"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</row>
    <row r="109" spans="4:19" x14ac:dyDescent="0.15"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</row>
    <row r="110" spans="4:19" x14ac:dyDescent="0.15"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</row>
    <row r="111" spans="4:19" x14ac:dyDescent="0.15"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</row>
    <row r="112" spans="4:19" x14ac:dyDescent="0.15"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</row>
    <row r="113" spans="5:19" x14ac:dyDescent="0.15"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</row>
    <row r="114" spans="5:19" x14ac:dyDescent="0.15"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</row>
    <row r="115" spans="5:19" x14ac:dyDescent="0.15"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</row>
    <row r="116" spans="5:19" x14ac:dyDescent="0.15"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</row>
    <row r="117" spans="5:19" x14ac:dyDescent="0.15"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</row>
    <row r="118" spans="5:19" x14ac:dyDescent="0.15"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</row>
    <row r="119" spans="5:19" x14ac:dyDescent="0.15"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</row>
    <row r="120" spans="5:19" x14ac:dyDescent="0.15"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</row>
    <row r="121" spans="5:19" x14ac:dyDescent="0.15"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</row>
    <row r="122" spans="5:19" x14ac:dyDescent="0.15"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</row>
    <row r="123" spans="5:19" x14ac:dyDescent="0.15"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</row>
    <row r="124" spans="5:19" x14ac:dyDescent="0.15"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</row>
    <row r="125" spans="5:19" x14ac:dyDescent="0.15"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</row>
    <row r="126" spans="5:19" x14ac:dyDescent="0.15"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</row>
    <row r="127" spans="5:19" x14ac:dyDescent="0.15"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</row>
    <row r="128" spans="5:19" x14ac:dyDescent="0.15"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</row>
    <row r="129" spans="5:17" x14ac:dyDescent="0.15"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</row>
    <row r="130" spans="5:17" x14ac:dyDescent="0.15"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</row>
    <row r="131" spans="5:17" x14ac:dyDescent="0.15"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</row>
    <row r="132" spans="5:17" x14ac:dyDescent="0.15"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</row>
    <row r="133" spans="5:17" x14ac:dyDescent="0.15"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</row>
    <row r="134" spans="5:17" x14ac:dyDescent="0.15"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</row>
    <row r="135" spans="5:17" x14ac:dyDescent="0.15">
      <c r="E135" s="89"/>
    </row>
    <row r="136" spans="5:17" x14ac:dyDescent="0.15">
      <c r="E136" s="89"/>
    </row>
  </sheetData>
  <mergeCells count="2">
    <mergeCell ref="B6:D6"/>
    <mergeCell ref="B8:D8"/>
  </mergeCells>
  <printOptions horizontalCentered="1"/>
  <pageMargins left="0.78740157480314965" right="0.78740157480314965" top="0.39370078740157483" bottom="0.39370078740157483" header="0" footer="0"/>
  <pageSetup paperSize="5" scale="58" orientation="landscape" r:id="rId1"/>
  <ignoredErrors>
    <ignoredError sqref="E8:O9 P8:Q9 R8 E11:O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V78"/>
  <sheetViews>
    <sheetView topLeftCell="A13" zoomScale="89" zoomScaleNormal="89" zoomScaleSheetLayoutView="100" workbookViewId="0"/>
  </sheetViews>
  <sheetFormatPr baseColWidth="10" defaultColWidth="12" defaultRowHeight="11.25" x14ac:dyDescent="0.15"/>
  <cols>
    <col min="1" max="1" width="5.7109375" style="140" customWidth="1"/>
    <col min="2" max="2" width="17.140625" style="140" customWidth="1"/>
    <col min="3" max="3" width="69.85546875" style="140" customWidth="1"/>
    <col min="4" max="4" width="9.7109375" style="140" customWidth="1"/>
    <col min="5" max="5" width="9.7109375" style="141" customWidth="1"/>
    <col min="6" max="21" width="9.7109375" style="140" customWidth="1"/>
    <col min="22" max="16384" width="12" style="140"/>
  </cols>
  <sheetData>
    <row r="1" spans="2:22" ht="20.100000000000001" customHeight="1" x14ac:dyDescent="0.15"/>
    <row r="2" spans="2:22" ht="19.5" customHeight="1" x14ac:dyDescent="0.15"/>
    <row r="3" spans="2:22" ht="15" customHeight="1" x14ac:dyDescent="0.15"/>
    <row r="4" spans="2:22" ht="14.25" customHeight="1" x14ac:dyDescent="0.15">
      <c r="B4" s="157" t="s">
        <v>440</v>
      </c>
      <c r="S4" s="204"/>
    </row>
    <row r="5" spans="2:22" ht="18" customHeight="1" x14ac:dyDescent="0.15">
      <c r="B5" s="87" t="s">
        <v>453</v>
      </c>
      <c r="C5" s="87"/>
      <c r="D5" s="87"/>
      <c r="E5" s="202"/>
      <c r="S5" s="142"/>
    </row>
    <row r="6" spans="2:22" ht="15.95" customHeight="1" x14ac:dyDescent="0.15">
      <c r="B6" s="402" t="s">
        <v>401</v>
      </c>
      <c r="C6" s="402"/>
      <c r="D6" s="88"/>
      <c r="E6" s="201"/>
      <c r="H6" s="201"/>
      <c r="S6" s="145"/>
      <c r="T6" s="145"/>
      <c r="U6" s="145"/>
    </row>
    <row r="7" spans="2:22" ht="6.75" customHeight="1" thickBot="1" x14ac:dyDescent="0.2">
      <c r="B7" s="168"/>
      <c r="C7" s="168"/>
      <c r="D7" s="168"/>
      <c r="E7" s="167"/>
      <c r="F7" s="150"/>
      <c r="G7" s="150"/>
      <c r="I7" s="165"/>
      <c r="N7" s="165"/>
      <c r="R7" s="4"/>
      <c r="S7" s="4"/>
      <c r="T7" s="4"/>
      <c r="U7" s="4"/>
    </row>
    <row r="8" spans="2:22" s="162" customFormat="1" ht="27" customHeight="1" thickBot="1" x14ac:dyDescent="0.2">
      <c r="B8" s="213" t="s">
        <v>137</v>
      </c>
      <c r="C8" s="213"/>
      <c r="D8" s="308" t="s">
        <v>12</v>
      </c>
      <c r="E8" s="309" t="s">
        <v>2</v>
      </c>
      <c r="F8" s="309" t="s">
        <v>3</v>
      </c>
      <c r="G8" s="309" t="s">
        <v>5</v>
      </c>
      <c r="H8" s="309" t="s">
        <v>8</v>
      </c>
      <c r="I8" s="310" t="s">
        <v>9</v>
      </c>
      <c r="J8" s="310" t="s">
        <v>10</v>
      </c>
      <c r="K8" s="310" t="s">
        <v>11</v>
      </c>
      <c r="L8" s="311">
        <v>2014</v>
      </c>
      <c r="M8" s="310" t="s">
        <v>16</v>
      </c>
      <c r="N8" s="310" t="s">
        <v>17</v>
      </c>
      <c r="O8" s="310" t="s">
        <v>412</v>
      </c>
      <c r="P8" s="310" t="s">
        <v>413</v>
      </c>
      <c r="Q8" s="310" t="s">
        <v>501</v>
      </c>
      <c r="R8" s="310" t="s">
        <v>419</v>
      </c>
      <c r="S8" s="310" t="s">
        <v>418</v>
      </c>
      <c r="T8" s="310" t="s">
        <v>417</v>
      </c>
      <c r="U8" s="310" t="s">
        <v>495</v>
      </c>
    </row>
    <row r="9" spans="2:22" ht="5.0999999999999996" customHeight="1" x14ac:dyDescent="0.15">
      <c r="B9" s="212"/>
      <c r="C9" s="212"/>
      <c r="D9" s="186"/>
      <c r="E9" s="186"/>
    </row>
    <row r="10" spans="2:22" ht="18" customHeight="1" x14ac:dyDescent="0.15">
      <c r="B10" s="155" t="s">
        <v>144</v>
      </c>
      <c r="C10" s="154"/>
      <c r="D10" s="151">
        <v>26.682352920000003</v>
      </c>
      <c r="E10" s="151">
        <v>38.757001590000002</v>
      </c>
      <c r="F10" s="151">
        <v>39.608898120000006</v>
      </c>
      <c r="G10" s="151">
        <v>38.127212729999997</v>
      </c>
      <c r="H10" s="151">
        <v>26.178242350000001</v>
      </c>
      <c r="I10" s="151">
        <v>29.505521719999997</v>
      </c>
      <c r="J10" s="151">
        <v>35.023457100000002</v>
      </c>
      <c r="K10" s="151">
        <v>38.587579329999997</v>
      </c>
      <c r="L10" s="211">
        <v>44.825406820000005</v>
      </c>
      <c r="M10" s="151">
        <v>37.290367510000003</v>
      </c>
      <c r="N10" s="151">
        <v>34.380114470000002</v>
      </c>
      <c r="O10" s="211">
        <v>35.383260979999996</v>
      </c>
      <c r="P10" s="211">
        <v>47.798551170000003</v>
      </c>
      <c r="Q10" s="211">
        <v>58.478086430000005</v>
      </c>
      <c r="R10" s="145">
        <v>58.724697909999996</v>
      </c>
      <c r="S10" s="145">
        <v>84.136502169999986</v>
      </c>
      <c r="T10" s="145">
        <v>97.48112770000003</v>
      </c>
      <c r="U10" s="145">
        <v>72.881968240000063</v>
      </c>
    </row>
    <row r="11" spans="2:22" ht="18" customHeight="1" x14ac:dyDescent="0.15">
      <c r="B11" s="155" t="s">
        <v>145</v>
      </c>
      <c r="C11" s="154"/>
      <c r="D11" s="151">
        <v>11.703187269999999</v>
      </c>
      <c r="E11" s="151">
        <v>11.31194161</v>
      </c>
      <c r="F11" s="151">
        <v>10.970483450000001</v>
      </c>
      <c r="G11" s="151">
        <v>18.912599740000001</v>
      </c>
      <c r="H11" s="151">
        <v>11.90642792</v>
      </c>
      <c r="I11" s="151">
        <v>11.888398959999998</v>
      </c>
      <c r="J11" s="151">
        <v>12.44898845</v>
      </c>
      <c r="K11" s="151">
        <v>14.71593298</v>
      </c>
      <c r="L11" s="211">
        <v>16.47782188</v>
      </c>
      <c r="M11" s="151">
        <v>15.46107977</v>
      </c>
      <c r="N11" s="151">
        <v>18.29515396</v>
      </c>
      <c r="O11" s="211">
        <v>20.109822819999998</v>
      </c>
      <c r="P11" s="211">
        <v>24.831976629999993</v>
      </c>
      <c r="Q11" s="211">
        <v>25.751485499999998</v>
      </c>
      <c r="R11" s="145">
        <v>27.41633045</v>
      </c>
      <c r="S11" s="145">
        <v>37.941207599999998</v>
      </c>
      <c r="T11" s="145">
        <v>39.983221580000006</v>
      </c>
      <c r="U11" s="145">
        <v>39.549253320000005</v>
      </c>
      <c r="V11" s="192"/>
    </row>
    <row r="12" spans="2:22" ht="18" customHeight="1" x14ac:dyDescent="0.15">
      <c r="B12" s="155" t="s">
        <v>147</v>
      </c>
      <c r="C12" s="154"/>
      <c r="D12" s="151">
        <v>1.8108321300000001</v>
      </c>
      <c r="E12" s="151">
        <v>3.6329428099999994</v>
      </c>
      <c r="F12" s="151">
        <v>2.5551562400000005</v>
      </c>
      <c r="G12" s="151">
        <v>2.3208391300000004</v>
      </c>
      <c r="H12" s="151">
        <v>2.2775532899999997</v>
      </c>
      <c r="I12" s="151">
        <v>2.5451863800000001</v>
      </c>
      <c r="J12" s="151">
        <v>3.2768101300000003</v>
      </c>
      <c r="K12" s="151">
        <v>3.0383166300000002</v>
      </c>
      <c r="L12" s="211">
        <v>3.8732636999999999</v>
      </c>
      <c r="M12" s="151">
        <v>3.8054036600000005</v>
      </c>
      <c r="N12" s="151">
        <v>4.8893640000000005</v>
      </c>
      <c r="O12" s="211">
        <v>5.2558043800000007</v>
      </c>
      <c r="P12" s="211">
        <v>19.693468960000001</v>
      </c>
      <c r="Q12" s="211">
        <v>23.04403542</v>
      </c>
      <c r="R12" s="145">
        <v>16.462786300000001</v>
      </c>
      <c r="S12" s="145">
        <v>32.829216320000008</v>
      </c>
      <c r="T12" s="145">
        <v>42.554412989999996</v>
      </c>
      <c r="U12" s="145">
        <v>35.029484450000005</v>
      </c>
      <c r="V12" s="365"/>
    </row>
    <row r="13" spans="2:22" ht="18" customHeight="1" x14ac:dyDescent="0.15">
      <c r="B13" s="155" t="s">
        <v>146</v>
      </c>
      <c r="C13" s="154"/>
      <c r="D13" s="151">
        <v>7.0848353500000005</v>
      </c>
      <c r="E13" s="151">
        <v>9.1633441199999996</v>
      </c>
      <c r="F13" s="151">
        <v>8.6165981000000009</v>
      </c>
      <c r="G13" s="151">
        <v>3.67708922</v>
      </c>
      <c r="H13" s="151">
        <v>8.8009103499999988</v>
      </c>
      <c r="I13" s="151">
        <v>18.64211568</v>
      </c>
      <c r="J13" s="151">
        <v>21.673797050000001</v>
      </c>
      <c r="K13" s="151">
        <v>26.487313729999997</v>
      </c>
      <c r="L13" s="211">
        <v>33.513390060000006</v>
      </c>
      <c r="M13" s="151">
        <v>21.911002770000003</v>
      </c>
      <c r="N13" s="151">
        <v>15.534764559999999</v>
      </c>
      <c r="O13" s="211">
        <v>18.176111540000001</v>
      </c>
      <c r="P13" s="211">
        <v>10.10092805</v>
      </c>
      <c r="Q13" s="211">
        <v>4.4775615799999997</v>
      </c>
      <c r="R13" s="145">
        <v>2.9420900200000002</v>
      </c>
      <c r="S13" s="145">
        <v>7.9646189100000004</v>
      </c>
      <c r="T13" s="145">
        <v>3.8223960599999995</v>
      </c>
      <c r="U13" s="145">
        <v>4.0188144599999998</v>
      </c>
    </row>
    <row r="14" spans="2:22" ht="18" customHeight="1" x14ac:dyDescent="0.15">
      <c r="B14" s="155" t="s">
        <v>148</v>
      </c>
      <c r="C14" s="154"/>
      <c r="D14" s="151">
        <v>1.2645354700000002</v>
      </c>
      <c r="E14" s="151">
        <v>0.95755398999999997</v>
      </c>
      <c r="F14" s="151">
        <v>1.4167949099999999</v>
      </c>
      <c r="G14" s="151">
        <v>1.6402094900000002</v>
      </c>
      <c r="H14" s="151">
        <v>2.1520760400000003</v>
      </c>
      <c r="I14" s="151">
        <v>2.1853284500000001</v>
      </c>
      <c r="J14" s="151">
        <v>2.4572822699999999</v>
      </c>
      <c r="K14" s="151">
        <v>2.6692973300000005</v>
      </c>
      <c r="L14" s="211">
        <v>2.5900068399999996</v>
      </c>
      <c r="M14" s="151">
        <v>2.4275409299999997</v>
      </c>
      <c r="N14" s="151">
        <v>2.4654837299999999</v>
      </c>
      <c r="O14" s="211">
        <v>2.5132688300000003</v>
      </c>
      <c r="P14" s="211">
        <v>2.6947618699999993</v>
      </c>
      <c r="Q14" s="211">
        <v>2.1270160000000002</v>
      </c>
      <c r="R14" s="145">
        <v>2.0437933099999999</v>
      </c>
      <c r="S14" s="145">
        <v>2.1186309900000002</v>
      </c>
      <c r="T14" s="145">
        <v>3.4381851600000002</v>
      </c>
      <c r="U14" s="145">
        <v>4.1859302199999995</v>
      </c>
    </row>
    <row r="15" spans="2:22" ht="18" customHeight="1" x14ac:dyDescent="0.15">
      <c r="B15" s="155" t="s">
        <v>149</v>
      </c>
      <c r="C15" s="154"/>
      <c r="D15" s="151">
        <v>7.5319016300000001</v>
      </c>
      <c r="E15" s="151">
        <v>6.6219477699999993</v>
      </c>
      <c r="F15" s="151">
        <v>4.9297550800000005</v>
      </c>
      <c r="G15" s="151">
        <v>4.7356855699999993</v>
      </c>
      <c r="H15" s="151">
        <v>9.0686692600000001</v>
      </c>
      <c r="I15" s="151">
        <v>13.347894040000003</v>
      </c>
      <c r="J15" s="151">
        <v>11.763376169999999</v>
      </c>
      <c r="K15" s="151">
        <v>13.03390587</v>
      </c>
      <c r="L15" s="211">
        <v>18.324248000000004</v>
      </c>
      <c r="M15" s="151">
        <v>12.384023220000003</v>
      </c>
      <c r="N15" s="151">
        <v>7.5126696499999985</v>
      </c>
      <c r="O15" s="211">
        <v>7.2336631100000011</v>
      </c>
      <c r="P15" s="211">
        <v>8.0345448200000007</v>
      </c>
      <c r="Q15" s="211">
        <v>8.4279474999999984</v>
      </c>
      <c r="R15" s="145">
        <v>8.3435892999999997</v>
      </c>
      <c r="S15" s="145">
        <v>11.42746284</v>
      </c>
      <c r="T15" s="145">
        <v>10.990726280000001</v>
      </c>
      <c r="U15" s="145">
        <v>8.264173910000002</v>
      </c>
    </row>
    <row r="16" spans="2:22" ht="18" customHeight="1" x14ac:dyDescent="0.15">
      <c r="B16" s="155" t="s">
        <v>150</v>
      </c>
      <c r="C16" s="154"/>
      <c r="D16" s="151">
        <v>2.1282159700000003</v>
      </c>
      <c r="E16" s="151">
        <v>2.5337439700000002</v>
      </c>
      <c r="F16" s="151">
        <v>4.0844431700000001</v>
      </c>
      <c r="G16" s="151">
        <v>4.4244297600000007</v>
      </c>
      <c r="H16" s="151">
        <v>4.6279923500000004</v>
      </c>
      <c r="I16" s="151">
        <v>5.4116021499999993</v>
      </c>
      <c r="J16" s="151">
        <v>5.8343050599999993</v>
      </c>
      <c r="K16" s="151">
        <v>6.7964264100000005</v>
      </c>
      <c r="L16" s="211">
        <v>7.6803363599999983</v>
      </c>
      <c r="M16" s="151">
        <v>7.3432515399999998</v>
      </c>
      <c r="N16" s="151">
        <v>7.3285050200000006</v>
      </c>
      <c r="O16" s="211">
        <v>9.5562530299999988</v>
      </c>
      <c r="P16" s="211">
        <v>7.5707108300000003</v>
      </c>
      <c r="Q16" s="211">
        <v>4.7849505000000017</v>
      </c>
      <c r="R16" s="145">
        <v>3.82280336</v>
      </c>
      <c r="S16" s="145">
        <v>5.9296213600000005</v>
      </c>
      <c r="T16" s="145">
        <v>7.4555611499999994</v>
      </c>
      <c r="U16" s="145">
        <v>5.1319458299999994</v>
      </c>
    </row>
    <row r="17" spans="2:21" ht="18" customHeight="1" x14ac:dyDescent="0.15">
      <c r="B17" s="155" t="s">
        <v>151</v>
      </c>
      <c r="C17" s="154"/>
      <c r="D17" s="151">
        <v>1.7899941700000002</v>
      </c>
      <c r="E17" s="151">
        <v>2.5071349300000003</v>
      </c>
      <c r="F17" s="151">
        <v>11.615152150000002</v>
      </c>
      <c r="G17" s="151">
        <v>3.5727363400000001</v>
      </c>
      <c r="H17" s="151">
        <v>1.3679129099999998</v>
      </c>
      <c r="I17" s="151">
        <v>1.5485147499999998</v>
      </c>
      <c r="J17" s="151">
        <v>1.1534914499999998</v>
      </c>
      <c r="K17" s="151">
        <v>1.11759074</v>
      </c>
      <c r="L17" s="211">
        <v>1.1713999100000001</v>
      </c>
      <c r="M17" s="151">
        <v>1.0517246899999999</v>
      </c>
      <c r="N17" s="151">
        <v>1.11669931</v>
      </c>
      <c r="O17" s="211">
        <v>0.93262712999999997</v>
      </c>
      <c r="P17" s="211">
        <v>0.96603400000000006</v>
      </c>
      <c r="Q17" s="211">
        <v>0.61371892000000006</v>
      </c>
      <c r="R17" s="145">
        <v>0.51845670999999993</v>
      </c>
      <c r="S17" s="145">
        <v>0.50049357000000005</v>
      </c>
      <c r="T17" s="145">
        <v>0.52247736</v>
      </c>
      <c r="U17" s="145">
        <v>0.72845762999999997</v>
      </c>
    </row>
    <row r="18" spans="2:21" ht="18" customHeight="1" x14ac:dyDescent="0.15">
      <c r="B18" s="155" t="s">
        <v>152</v>
      </c>
      <c r="C18" s="154"/>
      <c r="D18" s="151">
        <v>30.924649049999999</v>
      </c>
      <c r="E18" s="151">
        <v>46.887152960000002</v>
      </c>
      <c r="F18" s="151">
        <v>63.778046830000001</v>
      </c>
      <c r="G18" s="151">
        <v>66.88917613000001</v>
      </c>
      <c r="H18" s="151">
        <v>28.344666270000001</v>
      </c>
      <c r="I18" s="151">
        <v>27.931734179999999</v>
      </c>
      <c r="J18" s="151">
        <v>35.368541249999993</v>
      </c>
      <c r="K18" s="151">
        <v>32.882506820000003</v>
      </c>
      <c r="L18" s="211">
        <v>34.122815039999999</v>
      </c>
      <c r="M18" s="151">
        <v>25.231249979999998</v>
      </c>
      <c r="N18" s="151">
        <v>25.846304899999996</v>
      </c>
      <c r="O18" s="211">
        <v>28.845035020000001</v>
      </c>
      <c r="P18" s="211">
        <v>31.869727759999996</v>
      </c>
      <c r="Q18" s="211">
        <v>46.040696609999998</v>
      </c>
      <c r="R18" s="145">
        <v>27.552987660000007</v>
      </c>
      <c r="S18" s="145">
        <v>46.321084279999994</v>
      </c>
      <c r="T18" s="145">
        <v>59.628046880000021</v>
      </c>
      <c r="U18" s="145">
        <v>45.912617630000007</v>
      </c>
    </row>
    <row r="19" spans="2:21" ht="18" customHeight="1" x14ac:dyDescent="0.15">
      <c r="B19" s="155" t="s">
        <v>153</v>
      </c>
      <c r="C19" s="154"/>
      <c r="D19" s="151">
        <v>13.595014320000001</v>
      </c>
      <c r="E19" s="151">
        <v>10.6127065</v>
      </c>
      <c r="F19" s="151">
        <v>15.749815529999999</v>
      </c>
      <c r="G19" s="151">
        <v>11.320854190000002</v>
      </c>
      <c r="H19" s="151">
        <v>22.316572000000001</v>
      </c>
      <c r="I19" s="151">
        <v>15.194594250000002</v>
      </c>
      <c r="J19" s="151">
        <v>49.760358789999998</v>
      </c>
      <c r="K19" s="151">
        <v>18.728572830000001</v>
      </c>
      <c r="L19" s="211">
        <v>15.626102419999999</v>
      </c>
      <c r="M19" s="151">
        <v>12.89836174</v>
      </c>
      <c r="N19" s="151">
        <v>7.0597515800000004</v>
      </c>
      <c r="O19" s="211">
        <v>11.37653164</v>
      </c>
      <c r="P19" s="211">
        <v>12.655726450000001</v>
      </c>
      <c r="Q19" s="211">
        <v>15.608648199999999</v>
      </c>
      <c r="R19" s="211">
        <v>22.14337352578687</v>
      </c>
      <c r="S19" s="211">
        <v>38.714281730000003</v>
      </c>
      <c r="T19" s="211">
        <v>59.447324259999988</v>
      </c>
      <c r="U19" s="211">
        <v>46.865445839999992</v>
      </c>
    </row>
    <row r="20" spans="2:21" ht="18" customHeight="1" x14ac:dyDescent="0.15">
      <c r="B20" s="155" t="s">
        <v>154</v>
      </c>
      <c r="C20" s="154"/>
      <c r="D20" s="151">
        <v>1.7810927300000001</v>
      </c>
      <c r="E20" s="151">
        <v>4.6325145600000015</v>
      </c>
      <c r="F20" s="151">
        <v>3.3082926799999997</v>
      </c>
      <c r="G20" s="151">
        <v>3.6260897099999996</v>
      </c>
      <c r="H20" s="151">
        <v>3.3329336299999999</v>
      </c>
      <c r="I20" s="151">
        <v>3.25084485</v>
      </c>
      <c r="J20" s="151">
        <v>4.0227983299999996</v>
      </c>
      <c r="K20" s="151">
        <v>5.0207191300000007</v>
      </c>
      <c r="L20" s="211">
        <v>5.6322195300000004</v>
      </c>
      <c r="M20" s="151">
        <v>6.4546097999999992</v>
      </c>
      <c r="N20" s="151">
        <v>5.8765208199999996</v>
      </c>
      <c r="O20" s="211">
        <v>5.35158909</v>
      </c>
      <c r="P20" s="211">
        <v>4.4080512600000006</v>
      </c>
      <c r="Q20" s="211">
        <v>4.7238925799999993</v>
      </c>
      <c r="R20" s="145">
        <v>3.8938219592779966</v>
      </c>
      <c r="S20" s="145">
        <v>4.4750569799999997</v>
      </c>
      <c r="T20" s="145">
        <v>5.781175590000001</v>
      </c>
      <c r="U20" s="145">
        <v>5.5761440699999989</v>
      </c>
    </row>
    <row r="21" spans="2:21" ht="18" customHeight="1" x14ac:dyDescent="0.15">
      <c r="B21" s="155" t="s">
        <v>155</v>
      </c>
      <c r="C21" s="154"/>
      <c r="D21" s="197">
        <v>11.394453399999998</v>
      </c>
      <c r="E21" s="197">
        <v>12.118119979999999</v>
      </c>
      <c r="F21" s="197">
        <v>9.9686551600000008</v>
      </c>
      <c r="G21" s="151">
        <v>4.5870929399999998</v>
      </c>
      <c r="H21" s="151">
        <v>6.0682901400000011</v>
      </c>
      <c r="I21" s="151">
        <v>8.3163312599999983</v>
      </c>
      <c r="J21" s="151">
        <v>8.2135824799999995</v>
      </c>
      <c r="K21" s="151">
        <v>8.5485751899999993</v>
      </c>
      <c r="L21" s="211">
        <v>7.2687785000000007</v>
      </c>
      <c r="M21" s="151">
        <v>8.714888310000001</v>
      </c>
      <c r="N21" s="151">
        <v>7.128756730000001</v>
      </c>
      <c r="O21" s="211">
        <v>6.7473580199999992</v>
      </c>
      <c r="P21" s="211">
        <v>5.8297810599999993</v>
      </c>
      <c r="Q21" s="211">
        <v>5.2729801000000007</v>
      </c>
      <c r="R21" s="145">
        <v>3.0460436389747798</v>
      </c>
      <c r="S21" s="145">
        <v>5.9556334599999987</v>
      </c>
      <c r="T21" s="145">
        <v>7.5608593499999994</v>
      </c>
      <c r="U21" s="145">
        <v>2.2135748300000007</v>
      </c>
    </row>
    <row r="22" spans="2:21" ht="18" customHeight="1" x14ac:dyDescent="0.15">
      <c r="B22" s="155" t="s">
        <v>156</v>
      </c>
      <c r="C22" s="154"/>
      <c r="D22" s="197">
        <v>9.3463925400000001</v>
      </c>
      <c r="E22" s="197">
        <v>12.338898759999999</v>
      </c>
      <c r="F22" s="197">
        <v>17.213545020000002</v>
      </c>
      <c r="G22" s="151">
        <v>9.4234384599999998</v>
      </c>
      <c r="H22" s="151">
        <v>8.194706309999999</v>
      </c>
      <c r="I22" s="151">
        <v>6.1888708999999986</v>
      </c>
      <c r="J22" s="151">
        <v>4.0369294299999998</v>
      </c>
      <c r="K22" s="151">
        <v>4.3322304599999999</v>
      </c>
      <c r="L22" s="211">
        <v>7.1433415900000004</v>
      </c>
      <c r="M22" s="151">
        <v>2.0299728299999997</v>
      </c>
      <c r="N22" s="151">
        <v>2.28346597</v>
      </c>
      <c r="O22" s="211">
        <v>2.7979147499999999</v>
      </c>
      <c r="P22" s="211">
        <v>4.2483454700000003</v>
      </c>
      <c r="Q22" s="211">
        <v>6.2798404799999998</v>
      </c>
      <c r="R22" s="145">
        <v>5.4217762200000008</v>
      </c>
      <c r="S22" s="145">
        <v>18.583132790000001</v>
      </c>
      <c r="T22" s="145">
        <v>19.716092559999996</v>
      </c>
      <c r="U22" s="145">
        <v>20.185094980000002</v>
      </c>
    </row>
    <row r="23" spans="2:21" ht="18" customHeight="1" x14ac:dyDescent="0.15">
      <c r="B23" s="155" t="s">
        <v>157</v>
      </c>
      <c r="C23" s="154"/>
      <c r="D23" s="197">
        <v>26.766909229999939</v>
      </c>
      <c r="E23" s="197">
        <v>45.692267439999988</v>
      </c>
      <c r="F23" s="197">
        <v>48.923259210000168</v>
      </c>
      <c r="G23" s="197">
        <v>50.741172370000093</v>
      </c>
      <c r="H23" s="197">
        <v>69.700018080000135</v>
      </c>
      <c r="I23" s="197">
        <v>74.043234189999851</v>
      </c>
      <c r="J23" s="197">
        <v>61.780883610000053</v>
      </c>
      <c r="K23" s="197">
        <v>57.486288259999469</v>
      </c>
      <c r="L23" s="210">
        <v>65.475851829999897</v>
      </c>
      <c r="M23" s="197">
        <v>48.712135930000017</v>
      </c>
      <c r="N23" s="197">
        <v>99.882288010000593</v>
      </c>
      <c r="O23" s="210">
        <v>56.824609189999762</v>
      </c>
      <c r="P23" s="210">
        <v>81.205866615000147</v>
      </c>
      <c r="Q23" s="210">
        <v>54.079969899999924</v>
      </c>
      <c r="R23" s="145">
        <v>43.972507750000432</v>
      </c>
      <c r="S23" s="145">
        <v>68.681005329999834</v>
      </c>
      <c r="T23" s="145">
        <v>71.573032750000266</v>
      </c>
      <c r="U23" s="145">
        <v>61.181220154580046</v>
      </c>
    </row>
    <row r="24" spans="2:21" ht="8.25" customHeight="1" thickBot="1" x14ac:dyDescent="0.2">
      <c r="B24" s="209"/>
      <c r="C24" s="209"/>
      <c r="D24" s="208"/>
      <c r="E24" s="208"/>
      <c r="F24" s="208"/>
      <c r="G24" s="208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</row>
    <row r="25" spans="2:21" ht="8.25" customHeight="1" x14ac:dyDescent="0.15">
      <c r="B25" s="154"/>
      <c r="C25" s="154"/>
      <c r="D25" s="207"/>
      <c r="E25" s="207"/>
      <c r="F25" s="207"/>
      <c r="G25" s="207"/>
    </row>
    <row r="26" spans="2:21" ht="18" customHeight="1" x14ac:dyDescent="0.15">
      <c r="B26" s="146" t="s">
        <v>6</v>
      </c>
      <c r="C26" s="54" t="s">
        <v>133</v>
      </c>
      <c r="D26" s="143"/>
      <c r="E26" s="206"/>
      <c r="F26" s="206"/>
      <c r="G26" s="206"/>
      <c r="H26" s="206"/>
      <c r="P26" s="145"/>
      <c r="Q26" s="145"/>
      <c r="R26" s="145"/>
      <c r="S26" s="192"/>
      <c r="T26" s="192"/>
      <c r="U26" s="192"/>
    </row>
    <row r="27" spans="2:21" ht="18" customHeight="1" x14ac:dyDescent="0.15">
      <c r="B27" s="58" t="s">
        <v>101</v>
      </c>
      <c r="C27" s="146" t="s">
        <v>458</v>
      </c>
      <c r="D27" s="143"/>
      <c r="F27" s="142"/>
      <c r="Q27" s="145"/>
      <c r="R27" s="145"/>
      <c r="S27" s="192"/>
    </row>
    <row r="28" spans="2:21" ht="16.5" customHeight="1" x14ac:dyDescent="0.15">
      <c r="B28" s="58"/>
      <c r="C28" s="146"/>
      <c r="D28" s="143"/>
      <c r="F28" s="142"/>
      <c r="Q28" s="145"/>
      <c r="R28" s="145"/>
      <c r="S28" s="192"/>
    </row>
    <row r="29" spans="2:21" ht="14.25" customHeight="1" x14ac:dyDescent="0.15"/>
    <row r="30" spans="2:21" ht="18" customHeight="1" x14ac:dyDescent="0.15">
      <c r="K30" s="142"/>
      <c r="O30" s="142"/>
      <c r="P30" s="142"/>
      <c r="Q30" s="142"/>
      <c r="R30" s="142"/>
    </row>
    <row r="31" spans="2:21" ht="18" customHeight="1" x14ac:dyDescent="0.15"/>
    <row r="32" spans="2:21" x14ac:dyDescent="0.15"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89"/>
      <c r="R32" s="89"/>
    </row>
    <row r="33" spans="4:19" x14ac:dyDescent="0.15"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  <row r="34" spans="4:19" x14ac:dyDescent="0.15">
      <c r="D34" s="89"/>
      <c r="E34" s="89"/>
      <c r="F34" s="89"/>
      <c r="G34" s="89"/>
      <c r="H34" s="89"/>
      <c r="I34" s="89"/>
      <c r="J34" s="89"/>
      <c r="K34" s="160"/>
      <c r="L34" s="89"/>
      <c r="M34" s="89"/>
      <c r="N34" s="89"/>
      <c r="O34" s="89"/>
      <c r="P34" s="89"/>
      <c r="Q34" s="89"/>
      <c r="R34" s="89"/>
    </row>
    <row r="35" spans="4:19" x14ac:dyDescent="0.15"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4:19" x14ac:dyDescent="0.15">
      <c r="D36" s="89"/>
      <c r="E36" s="89"/>
      <c r="F36" s="89"/>
      <c r="G36" s="89"/>
      <c r="H36" s="89"/>
      <c r="I36" s="89"/>
      <c r="J36" s="89"/>
      <c r="K36" s="160"/>
      <c r="L36" s="89"/>
      <c r="M36" s="89"/>
      <c r="N36" s="89"/>
      <c r="O36" s="89"/>
      <c r="P36" s="89"/>
      <c r="Q36" s="89"/>
      <c r="R36" s="89"/>
    </row>
    <row r="37" spans="4:19" x14ac:dyDescent="0.15"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4:19" x14ac:dyDescent="0.15"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</row>
    <row r="39" spans="4:19" x14ac:dyDescent="0.15"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</row>
    <row r="40" spans="4:19" x14ac:dyDescent="0.15">
      <c r="D40" s="89"/>
      <c r="E40" s="89"/>
      <c r="F40" s="89"/>
      <c r="G40" s="89"/>
      <c r="H40" s="89"/>
      <c r="I40" s="89"/>
      <c r="J40" s="89"/>
      <c r="K40" s="160"/>
      <c r="L40" s="89"/>
      <c r="M40" s="89"/>
      <c r="N40" s="89"/>
      <c r="O40" s="89"/>
      <c r="P40" s="89"/>
      <c r="Q40" s="89"/>
      <c r="R40" s="89"/>
    </row>
    <row r="41" spans="4:19" x14ac:dyDescent="0.15"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</row>
    <row r="42" spans="4:19" x14ac:dyDescent="0.15"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</row>
    <row r="43" spans="4:19" x14ac:dyDescent="0.15"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</row>
    <row r="44" spans="4:19" x14ac:dyDescent="0.15"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</row>
    <row r="45" spans="4:19" x14ac:dyDescent="0.15"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</row>
    <row r="46" spans="4:19" x14ac:dyDescent="0.15"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</row>
    <row r="47" spans="4:19" x14ac:dyDescent="0.15"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4:19" x14ac:dyDescent="0.15"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4:20" x14ac:dyDescent="0.15"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4:20" x14ac:dyDescent="0.15"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</row>
    <row r="51" spans="4:20" x14ac:dyDescent="0.15"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145"/>
    </row>
    <row r="52" spans="4:20" x14ac:dyDescent="0.1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4:20" x14ac:dyDescent="0.15"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</row>
    <row r="54" spans="4:20" x14ac:dyDescent="0.15">
      <c r="D54" s="145"/>
      <c r="E54" s="145"/>
      <c r="F54" s="145"/>
      <c r="G54" s="145"/>
      <c r="H54" s="145"/>
      <c r="I54" s="145"/>
      <c r="J54" s="145"/>
      <c r="K54" s="160"/>
      <c r="L54" s="145"/>
      <c r="M54" s="145"/>
      <c r="N54" s="145"/>
      <c r="O54" s="145"/>
      <c r="P54" s="145"/>
    </row>
    <row r="55" spans="4:20" x14ac:dyDescent="0.15"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</row>
    <row r="56" spans="4:20" x14ac:dyDescent="0.15"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</row>
    <row r="57" spans="4:20" x14ac:dyDescent="0.15"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</row>
    <row r="58" spans="4:20" x14ac:dyDescent="0.15">
      <c r="D58" s="145"/>
      <c r="E58" s="145"/>
      <c r="F58" s="145"/>
      <c r="G58" s="145"/>
      <c r="H58" s="145"/>
      <c r="I58" s="145"/>
      <c r="J58" s="145"/>
      <c r="K58" s="160"/>
      <c r="L58" s="145"/>
      <c r="M58" s="145"/>
      <c r="N58" s="145"/>
      <c r="O58" s="145"/>
      <c r="P58" s="145"/>
    </row>
    <row r="59" spans="4:20" x14ac:dyDescent="0.15"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</row>
    <row r="60" spans="4:20" x14ac:dyDescent="0.1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</row>
    <row r="61" spans="4:20" x14ac:dyDescent="0.15"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</row>
    <row r="62" spans="4:20" x14ac:dyDescent="0.15"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145"/>
      <c r="R62" s="145"/>
      <c r="S62" s="145"/>
    </row>
    <row r="63" spans="4:20" x14ac:dyDescent="0.15"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</row>
    <row r="77" spans="8:9" x14ac:dyDescent="0.15">
      <c r="H77" s="203"/>
      <c r="I77" s="203"/>
    </row>
    <row r="78" spans="8:9" x14ac:dyDescent="0.15">
      <c r="H78" s="203"/>
      <c r="I78" s="203"/>
    </row>
  </sheetData>
  <mergeCells count="1">
    <mergeCell ref="B6:C6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  <ignoredErrors>
    <ignoredError sqref="D9:S10 D8:Q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AI127"/>
  <sheetViews>
    <sheetView topLeftCell="D1" zoomScale="89" zoomScaleNormal="89" zoomScaleSheetLayoutView="95" workbookViewId="0">
      <selection activeCell="M15" sqref="M15"/>
    </sheetView>
  </sheetViews>
  <sheetFormatPr baseColWidth="10" defaultRowHeight="11.25" x14ac:dyDescent="0.15"/>
  <cols>
    <col min="1" max="1" width="5.7109375" style="214" customWidth="1"/>
    <col min="2" max="2" width="17.42578125" style="214" customWidth="1"/>
    <col min="3" max="3" width="54.5703125" style="214" customWidth="1"/>
    <col min="4" max="16" width="10.7109375" style="214" customWidth="1"/>
    <col min="17" max="18" width="10.5703125" style="214" customWidth="1"/>
    <col min="19" max="19" width="11.42578125" style="214"/>
    <col min="20" max="20" width="11.42578125" style="214" customWidth="1"/>
    <col min="21" max="16384" width="11.42578125" style="214"/>
  </cols>
  <sheetData>
    <row r="1" spans="2:21" ht="20.100000000000001" customHeight="1" x14ac:dyDescent="0.15"/>
    <row r="2" spans="2:21" ht="17.25" customHeight="1" x14ac:dyDescent="0.15"/>
    <row r="3" spans="2:21" ht="12.75" customHeight="1" x14ac:dyDescent="0.15">
      <c r="K3" s="145"/>
      <c r="L3" s="145"/>
      <c r="M3" s="145"/>
      <c r="N3" s="145"/>
      <c r="O3" s="145"/>
      <c r="P3" s="145"/>
      <c r="Q3" s="145"/>
      <c r="R3" s="145"/>
    </row>
    <row r="4" spans="2:21" s="224" customFormat="1" ht="18" customHeight="1" x14ac:dyDescent="0.15">
      <c r="B4" s="300" t="s">
        <v>487</v>
      </c>
      <c r="C4" s="85"/>
      <c r="D4" s="246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233"/>
      <c r="R4" s="233"/>
    </row>
    <row r="5" spans="2:21" s="224" customFormat="1" ht="18" customHeight="1" x14ac:dyDescent="0.15">
      <c r="B5" s="87" t="s">
        <v>454</v>
      </c>
      <c r="C5" s="86"/>
      <c r="D5" s="86"/>
      <c r="E5" s="226"/>
      <c r="F5" s="226"/>
      <c r="G5" s="226"/>
      <c r="H5" s="226"/>
      <c r="K5" s="160"/>
      <c r="L5" s="160"/>
      <c r="M5" s="160"/>
      <c r="N5" s="160"/>
      <c r="O5" s="160"/>
      <c r="P5" s="160"/>
      <c r="Q5" s="160"/>
      <c r="R5" s="160"/>
    </row>
    <row r="6" spans="2:21" s="224" customFormat="1" ht="15" customHeight="1" x14ac:dyDescent="0.15">
      <c r="B6" s="402" t="s">
        <v>405</v>
      </c>
      <c r="C6" s="402"/>
      <c r="D6" s="245"/>
      <c r="E6" s="244"/>
      <c r="F6" s="404"/>
      <c r="G6" s="404"/>
      <c r="H6" s="404"/>
      <c r="K6" s="160"/>
      <c r="L6" s="160"/>
      <c r="M6" s="160"/>
      <c r="N6" s="160"/>
      <c r="O6" s="160"/>
      <c r="P6" s="160"/>
      <c r="Q6" s="160"/>
      <c r="R6" s="160"/>
      <c r="T6" s="331"/>
      <c r="U6" s="331"/>
    </row>
    <row r="7" spans="2:21" s="224" customFormat="1" ht="9" customHeight="1" thickBot="1" x14ac:dyDescent="0.2">
      <c r="B7" s="241"/>
      <c r="C7" s="241"/>
      <c r="D7" s="241"/>
      <c r="E7" s="243"/>
      <c r="F7" s="243"/>
      <c r="G7" s="243"/>
      <c r="I7" s="242"/>
      <c r="L7" s="241"/>
      <c r="R7" s="330"/>
      <c r="S7" s="330"/>
      <c r="T7" s="331"/>
      <c r="U7" s="331"/>
    </row>
    <row r="8" spans="2:21" s="224" customFormat="1" ht="30" customHeight="1" thickBot="1" x14ac:dyDescent="0.2">
      <c r="B8" s="405" t="s">
        <v>193</v>
      </c>
      <c r="C8" s="405"/>
      <c r="D8" s="312" t="s">
        <v>12</v>
      </c>
      <c r="E8" s="312" t="s">
        <v>2</v>
      </c>
      <c r="F8" s="312" t="s">
        <v>43</v>
      </c>
      <c r="G8" s="312" t="s">
        <v>5</v>
      </c>
      <c r="H8" s="312" t="s">
        <v>8</v>
      </c>
      <c r="I8" s="312" t="s">
        <v>9</v>
      </c>
      <c r="J8" s="310" t="s">
        <v>10</v>
      </c>
      <c r="K8" s="310" t="s">
        <v>11</v>
      </c>
      <c r="L8" s="310" t="s">
        <v>13</v>
      </c>
      <c r="M8" s="310" t="s">
        <v>16</v>
      </c>
      <c r="N8" s="310" t="s">
        <v>17</v>
      </c>
      <c r="O8" s="310" t="s">
        <v>412</v>
      </c>
      <c r="P8" s="310" t="s">
        <v>413</v>
      </c>
      <c r="Q8" s="310" t="s">
        <v>501</v>
      </c>
      <c r="R8" s="310" t="s">
        <v>419</v>
      </c>
      <c r="S8" s="310" t="s">
        <v>416</v>
      </c>
      <c r="T8" s="310" t="s">
        <v>417</v>
      </c>
      <c r="U8" s="310" t="s">
        <v>495</v>
      </c>
    </row>
    <row r="9" spans="2:21" ht="5.0999999999999996" customHeight="1" x14ac:dyDescent="0.15">
      <c r="B9" s="230"/>
      <c r="C9" s="230"/>
      <c r="D9" s="222"/>
      <c r="E9" s="222"/>
      <c r="F9" s="222"/>
      <c r="G9" s="222"/>
      <c r="H9" s="222"/>
    </row>
    <row r="10" spans="2:21" s="224" customFormat="1" x14ac:dyDescent="0.15">
      <c r="B10" s="313" t="s">
        <v>42</v>
      </c>
      <c r="C10" s="235"/>
      <c r="D10" s="219">
        <v>1065.9078032499999</v>
      </c>
      <c r="E10" s="219">
        <v>1235.9807169699998</v>
      </c>
      <c r="F10" s="219">
        <v>1496.2811166600002</v>
      </c>
      <c r="G10" s="219">
        <v>1406.7068891500001</v>
      </c>
      <c r="H10" s="219">
        <v>1837.4579469400001</v>
      </c>
      <c r="I10" s="219">
        <v>2274.89372551</v>
      </c>
      <c r="J10" s="219">
        <v>2698.628398100001</v>
      </c>
      <c r="K10" s="219">
        <v>2463.0386432199998</v>
      </c>
      <c r="L10" s="219">
        <v>2696.5774676499996</v>
      </c>
      <c r="M10" s="219">
        <v>2435.7902379100005</v>
      </c>
      <c r="N10" s="219">
        <v>2249.3788199199998</v>
      </c>
      <c r="O10" s="219">
        <v>2585.3255443799999</v>
      </c>
      <c r="P10" s="219">
        <v>2545.7522806950001</v>
      </c>
      <c r="Q10" s="219">
        <v>2696.7669894800001</v>
      </c>
      <c r="R10" s="219">
        <v>2851.9946167500007</v>
      </c>
      <c r="S10" s="219">
        <v>3510.6301305699999</v>
      </c>
      <c r="T10" s="219">
        <v>3878.8462852100024</v>
      </c>
      <c r="U10" s="219">
        <v>4034.24413458458</v>
      </c>
    </row>
    <row r="11" spans="2:21" x14ac:dyDescent="0.15">
      <c r="B11" s="229"/>
      <c r="C11" s="226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</row>
    <row r="12" spans="2:21" s="224" customFormat="1" x14ac:dyDescent="0.15">
      <c r="B12" s="236" t="s">
        <v>196</v>
      </c>
      <c r="C12" s="235"/>
      <c r="D12" s="219">
        <v>873.95741366999994</v>
      </c>
      <c r="E12" s="219">
        <v>1014.8585988099999</v>
      </c>
      <c r="F12" s="219">
        <v>1210.5005460300001</v>
      </c>
      <c r="G12" s="219">
        <v>1178.8079335699999</v>
      </c>
      <c r="H12" s="219">
        <v>1527.1499873399998</v>
      </c>
      <c r="I12" s="219">
        <v>1865.9319386300003</v>
      </c>
      <c r="J12" s="219">
        <v>2235.7133294800005</v>
      </c>
      <c r="K12" s="219">
        <v>2013.2975881199998</v>
      </c>
      <c r="L12" s="219">
        <v>2249.6164373799998</v>
      </c>
      <c r="M12" s="219">
        <v>2025.8897691100001</v>
      </c>
      <c r="N12" s="219">
        <v>1867.8635388499999</v>
      </c>
      <c r="O12" s="219">
        <v>2025.4325318599999</v>
      </c>
      <c r="P12" s="219">
        <v>2000.08260939</v>
      </c>
      <c r="Q12" s="219">
        <v>2186.4563356499998</v>
      </c>
      <c r="R12" s="219">
        <v>2346.7758826099998</v>
      </c>
      <c r="S12" s="219">
        <v>2943.1093950199997</v>
      </c>
      <c r="T12" s="219">
        <v>3203.5445943600012</v>
      </c>
      <c r="U12" s="219">
        <v>3437.3531209545799</v>
      </c>
    </row>
    <row r="13" spans="2:21" s="224" customFormat="1" x14ac:dyDescent="0.15">
      <c r="B13" s="236"/>
      <c r="C13" s="235"/>
      <c r="D13" s="226"/>
      <c r="E13" s="226"/>
      <c r="F13" s="226"/>
      <c r="G13" s="226"/>
      <c r="H13" s="226"/>
      <c r="I13" s="226"/>
      <c r="J13" s="226"/>
      <c r="K13" s="240"/>
      <c r="L13" s="240"/>
      <c r="M13" s="240"/>
      <c r="N13" s="240"/>
      <c r="O13" s="240"/>
      <c r="P13" s="240"/>
      <c r="Q13" s="240"/>
    </row>
    <row r="14" spans="2:21" x14ac:dyDescent="0.15">
      <c r="B14" s="232" t="s">
        <v>197</v>
      </c>
      <c r="C14" s="230"/>
      <c r="D14" s="222">
        <v>453.71407048000003</v>
      </c>
      <c r="E14" s="222">
        <v>494.90378526999996</v>
      </c>
      <c r="F14" s="222">
        <v>602.94568263000008</v>
      </c>
      <c r="G14" s="222">
        <v>522.94970584000009</v>
      </c>
      <c r="H14" s="222">
        <v>746.73433694000005</v>
      </c>
      <c r="I14" s="222">
        <v>994.9252909400002</v>
      </c>
      <c r="J14" s="222">
        <v>1146.9476629300002</v>
      </c>
      <c r="K14" s="222">
        <v>980.17621774999998</v>
      </c>
      <c r="L14" s="222">
        <v>1122.83574221</v>
      </c>
      <c r="M14" s="222">
        <v>1031.9024816599999</v>
      </c>
      <c r="N14" s="222">
        <v>1047.82304234</v>
      </c>
      <c r="O14" s="222">
        <v>1149.8016756499999</v>
      </c>
      <c r="P14" s="222">
        <v>1192.3950587099998</v>
      </c>
      <c r="Q14" s="222">
        <v>1366.9644233099998</v>
      </c>
      <c r="R14" s="222">
        <v>1531.7916250600001</v>
      </c>
      <c r="S14" s="222">
        <v>1949.5484250799998</v>
      </c>
      <c r="T14" s="222">
        <v>2021.0119853600008</v>
      </c>
      <c r="U14" s="222">
        <v>2213.0003243400001</v>
      </c>
    </row>
    <row r="15" spans="2:21" x14ac:dyDescent="0.15">
      <c r="B15" s="232" t="s">
        <v>200</v>
      </c>
      <c r="C15" s="230"/>
      <c r="D15" s="222">
        <v>45.317530790000006</v>
      </c>
      <c r="E15" s="222">
        <v>69.448031799999995</v>
      </c>
      <c r="F15" s="222">
        <v>74.946887799999999</v>
      </c>
      <c r="G15" s="222">
        <v>42.276357879999999</v>
      </c>
      <c r="H15" s="222">
        <v>157.38987867</v>
      </c>
      <c r="I15" s="222">
        <v>273.36260600000003</v>
      </c>
      <c r="J15" s="222">
        <v>317.64565370000003</v>
      </c>
      <c r="K15" s="222">
        <v>313.61237019999999</v>
      </c>
      <c r="L15" s="222">
        <v>232.73669417999994</v>
      </c>
      <c r="M15" s="222">
        <v>51.035860569999997</v>
      </c>
      <c r="N15" s="222">
        <v>34.600405379999998</v>
      </c>
      <c r="O15" s="222">
        <v>44.632026819999993</v>
      </c>
      <c r="P15" s="222">
        <v>30.832053160000001</v>
      </c>
      <c r="Q15" s="222">
        <v>39.875114500000002</v>
      </c>
      <c r="R15" s="145">
        <v>29.711728699999995</v>
      </c>
      <c r="S15" s="145">
        <v>26.541018420000004</v>
      </c>
      <c r="T15" s="145">
        <v>31.071441910000001</v>
      </c>
      <c r="U15" s="145">
        <v>419.02545782999999</v>
      </c>
    </row>
    <row r="16" spans="2:21" x14ac:dyDescent="0.15">
      <c r="B16" s="232" t="s">
        <v>198</v>
      </c>
      <c r="C16" s="230"/>
      <c r="D16" s="222">
        <v>361.02973070000007</v>
      </c>
      <c r="E16" s="222">
        <v>366.07764549999996</v>
      </c>
      <c r="F16" s="222">
        <v>457.28449590000002</v>
      </c>
      <c r="G16" s="222">
        <v>423.92438160000006</v>
      </c>
      <c r="H16" s="222">
        <v>537.69436630000007</v>
      </c>
      <c r="I16" s="222">
        <v>638.81195700000012</v>
      </c>
      <c r="J16" s="222">
        <v>759.2086898</v>
      </c>
      <c r="K16" s="222">
        <v>608.90320059999999</v>
      </c>
      <c r="L16" s="222">
        <v>817.2859582000001</v>
      </c>
      <c r="M16" s="222">
        <v>905.03411119999987</v>
      </c>
      <c r="N16" s="222">
        <v>943.59938720000002</v>
      </c>
      <c r="O16" s="222">
        <v>1012.4598275999999</v>
      </c>
      <c r="P16" s="222">
        <v>1065.7032881999999</v>
      </c>
      <c r="Q16" s="222">
        <v>1255.4676582999996</v>
      </c>
      <c r="R16" s="145">
        <v>1405.9061059999999</v>
      </c>
      <c r="S16" s="145">
        <v>1754.2555799999998</v>
      </c>
      <c r="T16" s="145">
        <v>1804.4391301800008</v>
      </c>
      <c r="U16" s="145">
        <v>1589.9746752800002</v>
      </c>
    </row>
    <row r="17" spans="2:22" x14ac:dyDescent="0.15">
      <c r="B17" s="232" t="s">
        <v>199</v>
      </c>
      <c r="C17" s="230"/>
      <c r="D17" s="222">
        <v>47.36680899000001</v>
      </c>
      <c r="E17" s="222">
        <v>59.378107969999995</v>
      </c>
      <c r="F17" s="222">
        <v>70.714298930000012</v>
      </c>
      <c r="G17" s="222">
        <v>56.748966360000004</v>
      </c>
      <c r="H17" s="222">
        <v>51.650091969999991</v>
      </c>
      <c r="I17" s="222">
        <v>82.750727940000004</v>
      </c>
      <c r="J17" s="222">
        <v>70.093319430000008</v>
      </c>
      <c r="K17" s="222">
        <v>57.660646950000007</v>
      </c>
      <c r="L17" s="222">
        <v>72.81308983000001</v>
      </c>
      <c r="M17" s="222">
        <v>75.832509889999997</v>
      </c>
      <c r="N17" s="222">
        <v>69.623249759999993</v>
      </c>
      <c r="O17" s="222">
        <v>92.709821230000003</v>
      </c>
      <c r="P17" s="222">
        <v>95.859717349999983</v>
      </c>
      <c r="Q17" s="222">
        <v>71.621650509999995</v>
      </c>
      <c r="R17" s="145">
        <v>96.173790359999998</v>
      </c>
      <c r="S17" s="145">
        <v>168.75182666000001</v>
      </c>
      <c r="T17" s="145">
        <v>185.50141326999994</v>
      </c>
      <c r="U17" s="145">
        <v>204.00019123000007</v>
      </c>
    </row>
    <row r="18" spans="2:22" x14ac:dyDescent="0.15">
      <c r="B18" s="232"/>
      <c r="C18" s="230"/>
      <c r="D18" s="222"/>
      <c r="E18" s="222"/>
      <c r="F18" s="222"/>
      <c r="G18" s="222"/>
      <c r="H18" s="222"/>
      <c r="I18" s="222"/>
      <c r="J18" s="222"/>
      <c r="K18" s="239"/>
      <c r="L18" s="239"/>
      <c r="M18" s="239"/>
      <c r="N18" s="239"/>
      <c r="O18" s="239"/>
      <c r="P18" s="239"/>
      <c r="Q18" s="239"/>
    </row>
    <row r="19" spans="2:22" x14ac:dyDescent="0.15">
      <c r="B19" s="231" t="s">
        <v>201</v>
      </c>
      <c r="C19" s="91"/>
      <c r="D19" s="222">
        <v>355.01391078999995</v>
      </c>
      <c r="E19" s="222">
        <v>431.00898417999997</v>
      </c>
      <c r="F19" s="222">
        <v>495.52616698999992</v>
      </c>
      <c r="G19" s="222">
        <v>447.89388099999996</v>
      </c>
      <c r="H19" s="222">
        <v>424.54726364999999</v>
      </c>
      <c r="I19" s="222">
        <v>437.52771809000001</v>
      </c>
      <c r="J19" s="222">
        <v>517.5061909499999</v>
      </c>
      <c r="K19" s="222">
        <v>516.40720896999994</v>
      </c>
      <c r="L19" s="222">
        <v>559.30286512999999</v>
      </c>
      <c r="M19" s="222">
        <v>576.69657265000001</v>
      </c>
      <c r="N19" s="222">
        <v>564.87994755</v>
      </c>
      <c r="O19" s="222">
        <v>597.17490931999998</v>
      </c>
      <c r="P19" s="222">
        <v>631.71431904999997</v>
      </c>
      <c r="Q19" s="222">
        <v>626.64901216999999</v>
      </c>
      <c r="R19" s="222">
        <v>640.27938414000005</v>
      </c>
      <c r="S19" s="222">
        <v>759.90008654000007</v>
      </c>
      <c r="T19" s="222">
        <v>889.39677264000022</v>
      </c>
      <c r="U19" s="222">
        <v>942.32284531457969</v>
      </c>
    </row>
    <row r="20" spans="2:22" x14ac:dyDescent="0.15">
      <c r="B20" s="231" t="s">
        <v>202</v>
      </c>
      <c r="C20" s="91"/>
      <c r="D20" s="222">
        <v>59.43620499</v>
      </c>
      <c r="E20" s="222">
        <v>86.154736450000001</v>
      </c>
      <c r="F20" s="222">
        <v>101.96936348</v>
      </c>
      <c r="G20" s="222">
        <v>86.117760079999996</v>
      </c>
      <c r="H20" s="222">
        <v>82.8787035</v>
      </c>
      <c r="I20" s="222">
        <v>99.66134876000001</v>
      </c>
      <c r="J20" s="222">
        <v>117.64777728</v>
      </c>
      <c r="K20" s="222">
        <v>120.35201860999997</v>
      </c>
      <c r="L20" s="222">
        <v>148.9152283</v>
      </c>
      <c r="M20" s="222">
        <v>129.43372005999998</v>
      </c>
      <c r="N20" s="222">
        <v>140.47542349999998</v>
      </c>
      <c r="O20" s="222">
        <v>146.75544710000003</v>
      </c>
      <c r="P20" s="222">
        <v>148.06312200999997</v>
      </c>
      <c r="Q20" s="222">
        <v>146.24687473</v>
      </c>
      <c r="R20" s="145">
        <v>139.77628714000002</v>
      </c>
      <c r="S20" s="145">
        <v>163.94326459999999</v>
      </c>
      <c r="T20" s="145">
        <v>205.4135562899998</v>
      </c>
      <c r="U20" s="145">
        <v>216.13632911999991</v>
      </c>
    </row>
    <row r="21" spans="2:22" x14ac:dyDescent="0.15">
      <c r="B21" s="231" t="s">
        <v>203</v>
      </c>
      <c r="C21" s="91"/>
      <c r="D21" s="222">
        <v>149.28961909999998</v>
      </c>
      <c r="E21" s="222">
        <v>168.14968560000003</v>
      </c>
      <c r="F21" s="222">
        <v>217.18827999999996</v>
      </c>
      <c r="G21" s="222">
        <v>199.3960333</v>
      </c>
      <c r="H21" s="222">
        <v>211.76259200000001</v>
      </c>
      <c r="I21" s="222">
        <v>206.62029699999999</v>
      </c>
      <c r="J21" s="222">
        <v>254.91681639999996</v>
      </c>
      <c r="K21" s="222">
        <v>221.21968419999999</v>
      </c>
      <c r="L21" s="222">
        <v>224.78620590000003</v>
      </c>
      <c r="M21" s="222">
        <v>252.72938479999999</v>
      </c>
      <c r="N21" s="222">
        <v>259.29722700000002</v>
      </c>
      <c r="O21" s="222">
        <v>269.64760940000002</v>
      </c>
      <c r="P21" s="222">
        <v>278.0964864</v>
      </c>
      <c r="Q21" s="222">
        <v>285.28070819999999</v>
      </c>
      <c r="R21" s="145">
        <v>317.23529480000008</v>
      </c>
      <c r="S21" s="145">
        <v>356.0650885</v>
      </c>
      <c r="T21" s="145">
        <v>399.28658998000054</v>
      </c>
      <c r="U21" s="145">
        <v>465.08278172999968</v>
      </c>
    </row>
    <row r="22" spans="2:22" x14ac:dyDescent="0.15">
      <c r="B22" s="231" t="s">
        <v>204</v>
      </c>
      <c r="C22" s="91"/>
      <c r="D22" s="222">
        <v>48.162997260000012</v>
      </c>
      <c r="E22" s="222">
        <v>65.571130420000003</v>
      </c>
      <c r="F22" s="222">
        <v>74.946589060000008</v>
      </c>
      <c r="G22" s="222">
        <v>61.798739990000001</v>
      </c>
      <c r="H22" s="222">
        <v>68.302498020000002</v>
      </c>
      <c r="I22" s="222">
        <v>71.825303689999998</v>
      </c>
      <c r="J22" s="222">
        <v>78.485790399999985</v>
      </c>
      <c r="K22" s="222">
        <v>94.780291289999994</v>
      </c>
      <c r="L22" s="222">
        <v>104.14791353000003</v>
      </c>
      <c r="M22" s="222">
        <v>112.8232682</v>
      </c>
      <c r="N22" s="222">
        <v>96.385872330000012</v>
      </c>
      <c r="O22" s="222">
        <v>109.36687988</v>
      </c>
      <c r="P22" s="222">
        <v>124.15764289000002</v>
      </c>
      <c r="Q22" s="222">
        <v>119.59290765</v>
      </c>
      <c r="R22" s="145">
        <v>114.82098755000001</v>
      </c>
      <c r="S22" s="145">
        <v>136.78711575999998</v>
      </c>
      <c r="T22" s="145">
        <v>150.60931159999996</v>
      </c>
      <c r="U22" s="145">
        <v>128.35198191000006</v>
      </c>
    </row>
    <row r="23" spans="2:22" x14ac:dyDescent="0.15">
      <c r="B23" s="231" t="s">
        <v>205</v>
      </c>
      <c r="C23" s="91"/>
      <c r="D23" s="222">
        <v>98.125089439999982</v>
      </c>
      <c r="E23" s="222">
        <v>111.13343170999998</v>
      </c>
      <c r="F23" s="222">
        <v>101.42193444999998</v>
      </c>
      <c r="G23" s="222">
        <v>100.58134763000001</v>
      </c>
      <c r="H23" s="222">
        <v>61.603470130000005</v>
      </c>
      <c r="I23" s="222">
        <v>59.420768640000006</v>
      </c>
      <c r="J23" s="222">
        <v>66.455806869999989</v>
      </c>
      <c r="K23" s="222">
        <v>80.055214869999986</v>
      </c>
      <c r="L23" s="222">
        <v>81.453517399999981</v>
      </c>
      <c r="M23" s="222">
        <v>81.710199590000002</v>
      </c>
      <c r="N23" s="222">
        <v>68.721424720000002</v>
      </c>
      <c r="O23" s="222">
        <v>71.404972939999993</v>
      </c>
      <c r="P23" s="222">
        <v>81.397067750000005</v>
      </c>
      <c r="Q23" s="222">
        <v>75.528521589999997</v>
      </c>
      <c r="R23" s="145">
        <v>68.446814650000007</v>
      </c>
      <c r="S23" s="145">
        <v>103.10461767999999</v>
      </c>
      <c r="T23" s="145">
        <v>134.08731476999995</v>
      </c>
      <c r="U23" s="145">
        <v>132.75175255457998</v>
      </c>
    </row>
    <row r="24" spans="2:22" x14ac:dyDescent="0.15">
      <c r="B24" s="232"/>
      <c r="C24" s="230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34"/>
      <c r="Q24" s="234"/>
    </row>
    <row r="25" spans="2:22" x14ac:dyDescent="0.15">
      <c r="B25" s="231" t="s">
        <v>206</v>
      </c>
      <c r="C25" s="91"/>
      <c r="D25" s="222">
        <v>65.229432399999993</v>
      </c>
      <c r="E25" s="222">
        <v>88.945829359999991</v>
      </c>
      <c r="F25" s="222">
        <v>112.02869640999999</v>
      </c>
      <c r="G25" s="222">
        <v>207.96434672999999</v>
      </c>
      <c r="H25" s="222">
        <v>355.86838674999996</v>
      </c>
      <c r="I25" s="222">
        <v>433.47892960000001</v>
      </c>
      <c r="J25" s="222">
        <v>571.25947560000009</v>
      </c>
      <c r="K25" s="222">
        <v>516.71416139999997</v>
      </c>
      <c r="L25" s="222">
        <v>567.47783003999996</v>
      </c>
      <c r="M25" s="222">
        <v>417.29071480000005</v>
      </c>
      <c r="N25" s="222">
        <v>255.16054896</v>
      </c>
      <c r="O25" s="222">
        <v>278.45594689000006</v>
      </c>
      <c r="P25" s="222">
        <v>175.97323162999999</v>
      </c>
      <c r="Q25" s="222">
        <v>192.84290017000001</v>
      </c>
      <c r="R25" s="222">
        <v>174.70487341</v>
      </c>
      <c r="S25" s="222">
        <v>233.66088340000002</v>
      </c>
      <c r="T25" s="222">
        <v>293.13583636000004</v>
      </c>
      <c r="U25" s="222">
        <v>282.02995129999999</v>
      </c>
      <c r="V25" s="332"/>
    </row>
    <row r="26" spans="2:22" x14ac:dyDescent="0.15">
      <c r="B26" s="231" t="s">
        <v>207</v>
      </c>
      <c r="C26" s="91"/>
      <c r="D26" s="222">
        <v>1.189E-2</v>
      </c>
      <c r="E26" s="222">
        <v>2.4463949999999998E-2</v>
      </c>
      <c r="F26" s="222">
        <v>2.0652380000000001E-2</v>
      </c>
      <c r="G26" s="222">
        <v>1.352891E-2</v>
      </c>
      <c r="H26" s="222">
        <v>8.9459999999999991E-3</v>
      </c>
      <c r="I26" s="222">
        <v>5.970375E-2</v>
      </c>
      <c r="J26" s="222">
        <v>5.3602749999999998E-2</v>
      </c>
      <c r="K26" s="222">
        <v>6.1344399999999993E-2</v>
      </c>
      <c r="L26" s="222">
        <v>0.10785808</v>
      </c>
      <c r="M26" s="222">
        <v>0.11745447999999999</v>
      </c>
      <c r="N26" s="222">
        <v>0.33362402999999996</v>
      </c>
      <c r="O26" s="222">
        <v>0.16062142999999998</v>
      </c>
      <c r="P26" s="222">
        <v>0.24675842999999997</v>
      </c>
      <c r="Q26" s="222">
        <v>8.4405240000000006E-2</v>
      </c>
      <c r="R26" s="145">
        <v>0.13531712000000001</v>
      </c>
      <c r="S26" s="145">
        <v>0.26428861000000003</v>
      </c>
      <c r="T26" s="145">
        <v>0.3138963099999999</v>
      </c>
      <c r="U26" s="145">
        <v>0.45325813999999998</v>
      </c>
      <c r="V26" s="366"/>
    </row>
    <row r="27" spans="2:22" x14ac:dyDescent="0.15">
      <c r="B27" s="231" t="s">
        <v>208</v>
      </c>
      <c r="C27" s="91"/>
      <c r="D27" s="222">
        <v>1.1891482</v>
      </c>
      <c r="E27" s="222">
        <v>3.5479372799999997</v>
      </c>
      <c r="F27" s="222">
        <v>3.9411584999999998</v>
      </c>
      <c r="G27" s="222">
        <v>5.4884671000000003</v>
      </c>
      <c r="H27" s="222">
        <v>5.3280776099999994</v>
      </c>
      <c r="I27" s="222">
        <v>8.27650139</v>
      </c>
      <c r="J27" s="222">
        <v>7.0895670099999997</v>
      </c>
      <c r="K27" s="222">
        <v>3.7431696500000005</v>
      </c>
      <c r="L27" s="222">
        <v>10.044751190000001</v>
      </c>
      <c r="M27" s="222">
        <v>1.9644156900000003</v>
      </c>
      <c r="N27" s="222">
        <v>1.02825181</v>
      </c>
      <c r="O27" s="222">
        <v>0.66145053999999992</v>
      </c>
      <c r="P27" s="222">
        <v>0.74960414999999991</v>
      </c>
      <c r="Q27" s="222">
        <v>1.3704263299999997</v>
      </c>
      <c r="R27" s="145">
        <v>1.7714029400000002</v>
      </c>
      <c r="S27" s="145">
        <v>2.8448621800000007</v>
      </c>
      <c r="T27" s="145">
        <v>2.93122522</v>
      </c>
      <c r="U27" s="145">
        <v>3.8578513100000009</v>
      </c>
      <c r="V27" s="332"/>
    </row>
    <row r="28" spans="2:22" x14ac:dyDescent="0.15">
      <c r="B28" s="231" t="s">
        <v>209</v>
      </c>
      <c r="C28" s="91"/>
      <c r="D28" s="222">
        <v>1.9520577699999997</v>
      </c>
      <c r="E28" s="222">
        <v>2.61041013</v>
      </c>
      <c r="F28" s="222">
        <v>6.5493192100000002</v>
      </c>
      <c r="G28" s="222">
        <v>3.9768952199999998</v>
      </c>
      <c r="H28" s="222">
        <v>5.107891630000001</v>
      </c>
      <c r="I28" s="222">
        <v>9.3256066400000002</v>
      </c>
      <c r="J28" s="222">
        <v>15.707924389999997</v>
      </c>
      <c r="K28" s="222">
        <v>9.851776469999999</v>
      </c>
      <c r="L28" s="222">
        <v>9.3039696299999992</v>
      </c>
      <c r="M28" s="222">
        <v>9.8853924099999997</v>
      </c>
      <c r="N28" s="222">
        <v>6.7066239200000002</v>
      </c>
      <c r="O28" s="222">
        <v>5.3320857100000003</v>
      </c>
      <c r="P28" s="222">
        <v>6.8414414199999998</v>
      </c>
      <c r="Q28" s="222">
        <v>7.6340548899999998</v>
      </c>
      <c r="R28" s="145">
        <v>4.6776808700000005</v>
      </c>
      <c r="S28" s="145">
        <v>16.326245700000001</v>
      </c>
      <c r="T28" s="145">
        <v>19.610984549999998</v>
      </c>
      <c r="U28" s="145">
        <v>14.430697989999999</v>
      </c>
    </row>
    <row r="29" spans="2:22" x14ac:dyDescent="0.15">
      <c r="B29" s="231" t="s">
        <v>210</v>
      </c>
      <c r="C29" s="91"/>
      <c r="D29" s="222">
        <v>0.370253</v>
      </c>
      <c r="E29" s="222">
        <v>0.65645982000000003</v>
      </c>
      <c r="F29" s="222">
        <v>2.130042</v>
      </c>
      <c r="G29" s="222">
        <v>1.63309982</v>
      </c>
      <c r="H29" s="222">
        <v>0.99689419999999995</v>
      </c>
      <c r="I29" s="222">
        <v>2.1464419800000001</v>
      </c>
      <c r="J29" s="222">
        <v>1.0367939100000001</v>
      </c>
      <c r="K29" s="222">
        <v>1.6340983500000001</v>
      </c>
      <c r="L29" s="222">
        <v>1.8805578100000002</v>
      </c>
      <c r="M29" s="222">
        <v>1.8478449399999999</v>
      </c>
      <c r="N29" s="222">
        <v>1.1160742699999999</v>
      </c>
      <c r="O29" s="222">
        <v>1.1868840899999999</v>
      </c>
      <c r="P29" s="222">
        <v>1.31205276</v>
      </c>
      <c r="Q29" s="222">
        <v>5.1374635399999997</v>
      </c>
      <c r="R29" s="145">
        <v>6.9215506100000006</v>
      </c>
      <c r="S29" s="145">
        <v>7.5785023699999998</v>
      </c>
      <c r="T29" s="145">
        <v>6.8666135599999993</v>
      </c>
      <c r="U29" s="145">
        <v>5.1039328299999998</v>
      </c>
    </row>
    <row r="30" spans="2:22" x14ac:dyDescent="0.15">
      <c r="B30" s="231" t="s">
        <v>211</v>
      </c>
      <c r="C30" s="91"/>
      <c r="D30" s="222">
        <v>0.29376738999999996</v>
      </c>
      <c r="E30" s="222">
        <v>0.50871109000000003</v>
      </c>
      <c r="F30" s="222">
        <v>0.39392136999999999</v>
      </c>
      <c r="G30" s="222">
        <v>0.8724634</v>
      </c>
      <c r="H30" s="222">
        <v>13.383925360000003</v>
      </c>
      <c r="I30" s="222">
        <v>22.613910739999998</v>
      </c>
      <c r="J30" s="222">
        <v>12.407666710000001</v>
      </c>
      <c r="K30" s="222">
        <v>9.7568689499999994</v>
      </c>
      <c r="L30" s="222">
        <v>13.391967479999998</v>
      </c>
      <c r="M30" s="222">
        <v>7.87377824</v>
      </c>
      <c r="N30" s="222">
        <v>9.5751852999999993</v>
      </c>
      <c r="O30" s="222">
        <v>26.10096708</v>
      </c>
      <c r="P30" s="222">
        <v>23.395321989999999</v>
      </c>
      <c r="Q30" s="222">
        <v>30.040500990000002</v>
      </c>
      <c r="R30" s="145">
        <v>21.952668599999999</v>
      </c>
      <c r="S30" s="145">
        <v>21.17983516</v>
      </c>
      <c r="T30" s="145">
        <v>27.357047680000001</v>
      </c>
      <c r="U30" s="145">
        <v>31.44211761</v>
      </c>
    </row>
    <row r="31" spans="2:22" x14ac:dyDescent="0.15">
      <c r="B31" s="231" t="s">
        <v>212</v>
      </c>
      <c r="C31" s="91"/>
      <c r="D31" s="222">
        <v>8.4673177000000006</v>
      </c>
      <c r="E31" s="222">
        <v>9.5539076199999986</v>
      </c>
      <c r="F31" s="222">
        <v>10.817511539999998</v>
      </c>
      <c r="G31" s="222">
        <v>11.25762119</v>
      </c>
      <c r="H31" s="222">
        <v>10.630849880000003</v>
      </c>
      <c r="I31" s="222">
        <v>14.454901549999999</v>
      </c>
      <c r="J31" s="222">
        <v>18.70207413</v>
      </c>
      <c r="K31" s="222">
        <v>30.963611699999998</v>
      </c>
      <c r="L31" s="222">
        <v>47.259354660000007</v>
      </c>
      <c r="M31" s="222">
        <v>32.601296900000001</v>
      </c>
      <c r="N31" s="222">
        <v>38.983008889999994</v>
      </c>
      <c r="O31" s="222">
        <v>36.497519870000005</v>
      </c>
      <c r="P31" s="222">
        <v>36.567359609999997</v>
      </c>
      <c r="Q31" s="222">
        <v>34.22332952</v>
      </c>
      <c r="R31" s="145">
        <v>32.746097149999997</v>
      </c>
      <c r="S31" s="145">
        <v>58.995770520000008</v>
      </c>
      <c r="T31" s="145">
        <v>65.847835770000003</v>
      </c>
      <c r="U31" s="145">
        <v>71.056731049999996</v>
      </c>
    </row>
    <row r="32" spans="2:22" x14ac:dyDescent="0.15">
      <c r="B32" s="231" t="s">
        <v>213</v>
      </c>
      <c r="C32" s="91"/>
      <c r="D32" s="222">
        <v>27.98887715</v>
      </c>
      <c r="E32" s="222">
        <v>43.777499059999997</v>
      </c>
      <c r="F32" s="222">
        <v>41.596781450000009</v>
      </c>
      <c r="G32" s="222">
        <v>40.727743239999995</v>
      </c>
      <c r="H32" s="222">
        <v>40.141523219999996</v>
      </c>
      <c r="I32" s="222">
        <v>45.325453120000006</v>
      </c>
      <c r="J32" s="222">
        <v>35.453682189999995</v>
      </c>
      <c r="K32" s="222">
        <v>27.701052169999997</v>
      </c>
      <c r="L32" s="222">
        <v>53.149931300000006</v>
      </c>
      <c r="M32" s="222">
        <v>37.164568030000005</v>
      </c>
      <c r="N32" s="222">
        <v>38.686172050000003</v>
      </c>
      <c r="O32" s="222">
        <v>46.891050680000006</v>
      </c>
      <c r="P32" s="222">
        <v>53.141067410000005</v>
      </c>
      <c r="Q32" s="222">
        <v>64.830458520000008</v>
      </c>
      <c r="R32" s="145">
        <v>56.244460400000008</v>
      </c>
      <c r="S32" s="145">
        <v>62.488450540000002</v>
      </c>
      <c r="T32" s="145">
        <v>65.530146349999995</v>
      </c>
      <c r="U32" s="145">
        <v>78.288219029999993</v>
      </c>
    </row>
    <row r="33" spans="2:21" x14ac:dyDescent="0.15">
      <c r="B33" s="231" t="s">
        <v>214</v>
      </c>
      <c r="C33" s="91"/>
      <c r="D33" s="222">
        <v>8.6271343099999989</v>
      </c>
      <c r="E33" s="222">
        <v>4.8305264599999989</v>
      </c>
      <c r="F33" s="222">
        <v>6.3846416800000005</v>
      </c>
      <c r="G33" s="222">
        <v>9.5365983199999995</v>
      </c>
      <c r="H33" s="222">
        <v>12.54134273</v>
      </c>
      <c r="I33" s="222">
        <v>13.800891869999999</v>
      </c>
      <c r="J33" s="222">
        <v>14.149285289999998</v>
      </c>
      <c r="K33" s="222">
        <v>17.302611369999997</v>
      </c>
      <c r="L33" s="222">
        <v>15.955560799999999</v>
      </c>
      <c r="M33" s="222">
        <v>21.428990770000002</v>
      </c>
      <c r="N33" s="222">
        <v>13.00700303</v>
      </c>
      <c r="O33" s="222">
        <v>6.4546061999999997</v>
      </c>
      <c r="P33" s="222">
        <v>8.4894027399999992</v>
      </c>
      <c r="Q33" s="222">
        <v>8.4103334899999993</v>
      </c>
      <c r="R33" s="145">
        <v>10.436715109999998</v>
      </c>
      <c r="S33" s="145">
        <v>14.07961446</v>
      </c>
      <c r="T33" s="145">
        <v>14.46034205</v>
      </c>
      <c r="U33" s="145">
        <v>15.27507917</v>
      </c>
    </row>
    <row r="34" spans="2:21" x14ac:dyDescent="0.15">
      <c r="B34" s="231" t="s">
        <v>215</v>
      </c>
      <c r="C34" s="91"/>
      <c r="D34" s="222">
        <v>2.0727742</v>
      </c>
      <c r="E34" s="222">
        <v>6.2845929899999993</v>
      </c>
      <c r="F34" s="222">
        <v>30.197339289999995</v>
      </c>
      <c r="G34" s="222">
        <v>119.19068974999999</v>
      </c>
      <c r="H34" s="222">
        <v>248.56937259999998</v>
      </c>
      <c r="I34" s="222">
        <v>302.6450509</v>
      </c>
      <c r="J34" s="222">
        <v>444.00342570000004</v>
      </c>
      <c r="K34" s="222">
        <v>383.9708359</v>
      </c>
      <c r="L34" s="222">
        <v>390.09314089999998</v>
      </c>
      <c r="M34" s="222">
        <v>290.29475250000002</v>
      </c>
      <c r="N34" s="222">
        <v>113.59828572999999</v>
      </c>
      <c r="O34" s="222">
        <v>116.80780210000002</v>
      </c>
      <c r="P34" s="222">
        <v>20.975954229999999</v>
      </c>
      <c r="Q34" s="222">
        <v>13.5433702</v>
      </c>
      <c r="R34" s="145">
        <v>3.9295447299999999</v>
      </c>
      <c r="S34" s="145">
        <v>15.748704680000005</v>
      </c>
      <c r="T34" s="145">
        <v>27.192061160000005</v>
      </c>
      <c r="U34" s="145">
        <v>6.7056890899999999</v>
      </c>
    </row>
    <row r="35" spans="2:21" x14ac:dyDescent="0.15">
      <c r="B35" s="231" t="s">
        <v>216</v>
      </c>
      <c r="C35" s="91"/>
      <c r="D35" s="222">
        <v>14.256212679999999</v>
      </c>
      <c r="E35" s="222">
        <v>17.151320959999996</v>
      </c>
      <c r="F35" s="222">
        <v>9.9973289899999997</v>
      </c>
      <c r="G35" s="238">
        <v>15.267239780000001</v>
      </c>
      <c r="H35" s="222">
        <v>19.159563520000003</v>
      </c>
      <c r="I35" s="222">
        <v>14.83046766</v>
      </c>
      <c r="J35" s="222">
        <v>22.655453520000002</v>
      </c>
      <c r="K35" s="222">
        <v>31.728792439999999</v>
      </c>
      <c r="L35" s="222">
        <v>26.290738189999956</v>
      </c>
      <c r="M35" s="222">
        <v>14.112220840000003</v>
      </c>
      <c r="N35" s="222">
        <v>32.126319930000022</v>
      </c>
      <c r="O35" s="222">
        <v>38.362959189999998</v>
      </c>
      <c r="P35" s="237">
        <v>24.254268889999999</v>
      </c>
      <c r="Q35" s="222">
        <v>27.568557450000014</v>
      </c>
      <c r="R35" s="145">
        <v>35.889435880000008</v>
      </c>
      <c r="S35" s="145">
        <v>34.154609180000016</v>
      </c>
      <c r="T35" s="145">
        <v>63.025683710000038</v>
      </c>
      <c r="U35" s="145">
        <v>55.416375080000023</v>
      </c>
    </row>
    <row r="36" spans="2:21" x14ac:dyDescent="0.15">
      <c r="B36" s="232"/>
      <c r="C36" s="230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</row>
    <row r="37" spans="2:21" s="224" customFormat="1" x14ac:dyDescent="0.15">
      <c r="B37" s="236" t="s">
        <v>217</v>
      </c>
      <c r="C37" s="235"/>
      <c r="D37" s="219">
        <v>165.33077364000002</v>
      </c>
      <c r="E37" s="219">
        <v>178.11814061000001</v>
      </c>
      <c r="F37" s="219">
        <v>221.14159434000004</v>
      </c>
      <c r="G37" s="219">
        <v>176.78738613000002</v>
      </c>
      <c r="H37" s="219">
        <v>215.71394106000002</v>
      </c>
      <c r="I37" s="219">
        <v>274.38033465999996</v>
      </c>
      <c r="J37" s="219">
        <v>314.56740113000006</v>
      </c>
      <c r="K37" s="219">
        <v>292.26541922000001</v>
      </c>
      <c r="L37" s="219">
        <v>262.48164256000001</v>
      </c>
      <c r="M37" s="219">
        <v>247.41626982999998</v>
      </c>
      <c r="N37" s="219">
        <v>221.37625586000001</v>
      </c>
      <c r="O37" s="219">
        <v>316.45677260999997</v>
      </c>
      <c r="P37" s="219">
        <v>297.33065497000001</v>
      </c>
      <c r="Q37" s="219">
        <v>295.14231838999996</v>
      </c>
      <c r="R37" s="219">
        <v>268.18154217000006</v>
      </c>
      <c r="S37" s="219">
        <v>354.42975436</v>
      </c>
      <c r="T37" s="219">
        <v>431.49121092999997</v>
      </c>
      <c r="U37" s="219">
        <v>398.47185290000004</v>
      </c>
    </row>
    <row r="38" spans="2:21" x14ac:dyDescent="0.15">
      <c r="B38" s="229"/>
      <c r="C38" s="226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</row>
    <row r="39" spans="2:21" x14ac:dyDescent="0.15">
      <c r="B39" s="231" t="s">
        <v>218</v>
      </c>
      <c r="C39" s="91"/>
      <c r="D39" s="222">
        <v>156.46774719000001</v>
      </c>
      <c r="E39" s="222">
        <v>167.53053801000001</v>
      </c>
      <c r="F39" s="222">
        <v>212.86060424000004</v>
      </c>
      <c r="G39" s="222">
        <v>170.84041685000003</v>
      </c>
      <c r="H39" s="222">
        <v>192.18966101000004</v>
      </c>
      <c r="I39" s="222">
        <v>244.97725371999996</v>
      </c>
      <c r="J39" s="222">
        <v>288.42069898000005</v>
      </c>
      <c r="K39" s="222">
        <v>266.61157693000001</v>
      </c>
      <c r="L39" s="222">
        <v>237.11113587000003</v>
      </c>
      <c r="M39" s="222">
        <v>234.48883269999999</v>
      </c>
      <c r="N39" s="222">
        <v>211.31257140000002</v>
      </c>
      <c r="O39" s="222">
        <v>304.24191502999997</v>
      </c>
      <c r="P39" s="222">
        <v>282.83564103999998</v>
      </c>
      <c r="Q39" s="222">
        <v>279.01476070999996</v>
      </c>
      <c r="R39" s="222">
        <v>257.78521153000003</v>
      </c>
      <c r="S39" s="222">
        <v>312.65752094999999</v>
      </c>
      <c r="T39" s="222">
        <v>334.94153707999999</v>
      </c>
      <c r="U39" s="222">
        <v>289.68144152000002</v>
      </c>
    </row>
    <row r="40" spans="2:21" x14ac:dyDescent="0.15">
      <c r="B40" s="231" t="s">
        <v>219</v>
      </c>
      <c r="C40" s="91"/>
      <c r="D40" s="222">
        <v>30.47282036</v>
      </c>
      <c r="E40" s="222">
        <v>24.035357019999999</v>
      </c>
      <c r="F40" s="222">
        <v>26.80739045</v>
      </c>
      <c r="G40" s="222">
        <v>14.835745040000003</v>
      </c>
      <c r="H40" s="222">
        <v>21.743660300000005</v>
      </c>
      <c r="I40" s="222">
        <v>32.948424660000001</v>
      </c>
      <c r="J40" s="222">
        <v>29.126758610000007</v>
      </c>
      <c r="K40" s="222">
        <v>28.768976559999995</v>
      </c>
      <c r="L40" s="222">
        <v>26.868343949999996</v>
      </c>
      <c r="M40" s="222">
        <v>28.135834860000003</v>
      </c>
      <c r="N40" s="222">
        <v>26.138049889999998</v>
      </c>
      <c r="O40" s="222">
        <v>53.025402070000013</v>
      </c>
      <c r="P40" s="222">
        <v>44.61210530000001</v>
      </c>
      <c r="Q40" s="222">
        <v>37.256417759999998</v>
      </c>
      <c r="R40" s="145">
        <v>39.222560919999999</v>
      </c>
      <c r="S40" s="145">
        <v>48.744253829999998</v>
      </c>
      <c r="T40" s="145">
        <v>41.94785779</v>
      </c>
      <c r="U40" s="145">
        <v>37.336459050000002</v>
      </c>
    </row>
    <row r="41" spans="2:21" x14ac:dyDescent="0.15">
      <c r="B41" s="231" t="s">
        <v>220</v>
      </c>
      <c r="C41" s="91"/>
      <c r="D41" s="222">
        <v>32.532563859999996</v>
      </c>
      <c r="E41" s="222">
        <v>25.223875570000004</v>
      </c>
      <c r="F41" s="222">
        <v>28.596348360000004</v>
      </c>
      <c r="G41" s="222">
        <v>15.689161499999997</v>
      </c>
      <c r="H41" s="222">
        <v>22.014174470000004</v>
      </c>
      <c r="I41" s="222">
        <v>34.134292180000003</v>
      </c>
      <c r="J41" s="222">
        <v>66.046987349999995</v>
      </c>
      <c r="K41" s="222">
        <v>22.315256730000002</v>
      </c>
      <c r="L41" s="222">
        <v>24.676141220000005</v>
      </c>
      <c r="M41" s="222">
        <v>30.318421989999997</v>
      </c>
      <c r="N41" s="222">
        <v>29.641140870000005</v>
      </c>
      <c r="O41" s="222">
        <v>49.990988219999991</v>
      </c>
      <c r="P41" s="222">
        <v>51.072225819999993</v>
      </c>
      <c r="Q41" s="222">
        <v>47.617991400000001</v>
      </c>
      <c r="R41" s="145">
        <v>61.188578169999992</v>
      </c>
      <c r="S41" s="145">
        <v>77.338572250000013</v>
      </c>
      <c r="T41" s="145">
        <v>97.282668650000005</v>
      </c>
      <c r="U41" s="145">
        <v>74.483422690000012</v>
      </c>
    </row>
    <row r="42" spans="2:21" x14ac:dyDescent="0.15">
      <c r="B42" s="231" t="s">
        <v>221</v>
      </c>
      <c r="C42" s="91"/>
      <c r="D42" s="222">
        <v>34.616802740000004</v>
      </c>
      <c r="E42" s="222">
        <v>43.319729510000002</v>
      </c>
      <c r="F42" s="222">
        <v>43.298230860000004</v>
      </c>
      <c r="G42" s="222">
        <v>36.242236960000007</v>
      </c>
      <c r="H42" s="222">
        <v>39.067698350000001</v>
      </c>
      <c r="I42" s="222">
        <v>36.387836089999993</v>
      </c>
      <c r="J42" s="222">
        <v>32.688513319999998</v>
      </c>
      <c r="K42" s="222">
        <v>36.890520309999992</v>
      </c>
      <c r="L42" s="222">
        <v>39.981264760000002</v>
      </c>
      <c r="M42" s="222">
        <v>19.51830322</v>
      </c>
      <c r="N42" s="222">
        <v>13.709882329999997</v>
      </c>
      <c r="O42" s="222">
        <v>12.751832220000002</v>
      </c>
      <c r="P42" s="222">
        <v>16.041358120000002</v>
      </c>
      <c r="Q42" s="222">
        <v>22.835624420000002</v>
      </c>
      <c r="R42" s="145">
        <v>15.82787268</v>
      </c>
      <c r="S42" s="145">
        <v>12.929979109999998</v>
      </c>
      <c r="T42" s="145">
        <v>27.086808170000001</v>
      </c>
      <c r="U42" s="145">
        <v>21.619297070000002</v>
      </c>
    </row>
    <row r="43" spans="2:21" x14ac:dyDescent="0.15">
      <c r="B43" s="231" t="s">
        <v>222</v>
      </c>
      <c r="C43" s="91"/>
      <c r="D43" s="222">
        <v>7.4460816100000002</v>
      </c>
      <c r="E43" s="222">
        <v>11.908206679999999</v>
      </c>
      <c r="F43" s="222">
        <v>15.208249560000002</v>
      </c>
      <c r="G43" s="222">
        <v>15.097213960000001</v>
      </c>
      <c r="H43" s="222">
        <v>18.96873991</v>
      </c>
      <c r="I43" s="222">
        <v>12.790779399999998</v>
      </c>
      <c r="J43" s="222">
        <v>9.4172807199999991</v>
      </c>
      <c r="K43" s="222">
        <v>7.4357648599999999</v>
      </c>
      <c r="L43" s="222">
        <v>6.9175052299999997</v>
      </c>
      <c r="M43" s="222">
        <v>3.4399236899999996</v>
      </c>
      <c r="N43" s="222">
        <v>5.4856442000000003</v>
      </c>
      <c r="O43" s="222">
        <v>7.7218535400000006</v>
      </c>
      <c r="P43" s="222">
        <v>5.9430421999999998</v>
      </c>
      <c r="Q43" s="222">
        <v>5.7384620700000006</v>
      </c>
      <c r="R43" s="145">
        <v>6.4631500200000005</v>
      </c>
      <c r="S43" s="145">
        <v>4.2493472900000002</v>
      </c>
      <c r="T43" s="145">
        <v>6.1800472800000001</v>
      </c>
      <c r="U43" s="145">
        <v>5.6531270899999999</v>
      </c>
    </row>
    <row r="44" spans="2:21" x14ac:dyDescent="0.15">
      <c r="B44" s="231" t="s">
        <v>223</v>
      </c>
      <c r="C44" s="91"/>
      <c r="D44" s="222">
        <v>7.4729757299999999</v>
      </c>
      <c r="E44" s="222">
        <v>10.32001352</v>
      </c>
      <c r="F44" s="222">
        <v>12.550502389999998</v>
      </c>
      <c r="G44" s="222">
        <v>19.001805910000002</v>
      </c>
      <c r="H44" s="222">
        <v>28.180863519999999</v>
      </c>
      <c r="I44" s="222">
        <v>25.880282009999998</v>
      </c>
      <c r="J44" s="222">
        <v>30.924427850000001</v>
      </c>
      <c r="K44" s="222">
        <v>48.735913740000008</v>
      </c>
      <c r="L44" s="222">
        <v>29.889616629999999</v>
      </c>
      <c r="M44" s="222">
        <v>31.995503379999995</v>
      </c>
      <c r="N44" s="222">
        <v>32.424358210000001</v>
      </c>
      <c r="O44" s="222">
        <v>24.992867799999999</v>
      </c>
      <c r="P44" s="222">
        <v>23.048826630000001</v>
      </c>
      <c r="Q44" s="222">
        <v>24.906286519999995</v>
      </c>
      <c r="R44" s="145">
        <v>6.3911146600000004</v>
      </c>
      <c r="S44" s="145">
        <v>8.6803893500000004</v>
      </c>
      <c r="T44" s="145">
        <v>17.756916090000004</v>
      </c>
      <c r="U44" s="145">
        <v>9.9619969000000008</v>
      </c>
    </row>
    <row r="45" spans="2:21" x14ac:dyDescent="0.15">
      <c r="B45" s="231" t="s">
        <v>224</v>
      </c>
      <c r="C45" s="91"/>
      <c r="D45" s="222">
        <v>5.4393249399999988</v>
      </c>
      <c r="E45" s="222">
        <v>14.048939450000001</v>
      </c>
      <c r="F45" s="222">
        <v>27.73949923</v>
      </c>
      <c r="G45" s="222">
        <v>32.58356569</v>
      </c>
      <c r="H45" s="222">
        <v>4.6865773400000013</v>
      </c>
      <c r="I45" s="222">
        <v>11.12375956</v>
      </c>
      <c r="J45" s="222">
        <v>27.000811299999999</v>
      </c>
      <c r="K45" s="222">
        <v>13.68918038</v>
      </c>
      <c r="L45" s="222">
        <v>11.083314590000001</v>
      </c>
      <c r="M45" s="222">
        <v>22.041133159999998</v>
      </c>
      <c r="N45" s="222">
        <v>10.171046569999998</v>
      </c>
      <c r="O45" s="222">
        <v>19.56647006</v>
      </c>
      <c r="P45" s="222">
        <v>22.066657719999998</v>
      </c>
      <c r="Q45" s="222">
        <v>18.35834311</v>
      </c>
      <c r="R45" s="145">
        <v>0</v>
      </c>
      <c r="S45" s="145">
        <v>0</v>
      </c>
      <c r="T45" s="145">
        <v>0</v>
      </c>
      <c r="U45" s="145">
        <v>0</v>
      </c>
    </row>
    <row r="46" spans="2:21" x14ac:dyDescent="0.15">
      <c r="B46" s="231" t="s">
        <v>226</v>
      </c>
      <c r="C46" s="91"/>
      <c r="D46" s="222">
        <v>9.6547692300000012</v>
      </c>
      <c r="E46" s="222">
        <v>11.308184229999998</v>
      </c>
      <c r="F46" s="222">
        <v>14.627762019999999</v>
      </c>
      <c r="G46" s="222">
        <v>7.4470973699999989</v>
      </c>
      <c r="H46" s="222">
        <v>19.26025229</v>
      </c>
      <c r="I46" s="222">
        <v>33.376941930000001</v>
      </c>
      <c r="J46" s="222">
        <v>35.499323150000002</v>
      </c>
      <c r="K46" s="222">
        <v>28.670131529999999</v>
      </c>
      <c r="L46" s="222">
        <v>39.426889559999999</v>
      </c>
      <c r="M46" s="222">
        <v>31.045996370000001</v>
      </c>
      <c r="N46" s="222">
        <v>28.975933439999995</v>
      </c>
      <c r="O46" s="222">
        <v>38.326433099999988</v>
      </c>
      <c r="P46" s="222">
        <v>31.769194159999998</v>
      </c>
      <c r="Q46" s="222">
        <v>36.345427869999995</v>
      </c>
      <c r="R46" s="145">
        <v>14.485676199999999</v>
      </c>
      <c r="S46" s="145">
        <v>15.533747119999997</v>
      </c>
      <c r="T46" s="145">
        <v>34.494036049999998</v>
      </c>
      <c r="U46" s="145">
        <v>44.553312459999994</v>
      </c>
    </row>
    <row r="47" spans="2:21" x14ac:dyDescent="0.15">
      <c r="B47" s="231" t="s">
        <v>225</v>
      </c>
      <c r="C47" s="91"/>
      <c r="D47" s="222">
        <v>22.144391610000003</v>
      </c>
      <c r="E47" s="222">
        <v>17.602514639999999</v>
      </c>
      <c r="F47" s="222">
        <v>31.35470956</v>
      </c>
      <c r="G47" s="222">
        <v>18.274878909999998</v>
      </c>
      <c r="H47" s="222">
        <v>24.542306329999999</v>
      </c>
      <c r="I47" s="222">
        <v>38.462599990000001</v>
      </c>
      <c r="J47" s="222">
        <v>44.606779440000004</v>
      </c>
      <c r="K47" s="222">
        <v>45.212747090000001</v>
      </c>
      <c r="L47" s="222">
        <v>45.356522030000008</v>
      </c>
      <c r="M47" s="222">
        <v>51.071246790000004</v>
      </c>
      <c r="N47" s="222">
        <v>47.958938559999993</v>
      </c>
      <c r="O47" s="222">
        <v>73.921507680000019</v>
      </c>
      <c r="P47" s="222">
        <v>66.811029520000005</v>
      </c>
      <c r="Q47" s="222">
        <v>55.212337079999998</v>
      </c>
      <c r="R47" s="145">
        <v>34.849679860000002</v>
      </c>
      <c r="S47" s="145">
        <v>48.84977962</v>
      </c>
      <c r="T47" s="145">
        <v>48.848209129999994</v>
      </c>
      <c r="U47" s="145">
        <v>57.876503319999998</v>
      </c>
    </row>
    <row r="48" spans="2:21" x14ac:dyDescent="0.15">
      <c r="B48" s="231" t="s">
        <v>228</v>
      </c>
      <c r="C48" s="91"/>
      <c r="D48" s="222">
        <v>4.1159894299999999</v>
      </c>
      <c r="E48" s="222">
        <v>3.5625842500000005</v>
      </c>
      <c r="F48" s="222">
        <v>7.1466889299999998</v>
      </c>
      <c r="G48" s="222">
        <v>9.1127245300000013</v>
      </c>
      <c r="H48" s="222">
        <v>10.842032780000002</v>
      </c>
      <c r="I48" s="222">
        <v>14.645536459999999</v>
      </c>
      <c r="J48" s="222">
        <v>8.8980745199999998</v>
      </c>
      <c r="K48" s="222">
        <v>7.3513749799999992</v>
      </c>
      <c r="L48" s="222">
        <v>6.1562182999999999</v>
      </c>
      <c r="M48" s="222">
        <v>8.869616090000001</v>
      </c>
      <c r="N48" s="222">
        <v>8.1226531299999998</v>
      </c>
      <c r="O48" s="222">
        <v>11.131435809999997</v>
      </c>
      <c r="P48" s="222">
        <v>10.298293480000002</v>
      </c>
      <c r="Q48" s="222">
        <v>9.3830435600000026</v>
      </c>
      <c r="R48" s="145">
        <v>12.701555939999999</v>
      </c>
      <c r="S48" s="145">
        <v>16.189705320000002</v>
      </c>
      <c r="T48" s="145">
        <v>22.32409002</v>
      </c>
      <c r="U48" s="145">
        <v>14.439991060000002</v>
      </c>
    </row>
    <row r="49" spans="2:22" x14ac:dyDescent="0.15">
      <c r="B49" s="231" t="s">
        <v>227</v>
      </c>
      <c r="C49" s="91"/>
      <c r="D49" s="222">
        <v>2.5720276799999997</v>
      </c>
      <c r="E49" s="222">
        <v>6.2011331399999996</v>
      </c>
      <c r="F49" s="222">
        <v>5.5312228800000005</v>
      </c>
      <c r="G49" s="222">
        <v>2.5559869800000001</v>
      </c>
      <c r="H49" s="222">
        <v>2.88335572</v>
      </c>
      <c r="I49" s="222">
        <v>5.2268014399999991</v>
      </c>
      <c r="J49" s="222">
        <v>4.2117427200000002</v>
      </c>
      <c r="K49" s="222">
        <v>27.541710749999996</v>
      </c>
      <c r="L49" s="222">
        <v>6.7553196</v>
      </c>
      <c r="M49" s="222">
        <v>8.0528531499999989</v>
      </c>
      <c r="N49" s="222">
        <v>8.6849241999999993</v>
      </c>
      <c r="O49" s="222">
        <v>12.81312453</v>
      </c>
      <c r="P49" s="222">
        <v>11.172908090000002</v>
      </c>
      <c r="Q49" s="222">
        <v>21.360826919999997</v>
      </c>
      <c r="R49" s="145">
        <v>9.5761396599999955</v>
      </c>
      <c r="S49" s="145">
        <v>26.336765790000008</v>
      </c>
      <c r="T49" s="145">
        <v>39.020903900000008</v>
      </c>
      <c r="U49" s="145">
        <v>23.757331879999999</v>
      </c>
    </row>
    <row r="50" spans="2:22" x14ac:dyDescent="0.15">
      <c r="B50" s="229"/>
      <c r="C50" s="226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</row>
    <row r="51" spans="2:22" x14ac:dyDescent="0.15">
      <c r="B51" s="231" t="s">
        <v>229</v>
      </c>
      <c r="C51" s="91"/>
      <c r="D51" s="222">
        <v>8.8630264499999996</v>
      </c>
      <c r="E51" s="222">
        <v>10.587602599999999</v>
      </c>
      <c r="F51" s="222">
        <v>8.2809901000000021</v>
      </c>
      <c r="G51" s="222">
        <v>5.9469692800000002</v>
      </c>
      <c r="H51" s="222">
        <v>23.524280049999998</v>
      </c>
      <c r="I51" s="222">
        <v>29.403080940000002</v>
      </c>
      <c r="J51" s="222">
        <v>26.146702150000003</v>
      </c>
      <c r="K51" s="222">
        <v>25.653842290000004</v>
      </c>
      <c r="L51" s="222">
        <v>25.370506689999999</v>
      </c>
      <c r="M51" s="222">
        <v>12.927437130000001</v>
      </c>
      <c r="N51" s="222">
        <v>10.063684459999999</v>
      </c>
      <c r="O51" s="222">
        <v>12.21485758</v>
      </c>
      <c r="P51" s="222">
        <v>14.495013930000001</v>
      </c>
      <c r="Q51" s="222">
        <v>16.127557679999999</v>
      </c>
      <c r="R51" s="222">
        <v>67.475214060000013</v>
      </c>
      <c r="S51" s="222">
        <v>95.577214679999997</v>
      </c>
      <c r="T51" s="222">
        <v>96.549673850000005</v>
      </c>
      <c r="U51" s="222">
        <v>108.79041137999999</v>
      </c>
    </row>
    <row r="52" spans="2:22" x14ac:dyDescent="0.15">
      <c r="B52" s="91" t="s">
        <v>230</v>
      </c>
      <c r="C52" s="91"/>
      <c r="D52" s="222">
        <v>7.8049786200000009</v>
      </c>
      <c r="E52" s="222">
        <v>8.8724730099999984</v>
      </c>
      <c r="F52" s="222">
        <v>6.0023085200000015</v>
      </c>
      <c r="G52" s="222">
        <v>4.6947776499999998</v>
      </c>
      <c r="H52" s="222">
        <v>21.705093179999999</v>
      </c>
      <c r="I52" s="222">
        <v>19.903462360000002</v>
      </c>
      <c r="J52" s="222">
        <v>15.626166509999999</v>
      </c>
      <c r="K52" s="222">
        <v>17.719484200000004</v>
      </c>
      <c r="L52" s="222">
        <v>18.334178099999999</v>
      </c>
      <c r="M52" s="222">
        <v>5.5468155900000005</v>
      </c>
      <c r="N52" s="222">
        <v>6.9419068199999998</v>
      </c>
      <c r="O52" s="222">
        <v>10.095335349999999</v>
      </c>
      <c r="P52" s="222">
        <v>11.47278989</v>
      </c>
      <c r="Q52" s="222">
        <v>8.4910205199999993</v>
      </c>
      <c r="R52" s="145">
        <v>6.0495913700000008</v>
      </c>
      <c r="S52" s="145">
        <v>13.03348134</v>
      </c>
      <c r="T52" s="145">
        <v>4.1760132700000003</v>
      </c>
      <c r="U52" s="145">
        <v>5.1652434300000003</v>
      </c>
    </row>
    <row r="53" spans="2:22" x14ac:dyDescent="0.15">
      <c r="B53" s="231" t="s">
        <v>231</v>
      </c>
      <c r="C53" s="91"/>
      <c r="D53" s="222">
        <v>0.55911007000000001</v>
      </c>
      <c r="E53" s="222">
        <v>0.78509050000000002</v>
      </c>
      <c r="F53" s="222">
        <v>1.33129673</v>
      </c>
      <c r="G53" s="222">
        <v>0.58108380999999998</v>
      </c>
      <c r="H53" s="222">
        <v>0.83839420000000009</v>
      </c>
      <c r="I53" s="222">
        <v>8.3576756299999992</v>
      </c>
      <c r="J53" s="222">
        <v>9.6656824500000003</v>
      </c>
      <c r="K53" s="222">
        <v>7.0847295199999998</v>
      </c>
      <c r="L53" s="222">
        <v>6.2068808100000004</v>
      </c>
      <c r="M53" s="222">
        <v>5.6374393500000002</v>
      </c>
      <c r="N53" s="222">
        <v>1.80916966</v>
      </c>
      <c r="O53" s="222">
        <v>1.1651653900000001</v>
      </c>
      <c r="P53" s="222">
        <v>1.0448203899999999</v>
      </c>
      <c r="Q53" s="222">
        <v>2.9573028399999997</v>
      </c>
      <c r="R53" s="145">
        <v>1.5637420199999998</v>
      </c>
      <c r="S53" s="145">
        <v>1.4462780199999998</v>
      </c>
      <c r="T53" s="145">
        <v>2.1807258200000001</v>
      </c>
      <c r="U53" s="145">
        <v>1.6360469200000003</v>
      </c>
    </row>
    <row r="54" spans="2:22" x14ac:dyDescent="0.15">
      <c r="B54" s="231" t="s">
        <v>232</v>
      </c>
      <c r="C54" s="91"/>
      <c r="D54" s="222">
        <v>0.29283484000000004</v>
      </c>
      <c r="E54" s="222">
        <v>0.21191263999999999</v>
      </c>
      <c r="F54" s="222">
        <v>0.12254796</v>
      </c>
      <c r="G54" s="222">
        <v>9.3995600000000012E-2</v>
      </c>
      <c r="H54" s="222">
        <v>9.0762629999999997E-2</v>
      </c>
      <c r="I54" s="222">
        <v>0.27391815000000003</v>
      </c>
      <c r="J54" s="222">
        <v>0.22549624000000001</v>
      </c>
      <c r="K54" s="222">
        <v>6.7279169999999999E-2</v>
      </c>
      <c r="L54" s="222">
        <v>0.13352303000000004</v>
      </c>
      <c r="M54" s="222">
        <v>0.74050493000000006</v>
      </c>
      <c r="N54" s="222">
        <v>0.55752850999999992</v>
      </c>
      <c r="O54" s="222">
        <v>0.18885359000000002</v>
      </c>
      <c r="P54" s="222">
        <v>0.6732706300000002</v>
      </c>
      <c r="Q54" s="222">
        <v>0.78884719999999997</v>
      </c>
      <c r="R54" s="145">
        <v>0.31663110999999999</v>
      </c>
      <c r="S54" s="145">
        <v>25.91950216</v>
      </c>
      <c r="T54" s="145">
        <v>32.900614779999998</v>
      </c>
      <c r="U54" s="145">
        <v>56.338459709999988</v>
      </c>
    </row>
    <row r="55" spans="2:22" x14ac:dyDescent="0.15">
      <c r="B55" s="231" t="s">
        <v>227</v>
      </c>
      <c r="C55" s="91"/>
      <c r="D55" s="222">
        <v>0.20610292</v>
      </c>
      <c r="E55" s="222">
        <v>0.71812644999999997</v>
      </c>
      <c r="F55" s="222">
        <v>0.82483688999999982</v>
      </c>
      <c r="G55" s="222">
        <v>0.57711221999999995</v>
      </c>
      <c r="H55" s="222">
        <v>0.89003004000000008</v>
      </c>
      <c r="I55" s="222">
        <v>0.86802479999999982</v>
      </c>
      <c r="J55" s="222">
        <v>0.62935695000000003</v>
      </c>
      <c r="K55" s="222">
        <v>0.78234939999999986</v>
      </c>
      <c r="L55" s="222">
        <v>0.69592474999999998</v>
      </c>
      <c r="M55" s="222">
        <v>1.00267726</v>
      </c>
      <c r="N55" s="222">
        <v>0.75507946999999997</v>
      </c>
      <c r="O55" s="222">
        <v>0.76550324999999997</v>
      </c>
      <c r="P55" s="222">
        <v>1.3041330200000001</v>
      </c>
      <c r="Q55" s="222">
        <v>3.8903871199999998</v>
      </c>
      <c r="R55" s="145">
        <v>59.545249560000009</v>
      </c>
      <c r="S55" s="145">
        <v>55.177953159999994</v>
      </c>
      <c r="T55" s="145">
        <v>57.292319980000002</v>
      </c>
      <c r="U55" s="145">
        <v>45.650661319999998</v>
      </c>
    </row>
    <row r="56" spans="2:22" x14ac:dyDescent="0.15">
      <c r="C56" s="226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34"/>
      <c r="Q56" s="222"/>
    </row>
    <row r="57" spans="2:22" s="224" customFormat="1" x14ac:dyDescent="0.15">
      <c r="B57" s="229" t="s">
        <v>233</v>
      </c>
      <c r="C57" s="226"/>
      <c r="D57" s="219">
        <v>21.874198800000002</v>
      </c>
      <c r="E57" s="219">
        <v>34.649719719999993</v>
      </c>
      <c r="F57" s="219">
        <v>55.890322359999999</v>
      </c>
      <c r="G57" s="219">
        <v>34.844656140000005</v>
      </c>
      <c r="H57" s="219">
        <v>85.866852410000007</v>
      </c>
      <c r="I57" s="219">
        <v>120.12433586000002</v>
      </c>
      <c r="J57" s="219">
        <v>120.61825428999998</v>
      </c>
      <c r="K57" s="219">
        <v>132.19360775000001</v>
      </c>
      <c r="L57" s="219">
        <v>139.76369493999999</v>
      </c>
      <c r="M57" s="219">
        <v>119.91049985999999</v>
      </c>
      <c r="N57" s="219">
        <v>117.65508075000001</v>
      </c>
      <c r="O57" s="219">
        <v>197.30645136999999</v>
      </c>
      <c r="P57" s="219">
        <v>209.63502422000002</v>
      </c>
      <c r="Q57" s="219">
        <v>169.00045158</v>
      </c>
      <c r="R57" s="219">
        <v>212.68010570999996</v>
      </c>
      <c r="S57" s="219">
        <v>189.88677038</v>
      </c>
      <c r="T57" s="219">
        <v>209.99354944999996</v>
      </c>
      <c r="U57" s="219">
        <v>152.74117190999999</v>
      </c>
      <c r="V57" s="367"/>
    </row>
    <row r="58" spans="2:22" x14ac:dyDescent="0.15">
      <c r="B58" s="287" t="s">
        <v>286</v>
      </c>
      <c r="C58" s="230"/>
      <c r="D58" s="222">
        <v>6.4633919999999997E-2</v>
      </c>
      <c r="E58" s="222">
        <v>0.31083210999999999</v>
      </c>
      <c r="F58" s="222">
        <v>0.51973988999999998</v>
      </c>
      <c r="G58" s="222">
        <v>0.79278093000000005</v>
      </c>
      <c r="H58" s="222">
        <v>5.9862028799999996</v>
      </c>
      <c r="I58" s="222">
        <v>29.313417940000001</v>
      </c>
      <c r="J58" s="222">
        <v>23.78448092</v>
      </c>
      <c r="K58" s="222">
        <v>9.0966779500000001</v>
      </c>
      <c r="L58" s="222">
        <v>8.2813508200000001</v>
      </c>
      <c r="M58" s="222">
        <v>5.7270989700000001</v>
      </c>
      <c r="N58" s="222">
        <v>5.8280685500000002</v>
      </c>
      <c r="O58" s="222">
        <v>8.9841103600000007</v>
      </c>
      <c r="P58" s="222">
        <v>11.76996048</v>
      </c>
      <c r="Q58" s="222">
        <v>16.233321150000002</v>
      </c>
      <c r="R58" s="145">
        <v>59.708427789999995</v>
      </c>
      <c r="S58" s="145">
        <v>23.616920469999997</v>
      </c>
      <c r="T58" s="145">
        <v>52.788087450000006</v>
      </c>
      <c r="U58" s="145">
        <v>31.587245100000001</v>
      </c>
      <c r="V58" s="332"/>
    </row>
    <row r="59" spans="2:22" x14ac:dyDescent="0.15">
      <c r="B59" s="231" t="s">
        <v>234</v>
      </c>
      <c r="C59" s="91"/>
      <c r="D59" s="222">
        <v>9.2571224599999997</v>
      </c>
      <c r="E59" s="222">
        <v>12.804961819999999</v>
      </c>
      <c r="F59" s="222">
        <v>19.088687509999996</v>
      </c>
      <c r="G59" s="222">
        <v>9.03685033</v>
      </c>
      <c r="H59" s="222">
        <v>15.509499419999999</v>
      </c>
      <c r="I59" s="222">
        <v>23.330941680000009</v>
      </c>
      <c r="J59" s="222">
        <v>24.409506760000003</v>
      </c>
      <c r="K59" s="222">
        <v>20.718857709999995</v>
      </c>
      <c r="L59" s="222">
        <v>22.598103560000002</v>
      </c>
      <c r="M59" s="222">
        <v>16.131210460000002</v>
      </c>
      <c r="N59" s="222">
        <v>20.725523700000004</v>
      </c>
      <c r="O59" s="222">
        <v>25.879138540000003</v>
      </c>
      <c r="P59" s="222">
        <v>14.846542059999997</v>
      </c>
      <c r="Q59" s="222">
        <v>9.0646489500000005</v>
      </c>
      <c r="R59" s="145">
        <v>15.041903159999999</v>
      </c>
      <c r="S59" s="145">
        <v>14.815737779999999</v>
      </c>
      <c r="T59" s="145">
        <v>15.586243170000001</v>
      </c>
      <c r="U59" s="145">
        <v>16.080900809999999</v>
      </c>
    </row>
    <row r="60" spans="2:22" x14ac:dyDescent="0.15">
      <c r="B60" s="231" t="s">
        <v>235</v>
      </c>
      <c r="C60" s="230"/>
      <c r="D60" s="222">
        <v>12.552442420000004</v>
      </c>
      <c r="E60" s="222">
        <v>21.533925789999991</v>
      </c>
      <c r="F60" s="222">
        <v>36.281894960000002</v>
      </c>
      <c r="G60" s="222">
        <v>25.015024880000002</v>
      </c>
      <c r="H60" s="222">
        <v>64.371150110000002</v>
      </c>
      <c r="I60" s="222">
        <v>67.479976239999999</v>
      </c>
      <c r="J60" s="222">
        <v>72.424266609999975</v>
      </c>
      <c r="K60" s="222">
        <v>102.37807209</v>
      </c>
      <c r="L60" s="222">
        <v>108.88424055999999</v>
      </c>
      <c r="M60" s="222">
        <v>98.052190429999982</v>
      </c>
      <c r="N60" s="222">
        <v>91.101488500000002</v>
      </c>
      <c r="O60" s="222">
        <v>162.44320246999999</v>
      </c>
      <c r="P60" s="222">
        <v>183.01852168000002</v>
      </c>
      <c r="Q60" s="222">
        <v>143.70248148000002</v>
      </c>
      <c r="R60" s="145">
        <v>137.92977475999999</v>
      </c>
      <c r="S60" s="145">
        <v>151.45411213</v>
      </c>
      <c r="T60" s="145">
        <v>141.61921882999994</v>
      </c>
      <c r="U60" s="145">
        <v>105.073026</v>
      </c>
    </row>
    <row r="61" spans="2:22" x14ac:dyDescent="0.15">
      <c r="C61" s="230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  <c r="Q61" s="222"/>
    </row>
    <row r="62" spans="2:22" s="224" customFormat="1" x14ac:dyDescent="0.15">
      <c r="B62" s="229" t="s">
        <v>236</v>
      </c>
      <c r="C62" s="226"/>
      <c r="D62" s="219">
        <v>4.7454171399999989</v>
      </c>
      <c r="E62" s="219">
        <v>8.3542578299999999</v>
      </c>
      <c r="F62" s="219">
        <v>8.7486539299999997</v>
      </c>
      <c r="G62" s="219">
        <v>16.26691331</v>
      </c>
      <c r="H62" s="219">
        <v>8.7271661300000023</v>
      </c>
      <c r="I62" s="219">
        <v>14.457116360000001</v>
      </c>
      <c r="J62" s="219">
        <v>27.7294132</v>
      </c>
      <c r="K62" s="219">
        <v>25.282028129999997</v>
      </c>
      <c r="L62" s="219">
        <v>44.71569276999999</v>
      </c>
      <c r="M62" s="219">
        <v>42.573699110000007</v>
      </c>
      <c r="N62" s="219">
        <v>42.483944460000004</v>
      </c>
      <c r="O62" s="219">
        <v>46.129788540000007</v>
      </c>
      <c r="P62" s="219">
        <v>38.703992114999991</v>
      </c>
      <c r="Q62" s="219">
        <v>46.167883859999996</v>
      </c>
      <c r="R62" s="160">
        <v>24.357086260000298</v>
      </c>
      <c r="S62" s="160">
        <v>23.204210390000004</v>
      </c>
      <c r="T62" s="160">
        <v>33.816930469999996</v>
      </c>
      <c r="U62" s="160">
        <v>45.677988820000017</v>
      </c>
    </row>
    <row r="63" spans="2:22" s="224" customFormat="1" ht="9.75" customHeight="1" thickBot="1" x14ac:dyDescent="0.2">
      <c r="B63" s="228"/>
      <c r="C63" s="228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</row>
    <row r="64" spans="2:22" s="224" customFormat="1" ht="9.75" customHeight="1" x14ac:dyDescent="0.15">
      <c r="B64" s="226"/>
      <c r="C64" s="226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</row>
    <row r="65" spans="2:35" ht="15.75" customHeight="1" x14ac:dyDescent="0.15">
      <c r="B65" s="324" t="s">
        <v>6</v>
      </c>
      <c r="C65" s="54" t="s">
        <v>237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2:35" ht="15" customHeight="1" x14ac:dyDescent="0.15">
      <c r="B66" s="54" t="s">
        <v>192</v>
      </c>
      <c r="C66" s="223" t="s">
        <v>239</v>
      </c>
      <c r="D66" s="91"/>
      <c r="E66" s="222"/>
      <c r="F66" s="222"/>
      <c r="G66" s="222"/>
      <c r="H66" s="222"/>
    </row>
    <row r="67" spans="2:35" ht="18" customHeight="1" x14ac:dyDescent="0.15">
      <c r="B67" s="53" t="s">
        <v>238</v>
      </c>
      <c r="C67" s="221" t="s">
        <v>459</v>
      </c>
    </row>
    <row r="68" spans="2:35" ht="15" customHeight="1" x14ac:dyDescent="0.15">
      <c r="B68" s="53"/>
      <c r="C68" s="221"/>
    </row>
    <row r="69" spans="2:35" ht="15.75" customHeight="1" x14ac:dyDescent="0.15"/>
    <row r="70" spans="2:35" ht="18" customHeight="1" x14ac:dyDescent="0.15">
      <c r="D70" s="220"/>
      <c r="E70" s="220"/>
      <c r="F70" s="220"/>
      <c r="G70" s="220"/>
      <c r="H70" s="220"/>
      <c r="I70" s="220"/>
      <c r="J70" s="220"/>
      <c r="K70" s="220"/>
      <c r="L70" s="220"/>
      <c r="M70" s="220"/>
      <c r="N70" s="220"/>
      <c r="O70" s="220"/>
      <c r="P70" s="220"/>
      <c r="Q70" s="220"/>
      <c r="R70" s="220"/>
    </row>
    <row r="71" spans="2:35" ht="18" customHeight="1" x14ac:dyDescent="0.15">
      <c r="B71" s="143"/>
      <c r="C71" s="143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19"/>
      <c r="AG71" s="219"/>
      <c r="AH71" s="219"/>
      <c r="AI71" s="219"/>
    </row>
    <row r="72" spans="2:35" ht="18" customHeight="1" x14ac:dyDescent="0.15"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</row>
    <row r="73" spans="2:35" ht="18" customHeight="1" x14ac:dyDescent="0.15"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</row>
    <row r="74" spans="2:35" x14ac:dyDescent="0.15"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</row>
    <row r="75" spans="2:35" x14ac:dyDescent="0.1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218"/>
      <c r="R75" s="218"/>
    </row>
    <row r="76" spans="2:35" x14ac:dyDescent="0.15">
      <c r="C76" s="217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</row>
    <row r="77" spans="2:35" x14ac:dyDescent="0.15"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</row>
    <row r="78" spans="2:35" x14ac:dyDescent="0.15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T78" s="215"/>
    </row>
    <row r="79" spans="2:35" x14ac:dyDescent="0.15"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</row>
    <row r="80" spans="2:35" x14ac:dyDescent="0.15"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</row>
    <row r="81" spans="4:20" x14ac:dyDescent="0.15"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216"/>
      <c r="R81" s="216"/>
      <c r="T81" s="215"/>
    </row>
    <row r="82" spans="4:20" x14ac:dyDescent="0.15"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</row>
    <row r="83" spans="4:20" x14ac:dyDescent="0.15"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</row>
    <row r="84" spans="4:20" x14ac:dyDescent="0.15"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</row>
    <row r="85" spans="4:20" x14ac:dyDescent="0.15"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215"/>
    </row>
    <row r="86" spans="4:20" x14ac:dyDescent="0.15"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</row>
    <row r="87" spans="4:20" x14ac:dyDescent="0.15"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</row>
    <row r="88" spans="4:20" x14ac:dyDescent="0.15"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</row>
    <row r="89" spans="4:20" x14ac:dyDescent="0.15"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</row>
    <row r="90" spans="4:20" x14ac:dyDescent="0.1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</row>
    <row r="91" spans="4:20" x14ac:dyDescent="0.15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</row>
    <row r="92" spans="4:20" x14ac:dyDescent="0.15"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</row>
    <row r="93" spans="4:20" x14ac:dyDescent="0.15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</row>
    <row r="94" spans="4:20" x14ac:dyDescent="0.15"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</row>
    <row r="95" spans="4:20" x14ac:dyDescent="0.15"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</row>
    <row r="96" spans="4:20" x14ac:dyDescent="0.15"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</row>
    <row r="97" spans="4:16" x14ac:dyDescent="0.15"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</row>
    <row r="98" spans="4:16" x14ac:dyDescent="0.15"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</row>
    <row r="99" spans="4:16" x14ac:dyDescent="0.15"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</row>
    <row r="100" spans="4:16" x14ac:dyDescent="0.15"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</row>
    <row r="101" spans="4:16" x14ac:dyDescent="0.15"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</row>
    <row r="102" spans="4:16" x14ac:dyDescent="0.15"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</row>
    <row r="103" spans="4:16" x14ac:dyDescent="0.15"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</row>
    <row r="104" spans="4:16" x14ac:dyDescent="0.15"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</row>
    <row r="105" spans="4:16" x14ac:dyDescent="0.1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</row>
    <row r="106" spans="4:16" x14ac:dyDescent="0.15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</row>
    <row r="107" spans="4:16" x14ac:dyDescent="0.15"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</row>
    <row r="108" spans="4:16" x14ac:dyDescent="0.15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</row>
    <row r="109" spans="4:16" x14ac:dyDescent="0.15"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</row>
    <row r="110" spans="4:16" x14ac:dyDescent="0.15"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</row>
    <row r="111" spans="4:16" x14ac:dyDescent="0.15"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</row>
    <row r="112" spans="4:16" x14ac:dyDescent="0.15"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</row>
    <row r="113" spans="4:16" x14ac:dyDescent="0.15"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</row>
    <row r="114" spans="4:16" x14ac:dyDescent="0.15"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</row>
    <row r="115" spans="4:16" x14ac:dyDescent="0.15"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</row>
    <row r="116" spans="4:16" x14ac:dyDescent="0.15"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</row>
    <row r="117" spans="4:16" x14ac:dyDescent="0.15"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</row>
    <row r="118" spans="4:16" x14ac:dyDescent="0.15"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</row>
    <row r="119" spans="4:16" x14ac:dyDescent="0.15"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</row>
    <row r="120" spans="4:16" x14ac:dyDescent="0.1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</row>
    <row r="121" spans="4:16" x14ac:dyDescent="0.15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</row>
    <row r="122" spans="4:16" x14ac:dyDescent="0.15"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</row>
    <row r="123" spans="4:16" x14ac:dyDescent="0.15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</row>
    <row r="124" spans="4:16" x14ac:dyDescent="0.15"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</row>
    <row r="125" spans="4:16" x14ac:dyDescent="0.15"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</row>
    <row r="126" spans="4:16" x14ac:dyDescent="0.15"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</row>
    <row r="127" spans="4:16" x14ac:dyDescent="0.15">
      <c r="D127" s="145"/>
    </row>
  </sheetData>
  <mergeCells count="3">
    <mergeCell ref="B6:C6"/>
    <mergeCell ref="F6:H6"/>
    <mergeCell ref="B8:C8"/>
  </mergeCells>
  <printOptions horizontalCentered="1"/>
  <pageMargins left="0.78740157480314965" right="0.78740157480314965" top="0.39370078740157483" bottom="0.39370078740157483" header="0" footer="0"/>
  <pageSetup paperSize="5" scale="67" orientation="landscape" r:id="rId1"/>
  <ignoredErrors>
    <ignoredError sqref="D9:S9 D11:S13 D10:R10 D8:Q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2FEE-2CA2-4277-8433-4B24D2F3A208}">
  <sheetPr>
    <tabColor theme="0"/>
    <pageSetUpPr fitToPage="1"/>
  </sheetPr>
  <dimension ref="B1:U77"/>
  <sheetViews>
    <sheetView topLeftCell="H10" zoomScale="89" zoomScaleNormal="89" zoomScaleSheetLayoutView="100" workbookViewId="0">
      <selection activeCell="X1" sqref="X1"/>
    </sheetView>
  </sheetViews>
  <sheetFormatPr baseColWidth="10" defaultColWidth="12" defaultRowHeight="11.25" x14ac:dyDescent="0.15"/>
  <cols>
    <col min="1" max="1" width="5.7109375" style="338" customWidth="1"/>
    <col min="2" max="2" width="17.140625" style="338" customWidth="1"/>
    <col min="3" max="3" width="51.5703125" style="338" customWidth="1"/>
    <col min="4" max="4" width="11.7109375" style="338" customWidth="1"/>
    <col min="5" max="5" width="11.7109375" style="141" customWidth="1"/>
    <col min="6" max="21" width="11.7109375" style="338" customWidth="1"/>
    <col min="22" max="16384" width="12" style="338"/>
  </cols>
  <sheetData>
    <row r="1" spans="2:21" ht="20.100000000000001" customHeight="1" x14ac:dyDescent="0.15"/>
    <row r="2" spans="2:21" ht="19.5" customHeight="1" x14ac:dyDescent="0.15"/>
    <row r="3" spans="2:21" ht="15" customHeight="1" x14ac:dyDescent="0.15"/>
    <row r="4" spans="2:21" ht="12.75" customHeight="1" x14ac:dyDescent="0.15">
      <c r="B4" s="339" t="s">
        <v>445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</row>
    <row r="5" spans="2:21" ht="19.5" customHeight="1" x14ac:dyDescent="0.15">
      <c r="B5" s="335" t="s">
        <v>492</v>
      </c>
      <c r="C5" s="87"/>
      <c r="D5" s="87"/>
      <c r="E5" s="202"/>
      <c r="S5" s="341"/>
    </row>
    <row r="6" spans="2:21" ht="15.95" customHeight="1" x14ac:dyDescent="0.15">
      <c r="B6" s="402" t="s">
        <v>426</v>
      </c>
      <c r="C6" s="40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</row>
    <row r="7" spans="2:21" ht="8.25" customHeight="1" thickBot="1" x14ac:dyDescent="0.2">
      <c r="B7" s="343"/>
      <c r="C7" s="343"/>
      <c r="D7" s="343"/>
      <c r="E7" s="167"/>
      <c r="F7" s="344"/>
      <c r="G7" s="344"/>
      <c r="I7" s="345"/>
      <c r="N7" s="345"/>
      <c r="R7" s="4"/>
      <c r="S7" s="4"/>
      <c r="T7" s="4"/>
      <c r="U7" s="4"/>
    </row>
    <row r="8" spans="2:21" s="346" customFormat="1" ht="27" customHeight="1" thickBot="1" x14ac:dyDescent="0.2">
      <c r="B8" s="213" t="s">
        <v>427</v>
      </c>
      <c r="C8" s="213"/>
      <c r="D8" s="308" t="s">
        <v>12</v>
      </c>
      <c r="E8" s="309" t="s">
        <v>2</v>
      </c>
      <c r="F8" s="309" t="s">
        <v>3</v>
      </c>
      <c r="G8" s="309" t="s">
        <v>5</v>
      </c>
      <c r="H8" s="309" t="s">
        <v>8</v>
      </c>
      <c r="I8" s="310" t="s">
        <v>9</v>
      </c>
      <c r="J8" s="310" t="s">
        <v>10</v>
      </c>
      <c r="K8" s="310" t="s">
        <v>11</v>
      </c>
      <c r="L8" s="311">
        <v>2014</v>
      </c>
      <c r="M8" s="310" t="s">
        <v>16</v>
      </c>
      <c r="N8" s="310" t="s">
        <v>17</v>
      </c>
      <c r="O8" s="310" t="s">
        <v>412</v>
      </c>
      <c r="P8" s="310" t="s">
        <v>413</v>
      </c>
      <c r="Q8" s="310" t="s">
        <v>422</v>
      </c>
      <c r="R8" s="310" t="s">
        <v>423</v>
      </c>
      <c r="S8" s="310" t="s">
        <v>424</v>
      </c>
      <c r="T8" s="310" t="s">
        <v>425</v>
      </c>
      <c r="U8" s="310" t="s">
        <v>497</v>
      </c>
    </row>
    <row r="9" spans="2:21" ht="5.0999999999999996" customHeight="1" x14ac:dyDescent="0.15">
      <c r="B9" s="347"/>
      <c r="C9" s="347"/>
      <c r="D9" s="186"/>
      <c r="E9" s="186"/>
    </row>
    <row r="10" spans="2:21" ht="24.75" customHeight="1" x14ac:dyDescent="0.15">
      <c r="B10" s="348" t="s">
        <v>428</v>
      </c>
      <c r="C10" s="349"/>
      <c r="D10" s="160">
        <v>941.89089999999999</v>
      </c>
      <c r="E10" s="160">
        <v>1110.2669749334634</v>
      </c>
      <c r="F10" s="160">
        <v>1275.7472814271343</v>
      </c>
      <c r="G10" s="160">
        <v>1231.9080532833107</v>
      </c>
      <c r="H10" s="160">
        <v>1613.2643907204335</v>
      </c>
      <c r="I10" s="160">
        <v>2051.8470705943218</v>
      </c>
      <c r="J10" s="160">
        <v>2156.4297896564167</v>
      </c>
      <c r="K10" s="160">
        <v>2358.1659349652464</v>
      </c>
      <c r="L10" s="160">
        <v>2524.9119667900004</v>
      </c>
      <c r="M10" s="160">
        <v>2493.9915179399959</v>
      </c>
      <c r="N10" s="160">
        <v>2612.7986083500004</v>
      </c>
      <c r="O10" s="160">
        <v>2638.0863504299996</v>
      </c>
      <c r="P10" s="160">
        <v>2870.3390387500003</v>
      </c>
      <c r="Q10" s="160">
        <v>2894.0598762999998</v>
      </c>
      <c r="R10" s="160">
        <v>2454.2793239499997</v>
      </c>
      <c r="S10" s="160">
        <v>3354.5</v>
      </c>
      <c r="T10" s="160">
        <v>3851.9729555500003</v>
      </c>
      <c r="U10" s="160">
        <v>3509.0452220200004</v>
      </c>
    </row>
    <row r="11" spans="2:21" ht="29.25" customHeight="1" x14ac:dyDescent="0.15">
      <c r="B11" s="350" t="s">
        <v>429</v>
      </c>
      <c r="C11" s="351"/>
      <c r="D11" s="151">
        <v>1.4009</v>
      </c>
      <c r="E11" s="151">
        <v>1.0823</v>
      </c>
      <c r="F11" s="151">
        <v>10.401444610000002</v>
      </c>
      <c r="G11" s="151">
        <v>6.6410063100000007</v>
      </c>
      <c r="H11" s="211">
        <v>9.0886592700000008</v>
      </c>
      <c r="I11" s="211">
        <v>25.487054732763973</v>
      </c>
      <c r="J11" s="211">
        <v>9.3715056200000024</v>
      </c>
      <c r="K11" s="211">
        <v>20.637580499999999</v>
      </c>
      <c r="L11" s="211">
        <v>21.906155219999995</v>
      </c>
      <c r="M11" s="211">
        <v>22.545496079999999</v>
      </c>
      <c r="N11" s="211">
        <v>22.785618220000003</v>
      </c>
      <c r="O11" s="211">
        <v>21.864292820000003</v>
      </c>
      <c r="P11" s="211">
        <v>27.076447230000003</v>
      </c>
      <c r="Q11" s="211">
        <v>36.621583440000002</v>
      </c>
      <c r="R11" s="145">
        <v>46.853208739999999</v>
      </c>
      <c r="S11" s="145">
        <v>94.44937754</v>
      </c>
      <c r="T11" s="145">
        <v>96.021717390000006</v>
      </c>
      <c r="U11" s="145">
        <v>59.041883610000006</v>
      </c>
    </row>
    <row r="12" spans="2:21" ht="18" customHeight="1" x14ac:dyDescent="0.15">
      <c r="B12" s="350" t="s">
        <v>430</v>
      </c>
      <c r="C12" s="351"/>
      <c r="D12" s="151">
        <v>130.8021</v>
      </c>
      <c r="E12" s="151">
        <v>174.90490000000003</v>
      </c>
      <c r="F12" s="151">
        <v>201.54282954000001</v>
      </c>
      <c r="G12" s="151">
        <v>171.37008806000003</v>
      </c>
      <c r="H12" s="211">
        <v>309.74065969760147</v>
      </c>
      <c r="I12" s="211">
        <v>393.10150443187786</v>
      </c>
      <c r="J12" s="211">
        <v>458.49377620570493</v>
      </c>
      <c r="K12" s="211">
        <v>579.85585005023472</v>
      </c>
      <c r="L12" s="211">
        <v>567.68789513999991</v>
      </c>
      <c r="M12" s="211">
        <v>572.55617324000002</v>
      </c>
      <c r="N12" s="211">
        <v>662.87126510000007</v>
      </c>
      <c r="O12" s="211">
        <v>593.29711279999992</v>
      </c>
      <c r="P12" s="211">
        <v>537.81636105000007</v>
      </c>
      <c r="Q12" s="211">
        <v>513.09292331999995</v>
      </c>
      <c r="R12" s="145">
        <v>393.64148210000002</v>
      </c>
      <c r="S12" s="145">
        <v>599.41302392</v>
      </c>
      <c r="T12" s="145">
        <v>737.55551929000023</v>
      </c>
      <c r="U12" s="145">
        <v>868.24840686000027</v>
      </c>
    </row>
    <row r="13" spans="2:21" ht="18" customHeight="1" x14ac:dyDescent="0.15">
      <c r="B13" s="350" t="s">
        <v>431</v>
      </c>
      <c r="C13" s="351"/>
      <c r="D13" s="151">
        <v>0.74829999999999997</v>
      </c>
      <c r="E13" s="151">
        <v>0.60560000000000003</v>
      </c>
      <c r="F13" s="151">
        <v>0</v>
      </c>
      <c r="G13" s="151">
        <v>0</v>
      </c>
      <c r="H13" s="211">
        <v>3.62097522</v>
      </c>
      <c r="I13" s="211">
        <v>32.010099488144235</v>
      </c>
      <c r="J13" s="211">
        <v>36.08587137</v>
      </c>
      <c r="K13" s="211">
        <v>9.9297728900000006</v>
      </c>
      <c r="L13" s="211">
        <v>20.566053500000002</v>
      </c>
      <c r="M13" s="211">
        <v>28.456688810000003</v>
      </c>
      <c r="N13" s="211">
        <v>19.314846550000002</v>
      </c>
      <c r="O13" s="211">
        <v>14.509640209999999</v>
      </c>
      <c r="P13" s="211">
        <v>18.194139029999999</v>
      </c>
      <c r="Q13" s="211">
        <v>20.911241399999998</v>
      </c>
      <c r="R13" s="145">
        <v>5.6046552300000005</v>
      </c>
      <c r="S13" s="145">
        <v>2.8689999999999997E-2</v>
      </c>
      <c r="T13" s="145">
        <v>0</v>
      </c>
      <c r="U13" s="145">
        <v>0</v>
      </c>
    </row>
    <row r="14" spans="2:21" ht="18" customHeight="1" x14ac:dyDescent="0.15">
      <c r="B14" s="350" t="s">
        <v>432</v>
      </c>
      <c r="C14" s="351"/>
      <c r="D14" s="151">
        <v>9.287700000000001</v>
      </c>
      <c r="E14" s="151">
        <v>6.8236259023768877</v>
      </c>
      <c r="F14" s="151">
        <v>15.44987336296388</v>
      </c>
      <c r="G14" s="151">
        <v>6.7923914351581409</v>
      </c>
      <c r="H14" s="211">
        <v>9.8371926513698895</v>
      </c>
      <c r="I14" s="211">
        <v>13.546515799944432</v>
      </c>
      <c r="J14" s="211">
        <v>12.245540137561154</v>
      </c>
      <c r="K14" s="211">
        <v>17.601970061239019</v>
      </c>
      <c r="L14" s="211">
        <v>16.360499539999999</v>
      </c>
      <c r="M14" s="211">
        <v>20.195284550000004</v>
      </c>
      <c r="N14" s="211">
        <v>13.583076399999999</v>
      </c>
      <c r="O14" s="211">
        <v>20.361182429999999</v>
      </c>
      <c r="P14" s="211">
        <v>24.991757190000008</v>
      </c>
      <c r="Q14" s="211">
        <v>17.926080930000001</v>
      </c>
      <c r="R14" s="145">
        <v>15.688402349999999</v>
      </c>
      <c r="S14" s="145">
        <v>34.795861269999996</v>
      </c>
      <c r="T14" s="145">
        <v>27.541984719999991</v>
      </c>
      <c r="U14" s="145">
        <v>11.316071979999998</v>
      </c>
    </row>
    <row r="15" spans="2:21" ht="18" customHeight="1" x14ac:dyDescent="0.15">
      <c r="B15" s="350" t="s">
        <v>433</v>
      </c>
      <c r="C15" s="351"/>
      <c r="D15" s="151">
        <v>0.50439999999999996</v>
      </c>
      <c r="E15" s="151">
        <v>1.8919999999999999</v>
      </c>
      <c r="F15" s="151">
        <v>6.5069883199999987</v>
      </c>
      <c r="G15" s="151">
        <v>8.4082510499999987</v>
      </c>
      <c r="H15" s="211">
        <v>10.094789700000002</v>
      </c>
      <c r="I15" s="211">
        <v>10.902130357026104</v>
      </c>
      <c r="J15" s="211">
        <v>17.48674626</v>
      </c>
      <c r="K15" s="211">
        <v>13.978867880000001</v>
      </c>
      <c r="L15" s="211">
        <v>14.826955159999999</v>
      </c>
      <c r="M15" s="211">
        <v>22.085512090000002</v>
      </c>
      <c r="N15" s="211">
        <v>19.310138050000003</v>
      </c>
      <c r="O15" s="211">
        <v>18.374915359999999</v>
      </c>
      <c r="P15" s="211">
        <v>17.210608259999997</v>
      </c>
      <c r="Q15" s="211">
        <v>20.785255509999999</v>
      </c>
      <c r="R15" s="145">
        <v>28.709202380000001</v>
      </c>
      <c r="S15" s="145">
        <v>18.270482200000004</v>
      </c>
      <c r="T15" s="145">
        <v>3.8676761499999999</v>
      </c>
      <c r="U15" s="145">
        <v>0</v>
      </c>
    </row>
    <row r="16" spans="2:21" ht="18" customHeight="1" x14ac:dyDescent="0.15">
      <c r="B16" s="350" t="s">
        <v>434</v>
      </c>
      <c r="C16" s="351"/>
      <c r="D16" s="151">
        <v>3.7067000000000001</v>
      </c>
      <c r="E16" s="151">
        <v>3.1880999999999999</v>
      </c>
      <c r="F16" s="151">
        <v>3.9164306100000004</v>
      </c>
      <c r="G16" s="151">
        <v>3.0499560000000008</v>
      </c>
      <c r="H16" s="211">
        <v>10.5996512</v>
      </c>
      <c r="I16" s="211">
        <v>15.717014826703428</v>
      </c>
      <c r="J16" s="211">
        <v>15.08344514</v>
      </c>
      <c r="K16" s="211">
        <v>13.698571759999998</v>
      </c>
      <c r="L16" s="211">
        <v>16.276389679999998</v>
      </c>
      <c r="M16" s="211">
        <v>24.853640529999996</v>
      </c>
      <c r="N16" s="211">
        <v>33.407057139999999</v>
      </c>
      <c r="O16" s="211">
        <v>31.966017500000003</v>
      </c>
      <c r="P16" s="211">
        <v>39.516987229999998</v>
      </c>
      <c r="Q16" s="211">
        <v>32.074806029999998</v>
      </c>
      <c r="R16" s="145">
        <v>37.489260869999995</v>
      </c>
      <c r="S16" s="145">
        <v>46.907850289999999</v>
      </c>
      <c r="T16" s="145">
        <v>50.285544969999975</v>
      </c>
      <c r="U16" s="145">
        <v>45.782532189999969</v>
      </c>
    </row>
    <row r="17" spans="2:21" ht="18" customHeight="1" x14ac:dyDescent="0.15">
      <c r="B17" s="187" t="s">
        <v>180</v>
      </c>
      <c r="C17" s="351"/>
      <c r="D17" s="151"/>
      <c r="E17" s="151"/>
      <c r="F17" s="151"/>
      <c r="G17" s="15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145"/>
      <c r="S17" s="145"/>
      <c r="T17" s="145"/>
      <c r="U17" s="145"/>
    </row>
    <row r="18" spans="2:21" ht="18" customHeight="1" x14ac:dyDescent="0.15">
      <c r="B18" s="180" t="s">
        <v>504</v>
      </c>
      <c r="C18" s="351"/>
      <c r="D18" s="151">
        <v>3.7067000000000001</v>
      </c>
      <c r="E18" s="151">
        <v>3.1880999999999999</v>
      </c>
      <c r="F18" s="151">
        <v>3.9164306100000004</v>
      </c>
      <c r="G18" s="151">
        <v>3.0499560000000008</v>
      </c>
      <c r="H18" s="211">
        <v>7.8838367999999992</v>
      </c>
      <c r="I18" s="211">
        <v>12.323279999999999</v>
      </c>
      <c r="J18" s="211">
        <v>12.725864640000001</v>
      </c>
      <c r="K18" s="211">
        <v>12.534364799999999</v>
      </c>
      <c r="L18" s="211">
        <v>16.275999679999998</v>
      </c>
      <c r="M18" s="211">
        <v>24.853640529999996</v>
      </c>
      <c r="N18" s="211">
        <v>33.391302799999991</v>
      </c>
      <c r="O18" s="211">
        <v>30.97292390999997</v>
      </c>
      <c r="P18" s="211">
        <v>32.842337719999961</v>
      </c>
      <c r="Q18" s="211">
        <v>25.823693209999998</v>
      </c>
      <c r="R18" s="145">
        <v>29.596632040000003</v>
      </c>
      <c r="S18" s="145">
        <v>31.550907570000014</v>
      </c>
      <c r="T18" s="145">
        <v>26.941080870000089</v>
      </c>
      <c r="U18" s="145">
        <v>29.458150480000047</v>
      </c>
    </row>
    <row r="19" spans="2:21" ht="18" customHeight="1" x14ac:dyDescent="0.15">
      <c r="B19" s="350" t="s">
        <v>435</v>
      </c>
      <c r="C19" s="351"/>
      <c r="D19" s="151">
        <v>0</v>
      </c>
      <c r="E19" s="151">
        <v>0</v>
      </c>
      <c r="F19" s="151">
        <v>7.131839999999999E-2</v>
      </c>
      <c r="G19" s="151">
        <v>0.32111689999999998</v>
      </c>
      <c r="H19" s="211">
        <v>0.69231539999999991</v>
      </c>
      <c r="I19" s="211">
        <v>1.3406972732136053</v>
      </c>
      <c r="J19" s="211">
        <v>1.0966539499999999</v>
      </c>
      <c r="K19" s="211">
        <v>1.3393018999999999</v>
      </c>
      <c r="L19" s="211">
        <v>1.8288025000000003</v>
      </c>
      <c r="M19" s="211">
        <v>1.7703285</v>
      </c>
      <c r="N19" s="211">
        <v>1.4026500000000002</v>
      </c>
      <c r="O19" s="211">
        <v>1.4306236999999997</v>
      </c>
      <c r="P19" s="211">
        <v>1.7008978399999999</v>
      </c>
      <c r="Q19" s="211">
        <v>1.25519921</v>
      </c>
      <c r="R19" s="145">
        <v>0.86071431999999992</v>
      </c>
      <c r="S19" s="145">
        <v>1.13741447</v>
      </c>
      <c r="T19" s="145">
        <v>1.39353269</v>
      </c>
      <c r="U19" s="145">
        <v>1.0758038299999999</v>
      </c>
    </row>
    <row r="20" spans="2:21" ht="18" customHeight="1" x14ac:dyDescent="0.15">
      <c r="B20" s="350" t="s">
        <v>436</v>
      </c>
      <c r="C20" s="351"/>
      <c r="D20" s="151">
        <v>0.15680000000000002</v>
      </c>
      <c r="E20" s="151">
        <v>7.6731999999999987</v>
      </c>
      <c r="F20" s="151">
        <v>22.583533110000005</v>
      </c>
      <c r="G20" s="151">
        <v>26.970057830000002</v>
      </c>
      <c r="H20" s="211">
        <v>34.033547049999996</v>
      </c>
      <c r="I20" s="211">
        <v>40.448574437820675</v>
      </c>
      <c r="J20" s="211">
        <v>57.105761569999999</v>
      </c>
      <c r="K20" s="211">
        <v>75.81423968</v>
      </c>
      <c r="L20" s="211">
        <v>118.66940485000001</v>
      </c>
      <c r="M20" s="211">
        <v>90.387263600000011</v>
      </c>
      <c r="N20" s="211">
        <v>93.804909260000002</v>
      </c>
      <c r="O20" s="211">
        <v>106.86982728</v>
      </c>
      <c r="P20" s="211">
        <v>113.48487281</v>
      </c>
      <c r="Q20" s="211">
        <v>129.49390137999998</v>
      </c>
      <c r="R20" s="145">
        <v>119.15835507999999</v>
      </c>
      <c r="S20" s="145">
        <v>146.62244679</v>
      </c>
      <c r="T20" s="145">
        <v>155.80178597</v>
      </c>
      <c r="U20" s="145">
        <v>108.75915359</v>
      </c>
    </row>
    <row r="21" spans="2:21" ht="18" customHeight="1" x14ac:dyDescent="0.15">
      <c r="B21" s="350" t="s">
        <v>437</v>
      </c>
      <c r="C21" s="351"/>
      <c r="D21" s="151">
        <v>31.132499999999997</v>
      </c>
      <c r="E21" s="151">
        <v>42.305100000000003</v>
      </c>
      <c r="F21" s="151">
        <v>61.521349270000002</v>
      </c>
      <c r="G21" s="151">
        <v>63.422605679999997</v>
      </c>
      <c r="H21" s="211">
        <v>77.853329119999998</v>
      </c>
      <c r="I21" s="211">
        <v>101.10609597054062</v>
      </c>
      <c r="J21" s="211">
        <v>124.37868908</v>
      </c>
      <c r="K21" s="211">
        <v>139.68682131</v>
      </c>
      <c r="L21" s="211">
        <v>143.10122032000001</v>
      </c>
      <c r="M21" s="211">
        <v>157.76931031999621</v>
      </c>
      <c r="N21" s="211">
        <v>171.39494185999999</v>
      </c>
      <c r="O21" s="211">
        <v>201.90666822</v>
      </c>
      <c r="P21" s="211">
        <v>222.23017134</v>
      </c>
      <c r="Q21" s="211">
        <v>216.72705574</v>
      </c>
      <c r="R21" s="145">
        <v>254.50316219000001</v>
      </c>
      <c r="S21" s="145">
        <v>334.46084750000006</v>
      </c>
      <c r="T21" s="145">
        <v>380.22457482999999</v>
      </c>
      <c r="U21" s="145">
        <v>413.51384561999998</v>
      </c>
    </row>
    <row r="22" spans="2:21" ht="18" customHeight="1" x14ac:dyDescent="0.15">
      <c r="B22" s="350" t="s">
        <v>438</v>
      </c>
      <c r="C22" s="351"/>
      <c r="D22" s="151">
        <v>694.62939999999992</v>
      </c>
      <c r="E22" s="151">
        <v>774.12462811177045</v>
      </c>
      <c r="F22" s="151">
        <v>760.527092318624</v>
      </c>
      <c r="G22" s="151">
        <v>873.64510944693848</v>
      </c>
      <c r="H22" s="211">
        <v>1071.4911419124951</v>
      </c>
      <c r="I22" s="211">
        <v>1334.6269921647022</v>
      </c>
      <c r="J22" s="211">
        <v>1332.2771674839985</v>
      </c>
      <c r="K22" s="211">
        <v>1424.7847016715148</v>
      </c>
      <c r="L22" s="211">
        <v>1558.5801640500003</v>
      </c>
      <c r="M22" s="211">
        <v>1523.9081609999998</v>
      </c>
      <c r="N22" s="211">
        <v>1519.4720671200002</v>
      </c>
      <c r="O22" s="211">
        <v>1550.4129736500001</v>
      </c>
      <c r="P22" s="211">
        <v>1757.3870667399997</v>
      </c>
      <c r="Q22" s="211">
        <v>1765.2440860899999</v>
      </c>
      <c r="R22" s="211">
        <v>1440.6071465999999</v>
      </c>
      <c r="S22" s="211">
        <v>1916.7491583400006</v>
      </c>
      <c r="T22" s="211">
        <v>2259.8647622000003</v>
      </c>
      <c r="U22" s="211">
        <v>1916.5767556800001</v>
      </c>
    </row>
    <row r="23" spans="2:21" ht="18" customHeight="1" x14ac:dyDescent="0.15">
      <c r="B23" s="350" t="s">
        <v>439</v>
      </c>
      <c r="C23" s="351"/>
      <c r="D23" s="151">
        <v>69.522100000000023</v>
      </c>
      <c r="E23" s="151">
        <v>97.667520919315919</v>
      </c>
      <c r="F23" s="151">
        <v>193.22642188554627</v>
      </c>
      <c r="G23" s="151">
        <v>71.2874705712143</v>
      </c>
      <c r="H23" s="211">
        <v>76.212129498967073</v>
      </c>
      <c r="I23" s="211">
        <v>83.560391111584607</v>
      </c>
      <c r="J23" s="211">
        <v>92.804632839151978</v>
      </c>
      <c r="K23" s="211">
        <v>60.838257262258161</v>
      </c>
      <c r="L23" s="211">
        <v>45.108426830000013</v>
      </c>
      <c r="M23" s="211">
        <v>29.463659220000014</v>
      </c>
      <c r="N23" s="211">
        <v>55.452038649999992</v>
      </c>
      <c r="O23" s="211">
        <v>77.093096459999998</v>
      </c>
      <c r="P23" s="211">
        <v>110.72973002999998</v>
      </c>
      <c r="Q23" s="211">
        <v>139.92774324999999</v>
      </c>
      <c r="R23" s="145">
        <v>111.16373408999999</v>
      </c>
      <c r="S23" s="145">
        <v>161.69999999999999</v>
      </c>
      <c r="T23" s="145">
        <v>139.41585734000003</v>
      </c>
      <c r="U23" s="145">
        <v>84.730768659999995</v>
      </c>
    </row>
    <row r="24" spans="2:21" ht="8.25" customHeight="1" thickBot="1" x14ac:dyDescent="0.2">
      <c r="B24" s="352"/>
      <c r="C24" s="352"/>
      <c r="D24" s="208"/>
      <c r="E24" s="208"/>
      <c r="F24" s="208"/>
      <c r="G24" s="208"/>
      <c r="H24" s="344"/>
      <c r="I24" s="344"/>
      <c r="J24" s="344"/>
      <c r="K24" s="344"/>
      <c r="L24" s="344"/>
      <c r="M24" s="344"/>
      <c r="N24" s="344"/>
      <c r="O24" s="344"/>
      <c r="P24" s="344"/>
      <c r="Q24" s="344"/>
      <c r="R24" s="344"/>
      <c r="S24" s="344"/>
      <c r="T24" s="344"/>
      <c r="U24" s="344"/>
    </row>
    <row r="25" spans="2:21" ht="8.25" customHeight="1" x14ac:dyDescent="0.15">
      <c r="B25" s="351"/>
      <c r="C25" s="351"/>
      <c r="D25" s="207"/>
      <c r="E25" s="207"/>
      <c r="F25" s="207"/>
      <c r="G25" s="207"/>
    </row>
    <row r="26" spans="2:21" ht="18" customHeight="1" x14ac:dyDescent="0.15">
      <c r="B26" s="58" t="s">
        <v>101</v>
      </c>
      <c r="C26" s="146" t="s">
        <v>460</v>
      </c>
      <c r="D26" s="143"/>
      <c r="F26" s="341"/>
      <c r="Q26" s="145"/>
      <c r="R26" s="145"/>
      <c r="S26" s="353"/>
    </row>
    <row r="27" spans="2:21" ht="16.5" customHeight="1" x14ac:dyDescent="0.15">
      <c r="B27" s="58"/>
      <c r="C27" s="146"/>
      <c r="D27" s="143"/>
      <c r="F27" s="341"/>
      <c r="Q27" s="145"/>
      <c r="R27" s="145"/>
      <c r="S27" s="353"/>
    </row>
    <row r="28" spans="2:21" ht="14.25" customHeight="1" x14ac:dyDescent="0.15"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</row>
    <row r="29" spans="2:21" ht="18" customHeight="1" x14ac:dyDescent="0.15"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</row>
    <row r="30" spans="2:21" ht="18" customHeight="1" x14ac:dyDescent="0.15"/>
    <row r="31" spans="2:21" ht="19.5" x14ac:dyDescent="0.25">
      <c r="B31" s="354"/>
      <c r="C31" s="354"/>
      <c r="D31" s="354"/>
      <c r="E31" s="354"/>
      <c r="F31" s="354"/>
      <c r="G31" s="354"/>
      <c r="H31" s="354"/>
      <c r="I31" s="354"/>
      <c r="J31" s="354"/>
      <c r="K31" s="355"/>
      <c r="L31" s="355"/>
      <c r="M31" s="355"/>
      <c r="N31" s="355"/>
      <c r="O31" s="355"/>
      <c r="P31" s="355"/>
      <c r="Q31" s="355"/>
      <c r="R31" s="355"/>
      <c r="S31" s="355"/>
      <c r="T31" s="355"/>
    </row>
    <row r="32" spans="2:21" ht="15" x14ac:dyDescent="0.2">
      <c r="B32" s="406"/>
      <c r="C32" s="406"/>
      <c r="D32" s="406"/>
      <c r="E32" s="356"/>
      <c r="F32" s="356"/>
      <c r="G32" s="356"/>
      <c r="H32" s="356"/>
      <c r="I32" s="356"/>
      <c r="J32" s="356"/>
      <c r="K32" s="355"/>
      <c r="L32" s="355"/>
      <c r="M32" s="355"/>
      <c r="N32" s="355"/>
      <c r="O32" s="355"/>
      <c r="P32" s="355"/>
      <c r="Q32" s="355"/>
      <c r="R32" s="355"/>
      <c r="S32" s="355"/>
      <c r="T32" s="355"/>
    </row>
    <row r="33" spans="4:20" x14ac:dyDescent="0.15">
      <c r="D33" s="89"/>
      <c r="E33" s="89"/>
      <c r="F33" s="89"/>
      <c r="G33" s="89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</row>
    <row r="34" spans="4:20" x14ac:dyDescent="0.15">
      <c r="D34" s="89"/>
      <c r="E34" s="89"/>
      <c r="F34" s="89"/>
      <c r="G34" s="89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</row>
    <row r="35" spans="4:20" x14ac:dyDescent="0.15">
      <c r="D35" s="89"/>
      <c r="E35" s="89"/>
      <c r="F35" s="89"/>
      <c r="G35" s="89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R35" s="355"/>
      <c r="S35" s="355"/>
      <c r="T35" s="355"/>
    </row>
    <row r="36" spans="4:20" x14ac:dyDescent="0.15">
      <c r="D36" s="89"/>
      <c r="E36" s="89"/>
      <c r="F36" s="89"/>
      <c r="G36" s="89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</row>
    <row r="37" spans="4:20" x14ac:dyDescent="0.15">
      <c r="D37" s="89"/>
      <c r="E37" s="89"/>
      <c r="F37" s="89"/>
      <c r="G37" s="89"/>
      <c r="H37" s="355"/>
      <c r="I37" s="355"/>
      <c r="J37" s="355"/>
      <c r="K37" s="355"/>
      <c r="L37" s="355"/>
      <c r="M37" s="355"/>
      <c r="N37" s="355"/>
      <c r="O37" s="355"/>
      <c r="P37" s="355"/>
      <c r="Q37" s="355"/>
      <c r="R37" s="355"/>
      <c r="S37" s="355"/>
      <c r="T37" s="355"/>
    </row>
    <row r="38" spans="4:20" x14ac:dyDescent="0.15">
      <c r="D38" s="89"/>
      <c r="E38" s="89"/>
      <c r="F38" s="89"/>
      <c r="G38" s="89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5"/>
    </row>
    <row r="39" spans="4:20" x14ac:dyDescent="0.15">
      <c r="D39" s="89"/>
      <c r="E39" s="89"/>
      <c r="F39" s="89"/>
      <c r="G39" s="89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</row>
    <row r="40" spans="4:20" x14ac:dyDescent="0.15">
      <c r="D40" s="89"/>
      <c r="E40" s="89"/>
      <c r="F40" s="89"/>
      <c r="G40" s="89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</row>
    <row r="41" spans="4:20" x14ac:dyDescent="0.15">
      <c r="D41" s="89"/>
      <c r="E41" s="89"/>
      <c r="F41" s="89"/>
      <c r="G41" s="89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</row>
    <row r="42" spans="4:20" x14ac:dyDescent="0.15">
      <c r="D42" s="89"/>
      <c r="E42" s="89"/>
      <c r="F42" s="89"/>
      <c r="G42" s="89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</row>
    <row r="43" spans="4:20" x14ac:dyDescent="0.15">
      <c r="D43" s="89"/>
      <c r="E43" s="89"/>
      <c r="F43" s="89"/>
      <c r="G43" s="89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</row>
    <row r="44" spans="4:20" x14ac:dyDescent="0.15">
      <c r="D44" s="89"/>
      <c r="E44" s="89"/>
      <c r="F44" s="89"/>
      <c r="G44" s="89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</row>
    <row r="45" spans="4:20" x14ac:dyDescent="0.15">
      <c r="D45" s="89"/>
      <c r="E45" s="89"/>
      <c r="F45" s="89"/>
      <c r="G45" s="89"/>
      <c r="H45" s="357"/>
      <c r="I45" s="357"/>
      <c r="J45" s="357"/>
      <c r="K45" s="357"/>
      <c r="L45" s="357"/>
      <c r="M45" s="357"/>
      <c r="N45" s="357"/>
      <c r="O45" s="357"/>
      <c r="P45" s="357"/>
      <c r="Q45" s="357"/>
      <c r="R45" s="357"/>
      <c r="S45" s="357"/>
      <c r="T45" s="357"/>
    </row>
    <row r="46" spans="4:20" x14ac:dyDescent="0.15">
      <c r="D46" s="89"/>
      <c r="E46" s="89"/>
      <c r="F46" s="89"/>
      <c r="G46" s="89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</row>
    <row r="47" spans="4:20" x14ac:dyDescent="0.15"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</row>
    <row r="48" spans="4:20" x14ac:dyDescent="0.15"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</row>
    <row r="49" spans="4:20" x14ac:dyDescent="0.15"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</row>
    <row r="50" spans="4:20" x14ac:dyDescent="0.15"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145"/>
    </row>
    <row r="51" spans="4:20" x14ac:dyDescent="0.15"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4:20" x14ac:dyDescent="0.15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</row>
    <row r="53" spans="4:20" x14ac:dyDescent="0.15">
      <c r="D53" s="145"/>
      <c r="E53" s="145"/>
      <c r="F53" s="145"/>
      <c r="G53" s="145"/>
      <c r="H53" s="145"/>
      <c r="I53" s="145"/>
      <c r="J53" s="145"/>
      <c r="K53" s="160"/>
      <c r="L53" s="145"/>
      <c r="M53" s="145"/>
      <c r="N53" s="145"/>
      <c r="O53" s="145"/>
      <c r="P53" s="145"/>
    </row>
    <row r="54" spans="4:20" x14ac:dyDescent="0.15"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</row>
    <row r="55" spans="4:20" x14ac:dyDescent="0.15"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</row>
    <row r="56" spans="4:20" x14ac:dyDescent="0.15"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</row>
    <row r="57" spans="4:20" x14ac:dyDescent="0.15">
      <c r="D57" s="145"/>
      <c r="E57" s="145"/>
      <c r="F57" s="145"/>
      <c r="G57" s="145"/>
      <c r="H57" s="145"/>
      <c r="I57" s="145"/>
      <c r="J57" s="145"/>
      <c r="K57" s="160"/>
      <c r="L57" s="145"/>
      <c r="M57" s="145"/>
      <c r="N57" s="145"/>
      <c r="O57" s="145"/>
      <c r="P57" s="145"/>
    </row>
    <row r="58" spans="4:20" x14ac:dyDescent="0.15"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</row>
    <row r="59" spans="4:20" x14ac:dyDescent="0.15"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</row>
    <row r="60" spans="4:20" x14ac:dyDescent="0.15"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</row>
    <row r="61" spans="4:20" x14ac:dyDescent="0.15"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145"/>
      <c r="R61" s="145"/>
      <c r="S61" s="145"/>
    </row>
    <row r="62" spans="4:20" x14ac:dyDescent="0.15"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</row>
    <row r="76" spans="8:9" x14ac:dyDescent="0.15">
      <c r="H76" s="358"/>
      <c r="I76" s="358"/>
    </row>
    <row r="77" spans="8:9" x14ac:dyDescent="0.15">
      <c r="H77" s="358"/>
      <c r="I77" s="358"/>
    </row>
  </sheetData>
  <mergeCells count="2">
    <mergeCell ref="B6:C6"/>
    <mergeCell ref="B32:D32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  <ignoredErrors>
    <ignoredError sqref="D8:U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4C58-6D01-4FA5-9F45-445F35D21B71}">
  <sheetPr>
    <tabColor theme="0"/>
  </sheetPr>
  <dimension ref="B1:T89"/>
  <sheetViews>
    <sheetView topLeftCell="D1" zoomScale="89" zoomScaleNormal="89" workbookViewId="0">
      <selection activeCell="U1" sqref="U1"/>
    </sheetView>
  </sheetViews>
  <sheetFormatPr baseColWidth="10" defaultColWidth="12" defaultRowHeight="11.25" x14ac:dyDescent="0.15"/>
  <cols>
    <col min="1" max="1" width="5.7109375" style="338" customWidth="1"/>
    <col min="2" max="2" width="44.28515625" style="338" customWidth="1"/>
    <col min="3" max="3" width="9.5703125" style="338" customWidth="1"/>
    <col min="4" max="4" width="11.42578125" style="141" customWidth="1"/>
    <col min="5" max="16" width="11.42578125" style="338" customWidth="1"/>
    <col min="17" max="19" width="11.42578125" style="338" bestFit="1" customWidth="1"/>
    <col min="20" max="20" width="11.42578125" style="338" customWidth="1"/>
    <col min="21" max="16384" width="12" style="338"/>
  </cols>
  <sheetData>
    <row r="1" spans="2:20" ht="20.100000000000001" customHeight="1" x14ac:dyDescent="0.15"/>
    <row r="2" spans="2:20" ht="19.5" customHeight="1" x14ac:dyDescent="0.15"/>
    <row r="3" spans="2:20" ht="15" customHeight="1" x14ac:dyDescent="0.15"/>
    <row r="4" spans="2:20" ht="13.5" customHeight="1" x14ac:dyDescent="0.15">
      <c r="B4" s="339" t="s">
        <v>486</v>
      </c>
      <c r="R4" s="340"/>
    </row>
    <row r="5" spans="2:20" ht="19.5" customHeight="1" x14ac:dyDescent="0.15">
      <c r="B5" s="87" t="s">
        <v>485</v>
      </c>
      <c r="C5" s="87"/>
      <c r="D5" s="202"/>
      <c r="R5" s="341"/>
    </row>
    <row r="6" spans="2:20" ht="15.95" customHeight="1" x14ac:dyDescent="0.15">
      <c r="B6" s="336" t="s">
        <v>426</v>
      </c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</row>
    <row r="7" spans="2:20" ht="7.5" customHeight="1" thickBot="1" x14ac:dyDescent="0.2">
      <c r="B7" s="343"/>
      <c r="C7" s="361"/>
      <c r="D7" s="361"/>
      <c r="E7" s="361"/>
      <c r="F7" s="361"/>
      <c r="G7" s="361"/>
      <c r="H7" s="361"/>
      <c r="I7" s="361"/>
      <c r="J7" s="361"/>
      <c r="K7" s="361"/>
      <c r="L7" s="361"/>
      <c r="M7" s="361"/>
      <c r="N7" s="361"/>
      <c r="O7" s="361"/>
      <c r="P7" s="361"/>
      <c r="Q7" s="361"/>
      <c r="R7" s="361"/>
      <c r="S7" s="361"/>
      <c r="T7" s="361"/>
    </row>
    <row r="8" spans="2:20" s="346" customFormat="1" ht="27" customHeight="1" thickBot="1" x14ac:dyDescent="0.2">
      <c r="B8" s="337" t="s">
        <v>484</v>
      </c>
      <c r="C8" s="308" t="s">
        <v>12</v>
      </c>
      <c r="D8" s="309" t="s">
        <v>2</v>
      </c>
      <c r="E8" s="309" t="s">
        <v>3</v>
      </c>
      <c r="F8" s="309" t="s">
        <v>5</v>
      </c>
      <c r="G8" s="309" t="s">
        <v>8</v>
      </c>
      <c r="H8" s="310" t="s">
        <v>9</v>
      </c>
      <c r="I8" s="310" t="s">
        <v>10</v>
      </c>
      <c r="J8" s="310" t="s">
        <v>11</v>
      </c>
      <c r="K8" s="311">
        <v>2014</v>
      </c>
      <c r="L8" s="310" t="s">
        <v>16</v>
      </c>
      <c r="M8" s="310" t="s">
        <v>17</v>
      </c>
      <c r="N8" s="310" t="s">
        <v>412</v>
      </c>
      <c r="O8" s="310" t="s">
        <v>413</v>
      </c>
      <c r="P8" s="310" t="s">
        <v>422</v>
      </c>
      <c r="Q8" s="310" t="s">
        <v>423</v>
      </c>
      <c r="R8" s="310" t="s">
        <v>424</v>
      </c>
      <c r="S8" s="310" t="s">
        <v>425</v>
      </c>
      <c r="T8" s="310" t="s">
        <v>497</v>
      </c>
    </row>
    <row r="9" spans="2:20" ht="18.75" customHeight="1" x14ac:dyDescent="0.15">
      <c r="B9" s="348" t="s">
        <v>447</v>
      </c>
      <c r="C9" s="160">
        <f t="shared" ref="C9:S9" si="0">SUM(C10:C33,C35)</f>
        <v>941.91600276000008</v>
      </c>
      <c r="D9" s="160">
        <f t="shared" si="0"/>
        <v>1110.2795263134635</v>
      </c>
      <c r="E9" s="160">
        <f t="shared" si="0"/>
        <v>1275.7472814271341</v>
      </c>
      <c r="F9" s="160">
        <f t="shared" si="0"/>
        <v>1231.9080532833107</v>
      </c>
      <c r="G9" s="160">
        <f t="shared" si="0"/>
        <v>1613.2643907204335</v>
      </c>
      <c r="H9" s="160">
        <f t="shared" si="0"/>
        <v>2051.8470705943218</v>
      </c>
      <c r="I9" s="160">
        <f t="shared" si="0"/>
        <v>2156.4297896564167</v>
      </c>
      <c r="J9" s="160">
        <f t="shared" si="0"/>
        <v>2358.1659349652464</v>
      </c>
      <c r="K9" s="160">
        <f t="shared" si="0"/>
        <v>2524.9119667900004</v>
      </c>
      <c r="L9" s="160">
        <f t="shared" si="0"/>
        <v>2493.9915179399959</v>
      </c>
      <c r="M9" s="160">
        <f t="shared" si="0"/>
        <v>2612.79860835</v>
      </c>
      <c r="N9" s="160">
        <f t="shared" si="0"/>
        <v>2638.0863504299996</v>
      </c>
      <c r="O9" s="160">
        <f t="shared" si="0"/>
        <v>2870.3390387500003</v>
      </c>
      <c r="P9" s="160">
        <f t="shared" si="0"/>
        <v>2894.0598762999998</v>
      </c>
      <c r="Q9" s="160">
        <f t="shared" si="0"/>
        <v>2454.2793239499997</v>
      </c>
      <c r="R9" s="160">
        <f t="shared" si="0"/>
        <v>3354.5425661900013</v>
      </c>
      <c r="S9" s="160">
        <f t="shared" si="0"/>
        <v>3851.9729555500003</v>
      </c>
      <c r="T9" s="160">
        <v>3509.0452220200004</v>
      </c>
    </row>
    <row r="10" spans="2:20" s="269" customFormat="1" ht="18" customHeight="1" x14ac:dyDescent="0.15">
      <c r="B10" s="274" t="s">
        <v>493</v>
      </c>
      <c r="C10" s="362">
        <v>1.1147558899999999</v>
      </c>
      <c r="D10" s="362">
        <v>19.19013569146551</v>
      </c>
      <c r="E10" s="363">
        <v>3.3826064499999999</v>
      </c>
      <c r="F10" s="363">
        <v>1.4027422899999999</v>
      </c>
      <c r="G10" s="363">
        <v>2.3350122799999999</v>
      </c>
      <c r="H10" s="363">
        <v>3.6161250799999998</v>
      </c>
      <c r="I10" s="363">
        <v>3.7983822499999995</v>
      </c>
      <c r="J10" s="363">
        <v>4.5130316000000006</v>
      </c>
      <c r="K10" s="363">
        <v>5.4471427300000004</v>
      </c>
      <c r="L10" s="363">
        <v>7.0530858910808982</v>
      </c>
      <c r="M10" s="363">
        <v>10.359806124537831</v>
      </c>
      <c r="N10" s="363">
        <v>19.275263045115018</v>
      </c>
      <c r="O10" s="363">
        <v>25.012059621096338</v>
      </c>
      <c r="P10" s="363">
        <v>23.997689760804299</v>
      </c>
      <c r="Q10" s="363">
        <v>18.705429988771296</v>
      </c>
      <c r="R10" s="363">
        <v>19.218785336934925</v>
      </c>
      <c r="S10" s="363">
        <v>17.691008361891917</v>
      </c>
      <c r="T10" s="363">
        <v>15.93401985258026</v>
      </c>
    </row>
    <row r="11" spans="2:20" s="269" customFormat="1" ht="12.6" customHeight="1" x14ac:dyDescent="0.15">
      <c r="B11" s="274" t="s">
        <v>468</v>
      </c>
      <c r="C11" s="362">
        <v>6.1070879999999994E-2</v>
      </c>
      <c r="D11" s="362">
        <v>0.12019339</v>
      </c>
      <c r="E11" s="363">
        <v>0.67008442000000001</v>
      </c>
      <c r="F11" s="363">
        <v>1.25967892</v>
      </c>
      <c r="G11" s="363">
        <v>0.72890526000000011</v>
      </c>
      <c r="H11" s="363">
        <v>0.97198809000000008</v>
      </c>
      <c r="I11" s="363">
        <v>0.94479959999999996</v>
      </c>
      <c r="J11" s="363">
        <v>5.0747906100000009</v>
      </c>
      <c r="K11" s="363">
        <v>2.6377398099999998</v>
      </c>
      <c r="L11" s="363">
        <v>0.60117735999999999</v>
      </c>
      <c r="M11" s="363">
        <v>2.0628843200000002</v>
      </c>
      <c r="N11" s="363">
        <v>3.8331949999999999</v>
      </c>
      <c r="O11" s="363">
        <v>5.4801514199999994</v>
      </c>
      <c r="P11" s="363">
        <v>6.0196612199999997</v>
      </c>
      <c r="Q11" s="363">
        <v>5.33806665</v>
      </c>
      <c r="R11" s="363">
        <v>7.7814052698179896</v>
      </c>
      <c r="S11" s="363">
        <v>10.494149029999999</v>
      </c>
      <c r="T11" s="363">
        <v>13.886079130000002</v>
      </c>
    </row>
    <row r="12" spans="2:20" s="269" customFormat="1" ht="12.6" customHeight="1" x14ac:dyDescent="0.15">
      <c r="B12" s="274" t="s">
        <v>461</v>
      </c>
      <c r="C12" s="362">
        <v>1.8409455900000002</v>
      </c>
      <c r="D12" s="362">
        <v>1.0237856600000002</v>
      </c>
      <c r="E12" s="363">
        <v>0.69620001999999992</v>
      </c>
      <c r="F12" s="363">
        <v>1.91012662</v>
      </c>
      <c r="G12" s="363">
        <v>1.4892761399999999</v>
      </c>
      <c r="H12" s="363">
        <v>2.4336022899999996</v>
      </c>
      <c r="I12" s="363">
        <v>4.1899830999999992</v>
      </c>
      <c r="J12" s="363">
        <v>13.37148402</v>
      </c>
      <c r="K12" s="363">
        <v>17.580756229999999</v>
      </c>
      <c r="L12" s="363">
        <v>9.3179657806845455</v>
      </c>
      <c r="M12" s="363">
        <v>7.8445930416469745</v>
      </c>
      <c r="N12" s="363">
        <v>7.9870209247939572</v>
      </c>
      <c r="O12" s="363">
        <v>8.9985270195551159</v>
      </c>
      <c r="P12" s="363">
        <v>10.077406772119891</v>
      </c>
      <c r="Q12" s="363">
        <v>6.1756563305431733</v>
      </c>
      <c r="R12" s="363">
        <v>6.8299637599999992</v>
      </c>
      <c r="S12" s="363">
        <v>8.6101088197650704</v>
      </c>
      <c r="T12" s="363">
        <v>8.0488322443627833</v>
      </c>
    </row>
    <row r="13" spans="2:20" s="269" customFormat="1" ht="12.6" customHeight="1" x14ac:dyDescent="0.15">
      <c r="B13" s="274" t="s">
        <v>462</v>
      </c>
      <c r="C13" s="362">
        <v>0.41532311</v>
      </c>
      <c r="D13" s="362">
        <v>0.36085666</v>
      </c>
      <c r="E13" s="363">
        <v>0.92177519999999991</v>
      </c>
      <c r="F13" s="363">
        <v>4.6820569999999999E-2</v>
      </c>
      <c r="G13" s="363">
        <v>0.57001418000000004</v>
      </c>
      <c r="H13" s="363">
        <v>0.69726092999999989</v>
      </c>
      <c r="I13" s="363">
        <v>0.54535818000000003</v>
      </c>
      <c r="J13" s="363">
        <v>3.0775768099999996</v>
      </c>
      <c r="K13" s="363">
        <v>4.8074165799999999</v>
      </c>
      <c r="L13" s="363">
        <v>2.24664727</v>
      </c>
      <c r="M13" s="363">
        <v>3.42867298</v>
      </c>
      <c r="N13" s="363">
        <v>2.9074820299999997</v>
      </c>
      <c r="O13" s="363">
        <v>2.03609712</v>
      </c>
      <c r="P13" s="363">
        <v>4.0628725099999992</v>
      </c>
      <c r="Q13" s="363">
        <v>1.4536721599999998</v>
      </c>
      <c r="R13" s="363">
        <v>4.4690309699999995</v>
      </c>
      <c r="S13" s="363">
        <v>3.1264410800000002</v>
      </c>
      <c r="T13" s="363">
        <v>6.745792530000001</v>
      </c>
    </row>
    <row r="14" spans="2:20" s="269" customFormat="1" ht="12.6" customHeight="1" x14ac:dyDescent="0.15">
      <c r="B14" s="274" t="s">
        <v>463</v>
      </c>
      <c r="C14" s="362">
        <v>0.31753070999999999</v>
      </c>
      <c r="D14" s="362">
        <v>2.7394941105874904</v>
      </c>
      <c r="E14" s="363">
        <v>0.72065198999999991</v>
      </c>
      <c r="F14" s="363">
        <v>2.8375109999999999E-2</v>
      </c>
      <c r="G14" s="363">
        <v>2.5775400000000001E-3</v>
      </c>
      <c r="H14" s="363">
        <v>3.9999999999999998E-6</v>
      </c>
      <c r="I14" s="363">
        <v>4.4941269999999998E-2</v>
      </c>
      <c r="J14" s="363">
        <v>3.0775768099999996</v>
      </c>
      <c r="K14" s="363">
        <v>3.75471E-2</v>
      </c>
      <c r="L14" s="363">
        <v>1.523715E-2</v>
      </c>
      <c r="M14" s="363">
        <v>1.1233695899999998</v>
      </c>
      <c r="N14" s="363">
        <v>1.13163602</v>
      </c>
      <c r="O14" s="363">
        <v>1.20664361</v>
      </c>
      <c r="P14" s="363">
        <v>1.6490088300000005</v>
      </c>
      <c r="Q14" s="363">
        <v>0.88872781999999995</v>
      </c>
      <c r="R14" s="363">
        <v>4.2491218499999999</v>
      </c>
      <c r="S14" s="363">
        <v>0.55055916000000005</v>
      </c>
      <c r="T14" s="363">
        <v>0.22150238999999999</v>
      </c>
    </row>
    <row r="15" spans="2:20" s="269" customFormat="1" ht="12.6" customHeight="1" x14ac:dyDescent="0.15">
      <c r="B15" s="274" t="s">
        <v>464</v>
      </c>
      <c r="C15" s="362">
        <v>3.4368021086604359</v>
      </c>
      <c r="D15" s="362">
        <v>4.3334475407941442</v>
      </c>
      <c r="E15" s="363">
        <v>9.4442150200849415</v>
      </c>
      <c r="F15" s="363">
        <v>5.5265953160527914</v>
      </c>
      <c r="G15" s="363">
        <v>8.4240077544561967</v>
      </c>
      <c r="H15" s="363">
        <v>24.358701274968109</v>
      </c>
      <c r="I15" s="363">
        <v>12.389539650000001</v>
      </c>
      <c r="J15" s="363">
        <v>14.094641880000003</v>
      </c>
      <c r="K15" s="363">
        <v>10.248169335224009</v>
      </c>
      <c r="L15" s="363">
        <v>4.5218774499999999</v>
      </c>
      <c r="M15" s="363">
        <v>9.5713811527432426</v>
      </c>
      <c r="N15" s="363">
        <v>14.468899468877375</v>
      </c>
      <c r="O15" s="363">
        <v>12.922269164750302</v>
      </c>
      <c r="P15" s="363">
        <v>16.382349696194517</v>
      </c>
      <c r="Q15" s="363">
        <v>20.326436687687917</v>
      </c>
      <c r="R15" s="363">
        <v>46.910825490965266</v>
      </c>
      <c r="S15" s="363">
        <v>33.893815532589549</v>
      </c>
      <c r="T15" s="363">
        <v>24.096873095951771</v>
      </c>
    </row>
    <row r="16" spans="2:20" s="269" customFormat="1" ht="12.6" customHeight="1" x14ac:dyDescent="0.15">
      <c r="B16" s="274" t="s">
        <v>465</v>
      </c>
      <c r="C16" s="362">
        <v>1.3760950000000003E-2</v>
      </c>
      <c r="D16" s="362">
        <v>0.18669406000000002</v>
      </c>
      <c r="E16" s="363">
        <v>0.54200068000000001</v>
      </c>
      <c r="F16" s="363">
        <v>0.25043006000000001</v>
      </c>
      <c r="G16" s="363">
        <v>0.14236549000000001</v>
      </c>
      <c r="H16" s="363">
        <v>0.26510128000000005</v>
      </c>
      <c r="I16" s="363">
        <v>0.28867771000000003</v>
      </c>
      <c r="J16" s="363">
        <v>0.51182039999999995</v>
      </c>
      <c r="K16" s="363">
        <v>6.3E-5</v>
      </c>
      <c r="L16" s="363">
        <v>0.48770545000000004</v>
      </c>
      <c r="M16" s="363">
        <v>1.8982209799999998</v>
      </c>
      <c r="N16" s="363">
        <v>2.2372640100000001</v>
      </c>
      <c r="O16" s="363">
        <v>3.0101996599999996</v>
      </c>
      <c r="P16" s="363">
        <v>4.0290443000000007</v>
      </c>
      <c r="Q16" s="363">
        <v>5.378279</v>
      </c>
      <c r="R16" s="363">
        <v>12.939711984189971</v>
      </c>
      <c r="S16" s="363">
        <v>7.6505371000000002</v>
      </c>
      <c r="T16" s="363">
        <v>3.2739449043474762</v>
      </c>
    </row>
    <row r="17" spans="2:20" s="269" customFormat="1" ht="12.6" customHeight="1" x14ac:dyDescent="0.15">
      <c r="B17" s="274" t="s">
        <v>466</v>
      </c>
      <c r="C17" s="362">
        <v>2.2351304820444833</v>
      </c>
      <c r="D17" s="362">
        <v>30.689725684649062</v>
      </c>
      <c r="E17" s="363">
        <v>5.7622676899999998</v>
      </c>
      <c r="F17" s="363">
        <v>3.9933009200000007</v>
      </c>
      <c r="G17" s="363">
        <v>2.8638857799999999</v>
      </c>
      <c r="H17" s="363">
        <v>4.0448583099999995</v>
      </c>
      <c r="I17" s="363">
        <v>5.7015318200000014</v>
      </c>
      <c r="J17" s="363">
        <v>5.4061492299999996</v>
      </c>
      <c r="K17" s="363">
        <v>5.9561938099999994</v>
      </c>
      <c r="L17" s="363">
        <v>9.4078109427004204</v>
      </c>
      <c r="M17" s="363">
        <v>11.132875336639961</v>
      </c>
      <c r="N17" s="363">
        <v>15.75708466473357</v>
      </c>
      <c r="O17" s="363">
        <v>13.586801550124909</v>
      </c>
      <c r="P17" s="363">
        <v>8.4298743408572214</v>
      </c>
      <c r="Q17" s="363">
        <v>16.993997879527619</v>
      </c>
      <c r="R17" s="363">
        <v>34.994979764006331</v>
      </c>
      <c r="S17" s="363">
        <v>44.961131533241954</v>
      </c>
      <c r="T17" s="363">
        <v>18.408205337065134</v>
      </c>
    </row>
    <row r="18" spans="2:20" s="269" customFormat="1" ht="12.6" customHeight="1" x14ac:dyDescent="0.15">
      <c r="B18" s="274" t="s">
        <v>467</v>
      </c>
      <c r="C18" s="362">
        <v>0.19182863</v>
      </c>
      <c r="D18" s="362">
        <v>4.8440142900000005</v>
      </c>
      <c r="E18" s="363">
        <v>15.316399949999999</v>
      </c>
      <c r="F18" s="363">
        <v>10.372145460000002</v>
      </c>
      <c r="G18" s="363">
        <v>16.028392799999999</v>
      </c>
      <c r="H18" s="363">
        <v>19.434001680000001</v>
      </c>
      <c r="I18" s="363">
        <v>36.13651625</v>
      </c>
      <c r="J18" s="363">
        <v>43.97138065</v>
      </c>
      <c r="K18" s="363">
        <v>55.482435279999997</v>
      </c>
      <c r="L18" s="363">
        <v>36.091908500000002</v>
      </c>
      <c r="M18" s="363">
        <v>42.599566330000002</v>
      </c>
      <c r="N18" s="363">
        <v>42.071163230000003</v>
      </c>
      <c r="O18" s="363">
        <v>37.512892730000004</v>
      </c>
      <c r="P18" s="363">
        <v>45.286116150000005</v>
      </c>
      <c r="Q18" s="363">
        <v>33.972469319999995</v>
      </c>
      <c r="R18" s="363">
        <v>28.047256659999995</v>
      </c>
      <c r="S18" s="363">
        <v>29.318646959999999</v>
      </c>
      <c r="T18" s="363">
        <v>23.555728049999995</v>
      </c>
    </row>
    <row r="19" spans="2:20" s="269" customFormat="1" ht="12.6" customHeight="1" x14ac:dyDescent="0.15">
      <c r="B19" s="274" t="s">
        <v>469</v>
      </c>
      <c r="C19" s="362">
        <v>737.72888258344801</v>
      </c>
      <c r="D19" s="362">
        <v>866.67953557156545</v>
      </c>
      <c r="E19" s="363">
        <v>727.06700482017436</v>
      </c>
      <c r="F19" s="363">
        <v>708.46526040000003</v>
      </c>
      <c r="G19" s="363">
        <v>932.40635700000007</v>
      </c>
      <c r="H19" s="363">
        <v>1219.6582891</v>
      </c>
      <c r="I19" s="363">
        <v>1306.0121934000001</v>
      </c>
      <c r="J19" s="363">
        <v>1429.6338802999999</v>
      </c>
      <c r="K19" s="363">
        <v>1522.4746556999999</v>
      </c>
      <c r="L19" s="363">
        <v>1765.4883716024076</v>
      </c>
      <c r="M19" s="363">
        <v>1742.9610767304905</v>
      </c>
      <c r="N19" s="363">
        <v>2029.7829829991558</v>
      </c>
      <c r="O19" s="363">
        <v>2232.3545747598441</v>
      </c>
      <c r="P19" s="363">
        <v>2171.1090314120524</v>
      </c>
      <c r="Q19" s="363">
        <v>1733.2738473253814</v>
      </c>
      <c r="R19" s="363">
        <v>2117.0873285360908</v>
      </c>
      <c r="S19" s="363">
        <v>2216.9358528272023</v>
      </c>
      <c r="T19" s="363">
        <v>2154.5662328727876</v>
      </c>
    </row>
    <row r="20" spans="2:20" s="269" customFormat="1" ht="12.6" customHeight="1" x14ac:dyDescent="0.15">
      <c r="B20" s="274" t="s">
        <v>470</v>
      </c>
      <c r="C20" s="362">
        <v>0.11275612</v>
      </c>
      <c r="D20" s="362">
        <v>0.92208479999999993</v>
      </c>
      <c r="E20" s="363">
        <v>1.0408026200000002</v>
      </c>
      <c r="F20" s="363">
        <v>0.57092046000000007</v>
      </c>
      <c r="G20" s="363">
        <v>2.30730331</v>
      </c>
      <c r="H20" s="363">
        <v>3.0470894099999994</v>
      </c>
      <c r="I20" s="363">
        <v>2.8932703499999999</v>
      </c>
      <c r="J20" s="363">
        <v>2.5106028299999998</v>
      </c>
      <c r="K20" s="363">
        <v>16.42103328</v>
      </c>
      <c r="L20" s="363">
        <v>8.5061919400000008</v>
      </c>
      <c r="M20" s="363">
        <v>13.417514404537835</v>
      </c>
      <c r="N20" s="363">
        <v>14.175583489999998</v>
      </c>
      <c r="O20" s="363">
        <v>20.940499850000002</v>
      </c>
      <c r="P20" s="363">
        <v>21.610215190000002</v>
      </c>
      <c r="Q20" s="363">
        <v>17.904217689999999</v>
      </c>
      <c r="R20" s="363">
        <v>21.179337329999999</v>
      </c>
      <c r="S20" s="363">
        <v>11.33217546</v>
      </c>
      <c r="T20" s="363">
        <v>8.782970670000001</v>
      </c>
    </row>
    <row r="21" spans="2:20" s="269" customFormat="1" ht="12.6" customHeight="1" x14ac:dyDescent="0.15">
      <c r="B21" s="274" t="s">
        <v>471</v>
      </c>
      <c r="C21" s="362">
        <v>0.46165266000000005</v>
      </c>
      <c r="D21" s="362">
        <v>0.88446281999999987</v>
      </c>
      <c r="E21" s="363">
        <v>9.4125169399999997</v>
      </c>
      <c r="F21" s="363">
        <v>4.3279834599999996</v>
      </c>
      <c r="G21" s="363">
        <v>2.1247625299999999</v>
      </c>
      <c r="H21" s="363">
        <v>2.1756131199999995</v>
      </c>
      <c r="I21" s="363">
        <v>3.9306086000000002</v>
      </c>
      <c r="J21" s="363">
        <v>3.2710089099999999</v>
      </c>
      <c r="K21" s="363">
        <v>3.1662211400000002</v>
      </c>
      <c r="L21" s="363">
        <v>3.9996860699999996</v>
      </c>
      <c r="M21" s="363">
        <v>6.8490337784019379</v>
      </c>
      <c r="N21" s="363">
        <v>6.6021860479243433</v>
      </c>
      <c r="O21" s="363">
        <v>7.8250428629429543</v>
      </c>
      <c r="P21" s="363">
        <v>9.5053854949738739</v>
      </c>
      <c r="Q21" s="363">
        <v>12.338948734507301</v>
      </c>
      <c r="R21" s="363">
        <v>27.538772263245143</v>
      </c>
      <c r="S21" s="363">
        <v>67.676428560144728</v>
      </c>
      <c r="T21" s="363">
        <v>36.452479370879963</v>
      </c>
    </row>
    <row r="22" spans="2:20" s="269" customFormat="1" ht="12.6" customHeight="1" x14ac:dyDescent="0.15">
      <c r="B22" s="274" t="s">
        <v>472</v>
      </c>
      <c r="C22" s="362">
        <v>1.2551380000000003E-2</v>
      </c>
      <c r="D22" s="362">
        <v>1.2551380000000003E-2</v>
      </c>
      <c r="E22" s="363">
        <v>1.2306692499999998</v>
      </c>
      <c r="F22" s="363">
        <v>1.6903464499999998</v>
      </c>
      <c r="G22" s="363">
        <v>0.62691504999999992</v>
      </c>
      <c r="H22" s="363">
        <v>0.30971360000000003</v>
      </c>
      <c r="I22" s="363">
        <v>8.3396799999999993E-2</v>
      </c>
      <c r="J22" s="363">
        <v>5.1143249999999994E-2</v>
      </c>
      <c r="K22" s="363">
        <v>0.22113139999999995</v>
      </c>
      <c r="L22" s="363">
        <v>1.0995E-4</v>
      </c>
      <c r="M22" s="363">
        <v>2.7981760000000001E-2</v>
      </c>
      <c r="N22" s="363">
        <v>1.8687203900000002</v>
      </c>
      <c r="O22" s="363">
        <v>1.5355200000000001E-3</v>
      </c>
      <c r="P22" s="363">
        <v>5.6139999999999998E-4</v>
      </c>
      <c r="Q22" s="363">
        <v>1.2626560000000002E-2</v>
      </c>
      <c r="R22" s="363">
        <v>2.3259540000000002E-2</v>
      </c>
      <c r="S22" s="363">
        <v>4.0623270000000003E-2</v>
      </c>
      <c r="T22" s="363">
        <v>4.0165350000000002E-2</v>
      </c>
    </row>
    <row r="23" spans="2:20" s="269" customFormat="1" ht="12.6" customHeight="1" x14ac:dyDescent="0.15">
      <c r="B23" s="274" t="s">
        <v>473</v>
      </c>
      <c r="C23" s="362">
        <v>0.15756346000000002</v>
      </c>
      <c r="D23" s="362">
        <v>0.25532088999999997</v>
      </c>
      <c r="E23" s="363">
        <v>0.33949202000000001</v>
      </c>
      <c r="F23" s="363">
        <v>0.84355354999999987</v>
      </c>
      <c r="G23" s="363">
        <v>0.82139510000000004</v>
      </c>
      <c r="H23" s="363">
        <v>5.5609178899999998</v>
      </c>
      <c r="I23" s="363">
        <v>6.1716156500000006</v>
      </c>
      <c r="J23" s="363">
        <v>2.1925765499999996</v>
      </c>
      <c r="K23" s="363">
        <v>4.3481307100000004</v>
      </c>
      <c r="L23" s="363">
        <v>81.198985252513296</v>
      </c>
      <c r="M23" s="363">
        <v>5.0224066599999997</v>
      </c>
      <c r="N23" s="363">
        <v>4.4754941800000001</v>
      </c>
      <c r="O23" s="363">
        <v>15.412498570642937</v>
      </c>
      <c r="P23" s="363">
        <v>8.1317861499999999</v>
      </c>
      <c r="Q23" s="363">
        <v>18.603942030000002</v>
      </c>
      <c r="R23" s="363">
        <v>24.964788609999999</v>
      </c>
      <c r="S23" s="363">
        <v>20.456559070000001</v>
      </c>
      <c r="T23" s="363">
        <v>9.9001480200000014</v>
      </c>
    </row>
    <row r="24" spans="2:20" s="269" customFormat="1" ht="12.6" customHeight="1" x14ac:dyDescent="0.15">
      <c r="B24" s="274" t="s">
        <v>474</v>
      </c>
      <c r="C24" s="362">
        <v>8.253560499999999</v>
      </c>
      <c r="D24" s="362">
        <v>14.508708972995871</v>
      </c>
      <c r="E24" s="363">
        <v>32.451785229999999</v>
      </c>
      <c r="F24" s="363">
        <v>31.372293919999994</v>
      </c>
      <c r="G24" s="363">
        <v>34.585701790000002</v>
      </c>
      <c r="H24" s="363">
        <v>38.626073099999999</v>
      </c>
      <c r="I24" s="363">
        <v>48.822247779999998</v>
      </c>
      <c r="J24" s="363">
        <v>52.552394740000004</v>
      </c>
      <c r="K24" s="363">
        <v>74.48634903</v>
      </c>
      <c r="L24" s="363">
        <v>25.555289194135852</v>
      </c>
      <c r="M24" s="363">
        <v>95.782106403473236</v>
      </c>
      <c r="N24" s="363">
        <v>120.16781049478801</v>
      </c>
      <c r="O24" s="363">
        <v>170.50226571685732</v>
      </c>
      <c r="P24" s="363">
        <v>202.5788299826568</v>
      </c>
      <c r="Q24" s="363">
        <v>137.60252516009231</v>
      </c>
      <c r="R24" s="363">
        <v>277.35832789104853</v>
      </c>
      <c r="S24" s="363">
        <v>472.6421094404194</v>
      </c>
      <c r="T24" s="363">
        <v>256.1380263825622</v>
      </c>
    </row>
    <row r="25" spans="2:20" s="269" customFormat="1" ht="12.6" customHeight="1" x14ac:dyDescent="0.15">
      <c r="B25" s="274" t="s">
        <v>475</v>
      </c>
      <c r="C25" s="362">
        <v>0.21518724</v>
      </c>
      <c r="D25" s="362">
        <v>0.65450825000000001</v>
      </c>
      <c r="E25" s="363">
        <v>1.0918661600000001</v>
      </c>
      <c r="F25" s="363">
        <v>1.39856523</v>
      </c>
      <c r="G25" s="363">
        <v>3.1543131799999999</v>
      </c>
      <c r="H25" s="363">
        <v>8.6043620800000014</v>
      </c>
      <c r="I25" s="363">
        <v>3.9995821999999999</v>
      </c>
      <c r="J25" s="363">
        <v>3.5641109999999997E-2</v>
      </c>
      <c r="K25" s="363">
        <v>0.70412666000000013</v>
      </c>
      <c r="L25" s="363">
        <v>3.6168448200000003</v>
      </c>
      <c r="M25" s="363">
        <v>1.77081961</v>
      </c>
      <c r="N25" s="363">
        <v>2.0944250700000002</v>
      </c>
      <c r="O25" s="363">
        <v>2.5040585000000002</v>
      </c>
      <c r="P25" s="363">
        <v>2.0282131900000002</v>
      </c>
      <c r="Q25" s="363">
        <v>0.90593071000000025</v>
      </c>
      <c r="R25" s="363">
        <v>0.93794458000000003</v>
      </c>
      <c r="S25" s="363">
        <v>0.42326977000000005</v>
      </c>
      <c r="T25" s="363">
        <v>0.77371977000000003</v>
      </c>
    </row>
    <row r="26" spans="2:20" s="269" customFormat="1" ht="12.6" customHeight="1" x14ac:dyDescent="0.15">
      <c r="B26" s="274" t="s">
        <v>476</v>
      </c>
      <c r="C26" s="362">
        <v>6.2627459999999996E-2</v>
      </c>
      <c r="D26" s="362">
        <v>8.1792610000000002E-2</v>
      </c>
      <c r="E26" s="363">
        <v>1.19505109</v>
      </c>
      <c r="F26" s="363">
        <v>0.26842835999999998</v>
      </c>
      <c r="G26" s="363">
        <v>0.35344618999999994</v>
      </c>
      <c r="H26" s="363">
        <v>8.6043620800000014</v>
      </c>
      <c r="I26" s="363">
        <v>1.0769863900000001</v>
      </c>
      <c r="J26" s="363">
        <v>1.4290442699999999</v>
      </c>
      <c r="K26" s="363">
        <v>1.5719224100000004</v>
      </c>
      <c r="L26" s="363">
        <v>1.4509810399999998</v>
      </c>
      <c r="M26" s="363">
        <v>1.8725601199999997</v>
      </c>
      <c r="N26" s="363">
        <v>1.79191886</v>
      </c>
      <c r="O26" s="363">
        <v>2.8316532799999998</v>
      </c>
      <c r="P26" s="363">
        <v>4.1700026599999998</v>
      </c>
      <c r="Q26" s="363">
        <v>2.7726049700000002</v>
      </c>
      <c r="R26" s="363">
        <v>4.5020732500000005</v>
      </c>
      <c r="S26" s="363">
        <v>4.9733924300000005</v>
      </c>
      <c r="T26" s="363">
        <v>2.8829376199999999</v>
      </c>
    </row>
    <row r="27" spans="2:20" s="269" customFormat="1" ht="12.6" customHeight="1" x14ac:dyDescent="0.15">
      <c r="B27" s="274" t="s">
        <v>477</v>
      </c>
      <c r="C27" s="362">
        <v>5.2956799999999988E-3</v>
      </c>
      <c r="D27" s="362">
        <v>3.7849920000000009E-2</v>
      </c>
      <c r="E27" s="363">
        <v>3.9902179999999995E-2</v>
      </c>
      <c r="F27" s="363">
        <v>0.21676307999999997</v>
      </c>
      <c r="G27" s="363">
        <v>1.0004390300000001</v>
      </c>
      <c r="H27" s="363">
        <v>0.59574425999999991</v>
      </c>
      <c r="I27" s="363">
        <v>4.699446459999999</v>
      </c>
      <c r="J27" s="363">
        <v>2.4336172199999995</v>
      </c>
      <c r="K27" s="363">
        <v>1.52665706</v>
      </c>
      <c r="L27" s="363">
        <v>1.29991747</v>
      </c>
      <c r="M27" s="363">
        <v>1.5565760799999999</v>
      </c>
      <c r="N27" s="363">
        <v>1.7087666500000001</v>
      </c>
      <c r="O27" s="363">
        <v>3.6465725500000001</v>
      </c>
      <c r="P27" s="363">
        <v>4.0096887099999989</v>
      </c>
      <c r="Q27" s="363">
        <v>1.17404873</v>
      </c>
      <c r="R27" s="363">
        <v>1.80291494</v>
      </c>
      <c r="S27" s="363">
        <v>1.70966464</v>
      </c>
      <c r="T27" s="363">
        <v>3.4918235435974925</v>
      </c>
    </row>
    <row r="28" spans="2:20" s="269" customFormat="1" ht="12.6" customHeight="1" x14ac:dyDescent="0.15">
      <c r="B28" s="274" t="s">
        <v>478</v>
      </c>
      <c r="C28" s="362">
        <v>2.5366471500000003</v>
      </c>
      <c r="D28" s="362">
        <v>1.2665610022149432</v>
      </c>
      <c r="E28" s="363">
        <v>191.70134328000003</v>
      </c>
      <c r="F28" s="363">
        <v>168.68704326</v>
      </c>
      <c r="G28" s="363">
        <v>241.31886341000001</v>
      </c>
      <c r="H28" s="363">
        <v>385.22315884</v>
      </c>
      <c r="I28" s="363">
        <v>415.13425319999999</v>
      </c>
      <c r="J28" s="363">
        <v>554.54825986000003</v>
      </c>
      <c r="K28" s="363">
        <v>543.12556253999992</v>
      </c>
      <c r="L28" s="363">
        <v>437.92947677053166</v>
      </c>
      <c r="M28" s="363">
        <v>563.56917362944387</v>
      </c>
      <c r="N28" s="363">
        <v>233.06540882027514</v>
      </c>
      <c r="O28" s="363">
        <v>188.93659390804515</v>
      </c>
      <c r="P28" s="363">
        <v>224.43798654500452</v>
      </c>
      <c r="Q28" s="363">
        <v>303.12433401489068</v>
      </c>
      <c r="R28" s="363">
        <v>601.21241678795002</v>
      </c>
      <c r="S28" s="363">
        <v>765.05765753784146</v>
      </c>
      <c r="T28" s="363">
        <v>807.38384077043497</v>
      </c>
    </row>
    <row r="29" spans="2:20" s="269" customFormat="1" ht="12.6" customHeight="1" x14ac:dyDescent="0.15">
      <c r="B29" s="274" t="s">
        <v>479</v>
      </c>
      <c r="C29" s="362">
        <v>8.997400547794836</v>
      </c>
      <c r="D29" s="362">
        <v>3.9284664008330581</v>
      </c>
      <c r="E29" s="363">
        <v>5.3145355063929012</v>
      </c>
      <c r="F29" s="363">
        <v>1.0346966099999999</v>
      </c>
      <c r="G29" s="363">
        <v>1.2296382899999998</v>
      </c>
      <c r="H29" s="363">
        <v>2.0294061600000002</v>
      </c>
      <c r="I29" s="363">
        <v>2.0777974499999998</v>
      </c>
      <c r="J29" s="363">
        <v>2.5267905000000002</v>
      </c>
      <c r="K29" s="363">
        <v>2.1179998099999997</v>
      </c>
      <c r="L29" s="363">
        <v>2.68924502</v>
      </c>
      <c r="M29" s="363">
        <v>2.9799890900000001</v>
      </c>
      <c r="N29" s="363">
        <v>3.90045953</v>
      </c>
      <c r="O29" s="363">
        <v>4.1623539300000001</v>
      </c>
      <c r="P29" s="363">
        <v>6.0000955500000002</v>
      </c>
      <c r="Q29" s="363">
        <v>10.082818264893843</v>
      </c>
      <c r="R29" s="363">
        <v>6.7037207600000013</v>
      </c>
      <c r="S29" s="363">
        <v>6.2718018400000002</v>
      </c>
      <c r="T29" s="363">
        <v>9.5641435113178481</v>
      </c>
    </row>
    <row r="30" spans="2:20" s="269" customFormat="1" ht="12.6" customHeight="1" x14ac:dyDescent="0.15">
      <c r="B30" s="274" t="s">
        <v>480</v>
      </c>
      <c r="C30" s="362">
        <v>1.2551380000000003E-2</v>
      </c>
      <c r="D30" s="362">
        <v>1.2551380000000003E-2</v>
      </c>
      <c r="E30" s="363">
        <v>1.6944300000000002E-2</v>
      </c>
      <c r="F30" s="363">
        <v>1.6953859999999998E-2</v>
      </c>
      <c r="G30" s="363">
        <v>5.7583880000000004E-2</v>
      </c>
      <c r="H30" s="363">
        <v>4.057446E-2</v>
      </c>
      <c r="I30" s="363">
        <v>6.7923869999999997E-2</v>
      </c>
      <c r="J30" s="363">
        <v>0.10198937</v>
      </c>
      <c r="K30" s="363">
        <v>0.14420255000000001</v>
      </c>
      <c r="L30" s="363">
        <v>0.41394274999999997</v>
      </c>
      <c r="M30" s="363">
        <v>8.2177774500000016</v>
      </c>
      <c r="N30" s="363">
        <v>13.895227260000002</v>
      </c>
      <c r="O30" s="363">
        <v>7.5850319999999999E-2</v>
      </c>
      <c r="P30" s="363">
        <v>3.1211229700000001</v>
      </c>
      <c r="Q30" s="363">
        <v>0.34718540000000003</v>
      </c>
      <c r="R30" s="363">
        <v>0.81886416999999989</v>
      </c>
      <c r="S30" s="363">
        <v>0.4803164900000001</v>
      </c>
      <c r="T30" s="363">
        <v>0.21137018000000002</v>
      </c>
    </row>
    <row r="31" spans="2:20" s="269" customFormat="1" ht="12.6" customHeight="1" x14ac:dyDescent="0.15">
      <c r="B31" s="274" t="s">
        <v>481</v>
      </c>
      <c r="C31" s="362">
        <v>7.9695999999999989E-2</v>
      </c>
      <c r="D31" s="362">
        <v>3.6978140000000007E-2</v>
      </c>
      <c r="E31" s="363">
        <v>0.49434741999999998</v>
      </c>
      <c r="F31" s="363">
        <v>1.4126742800000001</v>
      </c>
      <c r="G31" s="363">
        <v>1.43163996</v>
      </c>
      <c r="H31" s="363">
        <v>1.7254036100000003</v>
      </c>
      <c r="I31" s="363">
        <v>3.5189233099999995</v>
      </c>
      <c r="J31" s="363">
        <v>0.47080369000000005</v>
      </c>
      <c r="K31" s="363">
        <v>1.3199155800000002</v>
      </c>
      <c r="L31" s="363">
        <v>1.2367047056392233</v>
      </c>
      <c r="M31" s="363">
        <v>6.8240965217251386</v>
      </c>
      <c r="N31" s="363">
        <v>6.7818917842899129</v>
      </c>
      <c r="O31" s="363">
        <v>5.3238002699999996</v>
      </c>
      <c r="P31" s="363">
        <v>2.6777580899999998</v>
      </c>
      <c r="Q31" s="363">
        <v>4.6793967200000006</v>
      </c>
      <c r="R31" s="363">
        <v>2.9929720499999992</v>
      </c>
      <c r="S31" s="363">
        <v>7.0723538699999944</v>
      </c>
      <c r="T31" s="363">
        <v>20.617234036911071</v>
      </c>
    </row>
    <row r="32" spans="2:20" s="269" customFormat="1" ht="12.6" customHeight="1" x14ac:dyDescent="0.15">
      <c r="B32" s="274" t="s">
        <v>482</v>
      </c>
      <c r="C32" s="362">
        <v>5.19445918</v>
      </c>
      <c r="D32" s="362">
        <v>8.8733927145260552</v>
      </c>
      <c r="E32" s="363">
        <v>19.36608863</v>
      </c>
      <c r="F32" s="363">
        <v>25.105510740000003</v>
      </c>
      <c r="G32" s="363">
        <v>18.648335660000001</v>
      </c>
      <c r="H32" s="363">
        <v>16.85837364</v>
      </c>
      <c r="I32" s="363">
        <v>15.591684499999998</v>
      </c>
      <c r="J32" s="363">
        <v>16.071331659999998</v>
      </c>
      <c r="K32" s="363">
        <v>15.015044079999997</v>
      </c>
      <c r="L32" s="363">
        <v>14.785328644333671</v>
      </c>
      <c r="M32" s="363">
        <v>16.809252655069798</v>
      </c>
      <c r="N32" s="363">
        <v>10.838281074009689</v>
      </c>
      <c r="O32" s="363">
        <v>10.161761190903858</v>
      </c>
      <c r="P32" s="363">
        <v>9.0045699299999988</v>
      </c>
      <c r="Q32" s="363">
        <v>7.7671937620426892</v>
      </c>
      <c r="R32" s="363">
        <v>6.8678332475063737</v>
      </c>
      <c r="S32" s="363">
        <v>5.8331666800000006</v>
      </c>
      <c r="T32" s="363">
        <v>16.561168186320863</v>
      </c>
    </row>
    <row r="33" spans="2:20" s="269" customFormat="1" ht="12.6" customHeight="1" x14ac:dyDescent="0.15">
      <c r="B33" s="274" t="s">
        <v>483</v>
      </c>
      <c r="C33" s="362">
        <v>6.3177569999999988E-2</v>
      </c>
      <c r="D33" s="362">
        <v>6.9866669999999992E-2</v>
      </c>
      <c r="E33" s="363">
        <v>0.16865459999999999</v>
      </c>
      <c r="F33" s="363">
        <v>3.5170429999999996E-2</v>
      </c>
      <c r="G33" s="363">
        <v>0.81542053999999997</v>
      </c>
      <c r="H33" s="363">
        <v>8.8641809999999988E-2</v>
      </c>
      <c r="I33" s="363">
        <v>0.42020475000000007</v>
      </c>
      <c r="J33" s="363">
        <v>3.2359930000000006</v>
      </c>
      <c r="K33" s="363">
        <v>12.76755271</v>
      </c>
      <c r="L33" s="363">
        <v>22.325867524731088</v>
      </c>
      <c r="M33" s="363">
        <v>19.080849475354608</v>
      </c>
      <c r="N33" s="363">
        <v>33.519318532734786</v>
      </c>
      <c r="O33" s="363">
        <v>31.111540595471567</v>
      </c>
      <c r="P33" s="363">
        <v>36.304366867038716</v>
      </c>
      <c r="Q33" s="363">
        <v>41.953535088641331</v>
      </c>
      <c r="R33" s="363">
        <v>37.024417462538693</v>
      </c>
      <c r="S33" s="363">
        <v>40.385963912243056</v>
      </c>
      <c r="T33" s="363">
        <v>6.778202589789089</v>
      </c>
    </row>
    <row r="34" spans="2:20" s="269" customFormat="1" ht="5.25" customHeight="1" x14ac:dyDescent="0.15">
      <c r="B34" s="229"/>
      <c r="C34" s="283"/>
      <c r="D34" s="283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</row>
    <row r="35" spans="2:20" s="280" customFormat="1" x14ac:dyDescent="0.15">
      <c r="B35" s="229" t="s">
        <v>446</v>
      </c>
      <c r="C35" s="278">
        <v>168.39484549805215</v>
      </c>
      <c r="D35" s="278">
        <v>148.56654770383184</v>
      </c>
      <c r="E35" s="278">
        <v>247.36007596048182</v>
      </c>
      <c r="F35" s="278">
        <v>261.67167392725793</v>
      </c>
      <c r="G35" s="278">
        <v>339.79783857597727</v>
      </c>
      <c r="H35" s="278">
        <v>302.87770449935357</v>
      </c>
      <c r="I35" s="278">
        <v>277.88992511641675</v>
      </c>
      <c r="J35" s="278">
        <v>194.00240569524655</v>
      </c>
      <c r="K35" s="278">
        <v>223.30399825477656</v>
      </c>
      <c r="L35" s="278">
        <v>53.751159391237849</v>
      </c>
      <c r="M35" s="278">
        <v>36.036024125935128</v>
      </c>
      <c r="N35" s="278">
        <v>43.748866853301919</v>
      </c>
      <c r="O35" s="278">
        <v>64.782795029765779</v>
      </c>
      <c r="P35" s="278">
        <v>69.436238578297178</v>
      </c>
      <c r="Q35" s="278">
        <v>52.503432953020386</v>
      </c>
      <c r="R35" s="278">
        <v>58.086513685706947</v>
      </c>
      <c r="S35" s="278">
        <v>74.385222174661024</v>
      </c>
      <c r="T35" s="278">
        <v>13.501261342238605</v>
      </c>
    </row>
    <row r="36" spans="2:20" s="269" customFormat="1" ht="9" customHeight="1" thickBot="1" x14ac:dyDescent="0.2">
      <c r="B36" s="289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</row>
    <row r="37" spans="2:20" ht="8.25" customHeight="1" x14ac:dyDescent="0.15">
      <c r="B37" s="351"/>
      <c r="C37" s="207"/>
      <c r="D37" s="207"/>
      <c r="E37" s="207"/>
      <c r="F37" s="207"/>
    </row>
    <row r="38" spans="2:20" ht="18" customHeight="1" x14ac:dyDescent="0.15">
      <c r="B38" s="58" t="s">
        <v>101</v>
      </c>
      <c r="C38" s="146" t="s">
        <v>491</v>
      </c>
      <c r="E38" s="341"/>
      <c r="P38" s="145"/>
      <c r="Q38" s="145"/>
      <c r="R38" s="353"/>
    </row>
    <row r="39" spans="2:20" ht="16.5" customHeight="1" x14ac:dyDescent="0.15">
      <c r="B39" s="58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</row>
    <row r="40" spans="2:20" ht="14.25" customHeight="1" x14ac:dyDescent="0.15"/>
    <row r="41" spans="2:20" ht="18" customHeight="1" x14ac:dyDescent="0.15"/>
    <row r="42" spans="2:20" ht="18" customHeight="1" x14ac:dyDescent="0.15"/>
    <row r="43" spans="2:20" ht="19.5" x14ac:dyDescent="0.25">
      <c r="C43" s="354"/>
      <c r="D43" s="354"/>
      <c r="E43" s="354"/>
      <c r="F43" s="354"/>
      <c r="G43" s="354"/>
      <c r="H43" s="354"/>
      <c r="I43" s="354"/>
      <c r="J43" s="355"/>
      <c r="K43" s="355"/>
      <c r="L43" s="355"/>
      <c r="M43" s="355"/>
      <c r="N43" s="355"/>
      <c r="O43" s="355"/>
      <c r="P43" s="355"/>
      <c r="Q43" s="355"/>
      <c r="R43" s="355"/>
      <c r="S43" s="355"/>
    </row>
    <row r="44" spans="2:20" ht="14.25" x14ac:dyDescent="0.2">
      <c r="D44" s="356"/>
      <c r="E44" s="356"/>
      <c r="F44" s="356"/>
      <c r="G44" s="356"/>
      <c r="H44" s="356"/>
      <c r="I44" s="356"/>
      <c r="J44" s="355"/>
      <c r="K44" s="355"/>
      <c r="L44" s="355"/>
      <c r="M44" s="355"/>
      <c r="N44" s="355"/>
      <c r="O44" s="355"/>
      <c r="P44" s="355"/>
      <c r="Q44" s="355"/>
      <c r="R44" s="355"/>
      <c r="S44" s="355"/>
    </row>
    <row r="45" spans="2:20" x14ac:dyDescent="0.15">
      <c r="C45" s="89"/>
      <c r="D45" s="89"/>
      <c r="E45" s="89"/>
      <c r="F45" s="89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</row>
    <row r="46" spans="2:20" x14ac:dyDescent="0.15">
      <c r="C46" s="89"/>
      <c r="D46" s="89"/>
      <c r="E46" s="89"/>
      <c r="F46" s="89"/>
      <c r="G46" s="355"/>
      <c r="H46" s="355"/>
      <c r="I46" s="355"/>
      <c r="J46" s="355"/>
      <c r="K46" s="355"/>
      <c r="L46" s="355"/>
      <c r="M46" s="355"/>
      <c r="N46" s="355"/>
      <c r="O46" s="355"/>
      <c r="P46" s="355"/>
      <c r="Q46" s="355"/>
      <c r="R46" s="355"/>
      <c r="S46" s="355"/>
    </row>
    <row r="47" spans="2:20" x14ac:dyDescent="0.15">
      <c r="C47" s="89"/>
      <c r="D47" s="89"/>
      <c r="E47" s="89"/>
      <c r="F47" s="89"/>
      <c r="G47" s="355"/>
      <c r="H47" s="355"/>
      <c r="I47" s="355"/>
      <c r="J47" s="355"/>
      <c r="K47" s="355"/>
      <c r="L47" s="355"/>
      <c r="M47" s="355"/>
      <c r="N47" s="355"/>
      <c r="O47" s="355"/>
      <c r="P47" s="355"/>
      <c r="Q47" s="355"/>
      <c r="R47" s="355"/>
      <c r="S47" s="355"/>
    </row>
    <row r="48" spans="2:20" x14ac:dyDescent="0.15">
      <c r="C48" s="89"/>
      <c r="D48" s="89"/>
      <c r="E48" s="89"/>
      <c r="F48" s="89"/>
      <c r="G48" s="355"/>
      <c r="H48" s="355"/>
      <c r="I48" s="355"/>
      <c r="J48" s="355"/>
      <c r="K48" s="355"/>
      <c r="L48" s="355"/>
      <c r="M48" s="355"/>
      <c r="N48" s="355"/>
      <c r="O48" s="355"/>
      <c r="P48" s="355"/>
      <c r="Q48" s="355"/>
      <c r="R48" s="355"/>
      <c r="S48" s="355"/>
    </row>
    <row r="49" spans="3:19" x14ac:dyDescent="0.15">
      <c r="C49" s="89"/>
      <c r="D49" s="89"/>
      <c r="E49" s="89"/>
      <c r="F49" s="89"/>
      <c r="G49" s="355"/>
      <c r="H49" s="355"/>
      <c r="I49" s="355"/>
      <c r="J49" s="355"/>
      <c r="K49" s="355"/>
      <c r="L49" s="355"/>
      <c r="M49" s="355"/>
      <c r="N49" s="355"/>
      <c r="O49" s="355"/>
      <c r="P49" s="355"/>
      <c r="Q49" s="355"/>
      <c r="R49" s="355"/>
      <c r="S49" s="355"/>
    </row>
    <row r="50" spans="3:19" x14ac:dyDescent="0.15">
      <c r="C50" s="89"/>
      <c r="D50" s="89"/>
      <c r="E50" s="89"/>
      <c r="F50" s="89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</row>
    <row r="51" spans="3:19" x14ac:dyDescent="0.15">
      <c r="C51" s="89"/>
      <c r="D51" s="89"/>
      <c r="E51" s="89"/>
      <c r="F51" s="89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55"/>
    </row>
    <row r="52" spans="3:19" x14ac:dyDescent="0.15">
      <c r="C52" s="89"/>
      <c r="D52" s="89"/>
      <c r="E52" s="89"/>
      <c r="F52" s="89"/>
      <c r="G52" s="355"/>
      <c r="H52" s="355"/>
      <c r="I52" s="355"/>
      <c r="J52" s="355"/>
      <c r="K52" s="355"/>
      <c r="L52" s="355"/>
      <c r="M52" s="355"/>
      <c r="N52" s="355"/>
      <c r="O52" s="355"/>
      <c r="P52" s="355"/>
      <c r="Q52" s="355"/>
      <c r="R52" s="355"/>
      <c r="S52" s="355"/>
    </row>
    <row r="53" spans="3:19" x14ac:dyDescent="0.15">
      <c r="C53" s="89"/>
      <c r="D53" s="89"/>
      <c r="E53" s="89"/>
      <c r="F53" s="89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</row>
    <row r="54" spans="3:19" x14ac:dyDescent="0.15">
      <c r="C54" s="89"/>
      <c r="D54" s="89"/>
      <c r="E54" s="89"/>
      <c r="F54" s="89"/>
      <c r="G54" s="355"/>
      <c r="H54" s="355"/>
      <c r="I54" s="355"/>
      <c r="J54" s="355"/>
      <c r="K54" s="355"/>
      <c r="L54" s="355"/>
      <c r="M54" s="355"/>
      <c r="N54" s="355"/>
      <c r="O54" s="355"/>
      <c r="P54" s="355"/>
      <c r="Q54" s="355"/>
      <c r="R54" s="355"/>
      <c r="S54" s="355"/>
    </row>
    <row r="55" spans="3:19" x14ac:dyDescent="0.15">
      <c r="C55" s="89"/>
      <c r="D55" s="89"/>
      <c r="E55" s="89"/>
      <c r="F55" s="89"/>
      <c r="G55" s="355"/>
      <c r="H55" s="355"/>
      <c r="I55" s="355"/>
      <c r="J55" s="355"/>
      <c r="K55" s="355"/>
      <c r="L55" s="355"/>
      <c r="M55" s="355"/>
      <c r="N55" s="355"/>
      <c r="O55" s="355"/>
      <c r="P55" s="355"/>
      <c r="Q55" s="355"/>
      <c r="R55" s="355"/>
      <c r="S55" s="355"/>
    </row>
    <row r="56" spans="3:19" x14ac:dyDescent="0.15">
      <c r="C56" s="89"/>
      <c r="D56" s="89"/>
      <c r="E56" s="89"/>
      <c r="F56" s="89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</row>
    <row r="57" spans="3:19" x14ac:dyDescent="0.15">
      <c r="C57" s="89"/>
      <c r="D57" s="89"/>
      <c r="E57" s="89"/>
      <c r="F57" s="89"/>
      <c r="G57" s="357"/>
      <c r="H57" s="357"/>
      <c r="I57" s="357"/>
      <c r="J57" s="357"/>
      <c r="K57" s="357"/>
      <c r="L57" s="357"/>
      <c r="M57" s="357"/>
      <c r="N57" s="357"/>
      <c r="O57" s="357"/>
      <c r="P57" s="357"/>
      <c r="Q57" s="357"/>
      <c r="R57" s="357"/>
      <c r="S57" s="357"/>
    </row>
    <row r="58" spans="3:19" x14ac:dyDescent="0.15">
      <c r="C58" s="89"/>
      <c r="D58" s="89"/>
      <c r="E58" s="89"/>
      <c r="F58" s="89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57"/>
      <c r="R58" s="357"/>
      <c r="S58" s="357"/>
    </row>
    <row r="59" spans="3:19" x14ac:dyDescent="0.15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</row>
    <row r="60" spans="3:19" x14ac:dyDescent="0.15"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</row>
    <row r="61" spans="3:19" x14ac:dyDescent="0.15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</row>
    <row r="62" spans="3:19" x14ac:dyDescent="0.15"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145"/>
    </row>
    <row r="63" spans="3:19" x14ac:dyDescent="0.15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</row>
    <row r="64" spans="3:19" x14ac:dyDescent="0.15"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</row>
    <row r="65" spans="3:18" x14ac:dyDescent="0.15">
      <c r="C65" s="145"/>
      <c r="D65" s="145"/>
      <c r="E65" s="145"/>
      <c r="F65" s="145"/>
      <c r="G65" s="145"/>
      <c r="H65" s="145"/>
      <c r="I65" s="145"/>
      <c r="J65" s="160"/>
      <c r="K65" s="145"/>
      <c r="L65" s="145"/>
      <c r="M65" s="145"/>
      <c r="N65" s="145"/>
      <c r="O65" s="145"/>
    </row>
    <row r="66" spans="3:18" x14ac:dyDescent="0.15"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</row>
    <row r="67" spans="3:18" x14ac:dyDescent="0.15"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</row>
    <row r="68" spans="3:18" x14ac:dyDescent="0.15"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</row>
    <row r="69" spans="3:18" x14ac:dyDescent="0.15">
      <c r="C69" s="145"/>
      <c r="D69" s="145"/>
      <c r="E69" s="145"/>
      <c r="F69" s="145"/>
      <c r="G69" s="145"/>
      <c r="H69" s="145"/>
      <c r="I69" s="145"/>
      <c r="J69" s="160"/>
      <c r="K69" s="145"/>
      <c r="L69" s="145"/>
      <c r="M69" s="145"/>
      <c r="N69" s="145"/>
      <c r="O69" s="145"/>
    </row>
    <row r="70" spans="3:18" x14ac:dyDescent="0.15"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71" spans="3:18" x14ac:dyDescent="0.15"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3:18" x14ac:dyDescent="0.15"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</row>
    <row r="73" spans="3:18" x14ac:dyDescent="0.15"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145"/>
      <c r="Q73" s="145"/>
      <c r="R73" s="145"/>
    </row>
    <row r="74" spans="3:18" x14ac:dyDescent="0.15"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</row>
    <row r="88" spans="7:8" x14ac:dyDescent="0.15">
      <c r="G88" s="358"/>
      <c r="H88" s="358"/>
    </row>
    <row r="89" spans="7:8" x14ac:dyDescent="0.15">
      <c r="G89" s="358"/>
      <c r="H89" s="358"/>
    </row>
  </sheetData>
  <pageMargins left="0.7" right="0.7" top="0.75" bottom="0.75" header="0.3" footer="0.3"/>
  <pageSetup orientation="portrait" r:id="rId1"/>
  <ignoredErrors>
    <ignoredError sqref="C8:T8 C9:S9 C10:S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16</vt:i4>
      </vt:variant>
    </vt:vector>
  </HeadingPairs>
  <TitlesOfParts>
    <vt:vector size="31" baseType="lpstr">
      <vt:lpstr>CAP. VII</vt:lpstr>
      <vt:lpstr>VII-1a</vt:lpstr>
      <vt:lpstr>VII-1b</vt:lpstr>
      <vt:lpstr>VII - 2a</vt:lpstr>
      <vt:lpstr>VII - 2b</vt:lpstr>
      <vt:lpstr>VII - 2c</vt:lpstr>
      <vt:lpstr>VII - 3</vt:lpstr>
      <vt:lpstr>VII - 4</vt:lpstr>
      <vt:lpstr>VII - 5</vt:lpstr>
      <vt:lpstr>VII - 7</vt:lpstr>
      <vt:lpstr>VII - 6</vt:lpstr>
      <vt:lpstr>VII - 8</vt:lpstr>
      <vt:lpstr>VII - 9 </vt:lpstr>
      <vt:lpstr>VII - 10 </vt:lpstr>
      <vt:lpstr>VII - 11</vt:lpstr>
      <vt:lpstr>'CAP. VII'!Área_de_impresión</vt:lpstr>
      <vt:lpstr>'VII - 10 '!Área_de_impresión</vt:lpstr>
      <vt:lpstr>'VII - 11'!Área_de_impresión</vt:lpstr>
      <vt:lpstr>'VII - 2a'!Área_de_impresión</vt:lpstr>
      <vt:lpstr>'VII - 2b'!Área_de_impresión</vt:lpstr>
      <vt:lpstr>'VII - 2c'!Área_de_impresión</vt:lpstr>
      <vt:lpstr>'VII - 3'!Área_de_impresión</vt:lpstr>
      <vt:lpstr>'VII - 4'!Área_de_impresión</vt:lpstr>
      <vt:lpstr>'VII - 6'!Área_de_impresión</vt:lpstr>
      <vt:lpstr>'VII - 7'!Área_de_impresión</vt:lpstr>
      <vt:lpstr>'VII - 8'!Área_de_impresión</vt:lpstr>
      <vt:lpstr>'VII - 9 '!Área_de_impresión</vt:lpstr>
      <vt:lpstr>'VII-1a'!Área_de_impresión</vt:lpstr>
      <vt:lpstr>'VII-1b'!Área_de_impresión</vt:lpstr>
      <vt:lpstr>'VII - 10 '!Imprimir_área_IM</vt:lpstr>
      <vt:lpstr>'VII - 8'!Imprimir_área_IM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Ligia del Socorro Miranda Corrales</cp:lastModifiedBy>
  <cp:lastPrinted>2020-05-11T15:35:48Z</cp:lastPrinted>
  <dcterms:created xsi:type="dcterms:W3CDTF">1996-11-27T10:00:04Z</dcterms:created>
  <dcterms:modified xsi:type="dcterms:W3CDTF">2024-05-09T20:00:32Z</dcterms:modified>
</cp:coreProperties>
</file>