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45" activeTab="0"/>
  </bookViews>
  <sheets>
    <sheet name="Resultados VRM" sheetId="1" r:id="rId1"/>
  </sheets>
  <definedNames>
    <definedName name="_xlfn.SUMIFS" hidden="1">#NAME?</definedName>
    <definedName name="_xlnm.Print_Area" localSheetId="0">'Resultados VRM'!$A$1:$G$253</definedName>
    <definedName name="_xlnm.Print_Titles" localSheetId="0">'Resultados VRM'!$1:$11</definedName>
  </definedNames>
  <calcPr fullCalcOnLoad="1"/>
</workbook>
</file>

<file path=xl/sharedStrings.xml><?xml version="1.0" encoding="utf-8"?>
<sst xmlns="http://schemas.openxmlformats.org/spreadsheetml/2006/main" count="497" uniqueCount="242">
  <si>
    <t>Ofertas adjudicadas</t>
  </si>
  <si>
    <t>Plazo de la operación</t>
  </si>
  <si>
    <t>Fecha de la operación</t>
  </si>
  <si>
    <t>(Montos en millones de córdobas)</t>
  </si>
  <si>
    <t xml:space="preserve">Sub total </t>
  </si>
  <si>
    <t>Total</t>
  </si>
  <si>
    <t>Código del instrumento</t>
  </si>
  <si>
    <t>Monto</t>
  </si>
  <si>
    <t>Operaciones de inyección de liquidez</t>
  </si>
  <si>
    <t>Número de ventanilla</t>
  </si>
  <si>
    <r>
      <t>Resultados de Ventanilla de Reportos Monetarios</t>
    </r>
    <r>
      <rPr>
        <b/>
        <vertAlign val="superscript"/>
        <sz val="16"/>
        <color indexed="8"/>
        <rFont val="Calibri"/>
        <family val="2"/>
      </rPr>
      <t>1/</t>
    </r>
  </si>
  <si>
    <t>1 día</t>
  </si>
  <si>
    <t>7 días</t>
  </si>
  <si>
    <t xml:space="preserve">No se presentaron ofertas </t>
  </si>
  <si>
    <t>Tasa de interés promedio ponderada</t>
  </si>
  <si>
    <t>3 días</t>
  </si>
  <si>
    <t>1/ Instrumentos denominados en córdobas nominales y forma de pago en córdobas sin mantenimiento de valor respecto al dólar de los Estados Unidos de América.</t>
  </si>
  <si>
    <t>12 días</t>
  </si>
  <si>
    <t>10 días</t>
  </si>
  <si>
    <t>6 días</t>
  </si>
  <si>
    <t>4 días</t>
  </si>
  <si>
    <t>8 días</t>
  </si>
  <si>
    <t>5 días</t>
  </si>
  <si>
    <t>Total Enero</t>
  </si>
  <si>
    <t>2 días</t>
  </si>
  <si>
    <t>11 días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</si>
  <si>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</si>
  <si>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</si>
  <si>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</si>
  <si>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</si>
  <si>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</si>
  <si>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</si>
  <si>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</si>
  <si>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Septiembre</t>
  </si>
  <si>
    <t>Total Octubre</t>
  </si>
  <si>
    <t>Total Noviembre</t>
  </si>
  <si>
    <t>Total Diciembre</t>
  </si>
  <si>
    <t>VRM-001-24</t>
  </si>
  <si>
    <t>VRM-002-24</t>
  </si>
  <si>
    <t>VRM-003-24</t>
  </si>
  <si>
    <t>VRM-004-24</t>
  </si>
  <si>
    <t>VRM-005-24</t>
  </si>
  <si>
    <t>VRM-006-24</t>
  </si>
  <si>
    <t>VRM-007-24</t>
  </si>
  <si>
    <t>VRM-008-24</t>
  </si>
  <si>
    <t>VRM-009-24</t>
  </si>
  <si>
    <t>VRM-010-24</t>
  </si>
  <si>
    <t>VRM-011-24</t>
  </si>
  <si>
    <t>VRM-012-24</t>
  </si>
  <si>
    <t>RM-SM-7d-2024-012</t>
  </si>
  <si>
    <t>VRM-013-24</t>
  </si>
  <si>
    <t>VRM-014-24</t>
  </si>
  <si>
    <t>RM-SM-7d-2024-014</t>
  </si>
  <si>
    <t>VRM-015-24</t>
  </si>
  <si>
    <t>VRM-016-24</t>
  </si>
  <si>
    <t>VRM-017-24</t>
  </si>
  <si>
    <t>VRM-018-24</t>
  </si>
  <si>
    <t>VRM-019-24</t>
  </si>
  <si>
    <t>RM-SM-7d-2024-019</t>
  </si>
  <si>
    <t>VRM-020-24</t>
  </si>
  <si>
    <t>RM-SM-7d-2024-020</t>
  </si>
  <si>
    <t>VRM-021-24</t>
  </si>
  <si>
    <t>RM-SM-7d-2024-021</t>
  </si>
  <si>
    <t>VRM-022-24</t>
  </si>
  <si>
    <t>RM-SM-1d-2024-018</t>
  </si>
  <si>
    <t>VRM-023-24</t>
  </si>
  <si>
    <t>RM-SM-7d-2024-023</t>
  </si>
  <si>
    <t>VRM-024-24</t>
  </si>
  <si>
    <t>RM-SM-7d-2024-024</t>
  </si>
  <si>
    <t>VRM-025-24</t>
  </si>
  <si>
    <t>RM-SM-7d-2024-025</t>
  </si>
  <si>
    <t>VRM-026-24</t>
  </si>
  <si>
    <t>RM-SM-1d-2024-021</t>
  </si>
  <si>
    <t>RM-SM-7d-2024-026</t>
  </si>
  <si>
    <t>VRM-027-24</t>
  </si>
  <si>
    <t>RM-SM-7d-2024-027</t>
  </si>
  <si>
    <t>VRM-028-24</t>
  </si>
  <si>
    <t>RM-SM-7d-2024-028</t>
  </si>
  <si>
    <t>VRM-029-24</t>
  </si>
  <si>
    <t>RM-SM-7d-2024-029</t>
  </si>
  <si>
    <t>VRM-030-24</t>
  </si>
  <si>
    <t>RM-SM-7d-2024-030</t>
  </si>
  <si>
    <t>VRM-031-24</t>
  </si>
  <si>
    <t>RM-SM-7d-2024-031</t>
  </si>
  <si>
    <t>VRM-032-24</t>
  </si>
  <si>
    <t>RM-SM-7d-2024-032</t>
  </si>
  <si>
    <t>VRM-033-24</t>
  </si>
  <si>
    <t>RM-SM-7d-2024-033</t>
  </si>
  <si>
    <t>VRM-034-24</t>
  </si>
  <si>
    <t>RM-SM-7d-2024-034</t>
  </si>
  <si>
    <t>VRM-035-24</t>
  </si>
  <si>
    <t>RM-SM-7d-2024-035</t>
  </si>
  <si>
    <t>RM-SM-1d-2024-028</t>
  </si>
  <si>
    <t>VRM-036-24</t>
  </si>
  <si>
    <t>RM-SM-1d-2024-029</t>
  </si>
  <si>
    <t>VRM-037-24</t>
  </si>
  <si>
    <t>RM-SM-1d-2024-030</t>
  </si>
  <si>
    <t>RM-SM-7d-2024-036</t>
  </si>
  <si>
    <t>VRM-038-24</t>
  </si>
  <si>
    <t>RM-SM-7d-2024-037</t>
  </si>
  <si>
    <t>RM-SM-7d-2024-038</t>
  </si>
  <si>
    <t>VRM-039-24</t>
  </si>
  <si>
    <t>RM-SM-7d-2024-039</t>
  </si>
  <si>
    <t>VRM-040-24</t>
  </si>
  <si>
    <t>RM-SM-7d-2024-040</t>
  </si>
  <si>
    <t>RM-SM-1d-2024-032</t>
  </si>
  <si>
    <t>VRM-041-24</t>
  </si>
  <si>
    <t>RM-SM-7d-2024-041</t>
  </si>
  <si>
    <t>VRM-042-24</t>
  </si>
  <si>
    <t>RM-SM-1d-2024-034</t>
  </si>
  <si>
    <t>RM-SM-7d-2024-042</t>
  </si>
  <si>
    <t>VRM-043-24</t>
  </si>
  <si>
    <t>RM-SM-7d-2024-043</t>
  </si>
  <si>
    <t>VRM-044-24</t>
  </si>
  <si>
    <t>RM-SM-3d-2024-009</t>
  </si>
  <si>
    <t>RM-SM-7d-2024-044</t>
  </si>
  <si>
    <t>VRM-045-24</t>
  </si>
  <si>
    <t>RM-SM-1d-2024-036</t>
  </si>
  <si>
    <t>RM-SM-7d-2024-045</t>
  </si>
  <si>
    <t>VRM-046-24</t>
  </si>
  <si>
    <t>RM-SM-7d-2024-046</t>
  </si>
  <si>
    <t>VRM-047-24</t>
  </si>
  <si>
    <t>RM-SM-7d-2024-047</t>
  </si>
  <si>
    <t>VRM-048-24</t>
  </si>
  <si>
    <t>RM-SM-7d-2024-048</t>
  </si>
  <si>
    <t>VRM-049-24</t>
  </si>
  <si>
    <t>RM-SM-7d-2024-049</t>
  </si>
  <si>
    <t>RM-SM-3d-2024-010</t>
  </si>
  <si>
    <t>VRM-050-24</t>
  </si>
  <si>
    <t>RM-SM-7d-2024-050</t>
  </si>
  <si>
    <t>VRM-051-24</t>
  </si>
  <si>
    <t>RM-SM-1d-2024-041</t>
  </si>
  <si>
    <t>RM-SM-7d-2024-051</t>
  </si>
  <si>
    <t>VRM-052-24</t>
  </si>
  <si>
    <t>RM-SM-1d-2024-042</t>
  </si>
  <si>
    <t>RM-SM-7d-2024-052</t>
  </si>
  <si>
    <t>VRM-053-24</t>
  </si>
  <si>
    <t>RM-SM-1d-2024-043</t>
  </si>
  <si>
    <t>RM-SM-7d-2024-053</t>
  </si>
  <si>
    <t>VRM-054-24</t>
  </si>
  <si>
    <t>RM-SM-3d-2024-011</t>
  </si>
  <si>
    <t>RM-SM-7d-2024-054</t>
  </si>
  <si>
    <t>VRM-055-24</t>
  </si>
  <si>
    <t>RM-SM-1d-2024-044</t>
  </si>
  <si>
    <t>RM-SM-7d-2024-055</t>
  </si>
  <si>
    <t>VRM-056-24</t>
  </si>
  <si>
    <t>RM-SM-7d-2024-056</t>
  </si>
  <si>
    <t>VRM-057-24</t>
  </si>
  <si>
    <t>RM-SM-1d-2024-046</t>
  </si>
  <si>
    <t>RM-SM-12d-2024-001</t>
  </si>
  <si>
    <t>VRM-058-24</t>
  </si>
  <si>
    <t>RM-SM-1d-2024-047</t>
  </si>
  <si>
    <t>VRM-059-24</t>
  </si>
  <si>
    <t>RM-SM-3d-2024-012</t>
  </si>
  <si>
    <t>VRM-060-24</t>
  </si>
  <si>
    <t>RM-SM-1d-2024-048</t>
  </si>
  <si>
    <t>RM-SM-7d-2024-057</t>
  </si>
  <si>
    <t>VRM-061-24</t>
  </si>
  <si>
    <t>RM-SM-7d-2024-058</t>
  </si>
  <si>
    <t>VRM-062-24</t>
  </si>
  <si>
    <t>VRM-063-24</t>
  </si>
  <si>
    <t>RM-SM-1d-2024-050</t>
  </si>
  <si>
    <t>RM-SM-7d-2024-060</t>
  </si>
  <si>
    <t>VRM-064-24</t>
  </si>
  <si>
    <t>RM-SM-7d-2024-061</t>
  </si>
  <si>
    <t>VRM-065-24</t>
  </si>
  <si>
    <t>RM-SM-7d-2024-062</t>
  </si>
  <si>
    <t>VRM-066-24</t>
  </si>
  <si>
    <t>VRM-067-24</t>
  </si>
  <si>
    <t>RM-SM-1d-2024-053</t>
  </si>
  <si>
    <t>RM-SM-7d-2024-064</t>
  </si>
  <si>
    <t>VRM-068-24</t>
  </si>
  <si>
    <t>RM-SM-1d-2024-054</t>
  </si>
  <si>
    <t>RM-SM-7d-2024-065</t>
  </si>
  <si>
    <t>VRM-069-24</t>
  </si>
  <si>
    <t>RM-SM-1d-2024-055</t>
  </si>
  <si>
    <t>RM-SM-7d-2024-066</t>
  </si>
  <si>
    <t>VRM-070-24</t>
  </si>
  <si>
    <t>RM-SM-1d-2024-056</t>
  </si>
  <si>
    <t>RM-SM-7d-2024-067</t>
  </si>
  <si>
    <t>VRM-071-24</t>
  </si>
  <si>
    <t>RM-SM-7d-2024-068</t>
  </si>
  <si>
    <t>VRM-072-24</t>
  </si>
  <si>
    <t>RM-SM-7d-2024-069</t>
  </si>
  <si>
    <t>RM-SM-1d-2024-057</t>
  </si>
  <si>
    <t>VRM-073-24</t>
  </si>
  <si>
    <t>RM-SM-7d-2024-070</t>
  </si>
  <si>
    <t>VRM-074-24</t>
  </si>
  <si>
    <t>RM-SM-1d-2024-059</t>
  </si>
  <si>
    <t>RM-SM-7d-2024-071</t>
  </si>
  <si>
    <t>VRM-075-24</t>
  </si>
  <si>
    <t>RM-SM-1d-2024-060</t>
  </si>
  <si>
    <t>RM-SM-7d-2024-072</t>
  </si>
  <si>
    <t>VRM-077-24</t>
  </si>
  <si>
    <t>RM-SM-7d-2024-073</t>
  </si>
  <si>
    <t>VRM-076-24</t>
  </si>
  <si>
    <t>RM-SM-7d-2024-074</t>
  </si>
  <si>
    <t>VRM-078-24</t>
  </si>
  <si>
    <t>RM-SM-7d-2024-075</t>
  </si>
  <si>
    <t>RM-SM-1d-2024-062</t>
  </si>
  <si>
    <t>VRM-079-24</t>
  </si>
  <si>
    <t>RM-SM-1d-2024-063</t>
  </si>
  <si>
    <t>RM-SM-8d-2024-001</t>
  </si>
  <si>
    <t>VRM-080-24</t>
  </si>
  <si>
    <t>RM-SM-1d-2024-064</t>
  </si>
  <si>
    <t>RM-SM-7d-2024-076</t>
  </si>
  <si>
    <t>VRM-081-24</t>
  </si>
  <si>
    <t>RM-SM-3d-2024-016</t>
  </si>
  <si>
    <t>RM-SM-7d-2024-077</t>
  </si>
  <si>
    <t>VRM-082-24</t>
  </si>
  <si>
    <t>RM-SM-7d-2024-078</t>
  </si>
  <si>
    <t>VRM-083-24</t>
  </si>
  <si>
    <t>RM-SM-2d-2024-001</t>
  </si>
  <si>
    <t>RM-SM-7d-2024-079</t>
  </si>
  <si>
    <t>VRM-084-24</t>
  </si>
  <si>
    <t>RM-SM-7d-2024-080</t>
  </si>
  <si>
    <t>VRM-085-24</t>
  </si>
  <si>
    <t>RM-SM-7d-2024-081</t>
  </si>
  <si>
    <t>VRM-086-24</t>
  </si>
  <si>
    <t>RM-SM-1d-2024-067</t>
  </si>
  <si>
    <t>RM-SM-7d-2024-082</t>
  </si>
  <si>
    <t>VRM-087-24</t>
  </si>
  <si>
    <t>RM-SM-1d-2024-068</t>
  </si>
  <si>
    <t>RM-SM-7d-2024-083</t>
  </si>
  <si>
    <t>VRM-088-24</t>
  </si>
  <si>
    <t>RM-SM-1d-2024-069</t>
  </si>
  <si>
    <t>RM-SM-7d-2024-084</t>
  </si>
  <si>
    <t>VRM-089-24</t>
  </si>
  <si>
    <t>RM-SM-7d-2024-085</t>
  </si>
  <si>
    <t>VRM-090-24</t>
  </si>
  <si>
    <t>RM-SM-7d-2024-086</t>
  </si>
  <si>
    <t>VRM-091-24</t>
  </si>
  <si>
    <t>RM-SM-1d-2024-071</t>
  </si>
  <si>
    <t>RM-SM-7d-2024-087</t>
  </si>
  <si>
    <t>VRM-092-24</t>
  </si>
  <si>
    <t>RM-SM-7d-2024-088</t>
  </si>
  <si>
    <t>VRM-093-24</t>
  </si>
  <si>
    <t>RM-SM-7d-2024-089</t>
  </si>
  <si>
    <t>VRM-094-24</t>
  </si>
  <si>
    <t>RM-SM-7d-2024-090</t>
  </si>
  <si>
    <t>VRM-095-24</t>
  </si>
  <si>
    <t>RM-SM-7d-2024-091</t>
  </si>
</sst>
</file>

<file path=xl/styles.xml><?xml version="1.0" encoding="utf-8"?>
<styleSheet xmlns="http://schemas.openxmlformats.org/spreadsheetml/2006/main">
  <numFmts count="26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0.000%"/>
    <numFmt numFmtId="173" formatCode="[$-4C0A]dddd\,\ d\ &quot;de&quot;\ mmmm\ &quot;de&quot;\ yyyy"/>
    <numFmt numFmtId="174" formatCode="[$-4C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"/>
    <numFmt numFmtId="181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171" fontId="0" fillId="0" borderId="0" xfId="49" applyFont="1" applyAlignment="1">
      <alignment/>
    </xf>
    <xf numFmtId="172" fontId="0" fillId="33" borderId="10" xfId="55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37" fillId="0" borderId="0" xfId="0" applyFont="1" applyAlignment="1">
      <alignment/>
    </xf>
    <xf numFmtId="171" fontId="37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4" fontId="41" fillId="0" borderId="10" xfId="0" applyNumberFormat="1" applyFont="1" applyFill="1" applyBorder="1" applyAlignment="1">
      <alignment/>
    </xf>
    <xf numFmtId="14" fontId="41" fillId="0" borderId="10" xfId="0" applyNumberFormat="1" applyFont="1" applyFill="1" applyBorder="1" applyAlignment="1">
      <alignment horizontal="center"/>
    </xf>
    <xf numFmtId="171" fontId="41" fillId="0" borderId="10" xfId="49" applyNumberFormat="1" applyFont="1" applyFill="1" applyBorder="1" applyAlignment="1">
      <alignment/>
    </xf>
    <xf numFmtId="172" fontId="0" fillId="0" borderId="10" xfId="55" applyNumberFormat="1" applyFont="1" applyFill="1" applyBorder="1" applyAlignment="1">
      <alignment/>
    </xf>
    <xf numFmtId="43" fontId="24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172" fontId="0" fillId="33" borderId="11" xfId="55" applyNumberFormat="1" applyFont="1" applyFill="1" applyBorder="1" applyAlignment="1">
      <alignment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14" fontId="41" fillId="0" borderId="12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33" borderId="11" xfId="49" applyNumberFormat="1" applyFont="1" applyFill="1" applyBorder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vertical="center" wrapText="1"/>
    </xf>
    <xf numFmtId="2" fontId="22" fillId="34" borderId="10" xfId="0" applyNumberFormat="1" applyFont="1" applyFill="1" applyBorder="1" applyAlignment="1">
      <alignment vertical="center" wrapText="1"/>
    </xf>
    <xf numFmtId="10" fontId="22" fillId="34" borderId="10" xfId="55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10" fontId="22" fillId="0" borderId="10" xfId="55" applyNumberFormat="1" applyFont="1" applyFill="1" applyBorder="1" applyAlignment="1">
      <alignment vertical="center" wrapText="1"/>
    </xf>
    <xf numFmtId="14" fontId="0" fillId="0" borderId="13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14" fontId="41" fillId="33" borderId="14" xfId="0" applyNumberFormat="1" applyFont="1" applyFill="1" applyBorder="1" applyAlignment="1">
      <alignment horizontal="center" vertical="center"/>
    </xf>
    <xf numFmtId="14" fontId="41" fillId="33" borderId="15" xfId="0" applyNumberFormat="1" applyFont="1" applyFill="1" applyBorder="1" applyAlignment="1">
      <alignment horizontal="center" vertical="center"/>
    </xf>
    <xf numFmtId="14" fontId="41" fillId="33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3" fillId="0" borderId="21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4" fontId="41" fillId="33" borderId="10" xfId="0" applyNumberFormat="1" applyFont="1" applyFill="1" applyBorder="1" applyAlignment="1">
      <alignment horizontal="center"/>
    </xf>
    <xf numFmtId="14" fontId="41" fillId="0" borderId="13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left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171450</xdr:rowOff>
    </xdr:from>
    <xdr:to>
      <xdr:col>6</xdr:col>
      <xdr:colOff>876300</xdr:colOff>
      <xdr:row>5</xdr:row>
      <xdr:rowOff>0</xdr:rowOff>
    </xdr:to>
    <xdr:pic>
      <xdr:nvPicPr>
        <xdr:cNvPr id="1" name="Picture 1024" descr="Logo_aprobado_neg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71450"/>
          <a:ext cx="557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I263"/>
  <sheetViews>
    <sheetView showGridLines="0" tabSelected="1" view="pageBreakPreview" zoomScaleSheetLayoutView="100" workbookViewId="0" topLeftCell="A222">
      <selection activeCell="B252" sqref="B252:G252"/>
    </sheetView>
  </sheetViews>
  <sheetFormatPr defaultColWidth="11.421875" defaultRowHeight="15"/>
  <cols>
    <col min="2" max="2" width="15.7109375" style="0" customWidth="1"/>
    <col min="3" max="3" width="15.421875" style="0" customWidth="1"/>
    <col min="5" max="5" width="23.421875" style="0" customWidth="1"/>
    <col min="6" max="6" width="14.8515625" style="0" customWidth="1"/>
    <col min="7" max="7" width="19.7109375" style="0" customWidth="1"/>
  </cols>
  <sheetData>
    <row r="6" spans="2:7" ht="24">
      <c r="B6" s="47" t="s">
        <v>10</v>
      </c>
      <c r="C6" s="47"/>
      <c r="D6" s="47"/>
      <c r="E6" s="47"/>
      <c r="F6" s="47"/>
      <c r="G6" s="47"/>
    </row>
    <row r="7" spans="2:7" ht="21">
      <c r="B7" s="48">
        <v>2024</v>
      </c>
      <c r="C7" s="48"/>
      <c r="D7" s="48"/>
      <c r="E7" s="48"/>
      <c r="F7" s="48"/>
      <c r="G7" s="48"/>
    </row>
    <row r="8" spans="2:7" ht="21">
      <c r="B8" s="49" t="s">
        <v>3</v>
      </c>
      <c r="C8" s="49"/>
      <c r="D8" s="49"/>
      <c r="E8" s="49"/>
      <c r="F8" s="49"/>
      <c r="G8" s="49"/>
    </row>
    <row r="9" spans="2:7" s="2" customFormat="1" ht="19.5" customHeight="1">
      <c r="B9" s="50" t="s">
        <v>9</v>
      </c>
      <c r="C9" s="50" t="s">
        <v>2</v>
      </c>
      <c r="D9" s="50" t="s">
        <v>1</v>
      </c>
      <c r="E9" s="50" t="s">
        <v>6</v>
      </c>
      <c r="F9" s="52" t="s">
        <v>8</v>
      </c>
      <c r="G9" s="52"/>
    </row>
    <row r="10" spans="2:7" s="2" customFormat="1" ht="20.25" customHeight="1">
      <c r="B10" s="50"/>
      <c r="C10" s="50"/>
      <c r="D10" s="50"/>
      <c r="E10" s="50"/>
      <c r="F10" s="51" t="s">
        <v>0</v>
      </c>
      <c r="G10" s="51"/>
    </row>
    <row r="11" spans="2:7" s="1" customFormat="1" ht="28.5">
      <c r="B11" s="50"/>
      <c r="C11" s="50"/>
      <c r="D11" s="50"/>
      <c r="E11" s="50"/>
      <c r="F11" s="11" t="s">
        <v>7</v>
      </c>
      <c r="G11" s="11" t="s">
        <v>14</v>
      </c>
    </row>
    <row r="12" spans="2:7" s="20" customFormat="1" ht="20.25" customHeight="1">
      <c r="B12" s="33" t="s">
        <v>37</v>
      </c>
      <c r="C12" s="33">
        <v>45293</v>
      </c>
      <c r="D12" s="12" t="s">
        <v>11</v>
      </c>
      <c r="E12" s="41" t="s">
        <v>13</v>
      </c>
      <c r="F12" s="42"/>
      <c r="G12" s="43"/>
    </row>
    <row r="13" spans="2:7" s="20" customFormat="1" ht="20.25" customHeight="1">
      <c r="B13" s="34"/>
      <c r="C13" s="34"/>
      <c r="D13" s="12" t="s">
        <v>12</v>
      </c>
      <c r="E13" s="44"/>
      <c r="F13" s="45"/>
      <c r="G13" s="46"/>
    </row>
    <row r="14" spans="2:7" s="20" customFormat="1" ht="20.25" customHeight="1">
      <c r="B14" s="33" t="s">
        <v>38</v>
      </c>
      <c r="C14" s="33">
        <v>45294</v>
      </c>
      <c r="D14" s="12" t="s">
        <v>11</v>
      </c>
      <c r="E14" s="41" t="s">
        <v>13</v>
      </c>
      <c r="F14" s="42"/>
      <c r="G14" s="43"/>
    </row>
    <row r="15" spans="2:7" s="20" customFormat="1" ht="20.25" customHeight="1">
      <c r="B15" s="34"/>
      <c r="C15" s="34"/>
      <c r="D15" s="12" t="s">
        <v>12</v>
      </c>
      <c r="E15" s="44"/>
      <c r="F15" s="45"/>
      <c r="G15" s="46"/>
    </row>
    <row r="16" spans="2:7" s="20" customFormat="1" ht="20.25" customHeight="1">
      <c r="B16" s="33" t="s">
        <v>39</v>
      </c>
      <c r="C16" s="33">
        <v>45295</v>
      </c>
      <c r="D16" s="12" t="s">
        <v>11</v>
      </c>
      <c r="E16" s="41" t="s">
        <v>13</v>
      </c>
      <c r="F16" s="42"/>
      <c r="G16" s="43"/>
    </row>
    <row r="17" spans="2:7" s="20" customFormat="1" ht="20.25" customHeight="1">
      <c r="B17" s="34"/>
      <c r="C17" s="34"/>
      <c r="D17" s="12" t="s">
        <v>12</v>
      </c>
      <c r="E17" s="44"/>
      <c r="F17" s="45"/>
      <c r="G17" s="46"/>
    </row>
    <row r="18" spans="2:7" s="20" customFormat="1" ht="20.25" customHeight="1">
      <c r="B18" s="33" t="s">
        <v>40</v>
      </c>
      <c r="C18" s="33">
        <v>45296</v>
      </c>
      <c r="D18" s="12" t="s">
        <v>15</v>
      </c>
      <c r="E18" s="41" t="s">
        <v>13</v>
      </c>
      <c r="F18" s="42"/>
      <c r="G18" s="43"/>
    </row>
    <row r="19" spans="2:7" s="20" customFormat="1" ht="20.25" customHeight="1">
      <c r="B19" s="34"/>
      <c r="C19" s="34"/>
      <c r="D19" s="12" t="s">
        <v>12</v>
      </c>
      <c r="E19" s="44"/>
      <c r="F19" s="45"/>
      <c r="G19" s="46"/>
    </row>
    <row r="20" spans="2:7" s="20" customFormat="1" ht="20.25" customHeight="1">
      <c r="B20" s="33" t="s">
        <v>41</v>
      </c>
      <c r="C20" s="33">
        <v>45299</v>
      </c>
      <c r="D20" s="12" t="s">
        <v>11</v>
      </c>
      <c r="E20" s="41" t="s">
        <v>13</v>
      </c>
      <c r="F20" s="42"/>
      <c r="G20" s="43"/>
    </row>
    <row r="21" spans="2:7" s="20" customFormat="1" ht="20.25" customHeight="1">
      <c r="B21" s="34"/>
      <c r="C21" s="34"/>
      <c r="D21" s="12" t="s">
        <v>12</v>
      </c>
      <c r="E21" s="44"/>
      <c r="F21" s="45"/>
      <c r="G21" s="46"/>
    </row>
    <row r="22" spans="2:7" s="20" customFormat="1" ht="20.25" customHeight="1">
      <c r="B22" s="33" t="s">
        <v>42</v>
      </c>
      <c r="C22" s="33">
        <v>45300</v>
      </c>
      <c r="D22" s="12" t="s">
        <v>11</v>
      </c>
      <c r="E22" s="41" t="s">
        <v>13</v>
      </c>
      <c r="F22" s="42"/>
      <c r="G22" s="43"/>
    </row>
    <row r="23" spans="2:7" s="20" customFormat="1" ht="20.25" customHeight="1">
      <c r="B23" s="34"/>
      <c r="C23" s="34"/>
      <c r="D23" s="12" t="s">
        <v>12</v>
      </c>
      <c r="E23" s="44"/>
      <c r="F23" s="45"/>
      <c r="G23" s="46"/>
    </row>
    <row r="24" spans="2:7" s="20" customFormat="1" ht="20.25" customHeight="1">
      <c r="B24" s="33" t="s">
        <v>43</v>
      </c>
      <c r="C24" s="33">
        <v>45301</v>
      </c>
      <c r="D24" s="12" t="s">
        <v>11</v>
      </c>
      <c r="E24" s="41" t="s">
        <v>13</v>
      </c>
      <c r="F24" s="42"/>
      <c r="G24" s="43"/>
    </row>
    <row r="25" spans="2:7" s="20" customFormat="1" ht="20.25" customHeight="1">
      <c r="B25" s="34"/>
      <c r="C25" s="34"/>
      <c r="D25" s="12" t="s">
        <v>12</v>
      </c>
      <c r="E25" s="44"/>
      <c r="F25" s="45"/>
      <c r="G25" s="46"/>
    </row>
    <row r="26" spans="2:7" s="20" customFormat="1" ht="20.25" customHeight="1">
      <c r="B26" s="33" t="s">
        <v>44</v>
      </c>
      <c r="C26" s="33">
        <v>45302</v>
      </c>
      <c r="D26" s="12" t="s">
        <v>11</v>
      </c>
      <c r="E26" s="41" t="s">
        <v>13</v>
      </c>
      <c r="F26" s="42"/>
      <c r="G26" s="43"/>
    </row>
    <row r="27" spans="2:7" s="20" customFormat="1" ht="20.25" customHeight="1">
      <c r="B27" s="34"/>
      <c r="C27" s="34"/>
      <c r="D27" s="12" t="s">
        <v>12</v>
      </c>
      <c r="E27" s="44"/>
      <c r="F27" s="45"/>
      <c r="G27" s="46"/>
    </row>
    <row r="28" spans="2:7" s="20" customFormat="1" ht="20.25" customHeight="1">
      <c r="B28" s="33" t="s">
        <v>45</v>
      </c>
      <c r="C28" s="33">
        <v>45303</v>
      </c>
      <c r="D28" s="12" t="s">
        <v>15</v>
      </c>
      <c r="E28" s="41" t="s">
        <v>13</v>
      </c>
      <c r="F28" s="42"/>
      <c r="G28" s="43"/>
    </row>
    <row r="29" spans="2:7" s="20" customFormat="1" ht="20.25" customHeight="1">
      <c r="B29" s="34"/>
      <c r="C29" s="34"/>
      <c r="D29" s="12" t="s">
        <v>12</v>
      </c>
      <c r="E29" s="44"/>
      <c r="F29" s="45"/>
      <c r="G29" s="46"/>
    </row>
    <row r="30" spans="2:7" s="20" customFormat="1" ht="20.25" customHeight="1">
      <c r="B30" s="33" t="s">
        <v>46</v>
      </c>
      <c r="C30" s="33">
        <v>45306</v>
      </c>
      <c r="D30" s="12" t="s">
        <v>11</v>
      </c>
      <c r="E30" s="41" t="s">
        <v>13</v>
      </c>
      <c r="F30" s="42"/>
      <c r="G30" s="43"/>
    </row>
    <row r="31" spans="2:7" s="20" customFormat="1" ht="20.25" customHeight="1">
      <c r="B31" s="34"/>
      <c r="C31" s="34"/>
      <c r="D31" s="12" t="s">
        <v>12</v>
      </c>
      <c r="E31" s="44"/>
      <c r="F31" s="45"/>
      <c r="G31" s="46"/>
    </row>
    <row r="32" spans="2:7" s="20" customFormat="1" ht="20.25" customHeight="1">
      <c r="B32" s="33" t="s">
        <v>47</v>
      </c>
      <c r="C32" s="33">
        <v>45307</v>
      </c>
      <c r="D32" s="12" t="s">
        <v>11</v>
      </c>
      <c r="E32" s="41" t="s">
        <v>13</v>
      </c>
      <c r="F32" s="42"/>
      <c r="G32" s="43"/>
    </row>
    <row r="33" spans="2:7" s="20" customFormat="1" ht="20.25" customHeight="1">
      <c r="B33" s="34"/>
      <c r="C33" s="34"/>
      <c r="D33" s="12" t="s">
        <v>12</v>
      </c>
      <c r="E33" s="44"/>
      <c r="F33" s="45"/>
      <c r="G33" s="46"/>
    </row>
    <row r="34" spans="2:7" s="20" customFormat="1" ht="20.25" customHeight="1">
      <c r="B34" s="33" t="s">
        <v>48</v>
      </c>
      <c r="C34" s="33">
        <v>45308</v>
      </c>
      <c r="D34" s="12" t="s">
        <v>11</v>
      </c>
      <c r="E34" s="35" t="s">
        <v>13</v>
      </c>
      <c r="F34" s="36"/>
      <c r="G34" s="37"/>
    </row>
    <row r="35" spans="2:7" s="20" customFormat="1" ht="20.25" customHeight="1">
      <c r="B35" s="34"/>
      <c r="C35" s="34"/>
      <c r="D35" s="12" t="s">
        <v>12</v>
      </c>
      <c r="E35" s="27" t="s">
        <v>49</v>
      </c>
      <c r="F35" s="30">
        <v>200</v>
      </c>
      <c r="G35" s="29">
        <v>0.085</v>
      </c>
    </row>
    <row r="36" spans="2:7" s="20" customFormat="1" ht="20.25" customHeight="1">
      <c r="B36" s="33" t="s">
        <v>50</v>
      </c>
      <c r="C36" s="33">
        <v>45309</v>
      </c>
      <c r="D36" s="12" t="s">
        <v>11</v>
      </c>
      <c r="E36" s="41" t="s">
        <v>13</v>
      </c>
      <c r="F36" s="42"/>
      <c r="G36" s="43"/>
    </row>
    <row r="37" spans="2:7" s="20" customFormat="1" ht="20.25" customHeight="1">
      <c r="B37" s="34"/>
      <c r="C37" s="34"/>
      <c r="D37" s="12" t="s">
        <v>12</v>
      </c>
      <c r="E37" s="44"/>
      <c r="F37" s="45"/>
      <c r="G37" s="46"/>
    </row>
    <row r="38" spans="2:7" s="20" customFormat="1" ht="20.25" customHeight="1">
      <c r="B38" s="33" t="s">
        <v>51</v>
      </c>
      <c r="C38" s="33">
        <v>45310</v>
      </c>
      <c r="D38" s="12" t="s">
        <v>11</v>
      </c>
      <c r="E38" s="35" t="s">
        <v>13</v>
      </c>
      <c r="F38" s="36"/>
      <c r="G38" s="37"/>
    </row>
    <row r="39" spans="2:7" s="20" customFormat="1" ht="20.25" customHeight="1">
      <c r="B39" s="34"/>
      <c r="C39" s="34"/>
      <c r="D39" s="12" t="s">
        <v>12</v>
      </c>
      <c r="E39" s="27" t="s">
        <v>52</v>
      </c>
      <c r="F39" s="30">
        <v>100</v>
      </c>
      <c r="G39" s="29">
        <v>0.085</v>
      </c>
    </row>
    <row r="40" spans="2:7" s="20" customFormat="1" ht="20.25" customHeight="1">
      <c r="B40" s="33" t="s">
        <v>53</v>
      </c>
      <c r="C40" s="33">
        <v>45313</v>
      </c>
      <c r="D40" s="12" t="s">
        <v>11</v>
      </c>
      <c r="E40" s="41" t="s">
        <v>13</v>
      </c>
      <c r="F40" s="42"/>
      <c r="G40" s="43"/>
    </row>
    <row r="41" spans="2:7" s="20" customFormat="1" ht="20.25" customHeight="1">
      <c r="B41" s="34"/>
      <c r="C41" s="34"/>
      <c r="D41" s="12" t="s">
        <v>12</v>
      </c>
      <c r="E41" s="44"/>
      <c r="F41" s="45"/>
      <c r="G41" s="46"/>
    </row>
    <row r="42" spans="2:7" s="20" customFormat="1" ht="20.25" customHeight="1">
      <c r="B42" s="33" t="s">
        <v>54</v>
      </c>
      <c r="C42" s="33">
        <v>45314</v>
      </c>
      <c r="D42" s="12" t="s">
        <v>11</v>
      </c>
      <c r="E42" s="41" t="s">
        <v>13</v>
      </c>
      <c r="F42" s="42"/>
      <c r="G42" s="43"/>
    </row>
    <row r="43" spans="2:7" s="20" customFormat="1" ht="20.25" customHeight="1">
      <c r="B43" s="34"/>
      <c r="C43" s="34"/>
      <c r="D43" s="12" t="s">
        <v>12</v>
      </c>
      <c r="E43" s="44"/>
      <c r="F43" s="45"/>
      <c r="G43" s="46"/>
    </row>
    <row r="44" spans="2:7" s="20" customFormat="1" ht="20.25" customHeight="1">
      <c r="B44" s="33" t="s">
        <v>55</v>
      </c>
      <c r="C44" s="33">
        <v>45315</v>
      </c>
      <c r="D44" s="12" t="s">
        <v>11</v>
      </c>
      <c r="E44" s="41" t="s">
        <v>13</v>
      </c>
      <c r="F44" s="42"/>
      <c r="G44" s="43"/>
    </row>
    <row r="45" spans="2:7" s="20" customFormat="1" ht="20.25" customHeight="1">
      <c r="B45" s="34"/>
      <c r="C45" s="34"/>
      <c r="D45" s="12" t="s">
        <v>12</v>
      </c>
      <c r="E45" s="44"/>
      <c r="F45" s="45"/>
      <c r="G45" s="46"/>
    </row>
    <row r="46" spans="2:7" s="20" customFormat="1" ht="20.25" customHeight="1">
      <c r="B46" s="33" t="s">
        <v>56</v>
      </c>
      <c r="C46" s="33">
        <v>45316</v>
      </c>
      <c r="D46" s="12" t="s">
        <v>11</v>
      </c>
      <c r="E46" s="41" t="s">
        <v>13</v>
      </c>
      <c r="F46" s="42"/>
      <c r="G46" s="43"/>
    </row>
    <row r="47" spans="2:7" s="20" customFormat="1" ht="20.25" customHeight="1">
      <c r="B47" s="34"/>
      <c r="C47" s="34"/>
      <c r="D47" s="12" t="s">
        <v>12</v>
      </c>
      <c r="E47" s="44"/>
      <c r="F47" s="45"/>
      <c r="G47" s="46"/>
    </row>
    <row r="48" spans="2:7" s="20" customFormat="1" ht="20.25" customHeight="1">
      <c r="B48" s="33" t="s">
        <v>57</v>
      </c>
      <c r="C48" s="33">
        <v>45317</v>
      </c>
      <c r="D48" s="12" t="s">
        <v>11</v>
      </c>
      <c r="E48" s="35" t="s">
        <v>13</v>
      </c>
      <c r="F48" s="36"/>
      <c r="G48" s="37"/>
    </row>
    <row r="49" spans="2:7" s="20" customFormat="1" ht="20.25" customHeight="1">
      <c r="B49" s="34"/>
      <c r="C49" s="34"/>
      <c r="D49" s="12" t="s">
        <v>12</v>
      </c>
      <c r="E49" s="27" t="s">
        <v>58</v>
      </c>
      <c r="F49" s="30">
        <v>100</v>
      </c>
      <c r="G49" s="29">
        <v>0.085</v>
      </c>
    </row>
    <row r="50" spans="2:7" s="20" customFormat="1" ht="20.25" customHeight="1">
      <c r="B50" s="33" t="s">
        <v>59</v>
      </c>
      <c r="C50" s="33">
        <v>45320</v>
      </c>
      <c r="D50" s="12" t="s">
        <v>11</v>
      </c>
      <c r="E50" s="35" t="s">
        <v>13</v>
      </c>
      <c r="F50" s="36"/>
      <c r="G50" s="37"/>
    </row>
    <row r="51" spans="2:7" s="20" customFormat="1" ht="20.25" customHeight="1">
      <c r="B51" s="34"/>
      <c r="C51" s="34"/>
      <c r="D51" s="12" t="s">
        <v>12</v>
      </c>
      <c r="E51" s="27" t="s">
        <v>60</v>
      </c>
      <c r="F51" s="30">
        <v>100</v>
      </c>
      <c r="G51" s="29">
        <v>0.085</v>
      </c>
    </row>
    <row r="52" spans="2:7" s="20" customFormat="1" ht="20.25" customHeight="1">
      <c r="B52" s="33" t="s">
        <v>61</v>
      </c>
      <c r="C52" s="33">
        <v>45321</v>
      </c>
      <c r="D52" s="12" t="s">
        <v>11</v>
      </c>
      <c r="E52" s="35" t="s">
        <v>13</v>
      </c>
      <c r="F52" s="36"/>
      <c r="G52" s="37"/>
    </row>
    <row r="53" spans="2:7" s="20" customFormat="1" ht="20.25" customHeight="1">
      <c r="B53" s="34"/>
      <c r="C53" s="34"/>
      <c r="D53" s="12" t="s">
        <v>12</v>
      </c>
      <c r="E53" s="27" t="s">
        <v>62</v>
      </c>
      <c r="F53" s="30">
        <v>100</v>
      </c>
      <c r="G53" s="29">
        <v>0.085</v>
      </c>
    </row>
    <row r="54" spans="2:7" s="20" customFormat="1" ht="20.25" customHeight="1">
      <c r="B54" s="33" t="s">
        <v>63</v>
      </c>
      <c r="C54" s="33">
        <v>45322</v>
      </c>
      <c r="D54" s="12" t="s">
        <v>11</v>
      </c>
      <c r="E54" s="27" t="s">
        <v>64</v>
      </c>
      <c r="F54" s="30">
        <v>185</v>
      </c>
      <c r="G54" s="29">
        <v>0.0825</v>
      </c>
    </row>
    <row r="55" spans="2:7" s="20" customFormat="1" ht="20.25" customHeight="1">
      <c r="B55" s="34"/>
      <c r="C55" s="34"/>
      <c r="D55" s="12" t="s">
        <v>12</v>
      </c>
      <c r="E55" s="35" t="s">
        <v>13</v>
      </c>
      <c r="F55" s="36"/>
      <c r="G55" s="37"/>
    </row>
    <row r="56" spans="2:9" ht="18" customHeight="1">
      <c r="B56" s="38" t="s">
        <v>23</v>
      </c>
      <c r="C56" s="39"/>
      <c r="D56" s="39"/>
      <c r="E56" s="40"/>
      <c r="F56" s="25">
        <f>+SUM(F12:F55)</f>
        <v>785</v>
      </c>
      <c r="G56" s="19"/>
      <c r="H56" s="8"/>
      <c r="I56" s="9"/>
    </row>
    <row r="57" spans="2:7" s="20" customFormat="1" ht="20.25" customHeight="1" hidden="1">
      <c r="B57" s="33"/>
      <c r="C57" s="33"/>
      <c r="D57" s="12"/>
      <c r="E57" s="63"/>
      <c r="F57" s="64"/>
      <c r="G57" s="65"/>
    </row>
    <row r="58" spans="2:7" s="20" customFormat="1" ht="20.25" customHeight="1" hidden="1">
      <c r="B58" s="34"/>
      <c r="C58" s="34"/>
      <c r="D58" s="12"/>
      <c r="E58" s="27"/>
      <c r="F58" s="28"/>
      <c r="G58" s="29"/>
    </row>
    <row r="59" spans="2:9" ht="18" customHeight="1" hidden="1">
      <c r="B59" s="38" t="s">
        <v>26</v>
      </c>
      <c r="C59" s="39"/>
      <c r="D59" s="39"/>
      <c r="E59" s="40"/>
      <c r="F59" s="25">
        <f>+SUM(F57:F58)</f>
        <v>0</v>
      </c>
      <c r="G59" s="19"/>
      <c r="H59" s="8"/>
      <c r="I59" s="9"/>
    </row>
    <row r="60" spans="2:7" s="20" customFormat="1" ht="20.25" customHeight="1" hidden="1">
      <c r="B60" s="33"/>
      <c r="C60" s="33"/>
      <c r="D60" s="12"/>
      <c r="E60" s="41"/>
      <c r="F60" s="42"/>
      <c r="G60" s="43"/>
    </row>
    <row r="61" spans="2:7" s="20" customFormat="1" ht="20.25" customHeight="1" hidden="1">
      <c r="B61" s="34"/>
      <c r="C61" s="34"/>
      <c r="D61" s="12"/>
      <c r="E61" s="44"/>
      <c r="F61" s="45"/>
      <c r="G61" s="46"/>
    </row>
    <row r="62" spans="2:9" ht="17.25" customHeight="1" hidden="1">
      <c r="B62" s="38" t="s">
        <v>27</v>
      </c>
      <c r="C62" s="39"/>
      <c r="D62" s="39"/>
      <c r="E62" s="40"/>
      <c r="F62" s="25">
        <f>SUM(F60:F61)</f>
        <v>0</v>
      </c>
      <c r="G62" s="19"/>
      <c r="H62" s="8"/>
      <c r="I62" s="9"/>
    </row>
    <row r="63" spans="2:7" s="20" customFormat="1" ht="20.25" customHeight="1" hidden="1">
      <c r="B63" s="33"/>
      <c r="C63" s="33"/>
      <c r="D63" s="12"/>
      <c r="E63" s="41"/>
      <c r="F63" s="42"/>
      <c r="G63" s="43"/>
    </row>
    <row r="64" spans="2:7" s="20" customFormat="1" ht="20.25" customHeight="1" hidden="1">
      <c r="B64" s="34"/>
      <c r="C64" s="34"/>
      <c r="D64" s="12"/>
      <c r="E64" s="44"/>
      <c r="F64" s="45"/>
      <c r="G64" s="46"/>
    </row>
    <row r="65" spans="2:9" ht="17.25" customHeight="1" hidden="1">
      <c r="B65" s="38" t="s">
        <v>28</v>
      </c>
      <c r="C65" s="39"/>
      <c r="D65" s="39"/>
      <c r="E65" s="40"/>
      <c r="F65" s="25">
        <f>SUM(F63:F64)</f>
        <v>0</v>
      </c>
      <c r="G65" s="19"/>
      <c r="H65" s="8"/>
      <c r="I65" s="9"/>
    </row>
    <row r="66" spans="2:7" s="20" customFormat="1" ht="20.25" customHeight="1" hidden="1">
      <c r="B66" s="33"/>
      <c r="C66" s="33"/>
      <c r="D66" s="12"/>
      <c r="E66" s="41"/>
      <c r="F66" s="42"/>
      <c r="G66" s="43"/>
    </row>
    <row r="67" spans="2:7" s="20" customFormat="1" ht="20.25" customHeight="1" hidden="1">
      <c r="B67" s="34"/>
      <c r="C67" s="34"/>
      <c r="D67" s="12"/>
      <c r="E67" s="44"/>
      <c r="F67" s="45"/>
      <c r="G67" s="46"/>
    </row>
    <row r="68" spans="2:9" ht="17.25" customHeight="1" hidden="1">
      <c r="B68" s="38" t="s">
        <v>29</v>
      </c>
      <c r="C68" s="39"/>
      <c r="D68" s="39"/>
      <c r="E68" s="40"/>
      <c r="F68" s="25">
        <f>+SUM(F66:F67)</f>
        <v>0</v>
      </c>
      <c r="G68" s="19"/>
      <c r="H68" s="8"/>
      <c r="I68" s="9"/>
    </row>
    <row r="69" spans="2:7" s="20" customFormat="1" ht="20.25" customHeight="1" hidden="1">
      <c r="B69" s="33"/>
      <c r="C69" s="33"/>
      <c r="D69" s="12"/>
      <c r="E69" s="41"/>
      <c r="F69" s="42"/>
      <c r="G69" s="43"/>
    </row>
    <row r="70" spans="2:7" s="20" customFormat="1" ht="20.25" customHeight="1" hidden="1">
      <c r="B70" s="34"/>
      <c r="C70" s="34"/>
      <c r="D70" s="12"/>
      <c r="E70" s="44"/>
      <c r="F70" s="45"/>
      <c r="G70" s="46"/>
    </row>
    <row r="71" spans="2:9" ht="17.25" customHeight="1" hidden="1">
      <c r="B71" s="38" t="s">
        <v>30</v>
      </c>
      <c r="C71" s="39"/>
      <c r="D71" s="39"/>
      <c r="E71" s="40"/>
      <c r="F71" s="25">
        <f>+SUM(F69:F70)</f>
        <v>0</v>
      </c>
      <c r="G71" s="19"/>
      <c r="H71" s="8"/>
      <c r="I71" s="9"/>
    </row>
    <row r="72" spans="2:7" s="20" customFormat="1" ht="20.25" customHeight="1" hidden="1">
      <c r="B72" s="33"/>
      <c r="C72" s="33"/>
      <c r="D72" s="12"/>
      <c r="E72" s="57"/>
      <c r="F72" s="58"/>
      <c r="G72" s="59"/>
    </row>
    <row r="73" spans="2:7" s="20" customFormat="1" ht="20.25" customHeight="1" hidden="1">
      <c r="B73" s="34"/>
      <c r="C73" s="34"/>
      <c r="D73" s="12"/>
      <c r="E73" s="60"/>
      <c r="F73" s="61"/>
      <c r="G73" s="62"/>
    </row>
    <row r="74" spans="2:9" ht="17.25" customHeight="1" hidden="1">
      <c r="B74" s="38" t="s">
        <v>31</v>
      </c>
      <c r="C74" s="39"/>
      <c r="D74" s="39"/>
      <c r="E74" s="40"/>
      <c r="F74" s="25">
        <f>+SUM(F72:F73)</f>
        <v>0</v>
      </c>
      <c r="G74" s="19"/>
      <c r="H74" s="8"/>
      <c r="I74" s="9"/>
    </row>
    <row r="75" spans="2:7" s="20" customFormat="1" ht="20.25" customHeight="1" hidden="1">
      <c r="B75" s="33"/>
      <c r="C75" s="33"/>
      <c r="D75" s="12"/>
      <c r="E75" s="57"/>
      <c r="F75" s="58"/>
      <c r="G75" s="59"/>
    </row>
    <row r="76" spans="2:7" s="20" customFormat="1" ht="20.25" customHeight="1" hidden="1">
      <c r="B76" s="34"/>
      <c r="C76" s="34"/>
      <c r="D76" s="12"/>
      <c r="E76" s="60"/>
      <c r="F76" s="61"/>
      <c r="G76" s="62"/>
    </row>
    <row r="77" spans="2:9" ht="17.25" customHeight="1" hidden="1">
      <c r="B77" s="38" t="s">
        <v>32</v>
      </c>
      <c r="C77" s="39"/>
      <c r="D77" s="39"/>
      <c r="E77" s="40"/>
      <c r="F77" s="25">
        <f>SUM(F75:F76)</f>
        <v>0</v>
      </c>
      <c r="G77" s="19"/>
      <c r="H77" s="8"/>
      <c r="I77" s="9"/>
    </row>
    <row r="78" spans="2:7" s="20" customFormat="1" ht="20.25" customHeight="1" hidden="1">
      <c r="B78" s="33"/>
      <c r="C78" s="33"/>
      <c r="D78" s="12"/>
      <c r="E78" s="57"/>
      <c r="F78" s="58"/>
      <c r="G78" s="59"/>
    </row>
    <row r="79" spans="2:7" s="20" customFormat="1" ht="20.25" customHeight="1" hidden="1">
      <c r="B79" s="34"/>
      <c r="C79" s="34"/>
      <c r="D79" s="12"/>
      <c r="E79" s="60"/>
      <c r="F79" s="61"/>
      <c r="G79" s="62"/>
    </row>
    <row r="80" spans="2:9" ht="17.25" customHeight="1" hidden="1">
      <c r="B80" s="38" t="s">
        <v>33</v>
      </c>
      <c r="C80" s="39"/>
      <c r="D80" s="39"/>
      <c r="E80" s="40"/>
      <c r="F80" s="25" t="e">
        <f>+SUM(#REF!)</f>
        <v>#REF!</v>
      </c>
      <c r="G80" s="19"/>
      <c r="H80" s="8"/>
      <c r="I80" s="9"/>
    </row>
    <row r="81" spans="2:7" s="20" customFormat="1" ht="20.25" customHeight="1" hidden="1">
      <c r="B81" s="33"/>
      <c r="C81" s="33"/>
      <c r="D81" s="12"/>
      <c r="E81" s="35"/>
      <c r="F81" s="36"/>
      <c r="G81" s="37"/>
    </row>
    <row r="82" spans="2:7" s="20" customFormat="1" ht="20.25" customHeight="1" hidden="1">
      <c r="B82" s="34"/>
      <c r="C82" s="34"/>
      <c r="D82" s="12"/>
      <c r="E82" s="27"/>
      <c r="F82" s="28"/>
      <c r="G82" s="29"/>
    </row>
    <row r="83" spans="2:9" ht="17.25" customHeight="1" hidden="1">
      <c r="B83" s="38" t="s">
        <v>34</v>
      </c>
      <c r="C83" s="39"/>
      <c r="D83" s="39"/>
      <c r="E83" s="40"/>
      <c r="F83" s="25">
        <f>+SUM(F81:F82)</f>
        <v>0</v>
      </c>
      <c r="G83" s="19"/>
      <c r="H83" s="8"/>
      <c r="I83" s="9"/>
    </row>
    <row r="84" spans="2:7" s="20" customFormat="1" ht="20.25" customHeight="1" hidden="1">
      <c r="B84" s="33"/>
      <c r="C84" s="33"/>
      <c r="D84" s="12"/>
      <c r="E84" s="35"/>
      <c r="F84" s="36"/>
      <c r="G84" s="37"/>
    </row>
    <row r="85" spans="2:7" s="20" customFormat="1" ht="20.25" customHeight="1" hidden="1">
      <c r="B85" s="34"/>
      <c r="C85" s="34"/>
      <c r="D85" s="12"/>
      <c r="E85" s="27"/>
      <c r="F85" s="30"/>
      <c r="G85" s="29"/>
    </row>
    <row r="86" spans="2:9" ht="17.25" customHeight="1" hidden="1">
      <c r="B86" s="38" t="s">
        <v>35</v>
      </c>
      <c r="C86" s="39"/>
      <c r="D86" s="39"/>
      <c r="E86" s="40"/>
      <c r="F86" s="25">
        <f>+SUM(F84:F85)</f>
        <v>0</v>
      </c>
      <c r="G86" s="19"/>
      <c r="H86" s="8"/>
      <c r="I86" s="9"/>
    </row>
    <row r="87" spans="2:7" s="20" customFormat="1" ht="20.25" customHeight="1" hidden="1">
      <c r="B87" s="33"/>
      <c r="C87" s="33"/>
      <c r="D87" s="12"/>
      <c r="E87" s="57"/>
      <c r="F87" s="58"/>
      <c r="G87" s="59"/>
    </row>
    <row r="88" spans="2:7" s="20" customFormat="1" ht="20.25" customHeight="1" hidden="1">
      <c r="B88" s="34"/>
      <c r="C88" s="34"/>
      <c r="D88" s="12"/>
      <c r="E88" s="60"/>
      <c r="F88" s="61"/>
      <c r="G88" s="62"/>
    </row>
    <row r="89" spans="2:9" ht="17.25" customHeight="1" hidden="1">
      <c r="B89" s="38" t="s">
        <v>36</v>
      </c>
      <c r="C89" s="39"/>
      <c r="D89" s="39"/>
      <c r="E89" s="40"/>
      <c r="F89" s="25">
        <f>+SUM(F87:F88)</f>
        <v>0</v>
      </c>
      <c r="G89" s="19"/>
      <c r="H89" s="8"/>
      <c r="I89" s="9"/>
    </row>
    <row r="90" spans="2:7" s="20" customFormat="1" ht="20.25" customHeight="1">
      <c r="B90" s="33" t="s">
        <v>65</v>
      </c>
      <c r="C90" s="33">
        <v>45323</v>
      </c>
      <c r="D90" s="12" t="s">
        <v>11</v>
      </c>
      <c r="E90" s="35" t="s">
        <v>13</v>
      </c>
      <c r="F90" s="36"/>
      <c r="G90" s="37"/>
    </row>
    <row r="91" spans="2:7" s="20" customFormat="1" ht="20.25" customHeight="1">
      <c r="B91" s="34"/>
      <c r="C91" s="34"/>
      <c r="D91" s="12" t="s">
        <v>12</v>
      </c>
      <c r="E91" s="27" t="s">
        <v>66</v>
      </c>
      <c r="F91" s="30">
        <v>150</v>
      </c>
      <c r="G91" s="29">
        <v>0.085</v>
      </c>
    </row>
    <row r="92" spans="2:7" s="20" customFormat="1" ht="20.25" customHeight="1">
      <c r="B92" s="33" t="s">
        <v>67</v>
      </c>
      <c r="C92" s="33">
        <v>45324</v>
      </c>
      <c r="D92" s="12" t="s">
        <v>15</v>
      </c>
      <c r="E92" s="35" t="s">
        <v>13</v>
      </c>
      <c r="F92" s="36"/>
      <c r="G92" s="37"/>
    </row>
    <row r="93" spans="2:7" s="20" customFormat="1" ht="20.25" customHeight="1">
      <c r="B93" s="34"/>
      <c r="C93" s="34"/>
      <c r="D93" s="12" t="s">
        <v>12</v>
      </c>
      <c r="E93" s="27" t="s">
        <v>68</v>
      </c>
      <c r="F93" s="30">
        <v>175</v>
      </c>
      <c r="G93" s="29">
        <v>0.085</v>
      </c>
    </row>
    <row r="94" spans="2:7" s="20" customFormat="1" ht="20.25" customHeight="1">
      <c r="B94" s="33" t="s">
        <v>69</v>
      </c>
      <c r="C94" s="33">
        <v>45327</v>
      </c>
      <c r="D94" s="12" t="s">
        <v>11</v>
      </c>
      <c r="E94" s="35" t="s">
        <v>13</v>
      </c>
      <c r="F94" s="36"/>
      <c r="G94" s="37"/>
    </row>
    <row r="95" spans="2:7" s="20" customFormat="1" ht="20.25" customHeight="1">
      <c r="B95" s="34"/>
      <c r="C95" s="34"/>
      <c r="D95" s="12" t="s">
        <v>12</v>
      </c>
      <c r="E95" s="27" t="s">
        <v>70</v>
      </c>
      <c r="F95" s="30">
        <v>100</v>
      </c>
      <c r="G95" s="29">
        <v>0.085</v>
      </c>
    </row>
    <row r="96" spans="2:7" s="20" customFormat="1" ht="20.25" customHeight="1">
      <c r="B96" s="33" t="s">
        <v>71</v>
      </c>
      <c r="C96" s="33">
        <v>45328</v>
      </c>
      <c r="D96" s="12" t="s">
        <v>11</v>
      </c>
      <c r="E96" s="27" t="s">
        <v>72</v>
      </c>
      <c r="F96" s="30">
        <v>75</v>
      </c>
      <c r="G96" s="29">
        <v>0.0825</v>
      </c>
    </row>
    <row r="97" spans="2:7" s="20" customFormat="1" ht="20.25" customHeight="1">
      <c r="B97" s="34"/>
      <c r="C97" s="34"/>
      <c r="D97" s="12" t="s">
        <v>12</v>
      </c>
      <c r="E97" s="27" t="s">
        <v>73</v>
      </c>
      <c r="F97" s="30">
        <v>150</v>
      </c>
      <c r="G97" s="29">
        <v>0.085</v>
      </c>
    </row>
    <row r="98" spans="2:7" s="20" customFormat="1" ht="20.25" customHeight="1">
      <c r="B98" s="33" t="s">
        <v>74</v>
      </c>
      <c r="C98" s="33">
        <v>45329</v>
      </c>
      <c r="D98" s="12" t="s">
        <v>11</v>
      </c>
      <c r="E98" s="35" t="s">
        <v>13</v>
      </c>
      <c r="F98" s="36"/>
      <c r="G98" s="37"/>
    </row>
    <row r="99" spans="2:7" s="20" customFormat="1" ht="20.25" customHeight="1">
      <c r="B99" s="34"/>
      <c r="C99" s="34"/>
      <c r="D99" s="12" t="s">
        <v>12</v>
      </c>
      <c r="E99" s="27" t="s">
        <v>75</v>
      </c>
      <c r="F99" s="30">
        <v>100</v>
      </c>
      <c r="G99" s="29">
        <v>0.085</v>
      </c>
    </row>
    <row r="100" spans="2:7" s="20" customFormat="1" ht="20.25" customHeight="1">
      <c r="B100" s="33" t="s">
        <v>76</v>
      </c>
      <c r="C100" s="33">
        <v>45330</v>
      </c>
      <c r="D100" s="12" t="s">
        <v>11</v>
      </c>
      <c r="E100" s="35" t="s">
        <v>13</v>
      </c>
      <c r="F100" s="36"/>
      <c r="G100" s="37"/>
    </row>
    <row r="101" spans="2:7" s="20" customFormat="1" ht="20.25" customHeight="1">
      <c r="B101" s="34"/>
      <c r="C101" s="34"/>
      <c r="D101" s="12" t="s">
        <v>12</v>
      </c>
      <c r="E101" s="27" t="s">
        <v>77</v>
      </c>
      <c r="F101" s="30">
        <v>100</v>
      </c>
      <c r="G101" s="29">
        <v>0.085</v>
      </c>
    </row>
    <row r="102" spans="2:7" s="20" customFormat="1" ht="20.25" customHeight="1">
      <c r="B102" s="33" t="s">
        <v>78</v>
      </c>
      <c r="C102" s="33">
        <v>45331</v>
      </c>
      <c r="D102" s="12" t="s">
        <v>15</v>
      </c>
      <c r="E102" s="35" t="s">
        <v>13</v>
      </c>
      <c r="F102" s="36"/>
      <c r="G102" s="37"/>
    </row>
    <row r="103" spans="2:7" s="20" customFormat="1" ht="20.25" customHeight="1">
      <c r="B103" s="34"/>
      <c r="C103" s="34"/>
      <c r="D103" s="12" t="s">
        <v>12</v>
      </c>
      <c r="E103" s="27" t="s">
        <v>79</v>
      </c>
      <c r="F103" s="30">
        <v>50</v>
      </c>
      <c r="G103" s="29">
        <v>0.085</v>
      </c>
    </row>
    <row r="104" spans="2:7" s="20" customFormat="1" ht="20.25" customHeight="1">
      <c r="B104" s="33" t="s">
        <v>80</v>
      </c>
      <c r="C104" s="33">
        <v>45334</v>
      </c>
      <c r="D104" s="12" t="s">
        <v>11</v>
      </c>
      <c r="E104" s="35" t="s">
        <v>13</v>
      </c>
      <c r="F104" s="36"/>
      <c r="G104" s="37"/>
    </row>
    <row r="105" spans="2:7" s="20" customFormat="1" ht="20.25" customHeight="1">
      <c r="B105" s="34"/>
      <c r="C105" s="34"/>
      <c r="D105" s="12" t="s">
        <v>12</v>
      </c>
      <c r="E105" s="27" t="s">
        <v>81</v>
      </c>
      <c r="F105" s="30">
        <v>100</v>
      </c>
      <c r="G105" s="29">
        <v>0.085</v>
      </c>
    </row>
    <row r="106" spans="2:7" s="20" customFormat="1" ht="20.25" customHeight="1">
      <c r="B106" s="33" t="s">
        <v>82</v>
      </c>
      <c r="C106" s="33">
        <v>45335</v>
      </c>
      <c r="D106" s="12" t="s">
        <v>11</v>
      </c>
      <c r="E106" s="35" t="s">
        <v>13</v>
      </c>
      <c r="F106" s="36"/>
      <c r="G106" s="37"/>
    </row>
    <row r="107" spans="2:7" s="20" customFormat="1" ht="20.25" customHeight="1">
      <c r="B107" s="34"/>
      <c r="C107" s="34"/>
      <c r="D107" s="12" t="s">
        <v>12</v>
      </c>
      <c r="E107" s="27" t="s">
        <v>83</v>
      </c>
      <c r="F107" s="30">
        <v>200</v>
      </c>
      <c r="G107" s="29">
        <v>0.085</v>
      </c>
    </row>
    <row r="108" spans="2:7" s="20" customFormat="1" ht="20.25" customHeight="1">
      <c r="B108" s="33" t="s">
        <v>84</v>
      </c>
      <c r="C108" s="33">
        <v>45336</v>
      </c>
      <c r="D108" s="12" t="s">
        <v>11</v>
      </c>
      <c r="E108" s="35" t="s">
        <v>13</v>
      </c>
      <c r="F108" s="36"/>
      <c r="G108" s="37"/>
    </row>
    <row r="109" spans="2:7" s="20" customFormat="1" ht="20.25" customHeight="1">
      <c r="B109" s="34"/>
      <c r="C109" s="34"/>
      <c r="D109" s="12" t="s">
        <v>12</v>
      </c>
      <c r="E109" s="27" t="s">
        <v>85</v>
      </c>
      <c r="F109" s="30">
        <v>150</v>
      </c>
      <c r="G109" s="29">
        <v>0.085</v>
      </c>
    </row>
    <row r="110" spans="2:7" s="20" customFormat="1" ht="20.25" customHeight="1">
      <c r="B110" s="33" t="s">
        <v>86</v>
      </c>
      <c r="C110" s="33">
        <v>45337</v>
      </c>
      <c r="D110" s="12" t="s">
        <v>11</v>
      </c>
      <c r="E110" s="35" t="s">
        <v>13</v>
      </c>
      <c r="F110" s="36"/>
      <c r="G110" s="37"/>
    </row>
    <row r="111" spans="2:7" s="20" customFormat="1" ht="20.25" customHeight="1">
      <c r="B111" s="34"/>
      <c r="C111" s="34"/>
      <c r="D111" s="12" t="s">
        <v>12</v>
      </c>
      <c r="E111" s="27" t="s">
        <v>87</v>
      </c>
      <c r="F111" s="30">
        <v>100</v>
      </c>
      <c r="G111" s="29">
        <v>0.085</v>
      </c>
    </row>
    <row r="112" spans="2:7" s="20" customFormat="1" ht="20.25" customHeight="1">
      <c r="B112" s="33" t="s">
        <v>88</v>
      </c>
      <c r="C112" s="33">
        <v>45338</v>
      </c>
      <c r="D112" s="12" t="s">
        <v>15</v>
      </c>
      <c r="E112" s="35" t="s">
        <v>13</v>
      </c>
      <c r="F112" s="36"/>
      <c r="G112" s="37"/>
    </row>
    <row r="113" spans="2:7" s="20" customFormat="1" ht="20.25" customHeight="1">
      <c r="B113" s="34"/>
      <c r="C113" s="34"/>
      <c r="D113" s="12" t="s">
        <v>12</v>
      </c>
      <c r="E113" s="27" t="s">
        <v>89</v>
      </c>
      <c r="F113" s="30">
        <v>75</v>
      </c>
      <c r="G113" s="29">
        <v>0.085</v>
      </c>
    </row>
    <row r="114" spans="2:7" s="20" customFormat="1" ht="20.25" customHeight="1">
      <c r="B114" s="33" t="s">
        <v>90</v>
      </c>
      <c r="C114" s="33">
        <v>45341</v>
      </c>
      <c r="D114" s="12" t="s">
        <v>11</v>
      </c>
      <c r="E114" s="27" t="s">
        <v>92</v>
      </c>
      <c r="F114" s="30">
        <v>50</v>
      </c>
      <c r="G114" s="29">
        <v>0.0825</v>
      </c>
    </row>
    <row r="115" spans="2:7" s="20" customFormat="1" ht="20.25" customHeight="1">
      <c r="B115" s="34"/>
      <c r="C115" s="34"/>
      <c r="D115" s="12" t="s">
        <v>12</v>
      </c>
      <c r="E115" s="27" t="s">
        <v>91</v>
      </c>
      <c r="F115" s="30">
        <v>100</v>
      </c>
      <c r="G115" s="29">
        <v>0.085</v>
      </c>
    </row>
    <row r="116" spans="2:7" s="20" customFormat="1" ht="20.25" customHeight="1">
      <c r="B116" s="33" t="s">
        <v>93</v>
      </c>
      <c r="C116" s="33">
        <v>45342</v>
      </c>
      <c r="D116" s="12" t="s">
        <v>11</v>
      </c>
      <c r="E116" s="27" t="s">
        <v>94</v>
      </c>
      <c r="F116" s="30">
        <v>50</v>
      </c>
      <c r="G116" s="29">
        <v>0.0825</v>
      </c>
    </row>
    <row r="117" spans="2:7" s="20" customFormat="1" ht="20.25" customHeight="1">
      <c r="B117" s="34"/>
      <c r="C117" s="34"/>
      <c r="D117" s="12" t="s">
        <v>12</v>
      </c>
      <c r="E117" s="27" t="s">
        <v>97</v>
      </c>
      <c r="F117" s="30">
        <v>150</v>
      </c>
      <c r="G117" s="29">
        <v>0.085</v>
      </c>
    </row>
    <row r="118" spans="2:7" s="20" customFormat="1" ht="20.25" customHeight="1">
      <c r="B118" s="33" t="s">
        <v>95</v>
      </c>
      <c r="C118" s="33">
        <v>45343</v>
      </c>
      <c r="D118" s="12" t="s">
        <v>11</v>
      </c>
      <c r="E118" s="27" t="s">
        <v>96</v>
      </c>
      <c r="F118" s="30">
        <v>50</v>
      </c>
      <c r="G118" s="29">
        <v>0.0825</v>
      </c>
    </row>
    <row r="119" spans="2:7" s="20" customFormat="1" ht="20.25" customHeight="1">
      <c r="B119" s="34"/>
      <c r="C119" s="34"/>
      <c r="D119" s="12" t="s">
        <v>12</v>
      </c>
      <c r="E119" s="27" t="s">
        <v>99</v>
      </c>
      <c r="F119" s="30">
        <v>100</v>
      </c>
      <c r="G119" s="29">
        <v>0.085</v>
      </c>
    </row>
    <row r="120" spans="2:7" s="20" customFormat="1" ht="20.25" customHeight="1">
      <c r="B120" s="33" t="s">
        <v>98</v>
      </c>
      <c r="C120" s="33">
        <v>45344</v>
      </c>
      <c r="D120" s="12" t="s">
        <v>11</v>
      </c>
      <c r="E120" s="35" t="s">
        <v>13</v>
      </c>
      <c r="F120" s="36"/>
      <c r="G120" s="37"/>
    </row>
    <row r="121" spans="2:7" s="20" customFormat="1" ht="20.25" customHeight="1">
      <c r="B121" s="34"/>
      <c r="C121" s="34"/>
      <c r="D121" s="12" t="s">
        <v>12</v>
      </c>
      <c r="E121" s="27" t="s">
        <v>100</v>
      </c>
      <c r="F121" s="30">
        <v>150</v>
      </c>
      <c r="G121" s="29">
        <v>0.085</v>
      </c>
    </row>
    <row r="122" spans="2:7" s="20" customFormat="1" ht="20.25" customHeight="1">
      <c r="B122" s="33" t="s">
        <v>101</v>
      </c>
      <c r="C122" s="33">
        <v>45345</v>
      </c>
      <c r="D122" s="12" t="s">
        <v>15</v>
      </c>
      <c r="E122" s="35" t="s">
        <v>13</v>
      </c>
      <c r="F122" s="36"/>
      <c r="G122" s="37"/>
    </row>
    <row r="123" spans="2:7" s="20" customFormat="1" ht="20.25" customHeight="1">
      <c r="B123" s="34"/>
      <c r="C123" s="34"/>
      <c r="D123" s="12" t="s">
        <v>12</v>
      </c>
      <c r="E123" s="27" t="s">
        <v>102</v>
      </c>
      <c r="F123" s="30">
        <v>100</v>
      </c>
      <c r="G123" s="29">
        <v>0.085</v>
      </c>
    </row>
    <row r="124" spans="2:7" s="20" customFormat="1" ht="20.25" customHeight="1">
      <c r="B124" s="33" t="s">
        <v>103</v>
      </c>
      <c r="C124" s="33">
        <v>45348</v>
      </c>
      <c r="D124" s="12" t="s">
        <v>11</v>
      </c>
      <c r="E124" s="27" t="s">
        <v>105</v>
      </c>
      <c r="F124" s="30">
        <v>50</v>
      </c>
      <c r="G124" s="29">
        <v>0.0825</v>
      </c>
    </row>
    <row r="125" spans="2:7" s="20" customFormat="1" ht="20.25" customHeight="1">
      <c r="B125" s="34"/>
      <c r="C125" s="34"/>
      <c r="D125" s="12" t="s">
        <v>12</v>
      </c>
      <c r="E125" s="27" t="s">
        <v>104</v>
      </c>
      <c r="F125" s="30">
        <v>125</v>
      </c>
      <c r="G125" s="29">
        <v>0.085</v>
      </c>
    </row>
    <row r="126" spans="2:7" s="20" customFormat="1" ht="20.25" customHeight="1">
      <c r="B126" s="33" t="s">
        <v>106</v>
      </c>
      <c r="C126" s="33">
        <v>45349</v>
      </c>
      <c r="D126" s="12" t="s">
        <v>11</v>
      </c>
      <c r="E126" s="35" t="s">
        <v>13</v>
      </c>
      <c r="F126" s="36"/>
      <c r="G126" s="37"/>
    </row>
    <row r="127" spans="2:7" s="20" customFormat="1" ht="20.25" customHeight="1">
      <c r="B127" s="34"/>
      <c r="C127" s="34"/>
      <c r="D127" s="12" t="s">
        <v>12</v>
      </c>
      <c r="E127" s="27" t="s">
        <v>107</v>
      </c>
      <c r="F127" s="30">
        <v>100</v>
      </c>
      <c r="G127" s="29">
        <v>0.085</v>
      </c>
    </row>
    <row r="128" spans="2:7" s="20" customFormat="1" ht="20.25" customHeight="1">
      <c r="B128" s="33" t="s">
        <v>108</v>
      </c>
      <c r="C128" s="33">
        <v>45350</v>
      </c>
      <c r="D128" s="12" t="s">
        <v>11</v>
      </c>
      <c r="E128" s="27" t="s">
        <v>109</v>
      </c>
      <c r="F128" s="30">
        <v>50</v>
      </c>
      <c r="G128" s="29">
        <v>0.0825</v>
      </c>
    </row>
    <row r="129" spans="2:7" s="20" customFormat="1" ht="20.25" customHeight="1">
      <c r="B129" s="34"/>
      <c r="C129" s="34"/>
      <c r="D129" s="12" t="s">
        <v>12</v>
      </c>
      <c r="E129" s="27" t="s">
        <v>110</v>
      </c>
      <c r="F129" s="30">
        <v>150</v>
      </c>
      <c r="G129" s="29">
        <v>0.085</v>
      </c>
    </row>
    <row r="130" spans="2:7" s="20" customFormat="1" ht="20.25" customHeight="1">
      <c r="B130" s="33" t="s">
        <v>111</v>
      </c>
      <c r="C130" s="33">
        <v>45351</v>
      </c>
      <c r="D130" s="12" t="s">
        <v>11</v>
      </c>
      <c r="E130" s="35" t="s">
        <v>13</v>
      </c>
      <c r="F130" s="36"/>
      <c r="G130" s="37"/>
    </row>
    <row r="131" spans="2:7" s="20" customFormat="1" ht="20.25" customHeight="1">
      <c r="B131" s="34"/>
      <c r="C131" s="34"/>
      <c r="D131" s="12" t="s">
        <v>12</v>
      </c>
      <c r="E131" s="27" t="s">
        <v>112</v>
      </c>
      <c r="F131" s="30">
        <v>145.5</v>
      </c>
      <c r="G131" s="29">
        <v>0.085</v>
      </c>
    </row>
    <row r="132" spans="2:9" ht="18" customHeight="1">
      <c r="B132" s="38" t="s">
        <v>26</v>
      </c>
      <c r="C132" s="39"/>
      <c r="D132" s="39"/>
      <c r="E132" s="40"/>
      <c r="F132" s="25">
        <f>SUM(F91:F131)</f>
        <v>2895.5</v>
      </c>
      <c r="G132" s="19"/>
      <c r="H132" s="8"/>
      <c r="I132" s="9"/>
    </row>
    <row r="133" spans="2:7" s="20" customFormat="1" ht="20.25" customHeight="1">
      <c r="B133" s="33" t="s">
        <v>113</v>
      </c>
      <c r="C133" s="33">
        <v>45352</v>
      </c>
      <c r="D133" s="12" t="s">
        <v>15</v>
      </c>
      <c r="E133" s="31" t="s">
        <v>114</v>
      </c>
      <c r="F133" s="30">
        <v>50</v>
      </c>
      <c r="G133" s="32">
        <v>0.0825</v>
      </c>
    </row>
    <row r="134" spans="2:7" s="20" customFormat="1" ht="20.25" customHeight="1">
      <c r="B134" s="34"/>
      <c r="C134" s="34"/>
      <c r="D134" s="12" t="s">
        <v>12</v>
      </c>
      <c r="E134" s="31" t="s">
        <v>115</v>
      </c>
      <c r="F134" s="30">
        <v>150</v>
      </c>
      <c r="G134" s="32">
        <v>0.085</v>
      </c>
    </row>
    <row r="135" spans="2:7" s="20" customFormat="1" ht="20.25" customHeight="1">
      <c r="B135" s="33" t="s">
        <v>116</v>
      </c>
      <c r="C135" s="33">
        <v>45355</v>
      </c>
      <c r="D135" s="12" t="s">
        <v>11</v>
      </c>
      <c r="E135" s="31" t="s">
        <v>117</v>
      </c>
      <c r="F135" s="30">
        <v>50</v>
      </c>
      <c r="G135" s="32">
        <v>0.0825</v>
      </c>
    </row>
    <row r="136" spans="2:7" s="20" customFormat="1" ht="20.25" customHeight="1">
      <c r="B136" s="34"/>
      <c r="C136" s="34"/>
      <c r="D136" s="12" t="s">
        <v>12</v>
      </c>
      <c r="E136" s="31" t="s">
        <v>118</v>
      </c>
      <c r="F136" s="30">
        <v>100</v>
      </c>
      <c r="G136" s="32">
        <v>0.085</v>
      </c>
    </row>
    <row r="137" spans="2:7" s="20" customFormat="1" ht="20.25" customHeight="1">
      <c r="B137" s="33" t="s">
        <v>119</v>
      </c>
      <c r="C137" s="33">
        <v>45356</v>
      </c>
      <c r="D137" s="12" t="s">
        <v>11</v>
      </c>
      <c r="E137" s="63" t="s">
        <v>13</v>
      </c>
      <c r="F137" s="64"/>
      <c r="G137" s="65"/>
    </row>
    <row r="138" spans="2:7" s="20" customFormat="1" ht="20.25" customHeight="1">
      <c r="B138" s="34"/>
      <c r="C138" s="34"/>
      <c r="D138" s="12" t="s">
        <v>12</v>
      </c>
      <c r="E138" s="31" t="s">
        <v>120</v>
      </c>
      <c r="F138" s="30">
        <v>150</v>
      </c>
      <c r="G138" s="32">
        <v>0.085</v>
      </c>
    </row>
    <row r="139" spans="2:7" s="20" customFormat="1" ht="20.25" customHeight="1">
      <c r="B139" s="33" t="s">
        <v>121</v>
      </c>
      <c r="C139" s="33">
        <v>45357</v>
      </c>
      <c r="D139" s="12" t="s">
        <v>11</v>
      </c>
      <c r="E139" s="63" t="s">
        <v>13</v>
      </c>
      <c r="F139" s="64"/>
      <c r="G139" s="65"/>
    </row>
    <row r="140" spans="2:7" s="20" customFormat="1" ht="20.25" customHeight="1">
      <c r="B140" s="34"/>
      <c r="C140" s="34"/>
      <c r="D140" s="12" t="s">
        <v>12</v>
      </c>
      <c r="E140" s="31" t="s">
        <v>122</v>
      </c>
      <c r="F140" s="30">
        <v>100</v>
      </c>
      <c r="G140" s="32">
        <v>0.085</v>
      </c>
    </row>
    <row r="141" spans="2:7" s="20" customFormat="1" ht="20.25" customHeight="1">
      <c r="B141" s="33" t="s">
        <v>123</v>
      </c>
      <c r="C141" s="33">
        <v>45358</v>
      </c>
      <c r="D141" s="12" t="s">
        <v>11</v>
      </c>
      <c r="E141" s="63" t="s">
        <v>13</v>
      </c>
      <c r="F141" s="64"/>
      <c r="G141" s="65"/>
    </row>
    <row r="142" spans="2:7" s="20" customFormat="1" ht="20.25" customHeight="1">
      <c r="B142" s="34"/>
      <c r="C142" s="34"/>
      <c r="D142" s="12" t="s">
        <v>12</v>
      </c>
      <c r="E142" s="31" t="s">
        <v>124</v>
      </c>
      <c r="F142" s="30">
        <v>100</v>
      </c>
      <c r="G142" s="32">
        <v>0.085</v>
      </c>
    </row>
    <row r="143" spans="2:7" s="20" customFormat="1" ht="20.25" customHeight="1">
      <c r="B143" s="33" t="s">
        <v>125</v>
      </c>
      <c r="C143" s="33">
        <v>45359</v>
      </c>
      <c r="D143" s="12" t="s">
        <v>15</v>
      </c>
      <c r="E143" s="31" t="s">
        <v>127</v>
      </c>
      <c r="F143" s="30">
        <v>50</v>
      </c>
      <c r="G143" s="32">
        <v>0.0825</v>
      </c>
    </row>
    <row r="144" spans="2:7" s="20" customFormat="1" ht="20.25" customHeight="1">
      <c r="B144" s="34"/>
      <c r="C144" s="34"/>
      <c r="D144" s="12" t="s">
        <v>12</v>
      </c>
      <c r="E144" s="31" t="s">
        <v>126</v>
      </c>
      <c r="F144" s="30">
        <v>125</v>
      </c>
      <c r="G144" s="32">
        <v>0.085</v>
      </c>
    </row>
    <row r="145" spans="2:7" s="20" customFormat="1" ht="20.25" customHeight="1">
      <c r="B145" s="33" t="s">
        <v>128</v>
      </c>
      <c r="C145" s="33">
        <v>45362</v>
      </c>
      <c r="D145" s="12" t="s">
        <v>11</v>
      </c>
      <c r="E145" s="63" t="s">
        <v>13</v>
      </c>
      <c r="F145" s="64"/>
      <c r="G145" s="65"/>
    </row>
    <row r="146" spans="2:7" s="20" customFormat="1" ht="20.25" customHeight="1">
      <c r="B146" s="34"/>
      <c r="C146" s="34"/>
      <c r="D146" s="12" t="s">
        <v>12</v>
      </c>
      <c r="E146" s="31" t="s">
        <v>129</v>
      </c>
      <c r="F146" s="30">
        <v>100</v>
      </c>
      <c r="G146" s="32">
        <v>0.085</v>
      </c>
    </row>
    <row r="147" spans="2:7" s="20" customFormat="1" ht="20.25" customHeight="1">
      <c r="B147" s="33" t="s">
        <v>130</v>
      </c>
      <c r="C147" s="33">
        <v>45363</v>
      </c>
      <c r="D147" s="12" t="s">
        <v>11</v>
      </c>
      <c r="E147" s="31" t="s">
        <v>131</v>
      </c>
      <c r="F147" s="30">
        <v>50</v>
      </c>
      <c r="G147" s="32">
        <v>0.0825</v>
      </c>
    </row>
    <row r="148" spans="2:7" s="20" customFormat="1" ht="20.25" customHeight="1">
      <c r="B148" s="34"/>
      <c r="C148" s="34"/>
      <c r="D148" s="12" t="s">
        <v>12</v>
      </c>
      <c r="E148" s="31" t="s">
        <v>132</v>
      </c>
      <c r="F148" s="30">
        <v>100</v>
      </c>
      <c r="G148" s="32">
        <v>0.085</v>
      </c>
    </row>
    <row r="149" spans="2:7" s="20" customFormat="1" ht="20.25" customHeight="1">
      <c r="B149" s="33" t="s">
        <v>133</v>
      </c>
      <c r="C149" s="33">
        <v>45364</v>
      </c>
      <c r="D149" s="12" t="s">
        <v>11</v>
      </c>
      <c r="E149" s="31" t="s">
        <v>134</v>
      </c>
      <c r="F149" s="30">
        <v>50</v>
      </c>
      <c r="G149" s="32">
        <v>0.0825</v>
      </c>
    </row>
    <row r="150" spans="2:7" s="20" customFormat="1" ht="20.25" customHeight="1">
      <c r="B150" s="34"/>
      <c r="C150" s="34"/>
      <c r="D150" s="12" t="s">
        <v>12</v>
      </c>
      <c r="E150" s="31" t="s">
        <v>135</v>
      </c>
      <c r="F150" s="30">
        <v>100</v>
      </c>
      <c r="G150" s="32">
        <v>0.085</v>
      </c>
    </row>
    <row r="151" spans="2:7" s="20" customFormat="1" ht="20.25" customHeight="1">
      <c r="B151" s="33" t="s">
        <v>136</v>
      </c>
      <c r="C151" s="33">
        <v>45365</v>
      </c>
      <c r="D151" s="12" t="s">
        <v>11</v>
      </c>
      <c r="E151" s="31" t="s">
        <v>137</v>
      </c>
      <c r="F151" s="30">
        <v>50</v>
      </c>
      <c r="G151" s="32">
        <v>0.0825</v>
      </c>
    </row>
    <row r="152" spans="2:7" s="20" customFormat="1" ht="20.25" customHeight="1">
      <c r="B152" s="34"/>
      <c r="C152" s="34"/>
      <c r="D152" s="12" t="s">
        <v>12</v>
      </c>
      <c r="E152" s="31" t="s">
        <v>138</v>
      </c>
      <c r="F152" s="30">
        <v>100</v>
      </c>
      <c r="G152" s="32">
        <v>0.085</v>
      </c>
    </row>
    <row r="153" spans="2:7" s="20" customFormat="1" ht="20.25" customHeight="1">
      <c r="B153" s="33" t="s">
        <v>139</v>
      </c>
      <c r="C153" s="33">
        <v>45366</v>
      </c>
      <c r="D153" s="12" t="s">
        <v>15</v>
      </c>
      <c r="E153" s="31" t="s">
        <v>140</v>
      </c>
      <c r="F153" s="30">
        <v>50</v>
      </c>
      <c r="G153" s="32">
        <v>0.0825</v>
      </c>
    </row>
    <row r="154" spans="2:7" s="20" customFormat="1" ht="20.25" customHeight="1">
      <c r="B154" s="34"/>
      <c r="C154" s="34"/>
      <c r="D154" s="12" t="s">
        <v>12</v>
      </c>
      <c r="E154" s="31" t="s">
        <v>141</v>
      </c>
      <c r="F154" s="30">
        <v>150</v>
      </c>
      <c r="G154" s="32">
        <v>0.085</v>
      </c>
    </row>
    <row r="155" spans="2:7" s="20" customFormat="1" ht="20.25" customHeight="1">
      <c r="B155" s="33" t="s">
        <v>142</v>
      </c>
      <c r="C155" s="33">
        <v>45369</v>
      </c>
      <c r="D155" s="12" t="s">
        <v>11</v>
      </c>
      <c r="E155" s="27" t="s">
        <v>143</v>
      </c>
      <c r="F155" s="30">
        <v>50</v>
      </c>
      <c r="G155" s="29">
        <v>0.0825</v>
      </c>
    </row>
    <row r="156" spans="2:7" s="20" customFormat="1" ht="20.25" customHeight="1">
      <c r="B156" s="34"/>
      <c r="C156" s="34"/>
      <c r="D156" s="12" t="s">
        <v>12</v>
      </c>
      <c r="E156" s="27" t="s">
        <v>144</v>
      </c>
      <c r="F156" s="30">
        <v>150</v>
      </c>
      <c r="G156" s="29">
        <v>0.085</v>
      </c>
    </row>
    <row r="157" spans="2:7" s="20" customFormat="1" ht="20.25" customHeight="1">
      <c r="B157" s="33" t="s">
        <v>145</v>
      </c>
      <c r="C157" s="33">
        <v>45370</v>
      </c>
      <c r="D157" s="12" t="s">
        <v>11</v>
      </c>
      <c r="E157" s="35" t="s">
        <v>13</v>
      </c>
      <c r="F157" s="36"/>
      <c r="G157" s="37"/>
    </row>
    <row r="158" spans="2:7" s="20" customFormat="1" ht="20.25" customHeight="1">
      <c r="B158" s="34"/>
      <c r="C158" s="34"/>
      <c r="D158" s="12" t="s">
        <v>12</v>
      </c>
      <c r="E158" s="27" t="s">
        <v>146</v>
      </c>
      <c r="F158" s="30">
        <v>150</v>
      </c>
      <c r="G158" s="29">
        <v>0.085</v>
      </c>
    </row>
    <row r="159" spans="2:7" s="20" customFormat="1" ht="20.25" customHeight="1">
      <c r="B159" s="33" t="s">
        <v>147</v>
      </c>
      <c r="C159" s="33">
        <v>45371</v>
      </c>
      <c r="D159" s="12" t="s">
        <v>11</v>
      </c>
      <c r="E159" s="27" t="s">
        <v>148</v>
      </c>
      <c r="F159" s="30">
        <v>50</v>
      </c>
      <c r="G159" s="29">
        <v>0.0825</v>
      </c>
    </row>
    <row r="160" spans="2:7" s="20" customFormat="1" ht="20.25" customHeight="1">
      <c r="B160" s="34"/>
      <c r="C160" s="34"/>
      <c r="D160" s="12" t="s">
        <v>17</v>
      </c>
      <c r="E160" s="27" t="s">
        <v>149</v>
      </c>
      <c r="F160" s="30">
        <v>150</v>
      </c>
      <c r="G160" s="29">
        <v>0.085</v>
      </c>
    </row>
    <row r="161" spans="2:7" s="20" customFormat="1" ht="20.25" customHeight="1">
      <c r="B161" s="33" t="s">
        <v>150</v>
      </c>
      <c r="C161" s="33">
        <v>45372</v>
      </c>
      <c r="D161" s="12" t="s">
        <v>11</v>
      </c>
      <c r="E161" s="27" t="s">
        <v>151</v>
      </c>
      <c r="F161" s="30">
        <v>50</v>
      </c>
      <c r="G161" s="29">
        <v>0.0825</v>
      </c>
    </row>
    <row r="162" spans="2:7" s="20" customFormat="1" ht="20.25" customHeight="1">
      <c r="B162" s="34"/>
      <c r="C162" s="34"/>
      <c r="D162" s="12" t="s">
        <v>25</v>
      </c>
      <c r="E162" s="35" t="s">
        <v>13</v>
      </c>
      <c r="F162" s="36"/>
      <c r="G162" s="37"/>
    </row>
    <row r="163" spans="2:7" s="20" customFormat="1" ht="20.25" customHeight="1">
      <c r="B163" s="33" t="s">
        <v>152</v>
      </c>
      <c r="C163" s="33">
        <v>45373</v>
      </c>
      <c r="D163" s="12" t="s">
        <v>15</v>
      </c>
      <c r="E163" s="27" t="s">
        <v>153</v>
      </c>
      <c r="F163" s="30">
        <v>100</v>
      </c>
      <c r="G163" s="29">
        <v>0.0825</v>
      </c>
    </row>
    <row r="164" spans="2:7" s="20" customFormat="1" ht="20.25" customHeight="1">
      <c r="B164" s="34"/>
      <c r="C164" s="34"/>
      <c r="D164" s="12" t="s">
        <v>18</v>
      </c>
      <c r="E164" s="35" t="s">
        <v>13</v>
      </c>
      <c r="F164" s="36"/>
      <c r="G164" s="37"/>
    </row>
    <row r="165" spans="2:7" s="20" customFormat="1" ht="20.25" customHeight="1">
      <c r="B165" s="33" t="s">
        <v>154</v>
      </c>
      <c r="C165" s="33">
        <v>45376</v>
      </c>
      <c r="D165" s="12" t="s">
        <v>11</v>
      </c>
      <c r="E165" s="27" t="s">
        <v>155</v>
      </c>
      <c r="F165" s="30">
        <v>100</v>
      </c>
      <c r="G165" s="29">
        <v>0.0825</v>
      </c>
    </row>
    <row r="166" spans="2:7" s="20" customFormat="1" ht="20.25" customHeight="1">
      <c r="B166" s="34"/>
      <c r="C166" s="34"/>
      <c r="D166" s="12" t="s">
        <v>12</v>
      </c>
      <c r="E166" s="27" t="s">
        <v>156</v>
      </c>
      <c r="F166" s="30">
        <v>200</v>
      </c>
      <c r="G166" s="29">
        <v>0.085</v>
      </c>
    </row>
    <row r="167" spans="2:7" s="20" customFormat="1" ht="20.25" customHeight="1">
      <c r="B167" s="33" t="s">
        <v>157</v>
      </c>
      <c r="C167" s="33">
        <v>45377</v>
      </c>
      <c r="D167" s="12" t="s">
        <v>19</v>
      </c>
      <c r="E167" s="35" t="s">
        <v>13</v>
      </c>
      <c r="F167" s="36"/>
      <c r="G167" s="37"/>
    </row>
    <row r="168" spans="2:7" s="20" customFormat="1" ht="20.25" customHeight="1">
      <c r="B168" s="34"/>
      <c r="C168" s="34"/>
      <c r="D168" s="12" t="s">
        <v>12</v>
      </c>
      <c r="E168" s="27" t="s">
        <v>158</v>
      </c>
      <c r="F168" s="30">
        <v>344</v>
      </c>
      <c r="G168" s="29">
        <v>0.085</v>
      </c>
    </row>
    <row r="169" spans="2:9" ht="18" customHeight="1">
      <c r="B169" s="38" t="s">
        <v>27</v>
      </c>
      <c r="C169" s="39"/>
      <c r="D169" s="39"/>
      <c r="E169" s="40"/>
      <c r="F169" s="25">
        <f>SUM(F133:F168)</f>
        <v>2969</v>
      </c>
      <c r="G169" s="19"/>
      <c r="H169" s="8"/>
      <c r="I169" s="9"/>
    </row>
    <row r="170" spans="2:7" s="20" customFormat="1" ht="20.25" customHeight="1">
      <c r="B170" s="33" t="s">
        <v>159</v>
      </c>
      <c r="C170" s="33">
        <v>45383</v>
      </c>
      <c r="D170" s="12" t="s">
        <v>11</v>
      </c>
      <c r="E170" s="57" t="s">
        <v>13</v>
      </c>
      <c r="F170" s="58"/>
      <c r="G170" s="59"/>
    </row>
    <row r="171" spans="2:7" s="20" customFormat="1" ht="20.25" customHeight="1">
      <c r="B171" s="34"/>
      <c r="C171" s="34"/>
      <c r="D171" s="12" t="s">
        <v>12</v>
      </c>
      <c r="E171" s="60"/>
      <c r="F171" s="61"/>
      <c r="G171" s="62"/>
    </row>
    <row r="172" spans="2:7" s="20" customFormat="1" ht="20.25" customHeight="1">
      <c r="B172" s="33" t="s">
        <v>160</v>
      </c>
      <c r="C172" s="33">
        <v>45384</v>
      </c>
      <c r="D172" s="12" t="s">
        <v>11</v>
      </c>
      <c r="E172" s="27" t="s">
        <v>161</v>
      </c>
      <c r="F172" s="30">
        <v>100</v>
      </c>
      <c r="G172" s="29">
        <v>0.0825</v>
      </c>
    </row>
    <row r="173" spans="2:7" s="20" customFormat="1" ht="20.25" customHeight="1">
      <c r="B173" s="34"/>
      <c r="C173" s="34"/>
      <c r="D173" s="12" t="s">
        <v>12</v>
      </c>
      <c r="E173" s="27" t="s">
        <v>162</v>
      </c>
      <c r="F173" s="30">
        <v>100</v>
      </c>
      <c r="G173" s="29">
        <v>0.085</v>
      </c>
    </row>
    <row r="174" spans="2:7" s="20" customFormat="1" ht="20.25" customHeight="1">
      <c r="B174" s="33" t="s">
        <v>163</v>
      </c>
      <c r="C174" s="33">
        <v>45385</v>
      </c>
      <c r="D174" s="12" t="s">
        <v>11</v>
      </c>
      <c r="E174" s="35" t="s">
        <v>13</v>
      </c>
      <c r="F174" s="36"/>
      <c r="G174" s="37"/>
    </row>
    <row r="175" spans="2:7" s="20" customFormat="1" ht="20.25" customHeight="1">
      <c r="B175" s="34"/>
      <c r="C175" s="34"/>
      <c r="D175" s="12" t="s">
        <v>12</v>
      </c>
      <c r="E175" s="27" t="s">
        <v>164</v>
      </c>
      <c r="F175" s="30">
        <v>100</v>
      </c>
      <c r="G175" s="29">
        <v>0.085</v>
      </c>
    </row>
    <row r="176" spans="2:7" s="20" customFormat="1" ht="20.25" customHeight="1">
      <c r="B176" s="33" t="s">
        <v>165</v>
      </c>
      <c r="C176" s="33">
        <v>45386</v>
      </c>
      <c r="D176" s="12" t="s">
        <v>11</v>
      </c>
      <c r="E176" s="35" t="s">
        <v>13</v>
      </c>
      <c r="F176" s="36"/>
      <c r="G176" s="37"/>
    </row>
    <row r="177" spans="2:7" s="20" customFormat="1" ht="20.25" customHeight="1">
      <c r="B177" s="34"/>
      <c r="C177" s="34"/>
      <c r="D177" s="12" t="s">
        <v>12</v>
      </c>
      <c r="E177" s="27" t="s">
        <v>166</v>
      </c>
      <c r="F177" s="30">
        <v>50</v>
      </c>
      <c r="G177" s="29">
        <v>0.085</v>
      </c>
    </row>
    <row r="178" spans="2:7" s="20" customFormat="1" ht="20.25" customHeight="1">
      <c r="B178" s="33" t="s">
        <v>167</v>
      </c>
      <c r="C178" s="33">
        <v>45387</v>
      </c>
      <c r="D178" s="12" t="s">
        <v>15</v>
      </c>
      <c r="E178" s="57" t="s">
        <v>13</v>
      </c>
      <c r="F178" s="58"/>
      <c r="G178" s="59"/>
    </row>
    <row r="179" spans="2:7" s="20" customFormat="1" ht="20.25" customHeight="1">
      <c r="B179" s="34"/>
      <c r="C179" s="34"/>
      <c r="D179" s="12" t="s">
        <v>12</v>
      </c>
      <c r="E179" s="60"/>
      <c r="F179" s="61"/>
      <c r="G179" s="62"/>
    </row>
    <row r="180" spans="2:7" s="20" customFormat="1" ht="20.25" customHeight="1">
      <c r="B180" s="33" t="s">
        <v>168</v>
      </c>
      <c r="C180" s="33">
        <v>45390</v>
      </c>
      <c r="D180" s="12" t="s">
        <v>11</v>
      </c>
      <c r="E180" s="27" t="s">
        <v>169</v>
      </c>
      <c r="F180" s="30">
        <v>100</v>
      </c>
      <c r="G180" s="29">
        <v>0.0825</v>
      </c>
    </row>
    <row r="181" spans="2:7" s="20" customFormat="1" ht="20.25" customHeight="1">
      <c r="B181" s="34"/>
      <c r="C181" s="34"/>
      <c r="D181" s="12" t="s">
        <v>12</v>
      </c>
      <c r="E181" s="27" t="s">
        <v>170</v>
      </c>
      <c r="F181" s="30">
        <v>200</v>
      </c>
      <c r="G181" s="29">
        <v>0.085</v>
      </c>
    </row>
    <row r="182" spans="2:7" s="20" customFormat="1" ht="20.25" customHeight="1">
      <c r="B182" s="33" t="s">
        <v>171</v>
      </c>
      <c r="C182" s="33">
        <v>45391</v>
      </c>
      <c r="D182" s="12" t="s">
        <v>11</v>
      </c>
      <c r="E182" s="27" t="s">
        <v>172</v>
      </c>
      <c r="F182" s="30">
        <v>100</v>
      </c>
      <c r="G182" s="29">
        <v>0.0825</v>
      </c>
    </row>
    <row r="183" spans="2:7" s="20" customFormat="1" ht="20.25" customHeight="1">
      <c r="B183" s="34"/>
      <c r="C183" s="34"/>
      <c r="D183" s="12" t="s">
        <v>12</v>
      </c>
      <c r="E183" s="27" t="s">
        <v>173</v>
      </c>
      <c r="F183" s="30">
        <v>100</v>
      </c>
      <c r="G183" s="29">
        <v>0.085</v>
      </c>
    </row>
    <row r="184" spans="2:7" s="20" customFormat="1" ht="20.25" customHeight="1">
      <c r="B184" s="33" t="s">
        <v>174</v>
      </c>
      <c r="C184" s="33">
        <v>45392</v>
      </c>
      <c r="D184" s="12" t="s">
        <v>11</v>
      </c>
      <c r="E184" s="27" t="s">
        <v>175</v>
      </c>
      <c r="F184" s="30">
        <v>125</v>
      </c>
      <c r="G184" s="29">
        <v>0.0825</v>
      </c>
    </row>
    <row r="185" spans="2:7" s="20" customFormat="1" ht="20.25" customHeight="1">
      <c r="B185" s="34"/>
      <c r="C185" s="34"/>
      <c r="D185" s="12" t="s">
        <v>12</v>
      </c>
      <c r="E185" s="27" t="s">
        <v>176</v>
      </c>
      <c r="F185" s="30">
        <v>150</v>
      </c>
      <c r="G185" s="29">
        <v>0.085</v>
      </c>
    </row>
    <row r="186" spans="2:7" s="20" customFormat="1" ht="20.25" customHeight="1">
      <c r="B186" s="33" t="s">
        <v>177</v>
      </c>
      <c r="C186" s="33">
        <v>45393</v>
      </c>
      <c r="D186" s="12" t="s">
        <v>11</v>
      </c>
      <c r="E186" s="27" t="s">
        <v>178</v>
      </c>
      <c r="F186" s="30">
        <v>100</v>
      </c>
      <c r="G186" s="29">
        <v>0.0825</v>
      </c>
    </row>
    <row r="187" spans="2:7" s="20" customFormat="1" ht="20.25" customHeight="1">
      <c r="B187" s="34"/>
      <c r="C187" s="34"/>
      <c r="D187" s="12" t="s">
        <v>12</v>
      </c>
      <c r="E187" s="27" t="s">
        <v>179</v>
      </c>
      <c r="F187" s="30">
        <v>100</v>
      </c>
      <c r="G187" s="29">
        <v>0.085</v>
      </c>
    </row>
    <row r="188" spans="2:7" s="20" customFormat="1" ht="20.25" customHeight="1">
      <c r="B188" s="33" t="s">
        <v>180</v>
      </c>
      <c r="C188" s="33">
        <v>45394</v>
      </c>
      <c r="D188" s="12" t="s">
        <v>15</v>
      </c>
      <c r="E188" s="35" t="s">
        <v>13</v>
      </c>
      <c r="F188" s="36"/>
      <c r="G188" s="37"/>
    </row>
    <row r="189" spans="2:7" s="20" customFormat="1" ht="20.25" customHeight="1">
      <c r="B189" s="34"/>
      <c r="C189" s="34"/>
      <c r="D189" s="12" t="s">
        <v>12</v>
      </c>
      <c r="E189" s="27" t="s">
        <v>181</v>
      </c>
      <c r="F189" s="30">
        <v>150</v>
      </c>
      <c r="G189" s="29">
        <v>0.085</v>
      </c>
    </row>
    <row r="190" spans="2:7" s="20" customFormat="1" ht="20.25" customHeight="1">
      <c r="B190" s="33" t="s">
        <v>182</v>
      </c>
      <c r="C190" s="33">
        <v>45397</v>
      </c>
      <c r="D190" s="12" t="s">
        <v>11</v>
      </c>
      <c r="E190" s="27" t="s">
        <v>184</v>
      </c>
      <c r="F190" s="30">
        <v>50</v>
      </c>
      <c r="G190" s="29">
        <v>0.0825</v>
      </c>
    </row>
    <row r="191" spans="2:7" s="20" customFormat="1" ht="20.25" customHeight="1">
      <c r="B191" s="34"/>
      <c r="C191" s="34"/>
      <c r="D191" s="12" t="s">
        <v>12</v>
      </c>
      <c r="E191" s="27" t="s">
        <v>183</v>
      </c>
      <c r="F191" s="30">
        <v>172</v>
      </c>
      <c r="G191" s="29">
        <v>0.085</v>
      </c>
    </row>
    <row r="192" spans="2:7" s="20" customFormat="1" ht="20.25" customHeight="1">
      <c r="B192" s="33" t="s">
        <v>185</v>
      </c>
      <c r="C192" s="33">
        <v>45398</v>
      </c>
      <c r="D192" s="12" t="s">
        <v>11</v>
      </c>
      <c r="E192" s="35" t="s">
        <v>13</v>
      </c>
      <c r="F192" s="36"/>
      <c r="G192" s="37"/>
    </row>
    <row r="193" spans="2:7" s="20" customFormat="1" ht="20.25" customHeight="1">
      <c r="B193" s="34"/>
      <c r="C193" s="34"/>
      <c r="D193" s="12" t="s">
        <v>12</v>
      </c>
      <c r="E193" s="27" t="s">
        <v>186</v>
      </c>
      <c r="F193" s="30">
        <v>150</v>
      </c>
      <c r="G193" s="29">
        <v>0.085</v>
      </c>
    </row>
    <row r="194" spans="2:7" s="20" customFormat="1" ht="20.25" customHeight="1">
      <c r="B194" s="33" t="s">
        <v>187</v>
      </c>
      <c r="C194" s="33">
        <v>45399</v>
      </c>
      <c r="D194" s="12" t="s">
        <v>11</v>
      </c>
      <c r="E194" s="27" t="s">
        <v>188</v>
      </c>
      <c r="F194" s="30">
        <v>50</v>
      </c>
      <c r="G194" s="29">
        <v>0.0825</v>
      </c>
    </row>
    <row r="195" spans="2:7" s="20" customFormat="1" ht="20.25" customHeight="1">
      <c r="B195" s="34"/>
      <c r="C195" s="34"/>
      <c r="D195" s="12" t="s">
        <v>12</v>
      </c>
      <c r="E195" s="27" t="s">
        <v>189</v>
      </c>
      <c r="F195" s="30">
        <v>150</v>
      </c>
      <c r="G195" s="29">
        <v>0.085</v>
      </c>
    </row>
    <row r="196" spans="2:7" s="20" customFormat="1" ht="20.25" customHeight="1">
      <c r="B196" s="33" t="s">
        <v>190</v>
      </c>
      <c r="C196" s="33">
        <v>45400</v>
      </c>
      <c r="D196" s="12" t="s">
        <v>11</v>
      </c>
      <c r="E196" s="27" t="s">
        <v>191</v>
      </c>
      <c r="F196" s="30">
        <v>50</v>
      </c>
      <c r="G196" s="29">
        <v>0.0825</v>
      </c>
    </row>
    <row r="197" spans="2:7" s="20" customFormat="1" ht="20.25" customHeight="1">
      <c r="B197" s="34"/>
      <c r="C197" s="34"/>
      <c r="D197" s="12" t="s">
        <v>12</v>
      </c>
      <c r="E197" s="27" t="s">
        <v>192</v>
      </c>
      <c r="F197" s="30">
        <v>100</v>
      </c>
      <c r="G197" s="29">
        <v>0.085</v>
      </c>
    </row>
    <row r="198" spans="2:7" s="20" customFormat="1" ht="20.25" customHeight="1">
      <c r="B198" s="33" t="s">
        <v>195</v>
      </c>
      <c r="C198" s="33">
        <v>45401</v>
      </c>
      <c r="D198" s="12" t="s">
        <v>11</v>
      </c>
      <c r="E198" s="35" t="s">
        <v>13</v>
      </c>
      <c r="F198" s="36"/>
      <c r="G198" s="37"/>
    </row>
    <row r="199" spans="2:7" s="20" customFormat="1" ht="20.25" customHeight="1">
      <c r="B199" s="34"/>
      <c r="C199" s="34"/>
      <c r="D199" s="12" t="s">
        <v>12</v>
      </c>
      <c r="E199" s="27" t="s">
        <v>194</v>
      </c>
      <c r="F199" s="30">
        <v>150</v>
      </c>
      <c r="G199" s="29">
        <v>0.085</v>
      </c>
    </row>
    <row r="200" spans="2:7" s="20" customFormat="1" ht="20.25" customHeight="1">
      <c r="B200" s="33" t="s">
        <v>193</v>
      </c>
      <c r="C200" s="33">
        <v>45404</v>
      </c>
      <c r="D200" s="12" t="s">
        <v>11</v>
      </c>
      <c r="E200" s="35" t="s">
        <v>13</v>
      </c>
      <c r="F200" s="36"/>
      <c r="G200" s="37"/>
    </row>
    <row r="201" spans="2:7" s="20" customFormat="1" ht="20.25" customHeight="1">
      <c r="B201" s="34"/>
      <c r="C201" s="34"/>
      <c r="D201" s="12" t="s">
        <v>12</v>
      </c>
      <c r="E201" s="27" t="s">
        <v>196</v>
      </c>
      <c r="F201" s="30">
        <v>150</v>
      </c>
      <c r="G201" s="29">
        <v>0.085</v>
      </c>
    </row>
    <row r="202" spans="2:7" s="20" customFormat="1" ht="20.25" customHeight="1">
      <c r="B202" s="33" t="s">
        <v>197</v>
      </c>
      <c r="C202" s="33">
        <v>45405</v>
      </c>
      <c r="D202" s="12" t="s">
        <v>11</v>
      </c>
      <c r="E202" s="27" t="s">
        <v>199</v>
      </c>
      <c r="F202" s="30">
        <v>50</v>
      </c>
      <c r="G202" s="29">
        <v>0.0825</v>
      </c>
    </row>
    <row r="203" spans="2:7" s="20" customFormat="1" ht="20.25" customHeight="1">
      <c r="B203" s="34"/>
      <c r="C203" s="34"/>
      <c r="D203" s="12" t="s">
        <v>12</v>
      </c>
      <c r="E203" s="27" t="s">
        <v>198</v>
      </c>
      <c r="F203" s="30">
        <v>150</v>
      </c>
      <c r="G203" s="29">
        <v>0.085</v>
      </c>
    </row>
    <row r="204" spans="2:7" s="20" customFormat="1" ht="20.25" customHeight="1">
      <c r="B204" s="33" t="s">
        <v>200</v>
      </c>
      <c r="C204" s="33">
        <v>45406</v>
      </c>
      <c r="D204" s="12" t="s">
        <v>11</v>
      </c>
      <c r="E204" s="27" t="s">
        <v>201</v>
      </c>
      <c r="F204" s="30">
        <v>50</v>
      </c>
      <c r="G204" s="29">
        <v>0.0825</v>
      </c>
    </row>
    <row r="205" spans="2:7" s="20" customFormat="1" ht="20.25" customHeight="1">
      <c r="B205" s="34"/>
      <c r="C205" s="34"/>
      <c r="D205" s="12" t="s">
        <v>21</v>
      </c>
      <c r="E205" s="27" t="s">
        <v>202</v>
      </c>
      <c r="F205" s="30">
        <v>150</v>
      </c>
      <c r="G205" s="29">
        <v>0.085</v>
      </c>
    </row>
    <row r="206" spans="2:7" s="20" customFormat="1" ht="20.25" customHeight="1">
      <c r="B206" s="33" t="s">
        <v>203</v>
      </c>
      <c r="C206" s="33">
        <v>45407</v>
      </c>
      <c r="D206" s="12" t="s">
        <v>11</v>
      </c>
      <c r="E206" s="27" t="s">
        <v>204</v>
      </c>
      <c r="F206" s="30">
        <v>50</v>
      </c>
      <c r="G206" s="29">
        <v>0.0825</v>
      </c>
    </row>
    <row r="207" spans="2:7" s="20" customFormat="1" ht="20.25" customHeight="1">
      <c r="B207" s="34"/>
      <c r="C207" s="34"/>
      <c r="D207" s="12" t="s">
        <v>12</v>
      </c>
      <c r="E207" s="27" t="s">
        <v>205</v>
      </c>
      <c r="F207" s="30">
        <v>150</v>
      </c>
      <c r="G207" s="29">
        <v>0.085</v>
      </c>
    </row>
    <row r="208" spans="2:7" s="20" customFormat="1" ht="20.25" customHeight="1">
      <c r="B208" s="33" t="s">
        <v>206</v>
      </c>
      <c r="C208" s="33">
        <v>45408</v>
      </c>
      <c r="D208" s="12" t="s">
        <v>15</v>
      </c>
      <c r="E208" s="27" t="s">
        <v>207</v>
      </c>
      <c r="F208" s="30">
        <v>50</v>
      </c>
      <c r="G208" s="29">
        <v>0.0825</v>
      </c>
    </row>
    <row r="209" spans="2:7" s="20" customFormat="1" ht="20.25" customHeight="1">
      <c r="B209" s="34"/>
      <c r="C209" s="34"/>
      <c r="D209" s="12" t="s">
        <v>12</v>
      </c>
      <c r="E209" s="27" t="s">
        <v>208</v>
      </c>
      <c r="F209" s="30">
        <v>150</v>
      </c>
      <c r="G209" s="29">
        <v>0.085</v>
      </c>
    </row>
    <row r="210" spans="2:7" s="20" customFormat="1" ht="20.25" customHeight="1">
      <c r="B210" s="33" t="s">
        <v>209</v>
      </c>
      <c r="C210" s="33">
        <v>45411</v>
      </c>
      <c r="D210" s="12" t="s">
        <v>11</v>
      </c>
      <c r="E210" s="35" t="s">
        <v>13</v>
      </c>
      <c r="F210" s="36"/>
      <c r="G210" s="37"/>
    </row>
    <row r="211" spans="2:7" s="20" customFormat="1" ht="20.25" customHeight="1">
      <c r="B211" s="34"/>
      <c r="C211" s="34"/>
      <c r="D211" s="12" t="s">
        <v>12</v>
      </c>
      <c r="E211" s="27" t="s">
        <v>210</v>
      </c>
      <c r="F211" s="30">
        <v>150</v>
      </c>
      <c r="G211" s="29">
        <v>0.085</v>
      </c>
    </row>
    <row r="212" spans="2:7" s="20" customFormat="1" ht="20.25" customHeight="1">
      <c r="B212" s="33" t="s">
        <v>211</v>
      </c>
      <c r="C212" s="33">
        <v>45412</v>
      </c>
      <c r="D212" s="12" t="s">
        <v>24</v>
      </c>
      <c r="E212" s="27" t="s">
        <v>212</v>
      </c>
      <c r="F212" s="30">
        <v>119</v>
      </c>
      <c r="G212" s="29">
        <v>0.0825</v>
      </c>
    </row>
    <row r="213" spans="2:7" s="20" customFormat="1" ht="20.25" customHeight="1">
      <c r="B213" s="34"/>
      <c r="C213" s="34"/>
      <c r="D213" s="12" t="s">
        <v>12</v>
      </c>
      <c r="E213" s="27" t="s">
        <v>213</v>
      </c>
      <c r="F213" s="30">
        <v>150</v>
      </c>
      <c r="G213" s="29">
        <v>0.085</v>
      </c>
    </row>
    <row r="214" spans="2:9" ht="18" customHeight="1">
      <c r="B214" s="38" t="s">
        <v>28</v>
      </c>
      <c r="C214" s="39"/>
      <c r="D214" s="39"/>
      <c r="E214" s="40"/>
      <c r="F214" s="25">
        <f>SUM(F170:F213)</f>
        <v>3716</v>
      </c>
      <c r="G214" s="19"/>
      <c r="H214" s="8"/>
      <c r="I214" s="9"/>
    </row>
    <row r="215" spans="2:7" s="20" customFormat="1" ht="20.25" customHeight="1">
      <c r="B215" s="33" t="s">
        <v>214</v>
      </c>
      <c r="C215" s="33">
        <v>45414</v>
      </c>
      <c r="D215" s="12" t="s">
        <v>11</v>
      </c>
      <c r="E215" s="35" t="s">
        <v>13</v>
      </c>
      <c r="F215" s="36"/>
      <c r="G215" s="37"/>
    </row>
    <row r="216" spans="2:7" s="20" customFormat="1" ht="20.25" customHeight="1">
      <c r="B216" s="34"/>
      <c r="C216" s="34"/>
      <c r="D216" s="12" t="s">
        <v>12</v>
      </c>
      <c r="E216" s="27" t="s">
        <v>215</v>
      </c>
      <c r="F216" s="30">
        <v>300</v>
      </c>
      <c r="G216" s="29">
        <v>0.085</v>
      </c>
    </row>
    <row r="217" spans="2:7" s="20" customFormat="1" ht="20.25" customHeight="1">
      <c r="B217" s="33" t="s">
        <v>216</v>
      </c>
      <c r="C217" s="33">
        <v>45415</v>
      </c>
      <c r="D217" s="12" t="s">
        <v>15</v>
      </c>
      <c r="E217" s="35" t="s">
        <v>13</v>
      </c>
      <c r="F217" s="36"/>
      <c r="G217" s="37"/>
    </row>
    <row r="218" spans="2:7" s="20" customFormat="1" ht="20.25" customHeight="1">
      <c r="B218" s="34"/>
      <c r="C218" s="34"/>
      <c r="D218" s="12" t="s">
        <v>12</v>
      </c>
      <c r="E218" s="27" t="s">
        <v>217</v>
      </c>
      <c r="F218" s="30">
        <v>100</v>
      </c>
      <c r="G218" s="29">
        <v>0.085</v>
      </c>
    </row>
    <row r="219" spans="2:7" s="20" customFormat="1" ht="20.25" customHeight="1">
      <c r="B219" s="33" t="s">
        <v>218</v>
      </c>
      <c r="C219" s="33">
        <v>45418</v>
      </c>
      <c r="D219" s="12" t="s">
        <v>11</v>
      </c>
      <c r="E219" s="27" t="s">
        <v>219</v>
      </c>
      <c r="F219" s="30">
        <v>170</v>
      </c>
      <c r="G219" s="29">
        <v>0.0825</v>
      </c>
    </row>
    <row r="220" spans="2:7" s="20" customFormat="1" ht="20.25" customHeight="1">
      <c r="B220" s="34"/>
      <c r="C220" s="34"/>
      <c r="D220" s="12" t="s">
        <v>12</v>
      </c>
      <c r="E220" s="27" t="s">
        <v>220</v>
      </c>
      <c r="F220" s="30">
        <v>150</v>
      </c>
      <c r="G220" s="29">
        <v>0.085</v>
      </c>
    </row>
    <row r="221" spans="2:7" s="20" customFormat="1" ht="20.25" customHeight="1">
      <c r="B221" s="33" t="s">
        <v>221</v>
      </c>
      <c r="C221" s="33">
        <v>45419</v>
      </c>
      <c r="D221" s="12" t="s">
        <v>11</v>
      </c>
      <c r="E221" s="27" t="s">
        <v>222</v>
      </c>
      <c r="F221" s="30">
        <v>130</v>
      </c>
      <c r="G221" s="29">
        <v>0.0825</v>
      </c>
    </row>
    <row r="222" spans="2:7" s="20" customFormat="1" ht="20.25" customHeight="1">
      <c r="B222" s="34"/>
      <c r="C222" s="34"/>
      <c r="D222" s="12" t="s">
        <v>12</v>
      </c>
      <c r="E222" s="27" t="s">
        <v>223</v>
      </c>
      <c r="F222" s="30">
        <v>150</v>
      </c>
      <c r="G222" s="29">
        <v>0.085</v>
      </c>
    </row>
    <row r="223" spans="2:7" s="20" customFormat="1" ht="20.25" customHeight="1">
      <c r="B223" s="33" t="s">
        <v>224</v>
      </c>
      <c r="C223" s="33">
        <v>45420</v>
      </c>
      <c r="D223" s="12" t="s">
        <v>11</v>
      </c>
      <c r="E223" s="27" t="s">
        <v>225</v>
      </c>
      <c r="F223" s="30">
        <v>80</v>
      </c>
      <c r="G223" s="29">
        <v>0.0825</v>
      </c>
    </row>
    <row r="224" spans="2:7" s="20" customFormat="1" ht="20.25" customHeight="1">
      <c r="B224" s="34"/>
      <c r="C224" s="34"/>
      <c r="D224" s="12" t="s">
        <v>12</v>
      </c>
      <c r="E224" s="27" t="s">
        <v>226</v>
      </c>
      <c r="F224" s="30">
        <v>100</v>
      </c>
      <c r="G224" s="29">
        <v>0.085</v>
      </c>
    </row>
    <row r="225" spans="2:7" s="20" customFormat="1" ht="20.25" customHeight="1">
      <c r="B225" s="33" t="s">
        <v>227</v>
      </c>
      <c r="C225" s="33">
        <v>45421</v>
      </c>
      <c r="D225" s="12" t="s">
        <v>11</v>
      </c>
      <c r="E225" s="35" t="s">
        <v>13</v>
      </c>
      <c r="F225" s="36"/>
      <c r="G225" s="37"/>
    </row>
    <row r="226" spans="2:7" s="20" customFormat="1" ht="20.25" customHeight="1">
      <c r="B226" s="34"/>
      <c r="C226" s="34"/>
      <c r="D226" s="12" t="s">
        <v>12</v>
      </c>
      <c r="E226" s="27" t="s">
        <v>228</v>
      </c>
      <c r="F226" s="30">
        <v>125</v>
      </c>
      <c r="G226" s="29">
        <v>0.085</v>
      </c>
    </row>
    <row r="227" spans="2:7" s="20" customFormat="1" ht="20.25" customHeight="1">
      <c r="B227" s="33" t="s">
        <v>229</v>
      </c>
      <c r="C227" s="33">
        <v>45422</v>
      </c>
      <c r="D227" s="12" t="s">
        <v>11</v>
      </c>
      <c r="E227" s="35" t="s">
        <v>13</v>
      </c>
      <c r="F227" s="36"/>
      <c r="G227" s="37"/>
    </row>
    <row r="228" spans="2:7" s="20" customFormat="1" ht="20.25" customHeight="1">
      <c r="B228" s="34"/>
      <c r="C228" s="34"/>
      <c r="D228" s="12" t="s">
        <v>12</v>
      </c>
      <c r="E228" s="27" t="s">
        <v>230</v>
      </c>
      <c r="F228" s="30">
        <v>150</v>
      </c>
      <c r="G228" s="29">
        <v>0.085</v>
      </c>
    </row>
    <row r="229" spans="2:7" s="20" customFormat="1" ht="20.25" customHeight="1">
      <c r="B229" s="33" t="s">
        <v>231</v>
      </c>
      <c r="C229" s="33">
        <v>45425</v>
      </c>
      <c r="D229" s="12" t="s">
        <v>11</v>
      </c>
      <c r="E229" s="27" t="s">
        <v>232</v>
      </c>
      <c r="F229" s="30">
        <v>50</v>
      </c>
      <c r="G229" s="29">
        <v>0.0825</v>
      </c>
    </row>
    <row r="230" spans="2:7" s="20" customFormat="1" ht="20.25" customHeight="1">
      <c r="B230" s="34"/>
      <c r="C230" s="34"/>
      <c r="D230" s="12" t="s">
        <v>12</v>
      </c>
      <c r="E230" s="27" t="s">
        <v>233</v>
      </c>
      <c r="F230" s="30">
        <v>150</v>
      </c>
      <c r="G230" s="29">
        <v>0.085</v>
      </c>
    </row>
    <row r="231" spans="2:7" s="20" customFormat="1" ht="20.25" customHeight="1">
      <c r="B231" s="33" t="s">
        <v>234</v>
      </c>
      <c r="C231" s="33">
        <v>45426</v>
      </c>
      <c r="D231" s="12" t="s">
        <v>11</v>
      </c>
      <c r="E231" s="35" t="s">
        <v>13</v>
      </c>
      <c r="F231" s="36"/>
      <c r="G231" s="37"/>
    </row>
    <row r="232" spans="2:7" s="20" customFormat="1" ht="20.25" customHeight="1">
      <c r="B232" s="34"/>
      <c r="C232" s="34"/>
      <c r="D232" s="12" t="s">
        <v>12</v>
      </c>
      <c r="E232" s="27" t="s">
        <v>235</v>
      </c>
      <c r="F232" s="30">
        <v>150</v>
      </c>
      <c r="G232" s="29">
        <v>0.085</v>
      </c>
    </row>
    <row r="233" spans="2:7" s="20" customFormat="1" ht="20.25" customHeight="1">
      <c r="B233" s="33" t="s">
        <v>236</v>
      </c>
      <c r="C233" s="33">
        <v>45427</v>
      </c>
      <c r="D233" s="12" t="s">
        <v>11</v>
      </c>
      <c r="E233" s="35" t="s">
        <v>13</v>
      </c>
      <c r="F233" s="36"/>
      <c r="G233" s="37"/>
    </row>
    <row r="234" spans="2:7" s="20" customFormat="1" ht="20.25" customHeight="1">
      <c r="B234" s="34"/>
      <c r="C234" s="34"/>
      <c r="D234" s="12" t="s">
        <v>12</v>
      </c>
      <c r="E234" s="27" t="s">
        <v>237</v>
      </c>
      <c r="F234" s="30">
        <v>150</v>
      </c>
      <c r="G234" s="29">
        <v>0.085</v>
      </c>
    </row>
    <row r="235" spans="2:7" s="20" customFormat="1" ht="20.25" customHeight="1">
      <c r="B235" s="33" t="s">
        <v>238</v>
      </c>
      <c r="C235" s="33">
        <v>45428</v>
      </c>
      <c r="D235" s="12" t="s">
        <v>11</v>
      </c>
      <c r="E235" s="35" t="s">
        <v>13</v>
      </c>
      <c r="F235" s="36"/>
      <c r="G235" s="37"/>
    </row>
    <row r="236" spans="2:7" s="20" customFormat="1" ht="20.25" customHeight="1">
      <c r="B236" s="34"/>
      <c r="C236" s="34"/>
      <c r="D236" s="12" t="s">
        <v>12</v>
      </c>
      <c r="E236" s="27" t="s">
        <v>239</v>
      </c>
      <c r="F236" s="30">
        <v>100</v>
      </c>
      <c r="G236" s="29">
        <v>0.085</v>
      </c>
    </row>
    <row r="237" spans="2:7" s="20" customFormat="1" ht="20.25" customHeight="1">
      <c r="B237" s="33" t="s">
        <v>240</v>
      </c>
      <c r="C237" s="33">
        <v>45429</v>
      </c>
      <c r="D237" s="12" t="s">
        <v>11</v>
      </c>
      <c r="E237" s="35" t="s">
        <v>13</v>
      </c>
      <c r="F237" s="36"/>
      <c r="G237" s="37"/>
    </row>
    <row r="238" spans="2:7" s="20" customFormat="1" ht="20.25" customHeight="1">
      <c r="B238" s="34"/>
      <c r="C238" s="34"/>
      <c r="D238" s="12" t="s">
        <v>12</v>
      </c>
      <c r="E238" s="27" t="s">
        <v>241</v>
      </c>
      <c r="F238" s="30">
        <v>75</v>
      </c>
      <c r="G238" s="29">
        <v>0.085</v>
      </c>
    </row>
    <row r="239" spans="2:9" ht="18" customHeight="1">
      <c r="B239" s="38" t="s">
        <v>29</v>
      </c>
      <c r="C239" s="39"/>
      <c r="D239" s="39"/>
      <c r="E239" s="40"/>
      <c r="F239" s="25">
        <f>+SUM(F215:F238)</f>
        <v>2130</v>
      </c>
      <c r="G239" s="19"/>
      <c r="H239" s="8"/>
      <c r="I239" s="9"/>
    </row>
    <row r="240" spans="2:9" ht="18" customHeight="1">
      <c r="B240" s="54" t="s">
        <v>4</v>
      </c>
      <c r="C240" s="13"/>
      <c r="D240" s="21" t="s">
        <v>11</v>
      </c>
      <c r="E240" s="14"/>
      <c r="F240" s="15">
        <f>_xlfn.SUMIFS($F$12:$F$239,$D$12:$D$239,D240)</f>
        <v>2215</v>
      </c>
      <c r="G240" s="16"/>
      <c r="H240" s="9"/>
      <c r="I240" s="9"/>
    </row>
    <row r="241" spans="2:9" ht="18" customHeight="1" hidden="1">
      <c r="B241" s="55"/>
      <c r="C241" s="13"/>
      <c r="D241" s="21" t="s">
        <v>24</v>
      </c>
      <c r="E241" s="14"/>
      <c r="F241" s="15">
        <f>_xlfn.SUMIFS($F$12:$F$214,$D$12:$D$214,D241)</f>
        <v>119</v>
      </c>
      <c r="G241" s="16"/>
      <c r="H241" s="9"/>
      <c r="I241" s="9"/>
    </row>
    <row r="242" spans="2:9" ht="18" customHeight="1">
      <c r="B242" s="55"/>
      <c r="C242" s="13"/>
      <c r="D242" s="21" t="s">
        <v>15</v>
      </c>
      <c r="E242" s="14"/>
      <c r="F242" s="15">
        <f>_xlfn.SUMIFS($F$12:$F$239,$D$12:$D$239,D242)</f>
        <v>300</v>
      </c>
      <c r="G242" s="16"/>
      <c r="H242" s="9"/>
      <c r="I242" s="9"/>
    </row>
    <row r="243" spans="2:9" ht="18" customHeight="1" hidden="1">
      <c r="B243" s="55"/>
      <c r="C243" s="13"/>
      <c r="D243" s="21" t="s">
        <v>20</v>
      </c>
      <c r="E243" s="14"/>
      <c r="F243" s="15">
        <f aca="true" t="shared" si="0" ref="F243:F249">_xlfn.SUMIFS($F$12:$F$239,$D$12:$D$239,D243)</f>
        <v>0</v>
      </c>
      <c r="G243" s="16"/>
      <c r="H243" s="9"/>
      <c r="I243" s="9"/>
    </row>
    <row r="244" spans="2:9" ht="18" customHeight="1" hidden="1">
      <c r="B244" s="55"/>
      <c r="C244" s="13"/>
      <c r="D244" s="21" t="s">
        <v>22</v>
      </c>
      <c r="E244" s="14"/>
      <c r="F244" s="15">
        <f t="shared" si="0"/>
        <v>0</v>
      </c>
      <c r="G244" s="16"/>
      <c r="H244" s="9"/>
      <c r="I244" s="9"/>
    </row>
    <row r="245" spans="2:9" ht="18" customHeight="1" hidden="1">
      <c r="B245" s="55"/>
      <c r="C245" s="13"/>
      <c r="D245" s="21" t="s">
        <v>19</v>
      </c>
      <c r="E245" s="14"/>
      <c r="F245" s="15">
        <f t="shared" si="0"/>
        <v>0</v>
      </c>
      <c r="G245" s="16"/>
      <c r="H245" s="9"/>
      <c r="I245" s="9"/>
    </row>
    <row r="246" spans="2:9" ht="18" customHeight="1">
      <c r="B246" s="55"/>
      <c r="C246" s="13"/>
      <c r="D246" s="21" t="s">
        <v>12</v>
      </c>
      <c r="E246" s="14"/>
      <c r="F246" s="15">
        <f>_xlfn.SUMIFS($F$12:$F$239,$D$12:$D$239,D246)</f>
        <v>9561.5</v>
      </c>
      <c r="G246" s="16"/>
      <c r="H246" s="9"/>
      <c r="I246" s="9"/>
    </row>
    <row r="247" spans="2:9" ht="18" customHeight="1">
      <c r="B247" s="23"/>
      <c r="C247" s="13"/>
      <c r="D247" s="21" t="s">
        <v>21</v>
      </c>
      <c r="E247" s="14"/>
      <c r="F247" s="15">
        <f>_xlfn.SUMIFS($F$12:$F$239,$D$12:$D$239,D247)</f>
        <v>150</v>
      </c>
      <c r="G247" s="16"/>
      <c r="H247" s="9"/>
      <c r="I247" s="9"/>
    </row>
    <row r="248" spans="2:9" ht="18" customHeight="1" hidden="1">
      <c r="B248" s="24"/>
      <c r="C248" s="13"/>
      <c r="D248" s="21" t="s">
        <v>18</v>
      </c>
      <c r="E248" s="14"/>
      <c r="F248" s="15">
        <f t="shared" si="0"/>
        <v>0</v>
      </c>
      <c r="G248" s="16"/>
      <c r="H248" s="9"/>
      <c r="I248" s="9"/>
    </row>
    <row r="249" spans="2:9" ht="18" customHeight="1" hidden="1">
      <c r="B249" s="26"/>
      <c r="C249" s="13"/>
      <c r="D249" s="21" t="s">
        <v>25</v>
      </c>
      <c r="E249" s="14"/>
      <c r="F249" s="15">
        <f t="shared" si="0"/>
        <v>0</v>
      </c>
      <c r="G249" s="16"/>
      <c r="H249" s="9"/>
      <c r="I249" s="9"/>
    </row>
    <row r="250" spans="2:9" ht="18" customHeight="1">
      <c r="B250" s="22"/>
      <c r="C250" s="13"/>
      <c r="D250" s="21" t="s">
        <v>17</v>
      </c>
      <c r="E250" s="14"/>
      <c r="F250" s="15">
        <f>_xlfn.SUMIFS($F$12:$F$239,$D$12:$D$239,D250)</f>
        <v>150</v>
      </c>
      <c r="G250" s="16"/>
      <c r="H250" s="9"/>
      <c r="I250" s="9"/>
    </row>
    <row r="251" spans="2:9" ht="18" customHeight="1">
      <c r="B251" s="53" t="s">
        <v>5</v>
      </c>
      <c r="C251" s="53"/>
      <c r="D251" s="53"/>
      <c r="E251" s="53"/>
      <c r="F251" s="25">
        <f>SUM(F240:F250)</f>
        <v>12495.5</v>
      </c>
      <c r="G251" s="7"/>
      <c r="H251" s="10"/>
      <c r="I251" s="10"/>
    </row>
    <row r="252" spans="2:9" ht="30" customHeight="1">
      <c r="B252" s="56" t="s">
        <v>16</v>
      </c>
      <c r="C252" s="56"/>
      <c r="D252" s="56"/>
      <c r="E252" s="56"/>
      <c r="F252" s="56"/>
      <c r="G252" s="56"/>
      <c r="H252" s="10"/>
      <c r="I252" s="10"/>
    </row>
    <row r="253" spans="2:9" ht="14.25">
      <c r="B253" s="3"/>
      <c r="C253" s="3"/>
      <c r="F253" s="8"/>
      <c r="H253" s="9"/>
      <c r="I253" s="9"/>
    </row>
    <row r="254" spans="6:9" ht="14.25">
      <c r="F254" s="6"/>
      <c r="G254" s="6"/>
      <c r="H254" s="4"/>
      <c r="I254" s="4"/>
    </row>
    <row r="255" spans="6:7" ht="14.25">
      <c r="F255" s="6"/>
      <c r="G255" s="6"/>
    </row>
    <row r="256" spans="6:7" ht="14.25">
      <c r="F256" s="8"/>
      <c r="G256" s="8"/>
    </row>
    <row r="257" ht="14.25">
      <c r="F257" s="17"/>
    </row>
    <row r="258" ht="14.25">
      <c r="G258" s="5"/>
    </row>
    <row r="263" ht="14.25">
      <c r="F263" s="18"/>
    </row>
  </sheetData>
  <sheetProtection/>
  <mergeCells count="313">
    <mergeCell ref="E192:G192"/>
    <mergeCell ref="B237:B238"/>
    <mergeCell ref="C237:C238"/>
    <mergeCell ref="E237:G237"/>
    <mergeCell ref="C192:C193"/>
    <mergeCell ref="C204:C205"/>
    <mergeCell ref="B208:B209"/>
    <mergeCell ref="C208:C209"/>
    <mergeCell ref="B202:B203"/>
    <mergeCell ref="B233:B234"/>
    <mergeCell ref="C233:C234"/>
    <mergeCell ref="B188:B189"/>
    <mergeCell ref="C188:C189"/>
    <mergeCell ref="E188:G188"/>
    <mergeCell ref="B190:B191"/>
    <mergeCell ref="C190:C191"/>
    <mergeCell ref="B198:B199"/>
    <mergeCell ref="C198:C199"/>
    <mergeCell ref="B196:B197"/>
    <mergeCell ref="C196:C197"/>
    <mergeCell ref="B192:B193"/>
    <mergeCell ref="C180:C181"/>
    <mergeCell ref="B167:B168"/>
    <mergeCell ref="C167:C168"/>
    <mergeCell ref="B180:B181"/>
    <mergeCell ref="C172:C173"/>
    <mergeCell ref="B176:B177"/>
    <mergeCell ref="C176:C177"/>
    <mergeCell ref="B170:B171"/>
    <mergeCell ref="C170:C171"/>
    <mergeCell ref="B178:B179"/>
    <mergeCell ref="C178:C179"/>
    <mergeCell ref="E178:G179"/>
    <mergeCell ref="B174:B175"/>
    <mergeCell ref="C174:C175"/>
    <mergeCell ref="E170:G171"/>
    <mergeCell ref="B172:B173"/>
    <mergeCell ref="E176:G176"/>
    <mergeCell ref="E174:G174"/>
    <mergeCell ref="B163:B164"/>
    <mergeCell ref="C163:C164"/>
    <mergeCell ref="E164:G164"/>
    <mergeCell ref="B165:B166"/>
    <mergeCell ref="C165:C166"/>
    <mergeCell ref="B169:E169"/>
    <mergeCell ref="E167:G167"/>
    <mergeCell ref="B157:B158"/>
    <mergeCell ref="C157:C158"/>
    <mergeCell ref="E157:G157"/>
    <mergeCell ref="B161:B162"/>
    <mergeCell ref="C161:C162"/>
    <mergeCell ref="E162:G162"/>
    <mergeCell ref="B159:B160"/>
    <mergeCell ref="C159:C160"/>
    <mergeCell ref="B153:B154"/>
    <mergeCell ref="C153:C154"/>
    <mergeCell ref="B143:B144"/>
    <mergeCell ref="C143:C144"/>
    <mergeCell ref="E141:G141"/>
    <mergeCell ref="B151:B152"/>
    <mergeCell ref="E145:G145"/>
    <mergeCell ref="E139:G139"/>
    <mergeCell ref="B128:B129"/>
    <mergeCell ref="C128:C129"/>
    <mergeCell ref="B133:B134"/>
    <mergeCell ref="C133:C134"/>
    <mergeCell ref="B137:B138"/>
    <mergeCell ref="E137:G137"/>
    <mergeCell ref="C135:C136"/>
    <mergeCell ref="B130:B131"/>
    <mergeCell ref="E130:G130"/>
    <mergeCell ref="B155:B156"/>
    <mergeCell ref="C155:C156"/>
    <mergeCell ref="C141:C142"/>
    <mergeCell ref="B147:B148"/>
    <mergeCell ref="C147:C148"/>
    <mergeCell ref="B149:B150"/>
    <mergeCell ref="C149:C150"/>
    <mergeCell ref="C151:C152"/>
    <mergeCell ref="C145:C146"/>
    <mergeCell ref="B141:B142"/>
    <mergeCell ref="B139:B140"/>
    <mergeCell ref="B120:B121"/>
    <mergeCell ref="B145:B146"/>
    <mergeCell ref="C126:C127"/>
    <mergeCell ref="B124:B125"/>
    <mergeCell ref="C124:C125"/>
    <mergeCell ref="C137:C138"/>
    <mergeCell ref="B122:B123"/>
    <mergeCell ref="C139:C140"/>
    <mergeCell ref="B112:B113"/>
    <mergeCell ref="C112:C113"/>
    <mergeCell ref="E112:G112"/>
    <mergeCell ref="B118:B119"/>
    <mergeCell ref="C118:C119"/>
    <mergeCell ref="B114:B115"/>
    <mergeCell ref="C114:C115"/>
    <mergeCell ref="B108:B109"/>
    <mergeCell ref="C108:C109"/>
    <mergeCell ref="E108:G108"/>
    <mergeCell ref="B110:B111"/>
    <mergeCell ref="C110:C111"/>
    <mergeCell ref="E110:G110"/>
    <mergeCell ref="B104:B105"/>
    <mergeCell ref="C104:C105"/>
    <mergeCell ref="E104:G104"/>
    <mergeCell ref="B106:B107"/>
    <mergeCell ref="C106:C107"/>
    <mergeCell ref="E106:G106"/>
    <mergeCell ref="B100:B101"/>
    <mergeCell ref="C100:C101"/>
    <mergeCell ref="E100:G100"/>
    <mergeCell ref="B94:B95"/>
    <mergeCell ref="C94:C95"/>
    <mergeCell ref="E94:G94"/>
    <mergeCell ref="B90:B91"/>
    <mergeCell ref="C90:C91"/>
    <mergeCell ref="B132:E132"/>
    <mergeCell ref="E90:G90"/>
    <mergeCell ref="B96:B97"/>
    <mergeCell ref="C96:C97"/>
    <mergeCell ref="B98:B99"/>
    <mergeCell ref="C98:C99"/>
    <mergeCell ref="E98:G98"/>
    <mergeCell ref="B102:B103"/>
    <mergeCell ref="E81:G81"/>
    <mergeCell ref="B81:B82"/>
    <mergeCell ref="C81:C82"/>
    <mergeCell ref="B89:E89"/>
    <mergeCell ref="E87:G88"/>
    <mergeCell ref="B86:E86"/>
    <mergeCell ref="C84:C85"/>
    <mergeCell ref="B84:B85"/>
    <mergeCell ref="C87:C88"/>
    <mergeCell ref="B75:B76"/>
    <mergeCell ref="C75:C76"/>
    <mergeCell ref="E75:G76"/>
    <mergeCell ref="E78:G79"/>
    <mergeCell ref="B78:B79"/>
    <mergeCell ref="B77:E77"/>
    <mergeCell ref="B60:B61"/>
    <mergeCell ref="E63:G64"/>
    <mergeCell ref="E69:G70"/>
    <mergeCell ref="C69:C70"/>
    <mergeCell ref="B65:E65"/>
    <mergeCell ref="C63:C64"/>
    <mergeCell ref="C36:C37"/>
    <mergeCell ref="B74:E74"/>
    <mergeCell ref="B72:B73"/>
    <mergeCell ref="E72:G73"/>
    <mergeCell ref="B71:E71"/>
    <mergeCell ref="B52:B53"/>
    <mergeCell ref="B59:E59"/>
    <mergeCell ref="E57:G57"/>
    <mergeCell ref="B68:E68"/>
    <mergeCell ref="B66:B67"/>
    <mergeCell ref="E26:G27"/>
    <mergeCell ref="E32:G33"/>
    <mergeCell ref="B36:B37"/>
    <mergeCell ref="B252:G252"/>
    <mergeCell ref="C60:C61"/>
    <mergeCell ref="E60:G61"/>
    <mergeCell ref="B62:E62"/>
    <mergeCell ref="B63:B64"/>
    <mergeCell ref="B69:B70"/>
    <mergeCell ref="B83:E83"/>
    <mergeCell ref="E16:G17"/>
    <mergeCell ref="E102:G102"/>
    <mergeCell ref="E28:G29"/>
    <mergeCell ref="B16:B17"/>
    <mergeCell ref="B57:B58"/>
    <mergeCell ref="B26:B27"/>
    <mergeCell ref="C26:C27"/>
    <mergeCell ref="B48:B49"/>
    <mergeCell ref="B40:B41"/>
    <mergeCell ref="B24:B25"/>
    <mergeCell ref="B251:E251"/>
    <mergeCell ref="B240:B246"/>
    <mergeCell ref="E66:G67"/>
    <mergeCell ref="C66:C67"/>
    <mergeCell ref="C72:C73"/>
    <mergeCell ref="C78:C79"/>
    <mergeCell ref="B87:B88"/>
    <mergeCell ref="C102:C103"/>
    <mergeCell ref="E84:G84"/>
    <mergeCell ref="B80:E80"/>
    <mergeCell ref="E12:G13"/>
    <mergeCell ref="E36:G37"/>
    <mergeCell ref="C18:C19"/>
    <mergeCell ref="E18:G19"/>
    <mergeCell ref="E22:G23"/>
    <mergeCell ref="E20:G21"/>
    <mergeCell ref="C24:C25"/>
    <mergeCell ref="E24:G25"/>
    <mergeCell ref="E14:G15"/>
    <mergeCell ref="C34:C35"/>
    <mergeCell ref="B6:G6"/>
    <mergeCell ref="B7:G7"/>
    <mergeCell ref="B8:G8"/>
    <mergeCell ref="B9:B11"/>
    <mergeCell ref="E9:E11"/>
    <mergeCell ref="C9:C11"/>
    <mergeCell ref="D9:D11"/>
    <mergeCell ref="F10:G10"/>
    <mergeCell ref="F9:G9"/>
    <mergeCell ref="C22:C23"/>
    <mergeCell ref="B12:B13"/>
    <mergeCell ref="B18:B19"/>
    <mergeCell ref="B20:B21"/>
    <mergeCell ref="C20:C21"/>
    <mergeCell ref="B14:B15"/>
    <mergeCell ref="C14:C15"/>
    <mergeCell ref="C16:C17"/>
    <mergeCell ref="B22:B23"/>
    <mergeCell ref="C12:C13"/>
    <mergeCell ref="B30:B31"/>
    <mergeCell ref="E38:G38"/>
    <mergeCell ref="E30:G31"/>
    <mergeCell ref="C30:C31"/>
    <mergeCell ref="B28:B29"/>
    <mergeCell ref="B34:B35"/>
    <mergeCell ref="E34:G34"/>
    <mergeCell ref="C28:C29"/>
    <mergeCell ref="B32:B33"/>
    <mergeCell ref="C32:C33"/>
    <mergeCell ref="B42:B43"/>
    <mergeCell ref="C42:C43"/>
    <mergeCell ref="E42:G43"/>
    <mergeCell ref="B38:B39"/>
    <mergeCell ref="C38:C39"/>
    <mergeCell ref="E48:G48"/>
    <mergeCell ref="B44:B45"/>
    <mergeCell ref="C44:C45"/>
    <mergeCell ref="C40:C41"/>
    <mergeCell ref="E40:G41"/>
    <mergeCell ref="E44:G45"/>
    <mergeCell ref="B50:B51"/>
    <mergeCell ref="C50:C51"/>
    <mergeCell ref="E50:G50"/>
    <mergeCell ref="B46:B47"/>
    <mergeCell ref="C46:C47"/>
    <mergeCell ref="E46:G47"/>
    <mergeCell ref="C48:C49"/>
    <mergeCell ref="C52:C53"/>
    <mergeCell ref="E52:G52"/>
    <mergeCell ref="B54:B55"/>
    <mergeCell ref="C54:C55"/>
    <mergeCell ref="E55:G55"/>
    <mergeCell ref="B92:B93"/>
    <mergeCell ref="C92:C93"/>
    <mergeCell ref="E92:G92"/>
    <mergeCell ref="B56:E56"/>
    <mergeCell ref="C57:C58"/>
    <mergeCell ref="E120:G120"/>
    <mergeCell ref="B116:B117"/>
    <mergeCell ref="C116:C117"/>
    <mergeCell ref="E122:G122"/>
    <mergeCell ref="B126:B127"/>
    <mergeCell ref="B135:B136"/>
    <mergeCell ref="E126:G126"/>
    <mergeCell ref="C122:C123"/>
    <mergeCell ref="C120:C121"/>
    <mergeCell ref="C130:C131"/>
    <mergeCell ref="B186:B187"/>
    <mergeCell ref="C186:C187"/>
    <mergeCell ref="B182:B183"/>
    <mergeCell ref="C182:C183"/>
    <mergeCell ref="B184:B185"/>
    <mergeCell ref="C184:C185"/>
    <mergeCell ref="B194:B195"/>
    <mergeCell ref="C194:C195"/>
    <mergeCell ref="B200:B201"/>
    <mergeCell ref="C200:C201"/>
    <mergeCell ref="E200:G200"/>
    <mergeCell ref="B204:B205"/>
    <mergeCell ref="E198:G198"/>
    <mergeCell ref="B206:B207"/>
    <mergeCell ref="C206:C207"/>
    <mergeCell ref="C202:C203"/>
    <mergeCell ref="C210:C211"/>
    <mergeCell ref="E210:G210"/>
    <mergeCell ref="B214:E214"/>
    <mergeCell ref="B212:B213"/>
    <mergeCell ref="C212:C213"/>
    <mergeCell ref="B210:B211"/>
    <mergeCell ref="B239:E239"/>
    <mergeCell ref="E215:G215"/>
    <mergeCell ref="B217:B218"/>
    <mergeCell ref="C217:C218"/>
    <mergeCell ref="E217:G217"/>
    <mergeCell ref="B221:B222"/>
    <mergeCell ref="C221:C222"/>
    <mergeCell ref="B225:B226"/>
    <mergeCell ref="E233:G233"/>
    <mergeCell ref="B219:B220"/>
    <mergeCell ref="C219:C220"/>
    <mergeCell ref="C225:C226"/>
    <mergeCell ref="E225:G225"/>
    <mergeCell ref="B215:B216"/>
    <mergeCell ref="C215:C216"/>
    <mergeCell ref="B227:B228"/>
    <mergeCell ref="C227:C228"/>
    <mergeCell ref="E227:G227"/>
    <mergeCell ref="B229:B230"/>
    <mergeCell ref="C229:C230"/>
    <mergeCell ref="B223:B224"/>
    <mergeCell ref="C223:C224"/>
    <mergeCell ref="B235:B236"/>
    <mergeCell ref="C235:C236"/>
    <mergeCell ref="E235:G235"/>
    <mergeCell ref="B231:B232"/>
    <mergeCell ref="C231:C232"/>
    <mergeCell ref="E231:G231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scale="94" r:id="rId2"/>
  <rowBreaks count="8" manualBreakCount="8">
    <brk id="35" max="6" man="1"/>
    <brk id="56" max="6" man="1"/>
    <brk id="113" max="6" man="1"/>
    <brk id="138" max="6" man="1"/>
    <brk id="162" max="6" man="1"/>
    <brk id="187" max="6" man="1"/>
    <brk id="203" max="6" man="1"/>
    <brk id="22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Jarquín Gutiérrez, José Alejandro</dc:creator>
  <cp:keywords/>
  <dc:description/>
  <cp:lastModifiedBy>Guevara García, María Cristina</cp:lastModifiedBy>
  <cp:lastPrinted>2024-05-17T20:23:44Z</cp:lastPrinted>
  <dcterms:created xsi:type="dcterms:W3CDTF">2018-01-02T18:49:13Z</dcterms:created>
  <dcterms:modified xsi:type="dcterms:W3CDTF">2024-05-17T20:23:59Z</dcterms:modified>
  <cp:category/>
  <cp:version/>
  <cp:contentType/>
  <cp:contentStatus/>
</cp:coreProperties>
</file>