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Operaciones Monetarias Diarias\Operaciones Absorción\Subastas de Letras\2020\Resultados de Internet\"/>
    </mc:Choice>
  </mc:AlternateContent>
  <bookViews>
    <workbookView xWindow="0" yWindow="0" windowWidth="20490" windowHeight="7245"/>
  </bookViews>
  <sheets>
    <sheet name="Resultados OMDA" sheetId="1" r:id="rId1"/>
  </sheets>
  <definedNames>
    <definedName name="_xlnm.Print_Area" localSheetId="0">'Resultados OMDA'!$B$2:$K$90</definedName>
    <definedName name="_xlnm.Print_Titles" localSheetId="0">'Resultados OMDA'!$1:$13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1" l="1"/>
  <c r="I80" i="1"/>
  <c r="I83" i="1" l="1"/>
  <c r="I81" i="1"/>
  <c r="F83" i="1"/>
  <c r="F81" i="1"/>
  <c r="F57" i="1"/>
  <c r="F87" i="1" l="1"/>
  <c r="I87" i="1"/>
  <c r="I57" i="1"/>
  <c r="F36" i="1" l="1"/>
  <c r="I36" i="1"/>
  <c r="F86" i="1" l="1"/>
  <c r="F85" i="1"/>
  <c r="F84" i="1"/>
  <c r="F82" i="1"/>
  <c r="I86" i="1"/>
  <c r="I85" i="1"/>
  <c r="I84" i="1"/>
  <c r="I82" i="1"/>
</calcChain>
</file>

<file path=xl/sharedStrings.xml><?xml version="1.0" encoding="utf-8"?>
<sst xmlns="http://schemas.openxmlformats.org/spreadsheetml/2006/main" count="221" uniqueCount="155">
  <si>
    <t>Tasa de rendimiento promedio ponderada</t>
  </si>
  <si>
    <t>Valor facial</t>
  </si>
  <si>
    <t>Ofertas adjudicadas</t>
  </si>
  <si>
    <t>Ofertas recibidas</t>
  </si>
  <si>
    <t>Plazo de la operación</t>
  </si>
  <si>
    <t>Fecha de la operación</t>
  </si>
  <si>
    <t>(Montos en millones de córdobas)</t>
  </si>
  <si>
    <t>1 día</t>
  </si>
  <si>
    <t>1/ Valores denominados en córdobas con mantenimiento de valor respecto al dólar de los Estados Unidos de América y forma de pago en córdobas.</t>
  </si>
  <si>
    <t>Número de subasta</t>
  </si>
  <si>
    <t xml:space="preserve">Sub total </t>
  </si>
  <si>
    <t>Total</t>
  </si>
  <si>
    <t xml:space="preserve">2/ Con base en el artículo 13 del Reglamento de las Operaciones Monetarias, autorizado en Resolución CD-BCN-XIX-1-18 del 4 de mayo de 2018, a partir de la subasta monetaria de valores </t>
  </si>
  <si>
    <t xml:space="preserve">SMV-089-18 del 11 de mayo de 2018, el precio de las ofertas se expresa con 5 espacios decimales. </t>
  </si>
  <si>
    <t>2 días</t>
  </si>
  <si>
    <t>3 días</t>
  </si>
  <si>
    <t>3/ Subasta declarada desierta.</t>
  </si>
  <si>
    <t>6 días</t>
  </si>
  <si>
    <t>4 días</t>
  </si>
  <si>
    <t>5 días</t>
  </si>
  <si>
    <t>SMV-001-20</t>
  </si>
  <si>
    <t>Resultados de Subastas Monetarias de Valores</t>
  </si>
  <si>
    <t xml:space="preserve">L-OM-CM-1d-2020-001 </t>
  </si>
  <si>
    <r>
      <t xml:space="preserve">Código de emisión </t>
    </r>
    <r>
      <rPr>
        <b/>
        <vertAlign val="superscript"/>
        <sz val="12"/>
        <color theme="1"/>
        <rFont val="Calibri"/>
        <family val="2"/>
        <scheme val="minor"/>
      </rPr>
      <t>1/</t>
    </r>
  </si>
  <si>
    <r>
      <t xml:space="preserve">Precio promedio ponderado </t>
    </r>
    <r>
      <rPr>
        <b/>
        <vertAlign val="superscript"/>
        <sz val="12"/>
        <color theme="1"/>
        <rFont val="Calibri"/>
        <family val="2"/>
        <scheme val="minor"/>
      </rPr>
      <t xml:space="preserve">2/ </t>
    </r>
  </si>
  <si>
    <r>
      <t xml:space="preserve">Precio promedio ponderado </t>
    </r>
    <r>
      <rPr>
        <b/>
        <vertAlign val="superscript"/>
        <sz val="12"/>
        <color theme="1"/>
        <rFont val="Calibri"/>
        <family val="2"/>
        <scheme val="minor"/>
      </rPr>
      <t>2/</t>
    </r>
  </si>
  <si>
    <t>Total Enero</t>
  </si>
  <si>
    <t>SMV-002-20</t>
  </si>
  <si>
    <t xml:space="preserve">L-OM-CM-3d-2020-001 </t>
  </si>
  <si>
    <t>SMV-003-20</t>
  </si>
  <si>
    <t>L-OM-CM-1d-2020-002</t>
  </si>
  <si>
    <t>SMV-004-20</t>
  </si>
  <si>
    <t>L-OM-CM-1d-2020-003</t>
  </si>
  <si>
    <t>SMV-005-20</t>
  </si>
  <si>
    <t>L-OM-CM-1d-2020-004</t>
  </si>
  <si>
    <t>SMV-006-20</t>
  </si>
  <si>
    <t>L-OM-CM-1d-2020-005</t>
  </si>
  <si>
    <t>SMV-007-20</t>
  </si>
  <si>
    <t>L-OM-CM-3d-2020-002</t>
  </si>
  <si>
    <t>SMV-008-20</t>
  </si>
  <si>
    <t>L-OM-CM-1d-2020-006</t>
  </si>
  <si>
    <t>SMV-009-20</t>
  </si>
  <si>
    <t>L-OM-CM-1d-2020-007</t>
  </si>
  <si>
    <t>SMV-010-20</t>
  </si>
  <si>
    <t>L-OM-CM-1d-2020-008</t>
  </si>
  <si>
    <t>SMV-011-20</t>
  </si>
  <si>
    <t>L-OM-CM-1d-2020-009</t>
  </si>
  <si>
    <t>SMV-012-20</t>
  </si>
  <si>
    <t>L-OM-CM-3d-2020-003</t>
  </si>
  <si>
    <t>SMV-013-20</t>
  </si>
  <si>
    <t>L-OM-CM-1d-2020-010</t>
  </si>
  <si>
    <t>SMV-014-20</t>
  </si>
  <si>
    <t>L-OM-CM-1d-2020-011</t>
  </si>
  <si>
    <t>SMV-015-20</t>
  </si>
  <si>
    <t>L-OM-CM-1d-2020-012</t>
  </si>
  <si>
    <t>SMV-016-20</t>
  </si>
  <si>
    <t>L-OM-CM-1d-2020-013</t>
  </si>
  <si>
    <t>SMV-017-20</t>
  </si>
  <si>
    <t>L-OM-CM-3d-2020-004</t>
  </si>
  <si>
    <t>SMV-018-20</t>
  </si>
  <si>
    <t>L-OM-CM-1d-2020-014</t>
  </si>
  <si>
    <t>SMV-019-20</t>
  </si>
  <si>
    <t>L-OM-CM-1d-2020-015</t>
  </si>
  <si>
    <t>SMV-020-20</t>
  </si>
  <si>
    <t>L-OM-CM-1d-2020-016</t>
  </si>
  <si>
    <t>SMV-021-20</t>
  </si>
  <si>
    <t>L-OM-CM-1d-2020-017</t>
  </si>
  <si>
    <t>SMV-022-20</t>
  </si>
  <si>
    <t>L-OM-CM-3d-2020-005</t>
  </si>
  <si>
    <t>SMV-023-20</t>
  </si>
  <si>
    <t>Total Febrero</t>
  </si>
  <si>
    <t>L-OM-CM-1d-2020-018</t>
  </si>
  <si>
    <t>SMV-024-20</t>
  </si>
  <si>
    <t>L-OM-CM-1d-2020-019</t>
  </si>
  <si>
    <t>SMV-025-20</t>
  </si>
  <si>
    <t>L-OM-CM-1d-2020-020</t>
  </si>
  <si>
    <t>SMV-026-20</t>
  </si>
  <si>
    <t>L-OM-CM-1d-2020-021</t>
  </si>
  <si>
    <t>SMV-027-20</t>
  </si>
  <si>
    <t>L-OM-CM-3d-2020-006</t>
  </si>
  <si>
    <t>SMV-028-20</t>
  </si>
  <si>
    <t>L-OM-CM-1d-2020-022</t>
  </si>
  <si>
    <t>SMV-029-20</t>
  </si>
  <si>
    <t>L-OM-CM-1d-2020-023</t>
  </si>
  <si>
    <t>SMV-030-20</t>
  </si>
  <si>
    <t>L-OM-CM-1d-2020-024</t>
  </si>
  <si>
    <t>SMV-031-20</t>
  </si>
  <si>
    <t>L-OM-CM-1d-2020-025</t>
  </si>
  <si>
    <t>SMV-032-20</t>
  </si>
  <si>
    <t>L-OM-CM-3d-2020-007</t>
  </si>
  <si>
    <t>SMV-033-20</t>
  </si>
  <si>
    <t>L-OM-CM-1d-2020-026</t>
  </si>
  <si>
    <t>SMV-034-20</t>
  </si>
  <si>
    <t>L-OM-CM-1d-2020-027</t>
  </si>
  <si>
    <t>SMV-035-20</t>
  </si>
  <si>
    <t>L-OM-CM-1d-2020-028</t>
  </si>
  <si>
    <t>SMV-036-20</t>
  </si>
  <si>
    <t>L-OM-CM-1d-2020-029</t>
  </si>
  <si>
    <t>SMV-037-20</t>
  </si>
  <si>
    <t>L-OM-CM-3d-2020-008</t>
  </si>
  <si>
    <t>SMV-038-20</t>
  </si>
  <si>
    <t>L-OM-CM-1d-2020-030</t>
  </si>
  <si>
    <t>SMV-039-20</t>
  </si>
  <si>
    <t>L-OM-CM-1d-2020-031</t>
  </si>
  <si>
    <t>SMV-040-20</t>
  </si>
  <si>
    <t>L-OM-CM-1d-2020-032</t>
  </si>
  <si>
    <t>SMV-041-20</t>
  </si>
  <si>
    <t>L-OM-CM-1d-2020-033</t>
  </si>
  <si>
    <t>SMV-042-20</t>
  </si>
  <si>
    <t>L-OM-CM-3d-2020-009</t>
  </si>
  <si>
    <t>SMV-043-20</t>
  </si>
  <si>
    <t>L-OM-CM-1d-2020-034</t>
  </si>
  <si>
    <t>Total Marzo</t>
  </si>
  <si>
    <t>SMV-044-20</t>
  </si>
  <si>
    <t>L-OM-CM-1d-2020-035</t>
  </si>
  <si>
    <t>SMV-045-20</t>
  </si>
  <si>
    <t>L-OM-CM-1d-2020-036</t>
  </si>
  <si>
    <t>SMV-046-20</t>
  </si>
  <si>
    <t>L-OM-CM-1d-2020-037</t>
  </si>
  <si>
    <t>SMV-047-20</t>
  </si>
  <si>
    <t>L-OM-CM-3d-2020-010</t>
  </si>
  <si>
    <t>SMV-048-20</t>
  </si>
  <si>
    <t>L-OM-CM-1d-2020-038</t>
  </si>
  <si>
    <t>SMV-049-20</t>
  </si>
  <si>
    <t>L-OM-CM-1d-2020-039</t>
  </si>
  <si>
    <t>SMV-050-20</t>
  </si>
  <si>
    <t>L-OM-CM-1d-2020-040</t>
  </si>
  <si>
    <t>SMV-051-20</t>
  </si>
  <si>
    <t>L-OM-CM-1d-2020-041</t>
  </si>
  <si>
    <t>SMV-052-20</t>
  </si>
  <si>
    <t>L-OM-CM-3d-2020-011</t>
  </si>
  <si>
    <t>SMV-053-20</t>
  </si>
  <si>
    <t>L-OM-CM-1d-2020-042</t>
  </si>
  <si>
    <t>SMV-054-20</t>
  </si>
  <si>
    <t>L-OM-CM-1d-2020-043</t>
  </si>
  <si>
    <t>SMV-055-20</t>
  </si>
  <si>
    <t>L-OM-CM-1d-2020-044</t>
  </si>
  <si>
    <t>SMV-056-20</t>
  </si>
  <si>
    <t>L-OM-CM-1d-2020-045</t>
  </si>
  <si>
    <t>SMV-057-20</t>
  </si>
  <si>
    <t>L-OM-CM-3d-2020-012</t>
  </si>
  <si>
    <t>SMV-058-20</t>
  </si>
  <si>
    <t>L-OM-CM-1d-2020-046</t>
  </si>
  <si>
    <t>SMV-059-20</t>
  </si>
  <si>
    <t>L-OM-CM-1d-2020-047</t>
  </si>
  <si>
    <t>SMV-060-20</t>
  </si>
  <si>
    <t>L-OM-CM-1d-2020-048</t>
  </si>
  <si>
    <t>SMV-061-20</t>
  </si>
  <si>
    <t>L-OM-CM-1d-2020-049</t>
  </si>
  <si>
    <t>SMV-062-20</t>
  </si>
  <si>
    <t>L-OM-CM-3d-2020-013</t>
  </si>
  <si>
    <t>SMV-063-20</t>
  </si>
  <si>
    <t>L-OM-CM-1d-2020-050</t>
  </si>
  <si>
    <t>SMV-064-20</t>
  </si>
  <si>
    <t>L-OM-CM-1d-2020-051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</si>
</sst>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00%"/>
    <numFmt numFmtId="166" formatCode="0.0000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>
      <alignment wrapText="1"/>
    </xf>
  </cellStyleXfs>
  <cellXfs count="6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Fill="1"/>
    <xf numFmtId="165" fontId="0" fillId="0" borderId="7" xfId="0" applyNumberFormat="1" applyFill="1" applyBorder="1"/>
    <xf numFmtId="165" fontId="0" fillId="0" borderId="7" xfId="2" applyNumberFormat="1" applyFont="1" applyFill="1" applyBorder="1"/>
    <xf numFmtId="0" fontId="5" fillId="0" borderId="0" xfId="0" applyFont="1"/>
    <xf numFmtId="165" fontId="0" fillId="0" borderId="6" xfId="0" applyNumberFormat="1" applyFill="1" applyBorder="1"/>
    <xf numFmtId="165" fontId="0" fillId="0" borderId="6" xfId="2" applyNumberFormat="1" applyFont="1" applyFill="1" applyBorder="1"/>
    <xf numFmtId="0" fontId="0" fillId="0" borderId="0" xfId="0" applyFill="1"/>
    <xf numFmtId="164" fontId="0" fillId="0" borderId="0" xfId="1" applyFont="1"/>
    <xf numFmtId="164" fontId="1" fillId="2" borderId="1" xfId="1" applyNumberFormat="1" applyFont="1" applyFill="1" applyBorder="1"/>
    <xf numFmtId="165" fontId="0" fillId="2" borderId="1" xfId="0" applyNumberFormat="1" applyFill="1" applyBorder="1"/>
    <xf numFmtId="165" fontId="0" fillId="2" borderId="1" xfId="2" applyNumberFormat="1" applyFont="1" applyFill="1" applyBorder="1"/>
    <xf numFmtId="164" fontId="0" fillId="0" borderId="0" xfId="0" applyNumberFormat="1"/>
    <xf numFmtId="0" fontId="6" fillId="0" borderId="0" xfId="0" applyFont="1"/>
    <xf numFmtId="164" fontId="6" fillId="0" borderId="0" xfId="0" applyNumberFormat="1" applyFont="1"/>
    <xf numFmtId="14" fontId="1" fillId="0" borderId="11" xfId="0" applyNumberFormat="1" applyFont="1" applyFill="1" applyBorder="1" applyAlignment="1"/>
    <xf numFmtId="165" fontId="0" fillId="0" borderId="11" xfId="2" applyNumberFormat="1" applyFont="1" applyFill="1" applyBorder="1"/>
    <xf numFmtId="14" fontId="1" fillId="0" borderId="6" xfId="0" applyNumberFormat="1" applyFont="1" applyFill="1" applyBorder="1" applyAlignment="1">
      <alignment horizontal="center"/>
    </xf>
    <xf numFmtId="164" fontId="1" fillId="0" borderId="6" xfId="1" applyNumberFormat="1" applyFont="1" applyFill="1" applyBorder="1"/>
    <xf numFmtId="14" fontId="1" fillId="0" borderId="7" xfId="0" applyNumberFormat="1" applyFont="1" applyFill="1" applyBorder="1" applyAlignment="1">
      <alignment horizontal="center"/>
    </xf>
    <xf numFmtId="164" fontId="1" fillId="0" borderId="7" xfId="1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43" fontId="0" fillId="0" borderId="0" xfId="0" applyNumberFormat="1"/>
    <xf numFmtId="2" fontId="0" fillId="0" borderId="0" xfId="0" applyNumberFormat="1"/>
    <xf numFmtId="14" fontId="1" fillId="0" borderId="12" xfId="0" applyNumberFormat="1" applyFont="1" applyFill="1" applyBorder="1" applyAlignment="1">
      <alignment horizontal="center"/>
    </xf>
    <xf numFmtId="0" fontId="9" fillId="0" borderId="0" xfId="0" applyFont="1"/>
    <xf numFmtId="164" fontId="9" fillId="0" borderId="0" xfId="0" applyNumberFormat="1" applyFont="1"/>
    <xf numFmtId="164" fontId="9" fillId="0" borderId="0" xfId="1" applyFont="1"/>
    <xf numFmtId="166" fontId="8" fillId="3" borderId="8" xfId="0" applyNumberFormat="1" applyFont="1" applyFill="1" applyBorder="1" applyAlignment="1">
      <alignment horizontal="right"/>
    </xf>
    <xf numFmtId="165" fontId="8" fillId="3" borderId="8" xfId="2" applyNumberFormat="1" applyFont="1" applyFill="1" applyBorder="1"/>
    <xf numFmtId="165" fontId="0" fillId="0" borderId="11" xfId="0" applyNumberFormat="1" applyFill="1" applyBorder="1"/>
    <xf numFmtId="14" fontId="1" fillId="0" borderId="14" xfId="0" applyNumberFormat="1" applyFont="1" applyFill="1" applyBorder="1" applyAlignment="1"/>
    <xf numFmtId="165" fontId="0" fillId="0" borderId="12" xfId="2" applyNumberFormat="1" applyFont="1" applyFill="1" applyBorder="1"/>
    <xf numFmtId="165" fontId="0" fillId="0" borderId="8" xfId="2" applyNumberFormat="1" applyFont="1" applyFill="1" applyBorder="1"/>
    <xf numFmtId="14" fontId="0" fillId="3" borderId="8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/>
    <xf numFmtId="164" fontId="0" fillId="3" borderId="0" xfId="0" applyNumberFormat="1" applyFill="1"/>
    <xf numFmtId="0" fontId="0" fillId="3" borderId="0" xfId="0" applyFill="1"/>
    <xf numFmtId="14" fontId="1" fillId="0" borderId="8" xfId="0" applyNumberFormat="1" applyFont="1" applyFill="1" applyBorder="1" applyAlignment="1">
      <alignment horizontal="center"/>
    </xf>
    <xf numFmtId="39" fontId="8" fillId="0" borderId="8" xfId="1" applyNumberFormat="1" applyFont="1" applyFill="1" applyBorder="1"/>
    <xf numFmtId="166" fontId="8" fillId="0" borderId="8" xfId="0" applyNumberFormat="1" applyFont="1" applyFill="1" applyBorder="1" applyAlignment="1">
      <alignment horizontal="right"/>
    </xf>
    <xf numFmtId="165" fontId="8" fillId="0" borderId="8" xfId="2" applyNumberFormat="1" applyFont="1" applyFill="1" applyBorder="1"/>
    <xf numFmtId="0" fontId="2" fillId="0" borderId="5" xfId="0" applyFont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14" fontId="1" fillId="0" borderId="9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 2" xfId="3"/>
    <cellStyle name="Porcentaje" xfId="2" builtinId="5"/>
  </cellStyles>
  <dxfs count="0"/>
  <tableStyles count="0" defaultTableStyle="TableStyleMedium2" defaultPivotStyle="PivotStyleLight16"/>
  <colors>
    <mruColors>
      <color rgb="FF66FFFF"/>
      <color rgb="FFA3FB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2</xdr:row>
      <xdr:rowOff>85725</xdr:rowOff>
    </xdr:from>
    <xdr:to>
      <xdr:col>9</xdr:col>
      <xdr:colOff>47625</xdr:colOff>
      <xdr:row>6</xdr:row>
      <xdr:rowOff>123825</xdr:rowOff>
    </xdr:to>
    <xdr:pic>
      <xdr:nvPicPr>
        <xdr:cNvPr id="3" name="Imagen 2" descr="Azul_membret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466725"/>
          <a:ext cx="57054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8:M98"/>
  <sheetViews>
    <sheetView showGridLines="0" tabSelected="1" view="pageBreakPreview" topLeftCell="A70" zoomScaleNormal="100" zoomScaleSheetLayoutView="100" workbookViewId="0">
      <selection activeCell="F87" sqref="F87"/>
    </sheetView>
  </sheetViews>
  <sheetFormatPr baseColWidth="10" defaultRowHeight="15" x14ac:dyDescent="0.25"/>
  <cols>
    <col min="2" max="2" width="15" customWidth="1"/>
    <col min="3" max="3" width="14.28515625" customWidth="1"/>
    <col min="4" max="4" width="11" customWidth="1"/>
    <col min="5" max="5" width="24.140625" customWidth="1"/>
    <col min="6" max="6" width="14.5703125" customWidth="1"/>
    <col min="7" max="7" width="16.5703125" customWidth="1"/>
    <col min="8" max="8" width="13.28515625" customWidth="1"/>
    <col min="9" max="9" width="13.7109375" customWidth="1"/>
    <col min="10" max="10" width="14.85546875" customWidth="1"/>
    <col min="11" max="11" width="13.85546875" customWidth="1"/>
  </cols>
  <sheetData>
    <row r="8" spans="2:12" ht="21" x14ac:dyDescent="0.35">
      <c r="B8" s="53" t="s">
        <v>21</v>
      </c>
      <c r="C8" s="53"/>
      <c r="D8" s="53"/>
      <c r="E8" s="53"/>
      <c r="F8" s="53"/>
      <c r="G8" s="53"/>
      <c r="H8" s="53"/>
      <c r="I8" s="53"/>
      <c r="J8" s="53"/>
      <c r="K8" s="53"/>
    </row>
    <row r="9" spans="2:12" ht="21" x14ac:dyDescent="0.35">
      <c r="B9" s="54">
        <v>2020</v>
      </c>
      <c r="C9" s="54"/>
      <c r="D9" s="54"/>
      <c r="E9" s="54"/>
      <c r="F9" s="54"/>
      <c r="G9" s="54"/>
      <c r="H9" s="54"/>
      <c r="I9" s="54"/>
      <c r="J9" s="54"/>
      <c r="K9" s="54"/>
    </row>
    <row r="10" spans="2:12" ht="21" x14ac:dyDescent="0.35">
      <c r="B10" s="55" t="s">
        <v>6</v>
      </c>
      <c r="C10" s="55"/>
      <c r="D10" s="55"/>
      <c r="E10" s="55"/>
      <c r="F10" s="55"/>
      <c r="G10" s="55"/>
      <c r="H10" s="55"/>
      <c r="I10" s="55"/>
      <c r="J10" s="55"/>
      <c r="K10" s="55"/>
    </row>
    <row r="11" spans="2:12" ht="21" x14ac:dyDescent="0.35"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2:12" s="3" customFormat="1" ht="19.5" customHeight="1" x14ac:dyDescent="0.25">
      <c r="B12" s="60" t="s">
        <v>9</v>
      </c>
      <c r="C12" s="60" t="s">
        <v>5</v>
      </c>
      <c r="D12" s="60" t="s">
        <v>4</v>
      </c>
      <c r="E12" s="62" t="s">
        <v>23</v>
      </c>
      <c r="F12" s="57" t="s">
        <v>3</v>
      </c>
      <c r="G12" s="58"/>
      <c r="H12" s="59"/>
      <c r="I12" s="56" t="s">
        <v>2</v>
      </c>
      <c r="J12" s="56"/>
      <c r="K12" s="56"/>
    </row>
    <row r="13" spans="2:12" s="1" customFormat="1" ht="63.75" customHeight="1" x14ac:dyDescent="0.25">
      <c r="B13" s="61"/>
      <c r="C13" s="61"/>
      <c r="D13" s="61"/>
      <c r="E13" s="63"/>
      <c r="F13" s="2" t="s">
        <v>1</v>
      </c>
      <c r="G13" s="2" t="s">
        <v>25</v>
      </c>
      <c r="H13" s="2" t="s">
        <v>0</v>
      </c>
      <c r="I13" s="2" t="s">
        <v>1</v>
      </c>
      <c r="J13" s="24" t="s">
        <v>24</v>
      </c>
      <c r="K13" s="2" t="s">
        <v>0</v>
      </c>
    </row>
    <row r="14" spans="2:12" s="41" customFormat="1" ht="18" customHeight="1" x14ac:dyDescent="0.25">
      <c r="B14" s="37" t="s">
        <v>20</v>
      </c>
      <c r="C14" s="37">
        <v>43832</v>
      </c>
      <c r="D14" s="38" t="s">
        <v>7</v>
      </c>
      <c r="E14" s="39" t="s">
        <v>22</v>
      </c>
      <c r="F14" s="43">
        <v>1700</v>
      </c>
      <c r="G14" s="44">
        <v>0.99995529999999999</v>
      </c>
      <c r="H14" s="45">
        <v>1.609E-2</v>
      </c>
      <c r="I14" s="43">
        <v>1700</v>
      </c>
      <c r="J14" s="31">
        <v>0.99995529999999999</v>
      </c>
      <c r="K14" s="32">
        <v>1.609E-2</v>
      </c>
      <c r="L14" s="40"/>
    </row>
    <row r="15" spans="2:12" s="41" customFormat="1" ht="18" customHeight="1" x14ac:dyDescent="0.25">
      <c r="B15" s="37" t="s">
        <v>27</v>
      </c>
      <c r="C15" s="37">
        <v>43833</v>
      </c>
      <c r="D15" s="38" t="s">
        <v>15</v>
      </c>
      <c r="E15" s="39" t="s">
        <v>28</v>
      </c>
      <c r="F15" s="43">
        <v>1875</v>
      </c>
      <c r="G15" s="44">
        <v>0.99986589999999997</v>
      </c>
      <c r="H15" s="45">
        <v>1.609E-2</v>
      </c>
      <c r="I15" s="43">
        <v>1875</v>
      </c>
      <c r="J15" s="44">
        <v>0.99986589999999997</v>
      </c>
      <c r="K15" s="32">
        <v>1.609E-2</v>
      </c>
      <c r="L15" s="40"/>
    </row>
    <row r="16" spans="2:12" s="41" customFormat="1" ht="18" customHeight="1" x14ac:dyDescent="0.25">
      <c r="B16" s="37" t="s">
        <v>29</v>
      </c>
      <c r="C16" s="37">
        <v>43836</v>
      </c>
      <c r="D16" s="38" t="s">
        <v>7</v>
      </c>
      <c r="E16" s="39" t="s">
        <v>30</v>
      </c>
      <c r="F16" s="43">
        <v>740</v>
      </c>
      <c r="G16" s="44">
        <v>0.99995529999999999</v>
      </c>
      <c r="H16" s="45">
        <v>1.609E-2</v>
      </c>
      <c r="I16" s="43">
        <v>740</v>
      </c>
      <c r="J16" s="31">
        <v>0.99995529999999999</v>
      </c>
      <c r="K16" s="32">
        <v>1.609E-2</v>
      </c>
      <c r="L16" s="40"/>
    </row>
    <row r="17" spans="2:12" s="41" customFormat="1" ht="18" customHeight="1" x14ac:dyDescent="0.25">
      <c r="B17" s="37" t="s">
        <v>31</v>
      </c>
      <c r="C17" s="37">
        <v>43837</v>
      </c>
      <c r="D17" s="38" t="s">
        <v>7</v>
      </c>
      <c r="E17" s="39" t="s">
        <v>32</v>
      </c>
      <c r="F17" s="43">
        <v>300</v>
      </c>
      <c r="G17" s="44">
        <v>0.99995529999999999</v>
      </c>
      <c r="H17" s="45">
        <v>1.609E-2</v>
      </c>
      <c r="I17" s="43">
        <v>300</v>
      </c>
      <c r="J17" s="31">
        <v>0.99995529999999999</v>
      </c>
      <c r="K17" s="32">
        <v>1.609E-2</v>
      </c>
      <c r="L17" s="40"/>
    </row>
    <row r="18" spans="2:12" s="41" customFormat="1" ht="18" customHeight="1" x14ac:dyDescent="0.25">
      <c r="B18" s="37" t="s">
        <v>33</v>
      </c>
      <c r="C18" s="37">
        <v>43838</v>
      </c>
      <c r="D18" s="38" t="s">
        <v>7</v>
      </c>
      <c r="E18" s="39" t="s">
        <v>34</v>
      </c>
      <c r="F18" s="43">
        <v>90</v>
      </c>
      <c r="G18" s="44">
        <v>0.99995529999999999</v>
      </c>
      <c r="H18" s="45">
        <v>1.609E-2</v>
      </c>
      <c r="I18" s="43">
        <v>90</v>
      </c>
      <c r="J18" s="31">
        <v>0.99995529999999999</v>
      </c>
      <c r="K18" s="32">
        <v>1.609E-2</v>
      </c>
      <c r="L18" s="40"/>
    </row>
    <row r="19" spans="2:12" s="41" customFormat="1" ht="18" customHeight="1" x14ac:dyDescent="0.25">
      <c r="B19" s="37" t="s">
        <v>35</v>
      </c>
      <c r="C19" s="37">
        <v>43839</v>
      </c>
      <c r="D19" s="38" t="s">
        <v>7</v>
      </c>
      <c r="E19" s="39" t="s">
        <v>36</v>
      </c>
      <c r="F19" s="43">
        <v>790</v>
      </c>
      <c r="G19" s="44">
        <v>0.99995529999999999</v>
      </c>
      <c r="H19" s="45">
        <v>1.609E-2</v>
      </c>
      <c r="I19" s="43">
        <v>790</v>
      </c>
      <c r="J19" s="31">
        <v>0.99995529999999999</v>
      </c>
      <c r="K19" s="32">
        <v>1.609E-2</v>
      </c>
      <c r="L19" s="40"/>
    </row>
    <row r="20" spans="2:12" s="41" customFormat="1" ht="18" customHeight="1" x14ac:dyDescent="0.25">
      <c r="B20" s="37" t="s">
        <v>37</v>
      </c>
      <c r="C20" s="37">
        <v>43840</v>
      </c>
      <c r="D20" s="38" t="s">
        <v>15</v>
      </c>
      <c r="E20" s="39" t="s">
        <v>38</v>
      </c>
      <c r="F20" s="43">
        <v>850</v>
      </c>
      <c r="G20" s="44">
        <v>0.99986580000000003</v>
      </c>
      <c r="H20" s="45">
        <v>1.6109999999999999E-2</v>
      </c>
      <c r="I20" s="43">
        <v>600</v>
      </c>
      <c r="J20" s="44">
        <v>0.99986589999999997</v>
      </c>
      <c r="K20" s="32">
        <v>1.609E-2</v>
      </c>
      <c r="L20" s="40"/>
    </row>
    <row r="21" spans="2:12" s="41" customFormat="1" ht="18" customHeight="1" x14ac:dyDescent="0.25">
      <c r="B21" s="37" t="s">
        <v>39</v>
      </c>
      <c r="C21" s="37">
        <v>43843</v>
      </c>
      <c r="D21" s="38" t="s">
        <v>7</v>
      </c>
      <c r="E21" s="39" t="s">
        <v>40</v>
      </c>
      <c r="F21" s="43">
        <v>650</v>
      </c>
      <c r="G21" s="44">
        <v>0.99995529999999999</v>
      </c>
      <c r="H21" s="45">
        <v>1.609E-2</v>
      </c>
      <c r="I21" s="43">
        <v>650</v>
      </c>
      <c r="J21" s="31">
        <v>0.99995529999999999</v>
      </c>
      <c r="K21" s="32">
        <v>1.609E-2</v>
      </c>
      <c r="L21" s="40"/>
    </row>
    <row r="22" spans="2:12" s="41" customFormat="1" ht="18" customHeight="1" x14ac:dyDescent="0.25">
      <c r="B22" s="37" t="s">
        <v>41</v>
      </c>
      <c r="C22" s="37">
        <v>43844</v>
      </c>
      <c r="D22" s="38" t="s">
        <v>7</v>
      </c>
      <c r="E22" s="39" t="s">
        <v>42</v>
      </c>
      <c r="F22" s="43">
        <v>1250</v>
      </c>
      <c r="G22" s="44">
        <v>0.99995529999999999</v>
      </c>
      <c r="H22" s="45">
        <v>1.609E-2</v>
      </c>
      <c r="I22" s="43">
        <v>1250</v>
      </c>
      <c r="J22" s="31">
        <v>0.99995529999999999</v>
      </c>
      <c r="K22" s="32">
        <v>1.609E-2</v>
      </c>
      <c r="L22" s="40"/>
    </row>
    <row r="23" spans="2:12" s="41" customFormat="1" ht="18" customHeight="1" x14ac:dyDescent="0.25">
      <c r="B23" s="37" t="s">
        <v>43</v>
      </c>
      <c r="C23" s="37">
        <v>43845</v>
      </c>
      <c r="D23" s="38" t="s">
        <v>7</v>
      </c>
      <c r="E23" s="39" t="s">
        <v>44</v>
      </c>
      <c r="F23" s="43">
        <v>1420</v>
      </c>
      <c r="G23" s="44">
        <v>0.99995529999999999</v>
      </c>
      <c r="H23" s="45">
        <v>1.609E-2</v>
      </c>
      <c r="I23" s="43">
        <v>1420</v>
      </c>
      <c r="J23" s="31">
        <v>0.99995529999999999</v>
      </c>
      <c r="K23" s="32">
        <v>1.609E-2</v>
      </c>
      <c r="L23" s="40"/>
    </row>
    <row r="24" spans="2:12" s="41" customFormat="1" ht="18" customHeight="1" x14ac:dyDescent="0.25">
      <c r="B24" s="37" t="s">
        <v>45</v>
      </c>
      <c r="C24" s="37">
        <v>43846</v>
      </c>
      <c r="D24" s="38" t="s">
        <v>7</v>
      </c>
      <c r="E24" s="39" t="s">
        <v>46</v>
      </c>
      <c r="F24" s="43">
        <v>1700</v>
      </c>
      <c r="G24" s="44">
        <v>0.99995529999999999</v>
      </c>
      <c r="H24" s="45">
        <v>1.609E-2</v>
      </c>
      <c r="I24" s="43">
        <v>1700</v>
      </c>
      <c r="J24" s="31">
        <v>0.99995529999999999</v>
      </c>
      <c r="K24" s="32">
        <v>1.609E-2</v>
      </c>
      <c r="L24" s="40"/>
    </row>
    <row r="25" spans="2:12" s="41" customFormat="1" ht="18" customHeight="1" x14ac:dyDescent="0.25">
      <c r="B25" s="37" t="s">
        <v>47</v>
      </c>
      <c r="C25" s="37">
        <v>43847</v>
      </c>
      <c r="D25" s="38" t="s">
        <v>15</v>
      </c>
      <c r="E25" s="39" t="s">
        <v>48</v>
      </c>
      <c r="F25" s="43">
        <v>1280</v>
      </c>
      <c r="G25" s="44">
        <v>0.99986589999999997</v>
      </c>
      <c r="H25" s="32">
        <v>1.609E-2</v>
      </c>
      <c r="I25" s="43">
        <v>1280</v>
      </c>
      <c r="J25" s="44">
        <v>0.99986589999999997</v>
      </c>
      <c r="K25" s="32">
        <v>1.609E-2</v>
      </c>
      <c r="L25" s="40"/>
    </row>
    <row r="26" spans="2:12" s="41" customFormat="1" ht="18" customHeight="1" x14ac:dyDescent="0.25">
      <c r="B26" s="37" t="s">
        <v>49</v>
      </c>
      <c r="C26" s="37">
        <v>43850</v>
      </c>
      <c r="D26" s="38" t="s">
        <v>7</v>
      </c>
      <c r="E26" s="39" t="s">
        <v>50</v>
      </c>
      <c r="F26" s="43">
        <v>1350</v>
      </c>
      <c r="G26" s="44">
        <v>0.99995529999999999</v>
      </c>
      <c r="H26" s="45">
        <v>1.609E-2</v>
      </c>
      <c r="I26" s="43">
        <v>1350</v>
      </c>
      <c r="J26" s="31">
        <v>0.99995529999999999</v>
      </c>
      <c r="K26" s="32">
        <v>1.609E-2</v>
      </c>
      <c r="L26" s="40"/>
    </row>
    <row r="27" spans="2:12" s="41" customFormat="1" ht="18" customHeight="1" x14ac:dyDescent="0.25">
      <c r="B27" s="37" t="s">
        <v>51</v>
      </c>
      <c r="C27" s="37">
        <v>43851</v>
      </c>
      <c r="D27" s="38" t="s">
        <v>7</v>
      </c>
      <c r="E27" s="39" t="s">
        <v>52</v>
      </c>
      <c r="F27" s="43">
        <v>1450</v>
      </c>
      <c r="G27" s="44">
        <v>0.99995529999999999</v>
      </c>
      <c r="H27" s="45">
        <v>1.609E-2</v>
      </c>
      <c r="I27" s="43">
        <v>1450</v>
      </c>
      <c r="J27" s="31">
        <v>0.99995529999999999</v>
      </c>
      <c r="K27" s="32">
        <v>1.609E-2</v>
      </c>
      <c r="L27" s="40"/>
    </row>
    <row r="28" spans="2:12" s="41" customFormat="1" ht="18" customHeight="1" x14ac:dyDescent="0.25">
      <c r="B28" s="37" t="s">
        <v>53</v>
      </c>
      <c r="C28" s="37">
        <v>43852</v>
      </c>
      <c r="D28" s="38" t="s">
        <v>7</v>
      </c>
      <c r="E28" s="39" t="s">
        <v>54</v>
      </c>
      <c r="F28" s="43">
        <v>1530</v>
      </c>
      <c r="G28" s="44">
        <v>0.99995529999999999</v>
      </c>
      <c r="H28" s="45">
        <v>1.609E-2</v>
      </c>
      <c r="I28" s="43">
        <v>1530</v>
      </c>
      <c r="J28" s="31">
        <v>0.99995529999999999</v>
      </c>
      <c r="K28" s="32">
        <v>1.609E-2</v>
      </c>
      <c r="L28" s="40"/>
    </row>
    <row r="29" spans="2:12" s="41" customFormat="1" ht="18" customHeight="1" x14ac:dyDescent="0.25">
      <c r="B29" s="37" t="s">
        <v>55</v>
      </c>
      <c r="C29" s="37">
        <v>43853</v>
      </c>
      <c r="D29" s="38" t="s">
        <v>7</v>
      </c>
      <c r="E29" s="39" t="s">
        <v>56</v>
      </c>
      <c r="F29" s="43">
        <v>1780</v>
      </c>
      <c r="G29" s="44">
        <v>0.99995529999999999</v>
      </c>
      <c r="H29" s="45">
        <v>1.609E-2</v>
      </c>
      <c r="I29" s="43">
        <v>1780</v>
      </c>
      <c r="J29" s="31">
        <v>0.99995529999999999</v>
      </c>
      <c r="K29" s="32">
        <v>1.609E-2</v>
      </c>
      <c r="L29" s="40"/>
    </row>
    <row r="30" spans="2:12" s="41" customFormat="1" ht="18" customHeight="1" x14ac:dyDescent="0.25">
      <c r="B30" s="37" t="s">
        <v>57</v>
      </c>
      <c r="C30" s="37">
        <v>43854</v>
      </c>
      <c r="D30" s="38" t="s">
        <v>15</v>
      </c>
      <c r="E30" s="39" t="s">
        <v>58</v>
      </c>
      <c r="F30" s="43">
        <v>2040</v>
      </c>
      <c r="G30" s="44">
        <v>0.99986589999999997</v>
      </c>
      <c r="H30" s="32">
        <v>1.609E-2</v>
      </c>
      <c r="I30" s="43">
        <v>2040</v>
      </c>
      <c r="J30" s="44">
        <v>0.99986589999999997</v>
      </c>
      <c r="K30" s="32">
        <v>1.609E-2</v>
      </c>
      <c r="L30" s="40"/>
    </row>
    <row r="31" spans="2:12" s="41" customFormat="1" ht="18" customHeight="1" x14ac:dyDescent="0.25">
      <c r="B31" s="37" t="s">
        <v>59</v>
      </c>
      <c r="C31" s="37">
        <v>43857</v>
      </c>
      <c r="D31" s="38" t="s">
        <v>7</v>
      </c>
      <c r="E31" s="39" t="s">
        <v>60</v>
      </c>
      <c r="F31" s="43">
        <v>1635</v>
      </c>
      <c r="G31" s="44">
        <v>0.99995529999999999</v>
      </c>
      <c r="H31" s="45">
        <v>1.609E-2</v>
      </c>
      <c r="I31" s="43">
        <v>1635</v>
      </c>
      <c r="J31" s="31">
        <v>0.99995529999999999</v>
      </c>
      <c r="K31" s="32">
        <v>1.609E-2</v>
      </c>
      <c r="L31" s="40"/>
    </row>
    <row r="32" spans="2:12" s="41" customFormat="1" ht="18" customHeight="1" x14ac:dyDescent="0.25">
      <c r="B32" s="37" t="s">
        <v>61</v>
      </c>
      <c r="C32" s="37">
        <v>43858</v>
      </c>
      <c r="D32" s="38" t="s">
        <v>7</v>
      </c>
      <c r="E32" s="39" t="s">
        <v>62</v>
      </c>
      <c r="F32" s="43">
        <v>2160</v>
      </c>
      <c r="G32" s="44">
        <v>0.99995540000000005</v>
      </c>
      <c r="H32" s="45">
        <v>1.6070000000000001E-2</v>
      </c>
      <c r="I32" s="43">
        <v>2160</v>
      </c>
      <c r="J32" s="31">
        <v>0.99995540000000005</v>
      </c>
      <c r="K32" s="32">
        <v>1.6070000000000001E-2</v>
      </c>
      <c r="L32" s="40"/>
    </row>
    <row r="33" spans="2:13" s="41" customFormat="1" ht="18" customHeight="1" x14ac:dyDescent="0.25">
      <c r="B33" s="37" t="s">
        <v>63</v>
      </c>
      <c r="C33" s="37">
        <v>43859</v>
      </c>
      <c r="D33" s="38" t="s">
        <v>7</v>
      </c>
      <c r="E33" s="39" t="s">
        <v>64</v>
      </c>
      <c r="F33" s="43">
        <v>2350</v>
      </c>
      <c r="G33" s="44">
        <v>0.99995529999999999</v>
      </c>
      <c r="H33" s="45">
        <v>1.609E-2</v>
      </c>
      <c r="I33" s="43">
        <v>2350</v>
      </c>
      <c r="J33" s="31">
        <v>0.99995529999999999</v>
      </c>
      <c r="K33" s="32">
        <v>1.609E-2</v>
      </c>
      <c r="L33" s="40"/>
    </row>
    <row r="34" spans="2:13" s="41" customFormat="1" ht="18" customHeight="1" x14ac:dyDescent="0.25">
      <c r="B34" s="37" t="s">
        <v>65</v>
      </c>
      <c r="C34" s="37">
        <v>43860</v>
      </c>
      <c r="D34" s="38" t="s">
        <v>7</v>
      </c>
      <c r="E34" s="39" t="s">
        <v>66</v>
      </c>
      <c r="F34" s="43">
        <v>2620</v>
      </c>
      <c r="G34" s="44">
        <v>0.99995529999999999</v>
      </c>
      <c r="H34" s="45">
        <v>1.609E-2</v>
      </c>
      <c r="I34" s="43">
        <v>2620</v>
      </c>
      <c r="J34" s="31">
        <v>0.99995529999999999</v>
      </c>
      <c r="K34" s="32">
        <v>1.609E-2</v>
      </c>
      <c r="L34" s="40"/>
    </row>
    <row r="35" spans="2:13" s="41" customFormat="1" ht="18" customHeight="1" x14ac:dyDescent="0.25">
      <c r="B35" s="37" t="s">
        <v>67</v>
      </c>
      <c r="C35" s="37">
        <v>43861</v>
      </c>
      <c r="D35" s="38" t="s">
        <v>15</v>
      </c>
      <c r="E35" s="39" t="s">
        <v>68</v>
      </c>
      <c r="F35" s="43">
        <v>1700</v>
      </c>
      <c r="G35" s="44">
        <v>0.99986600000000003</v>
      </c>
      <c r="H35" s="32">
        <v>1.6080000000000001E-2</v>
      </c>
      <c r="I35" s="43">
        <v>1700</v>
      </c>
      <c r="J35" s="44">
        <v>0.99986600000000003</v>
      </c>
      <c r="K35" s="32">
        <v>1.6080000000000001E-2</v>
      </c>
      <c r="L35" s="40"/>
    </row>
    <row r="36" spans="2:13" ht="18" customHeight="1" x14ac:dyDescent="0.25">
      <c r="B36" s="47" t="s">
        <v>26</v>
      </c>
      <c r="C36" s="48"/>
      <c r="D36" s="48"/>
      <c r="E36" s="49"/>
      <c r="F36" s="12">
        <f>SUM(F14:F35)</f>
        <v>31260</v>
      </c>
      <c r="G36" s="13"/>
      <c r="H36" s="14"/>
      <c r="I36" s="12">
        <f>SUM(I14:I35)</f>
        <v>31010</v>
      </c>
      <c r="J36" s="13"/>
      <c r="K36" s="14"/>
      <c r="L36" s="15"/>
      <c r="M36" s="16"/>
    </row>
    <row r="37" spans="2:13" s="41" customFormat="1" ht="18" customHeight="1" x14ac:dyDescent="0.25">
      <c r="B37" s="37" t="s">
        <v>69</v>
      </c>
      <c r="C37" s="37">
        <v>43864</v>
      </c>
      <c r="D37" s="38" t="s">
        <v>7</v>
      </c>
      <c r="E37" s="39" t="s">
        <v>71</v>
      </c>
      <c r="F37" s="43">
        <v>2730</v>
      </c>
      <c r="G37" s="44">
        <v>0.99995540000000005</v>
      </c>
      <c r="H37" s="45">
        <v>1.6070000000000001E-2</v>
      </c>
      <c r="I37" s="43">
        <v>2730</v>
      </c>
      <c r="J37" s="31">
        <v>0.99995540000000005</v>
      </c>
      <c r="K37" s="32">
        <v>1.6070000000000001E-2</v>
      </c>
      <c r="L37" s="40"/>
    </row>
    <row r="38" spans="2:13" s="41" customFormat="1" ht="18" customHeight="1" x14ac:dyDescent="0.25">
      <c r="B38" s="37" t="s">
        <v>72</v>
      </c>
      <c r="C38" s="37">
        <v>43865</v>
      </c>
      <c r="D38" s="38" t="s">
        <v>7</v>
      </c>
      <c r="E38" s="39" t="s">
        <v>73</v>
      </c>
      <c r="F38" s="43">
        <v>3250</v>
      </c>
      <c r="G38" s="44">
        <v>0.99995540000000005</v>
      </c>
      <c r="H38" s="45">
        <v>1.6060000000000001E-2</v>
      </c>
      <c r="I38" s="43">
        <v>3250</v>
      </c>
      <c r="J38" s="31">
        <v>0.99995540000000005</v>
      </c>
      <c r="K38" s="32">
        <v>1.6060000000000001E-2</v>
      </c>
      <c r="L38" s="40"/>
    </row>
    <row r="39" spans="2:13" s="41" customFormat="1" ht="18" customHeight="1" x14ac:dyDescent="0.25">
      <c r="B39" s="37" t="s">
        <v>74</v>
      </c>
      <c r="C39" s="37">
        <v>43866</v>
      </c>
      <c r="D39" s="38" t="s">
        <v>7</v>
      </c>
      <c r="E39" s="39" t="s">
        <v>75</v>
      </c>
      <c r="F39" s="43">
        <v>3395</v>
      </c>
      <c r="G39" s="44">
        <v>0.99995529999999999</v>
      </c>
      <c r="H39" s="45">
        <v>1.609E-2</v>
      </c>
      <c r="I39" s="43">
        <v>3395</v>
      </c>
      <c r="J39" s="44">
        <v>0.99995529999999999</v>
      </c>
      <c r="K39" s="45">
        <v>1.609E-2</v>
      </c>
      <c r="L39" s="40"/>
    </row>
    <row r="40" spans="2:13" s="41" customFormat="1" ht="18" customHeight="1" x14ac:dyDescent="0.25">
      <c r="B40" s="37" t="s">
        <v>76</v>
      </c>
      <c r="C40" s="37">
        <v>43867</v>
      </c>
      <c r="D40" s="38" t="s">
        <v>7</v>
      </c>
      <c r="E40" s="39" t="s">
        <v>77</v>
      </c>
      <c r="F40" s="43">
        <v>3360</v>
      </c>
      <c r="G40" s="44">
        <v>0.99995529999999999</v>
      </c>
      <c r="H40" s="45">
        <v>1.609E-2</v>
      </c>
      <c r="I40" s="43">
        <v>3360</v>
      </c>
      <c r="J40" s="44">
        <v>0.99995529999999999</v>
      </c>
      <c r="K40" s="45">
        <v>1.609E-2</v>
      </c>
      <c r="L40" s="40"/>
    </row>
    <row r="41" spans="2:13" s="41" customFormat="1" ht="18" customHeight="1" x14ac:dyDescent="0.25">
      <c r="B41" s="37" t="s">
        <v>78</v>
      </c>
      <c r="C41" s="37">
        <v>43868</v>
      </c>
      <c r="D41" s="38" t="s">
        <v>15</v>
      </c>
      <c r="E41" s="39" t="s">
        <v>79</v>
      </c>
      <c r="F41" s="43">
        <v>2370</v>
      </c>
      <c r="G41" s="44">
        <v>0.99986589999999997</v>
      </c>
      <c r="H41" s="45">
        <v>1.609E-2</v>
      </c>
      <c r="I41" s="43">
        <v>2370</v>
      </c>
      <c r="J41" s="44">
        <v>0.99986589999999997</v>
      </c>
      <c r="K41" s="32">
        <v>1.609E-2</v>
      </c>
      <c r="L41" s="40"/>
    </row>
    <row r="42" spans="2:13" s="41" customFormat="1" ht="18" customHeight="1" x14ac:dyDescent="0.25">
      <c r="B42" s="37" t="s">
        <v>80</v>
      </c>
      <c r="C42" s="37">
        <v>43871</v>
      </c>
      <c r="D42" s="38" t="s">
        <v>7</v>
      </c>
      <c r="E42" s="39" t="s">
        <v>81</v>
      </c>
      <c r="F42" s="43">
        <v>1770</v>
      </c>
      <c r="G42" s="44">
        <v>0.99995529999999999</v>
      </c>
      <c r="H42" s="45">
        <v>1.609E-2</v>
      </c>
      <c r="I42" s="43">
        <v>1770</v>
      </c>
      <c r="J42" s="44">
        <v>0.99995529999999999</v>
      </c>
      <c r="K42" s="45">
        <v>1.609E-2</v>
      </c>
      <c r="L42" s="40"/>
    </row>
    <row r="43" spans="2:13" s="41" customFormat="1" ht="18" customHeight="1" x14ac:dyDescent="0.25">
      <c r="B43" s="37" t="s">
        <v>82</v>
      </c>
      <c r="C43" s="37">
        <v>43872</v>
      </c>
      <c r="D43" s="38" t="s">
        <v>7</v>
      </c>
      <c r="E43" s="39" t="s">
        <v>83</v>
      </c>
      <c r="F43" s="43">
        <v>2870</v>
      </c>
      <c r="G43" s="44">
        <v>0.99995529999999999</v>
      </c>
      <c r="H43" s="45">
        <v>1.609E-2</v>
      </c>
      <c r="I43" s="43">
        <v>2870</v>
      </c>
      <c r="J43" s="44">
        <v>0.99995529999999999</v>
      </c>
      <c r="K43" s="45">
        <v>1.609E-2</v>
      </c>
      <c r="L43" s="40"/>
    </row>
    <row r="44" spans="2:13" s="41" customFormat="1" ht="18" customHeight="1" x14ac:dyDescent="0.25">
      <c r="B44" s="37" t="s">
        <v>84</v>
      </c>
      <c r="C44" s="37">
        <v>43873</v>
      </c>
      <c r="D44" s="38" t="s">
        <v>7</v>
      </c>
      <c r="E44" s="39" t="s">
        <v>85</v>
      </c>
      <c r="F44" s="43">
        <v>2890</v>
      </c>
      <c r="G44" s="44">
        <v>0.99995529999999999</v>
      </c>
      <c r="H44" s="45">
        <v>1.609E-2</v>
      </c>
      <c r="I44" s="43">
        <v>2890</v>
      </c>
      <c r="J44" s="44">
        <v>0.99995529999999999</v>
      </c>
      <c r="K44" s="45">
        <v>1.609E-2</v>
      </c>
      <c r="L44" s="40"/>
    </row>
    <row r="45" spans="2:13" s="41" customFormat="1" ht="18" customHeight="1" x14ac:dyDescent="0.25">
      <c r="B45" s="37" t="s">
        <v>86</v>
      </c>
      <c r="C45" s="37">
        <v>43874</v>
      </c>
      <c r="D45" s="38" t="s">
        <v>7</v>
      </c>
      <c r="E45" s="39" t="s">
        <v>87</v>
      </c>
      <c r="F45" s="43">
        <v>2580</v>
      </c>
      <c r="G45" s="44">
        <v>0.99995529999999999</v>
      </c>
      <c r="H45" s="45">
        <v>1.609E-2</v>
      </c>
      <c r="I45" s="43">
        <v>2580</v>
      </c>
      <c r="J45" s="44">
        <v>0.99995529999999999</v>
      </c>
      <c r="K45" s="45">
        <v>1.609E-2</v>
      </c>
      <c r="L45" s="40"/>
    </row>
    <row r="46" spans="2:13" s="41" customFormat="1" ht="18" customHeight="1" x14ac:dyDescent="0.25">
      <c r="B46" s="37" t="s">
        <v>88</v>
      </c>
      <c r="C46" s="37">
        <v>43875</v>
      </c>
      <c r="D46" s="38" t="s">
        <v>15</v>
      </c>
      <c r="E46" s="39" t="s">
        <v>89</v>
      </c>
      <c r="F46" s="43">
        <v>2790</v>
      </c>
      <c r="G46" s="44">
        <v>0.99986589999999997</v>
      </c>
      <c r="H46" s="45">
        <v>1.609E-2</v>
      </c>
      <c r="I46" s="43">
        <v>2790</v>
      </c>
      <c r="J46" s="44">
        <v>0.99986589999999997</v>
      </c>
      <c r="K46" s="45">
        <v>1.609E-2</v>
      </c>
      <c r="L46" s="40"/>
    </row>
    <row r="47" spans="2:13" s="41" customFormat="1" ht="18" customHeight="1" x14ac:dyDescent="0.25">
      <c r="B47" s="37" t="s">
        <v>90</v>
      </c>
      <c r="C47" s="37">
        <v>43878</v>
      </c>
      <c r="D47" s="38" t="s">
        <v>7</v>
      </c>
      <c r="E47" s="39" t="s">
        <v>91</v>
      </c>
      <c r="F47" s="43">
        <v>2940</v>
      </c>
      <c r="G47" s="44">
        <v>0.99995529999999999</v>
      </c>
      <c r="H47" s="45">
        <v>1.609E-2</v>
      </c>
      <c r="I47" s="43">
        <v>2940</v>
      </c>
      <c r="J47" s="44">
        <v>0.99995529999999999</v>
      </c>
      <c r="K47" s="45">
        <v>1.609E-2</v>
      </c>
      <c r="L47" s="40"/>
    </row>
    <row r="48" spans="2:13" s="41" customFormat="1" ht="18" customHeight="1" x14ac:dyDescent="0.25">
      <c r="B48" s="37" t="s">
        <v>92</v>
      </c>
      <c r="C48" s="37">
        <v>43879</v>
      </c>
      <c r="D48" s="38" t="s">
        <v>7</v>
      </c>
      <c r="E48" s="39" t="s">
        <v>93</v>
      </c>
      <c r="F48" s="43">
        <v>2660</v>
      </c>
      <c r="G48" s="44">
        <v>0.99995529999999999</v>
      </c>
      <c r="H48" s="45">
        <v>1.609E-2</v>
      </c>
      <c r="I48" s="43">
        <v>2660</v>
      </c>
      <c r="J48" s="44">
        <v>0.99995529999999999</v>
      </c>
      <c r="K48" s="45">
        <v>1.609E-2</v>
      </c>
      <c r="L48" s="40"/>
    </row>
    <row r="49" spans="2:13" s="41" customFormat="1" ht="18" customHeight="1" x14ac:dyDescent="0.25">
      <c r="B49" s="37" t="s">
        <v>94</v>
      </c>
      <c r="C49" s="37">
        <v>43880</v>
      </c>
      <c r="D49" s="38" t="s">
        <v>7</v>
      </c>
      <c r="E49" s="39" t="s">
        <v>95</v>
      </c>
      <c r="F49" s="43">
        <v>2800</v>
      </c>
      <c r="G49" s="44">
        <v>0.99995529999999999</v>
      </c>
      <c r="H49" s="45">
        <v>1.609E-2</v>
      </c>
      <c r="I49" s="43">
        <v>2800</v>
      </c>
      <c r="J49" s="44">
        <v>0.99995529999999999</v>
      </c>
      <c r="K49" s="45">
        <v>1.609E-2</v>
      </c>
      <c r="L49" s="40"/>
    </row>
    <row r="50" spans="2:13" s="41" customFormat="1" ht="18" customHeight="1" x14ac:dyDescent="0.25">
      <c r="B50" s="37" t="s">
        <v>96</v>
      </c>
      <c r="C50" s="37">
        <v>43881</v>
      </c>
      <c r="D50" s="38" t="s">
        <v>7</v>
      </c>
      <c r="E50" s="39" t="s">
        <v>97</v>
      </c>
      <c r="F50" s="43">
        <v>3530</v>
      </c>
      <c r="G50" s="44">
        <v>0.99995529999999999</v>
      </c>
      <c r="H50" s="45">
        <v>1.609E-2</v>
      </c>
      <c r="I50" s="43">
        <v>3530</v>
      </c>
      <c r="J50" s="44">
        <v>0.99995529999999999</v>
      </c>
      <c r="K50" s="45">
        <v>1.609E-2</v>
      </c>
      <c r="L50" s="40"/>
    </row>
    <row r="51" spans="2:13" s="41" customFormat="1" ht="18" customHeight="1" x14ac:dyDescent="0.25">
      <c r="B51" s="37" t="s">
        <v>98</v>
      </c>
      <c r="C51" s="37">
        <v>43882</v>
      </c>
      <c r="D51" s="38" t="s">
        <v>15</v>
      </c>
      <c r="E51" s="39" t="s">
        <v>99</v>
      </c>
      <c r="F51" s="43">
        <v>2970</v>
      </c>
      <c r="G51" s="44">
        <v>0.99986589999999997</v>
      </c>
      <c r="H51" s="45">
        <v>1.609E-2</v>
      </c>
      <c r="I51" s="43">
        <v>2970</v>
      </c>
      <c r="J51" s="44">
        <v>0.99986589999999997</v>
      </c>
      <c r="K51" s="45">
        <v>1.609E-2</v>
      </c>
      <c r="L51" s="40"/>
    </row>
    <row r="52" spans="2:13" s="41" customFormat="1" ht="18" customHeight="1" x14ac:dyDescent="0.25">
      <c r="B52" s="37" t="s">
        <v>100</v>
      </c>
      <c r="C52" s="37">
        <v>43885</v>
      </c>
      <c r="D52" s="38" t="s">
        <v>7</v>
      </c>
      <c r="E52" s="39" t="s">
        <v>101</v>
      </c>
      <c r="F52" s="43">
        <v>3200</v>
      </c>
      <c r="G52" s="44">
        <v>0.99995529999999999</v>
      </c>
      <c r="H52" s="45">
        <v>1.609E-2</v>
      </c>
      <c r="I52" s="43">
        <v>3200</v>
      </c>
      <c r="J52" s="44">
        <v>0.99995529999999999</v>
      </c>
      <c r="K52" s="45">
        <v>1.609E-2</v>
      </c>
      <c r="L52" s="40"/>
    </row>
    <row r="53" spans="2:13" s="41" customFormat="1" ht="18" customHeight="1" x14ac:dyDescent="0.25">
      <c r="B53" s="37" t="s">
        <v>102</v>
      </c>
      <c r="C53" s="37">
        <v>43886</v>
      </c>
      <c r="D53" s="38" t="s">
        <v>7</v>
      </c>
      <c r="E53" s="39" t="s">
        <v>103</v>
      </c>
      <c r="F53" s="43">
        <v>2320</v>
      </c>
      <c r="G53" s="44">
        <v>0.99995529999999999</v>
      </c>
      <c r="H53" s="45">
        <v>1.609E-2</v>
      </c>
      <c r="I53" s="43">
        <v>2320</v>
      </c>
      <c r="J53" s="44">
        <v>0.99995529999999999</v>
      </c>
      <c r="K53" s="45">
        <v>1.609E-2</v>
      </c>
      <c r="L53" s="40"/>
    </row>
    <row r="54" spans="2:13" s="41" customFormat="1" ht="18" customHeight="1" x14ac:dyDescent="0.25">
      <c r="B54" s="37" t="s">
        <v>104</v>
      </c>
      <c r="C54" s="37">
        <v>43887</v>
      </c>
      <c r="D54" s="38" t="s">
        <v>7</v>
      </c>
      <c r="E54" s="39" t="s">
        <v>105</v>
      </c>
      <c r="F54" s="43">
        <v>2460</v>
      </c>
      <c r="G54" s="44">
        <v>0.99995529999999999</v>
      </c>
      <c r="H54" s="45">
        <v>1.609E-2</v>
      </c>
      <c r="I54" s="43">
        <v>2460</v>
      </c>
      <c r="J54" s="44">
        <v>0.99995529999999999</v>
      </c>
      <c r="K54" s="45">
        <v>1.609E-2</v>
      </c>
      <c r="L54" s="40"/>
    </row>
    <row r="55" spans="2:13" s="41" customFormat="1" ht="18" customHeight="1" x14ac:dyDescent="0.25">
      <c r="B55" s="37" t="s">
        <v>106</v>
      </c>
      <c r="C55" s="37">
        <v>43888</v>
      </c>
      <c r="D55" s="38" t="s">
        <v>7</v>
      </c>
      <c r="E55" s="39" t="s">
        <v>107</v>
      </c>
      <c r="F55" s="43">
        <v>1965</v>
      </c>
      <c r="G55" s="44">
        <v>0.99995529999999999</v>
      </c>
      <c r="H55" s="45">
        <v>1.609E-2</v>
      </c>
      <c r="I55" s="43">
        <v>1965</v>
      </c>
      <c r="J55" s="44">
        <v>0.99995529999999999</v>
      </c>
      <c r="K55" s="45">
        <v>1.609E-2</v>
      </c>
      <c r="L55" s="40"/>
    </row>
    <row r="56" spans="2:13" s="41" customFormat="1" ht="18" customHeight="1" x14ac:dyDescent="0.25">
      <c r="B56" s="37" t="s">
        <v>108</v>
      </c>
      <c r="C56" s="37">
        <v>43889</v>
      </c>
      <c r="D56" s="38" t="s">
        <v>15</v>
      </c>
      <c r="E56" s="39" t="s">
        <v>109</v>
      </c>
      <c r="F56" s="43">
        <v>1300</v>
      </c>
      <c r="G56" s="44">
        <v>0.99986589999999997</v>
      </c>
      <c r="H56" s="45">
        <v>1.609E-2</v>
      </c>
      <c r="I56" s="43">
        <v>1300</v>
      </c>
      <c r="J56" s="44">
        <v>0.99986589999999997</v>
      </c>
      <c r="K56" s="45">
        <v>1.609E-2</v>
      </c>
      <c r="L56" s="40"/>
    </row>
    <row r="57" spans="2:13" ht="18" customHeight="1" x14ac:dyDescent="0.25">
      <c r="B57" s="47" t="s">
        <v>70</v>
      </c>
      <c r="C57" s="48"/>
      <c r="D57" s="48"/>
      <c r="E57" s="49"/>
      <c r="F57" s="12">
        <f>SUM(F37:F56)</f>
        <v>54150</v>
      </c>
      <c r="G57" s="13"/>
      <c r="H57" s="14"/>
      <c r="I57" s="12">
        <f>SUM(I37:I56)</f>
        <v>54150</v>
      </c>
      <c r="J57" s="13"/>
      <c r="K57" s="14"/>
      <c r="L57" s="15"/>
      <c r="M57" s="16"/>
    </row>
    <row r="58" spans="2:13" ht="18" customHeight="1" x14ac:dyDescent="0.25">
      <c r="B58" s="37" t="s">
        <v>110</v>
      </c>
      <c r="C58" s="37">
        <v>43892</v>
      </c>
      <c r="D58" s="38" t="s">
        <v>7</v>
      </c>
      <c r="E58" s="39" t="s">
        <v>111</v>
      </c>
      <c r="F58" s="43">
        <v>1400</v>
      </c>
      <c r="G58" s="44">
        <v>0.99995529999999999</v>
      </c>
      <c r="H58" s="45">
        <v>1.609E-2</v>
      </c>
      <c r="I58" s="43">
        <v>1400</v>
      </c>
      <c r="J58" s="44">
        <v>0.99995529999999999</v>
      </c>
      <c r="K58" s="45">
        <v>1.609E-2</v>
      </c>
      <c r="L58" s="15"/>
      <c r="M58" s="16"/>
    </row>
    <row r="59" spans="2:13" ht="18" customHeight="1" x14ac:dyDescent="0.25">
      <c r="B59" s="37" t="s">
        <v>113</v>
      </c>
      <c r="C59" s="37">
        <v>43893</v>
      </c>
      <c r="D59" s="38" t="s">
        <v>7</v>
      </c>
      <c r="E59" s="39" t="s">
        <v>114</v>
      </c>
      <c r="F59" s="43">
        <v>1770</v>
      </c>
      <c r="G59" s="44">
        <v>0.99995529999999999</v>
      </c>
      <c r="H59" s="45">
        <v>1.609E-2</v>
      </c>
      <c r="I59" s="43">
        <v>1770</v>
      </c>
      <c r="J59" s="44">
        <v>0.99995529999999999</v>
      </c>
      <c r="K59" s="45">
        <v>1.609E-2</v>
      </c>
      <c r="L59" s="15"/>
      <c r="M59" s="16"/>
    </row>
    <row r="60" spans="2:13" ht="18" customHeight="1" x14ac:dyDescent="0.25">
      <c r="B60" s="37" t="s">
        <v>115</v>
      </c>
      <c r="C60" s="37">
        <v>43894</v>
      </c>
      <c r="D60" s="38" t="s">
        <v>7</v>
      </c>
      <c r="E60" s="39" t="s">
        <v>116</v>
      </c>
      <c r="F60" s="43">
        <v>870</v>
      </c>
      <c r="G60" s="44">
        <v>0.99995529999999999</v>
      </c>
      <c r="H60" s="45">
        <v>1.609E-2</v>
      </c>
      <c r="I60" s="43">
        <v>870</v>
      </c>
      <c r="J60" s="44">
        <v>0.99995529999999999</v>
      </c>
      <c r="K60" s="45">
        <v>1.609E-2</v>
      </c>
      <c r="L60" s="15"/>
      <c r="M60" s="16"/>
    </row>
    <row r="61" spans="2:13" ht="18" customHeight="1" x14ac:dyDescent="0.25">
      <c r="B61" s="37" t="s">
        <v>117</v>
      </c>
      <c r="C61" s="37">
        <v>43895</v>
      </c>
      <c r="D61" s="38" t="s">
        <v>7</v>
      </c>
      <c r="E61" s="39" t="s">
        <v>118</v>
      </c>
      <c r="F61" s="43">
        <v>1800</v>
      </c>
      <c r="G61" s="44">
        <v>0.99995529999999999</v>
      </c>
      <c r="H61" s="45">
        <v>1.609E-2</v>
      </c>
      <c r="I61" s="43">
        <v>1800</v>
      </c>
      <c r="J61" s="44">
        <v>0.99995529999999999</v>
      </c>
      <c r="K61" s="45">
        <v>1.609E-2</v>
      </c>
      <c r="L61" s="15"/>
      <c r="M61" s="16"/>
    </row>
    <row r="62" spans="2:13" s="41" customFormat="1" ht="18" customHeight="1" x14ac:dyDescent="0.25">
      <c r="B62" s="37" t="s">
        <v>119</v>
      </c>
      <c r="C62" s="37">
        <v>43896</v>
      </c>
      <c r="D62" s="38" t="s">
        <v>15</v>
      </c>
      <c r="E62" s="39" t="s">
        <v>120</v>
      </c>
      <c r="F62" s="43">
        <v>985</v>
      </c>
      <c r="G62" s="44">
        <v>0.99986589999999997</v>
      </c>
      <c r="H62" s="45">
        <v>1.609E-2</v>
      </c>
      <c r="I62" s="43">
        <v>985</v>
      </c>
      <c r="J62" s="44">
        <v>0.99986589999999997</v>
      </c>
      <c r="K62" s="45">
        <v>1.609E-2</v>
      </c>
      <c r="L62" s="40"/>
    </row>
    <row r="63" spans="2:13" ht="18" customHeight="1" x14ac:dyDescent="0.25">
      <c r="B63" s="37" t="s">
        <v>121</v>
      </c>
      <c r="C63" s="37">
        <v>43899</v>
      </c>
      <c r="D63" s="38" t="s">
        <v>7</v>
      </c>
      <c r="E63" s="39" t="s">
        <v>122</v>
      </c>
      <c r="F63" s="43">
        <v>1050</v>
      </c>
      <c r="G63" s="44">
        <v>0.99995529999999999</v>
      </c>
      <c r="H63" s="45">
        <v>1.609E-2</v>
      </c>
      <c r="I63" s="43">
        <v>1050</v>
      </c>
      <c r="J63" s="44">
        <v>0.99995529999999999</v>
      </c>
      <c r="K63" s="45">
        <v>1.609E-2</v>
      </c>
      <c r="L63" s="15"/>
      <c r="M63" s="16"/>
    </row>
    <row r="64" spans="2:13" ht="18" customHeight="1" x14ac:dyDescent="0.25">
      <c r="B64" s="37" t="s">
        <v>123</v>
      </c>
      <c r="C64" s="37">
        <v>43900</v>
      </c>
      <c r="D64" s="38" t="s">
        <v>7</v>
      </c>
      <c r="E64" s="39" t="s">
        <v>124</v>
      </c>
      <c r="F64" s="43">
        <v>1160</v>
      </c>
      <c r="G64" s="44">
        <v>0.99995529999999999</v>
      </c>
      <c r="H64" s="45">
        <v>1.609E-2</v>
      </c>
      <c r="I64" s="43">
        <v>1160</v>
      </c>
      <c r="J64" s="44">
        <v>0.99995529999999999</v>
      </c>
      <c r="K64" s="45">
        <v>1.609E-2</v>
      </c>
      <c r="L64" s="15"/>
      <c r="M64" s="16"/>
    </row>
    <row r="65" spans="2:13" ht="18" customHeight="1" x14ac:dyDescent="0.25">
      <c r="B65" s="37" t="s">
        <v>125</v>
      </c>
      <c r="C65" s="37">
        <v>43901</v>
      </c>
      <c r="D65" s="38" t="s">
        <v>7</v>
      </c>
      <c r="E65" s="39" t="s">
        <v>126</v>
      </c>
      <c r="F65" s="43">
        <v>1410</v>
      </c>
      <c r="G65" s="44">
        <v>0.99995529999999999</v>
      </c>
      <c r="H65" s="45">
        <v>1.609E-2</v>
      </c>
      <c r="I65" s="43">
        <v>1410</v>
      </c>
      <c r="J65" s="44">
        <v>0.99995529999999999</v>
      </c>
      <c r="K65" s="45">
        <v>1.609E-2</v>
      </c>
      <c r="L65" s="15"/>
      <c r="M65" s="16"/>
    </row>
    <row r="66" spans="2:13" ht="18" customHeight="1" x14ac:dyDescent="0.25">
      <c r="B66" s="37" t="s">
        <v>127</v>
      </c>
      <c r="C66" s="37">
        <v>43902</v>
      </c>
      <c r="D66" s="38" t="s">
        <v>7</v>
      </c>
      <c r="E66" s="39" t="s">
        <v>128</v>
      </c>
      <c r="F66" s="43">
        <v>1500</v>
      </c>
      <c r="G66" s="44">
        <v>0.99995529999999999</v>
      </c>
      <c r="H66" s="45">
        <v>1.609E-2</v>
      </c>
      <c r="I66" s="43">
        <v>1500</v>
      </c>
      <c r="J66" s="44">
        <v>0.99995529999999999</v>
      </c>
      <c r="K66" s="45">
        <v>1.609E-2</v>
      </c>
      <c r="L66" s="15"/>
      <c r="M66" s="16"/>
    </row>
    <row r="67" spans="2:13" s="41" customFormat="1" ht="18" customHeight="1" x14ac:dyDescent="0.25">
      <c r="B67" s="37" t="s">
        <v>129</v>
      </c>
      <c r="C67" s="37">
        <v>43903</v>
      </c>
      <c r="D67" s="38" t="s">
        <v>15</v>
      </c>
      <c r="E67" s="39" t="s">
        <v>130</v>
      </c>
      <c r="F67" s="43">
        <v>1500</v>
      </c>
      <c r="G67" s="44">
        <v>0.99986589999999997</v>
      </c>
      <c r="H67" s="45">
        <v>1.609E-2</v>
      </c>
      <c r="I67" s="43">
        <v>1500</v>
      </c>
      <c r="J67" s="44">
        <v>0.99986589999999997</v>
      </c>
      <c r="K67" s="45">
        <v>1.609E-2</v>
      </c>
      <c r="L67" s="40"/>
    </row>
    <row r="68" spans="2:13" ht="18" customHeight="1" x14ac:dyDescent="0.25">
      <c r="B68" s="37" t="s">
        <v>131</v>
      </c>
      <c r="C68" s="37">
        <v>43906</v>
      </c>
      <c r="D68" s="38" t="s">
        <v>7</v>
      </c>
      <c r="E68" s="39" t="s">
        <v>132</v>
      </c>
      <c r="F68" s="43">
        <v>1400</v>
      </c>
      <c r="G68" s="44">
        <v>0.99995529999999999</v>
      </c>
      <c r="H68" s="45">
        <v>1.609E-2</v>
      </c>
      <c r="I68" s="43">
        <v>1400</v>
      </c>
      <c r="J68" s="44">
        <v>0.99995529999999999</v>
      </c>
      <c r="K68" s="45">
        <v>1.609E-2</v>
      </c>
      <c r="L68" s="15"/>
      <c r="M68" s="16"/>
    </row>
    <row r="69" spans="2:13" ht="18" customHeight="1" x14ac:dyDescent="0.25">
      <c r="B69" s="37" t="s">
        <v>133</v>
      </c>
      <c r="C69" s="37">
        <v>43907</v>
      </c>
      <c r="D69" s="38" t="s">
        <v>7</v>
      </c>
      <c r="E69" s="39" t="s">
        <v>134</v>
      </c>
      <c r="F69" s="43">
        <v>1330</v>
      </c>
      <c r="G69" s="44">
        <v>0.99995529999999999</v>
      </c>
      <c r="H69" s="45">
        <v>1.609E-2</v>
      </c>
      <c r="I69" s="43">
        <v>1330</v>
      </c>
      <c r="J69" s="44">
        <v>0.99995529999999999</v>
      </c>
      <c r="K69" s="45">
        <v>1.609E-2</v>
      </c>
      <c r="L69" s="15"/>
      <c r="M69" s="16"/>
    </row>
    <row r="70" spans="2:13" ht="18" customHeight="1" x14ac:dyDescent="0.25">
      <c r="B70" s="37" t="s">
        <v>135</v>
      </c>
      <c r="C70" s="37">
        <v>43908</v>
      </c>
      <c r="D70" s="38" t="s">
        <v>7</v>
      </c>
      <c r="E70" s="39" t="s">
        <v>136</v>
      </c>
      <c r="F70" s="43">
        <v>1010</v>
      </c>
      <c r="G70" s="44">
        <v>0.99995529999999999</v>
      </c>
      <c r="H70" s="45">
        <v>1.609E-2</v>
      </c>
      <c r="I70" s="43">
        <v>1010</v>
      </c>
      <c r="J70" s="44">
        <v>0.99995529999999999</v>
      </c>
      <c r="K70" s="45">
        <v>1.609E-2</v>
      </c>
      <c r="L70" s="15"/>
      <c r="M70" s="16"/>
    </row>
    <row r="71" spans="2:13" ht="18" customHeight="1" x14ac:dyDescent="0.25">
      <c r="B71" s="37" t="s">
        <v>137</v>
      </c>
      <c r="C71" s="37">
        <v>43909</v>
      </c>
      <c r="D71" s="38" t="s">
        <v>7</v>
      </c>
      <c r="E71" s="39" t="s">
        <v>138</v>
      </c>
      <c r="F71" s="43">
        <v>1255</v>
      </c>
      <c r="G71" s="44">
        <v>0.99996010000000002</v>
      </c>
      <c r="H71" s="45">
        <v>1.438E-2</v>
      </c>
      <c r="I71" s="43">
        <v>855</v>
      </c>
      <c r="J71" s="44">
        <v>0.99996229999999997</v>
      </c>
      <c r="K71" s="45">
        <v>1.357E-2</v>
      </c>
      <c r="L71" s="15"/>
      <c r="M71" s="16"/>
    </row>
    <row r="72" spans="2:13" s="41" customFormat="1" ht="18" customHeight="1" x14ac:dyDescent="0.25">
      <c r="B72" s="37" t="s">
        <v>139</v>
      </c>
      <c r="C72" s="37">
        <v>43910</v>
      </c>
      <c r="D72" s="38" t="s">
        <v>15</v>
      </c>
      <c r="E72" s="39" t="s">
        <v>140</v>
      </c>
      <c r="F72" s="43">
        <v>1355</v>
      </c>
      <c r="G72" s="44">
        <v>0.99988659999999996</v>
      </c>
      <c r="H72" s="45">
        <v>1.3599999999999999E-2</v>
      </c>
      <c r="I72" s="43">
        <v>1175</v>
      </c>
      <c r="J72" s="44">
        <v>0.99988679999999996</v>
      </c>
      <c r="K72" s="45">
        <v>1.358E-2</v>
      </c>
      <c r="L72" s="40"/>
    </row>
    <row r="73" spans="2:13" ht="18" customHeight="1" x14ac:dyDescent="0.25">
      <c r="B73" s="37" t="s">
        <v>141</v>
      </c>
      <c r="C73" s="37">
        <v>43913</v>
      </c>
      <c r="D73" s="38" t="s">
        <v>7</v>
      </c>
      <c r="E73" s="39" t="s">
        <v>142</v>
      </c>
      <c r="F73" s="43">
        <v>1025</v>
      </c>
      <c r="G73" s="44">
        <v>0.99996229999999997</v>
      </c>
      <c r="H73" s="45">
        <v>1.357E-2</v>
      </c>
      <c r="I73" s="43">
        <v>1025</v>
      </c>
      <c r="J73" s="44">
        <v>0.99996229999999997</v>
      </c>
      <c r="K73" s="45">
        <v>1.357E-2</v>
      </c>
      <c r="L73" s="15"/>
      <c r="M73" s="16"/>
    </row>
    <row r="74" spans="2:13" ht="18" customHeight="1" x14ac:dyDescent="0.25">
      <c r="B74" s="37" t="s">
        <v>143</v>
      </c>
      <c r="C74" s="37">
        <v>43914</v>
      </c>
      <c r="D74" s="38" t="s">
        <v>7</v>
      </c>
      <c r="E74" s="39" t="s">
        <v>144</v>
      </c>
      <c r="F74" s="43">
        <v>1060</v>
      </c>
      <c r="G74" s="44">
        <v>0.99996229999999997</v>
      </c>
      <c r="H74" s="45">
        <v>1.357E-2</v>
      </c>
      <c r="I74" s="43">
        <v>1060</v>
      </c>
      <c r="J74" s="44">
        <v>0.99996229999999997</v>
      </c>
      <c r="K74" s="45">
        <v>1.357E-2</v>
      </c>
      <c r="L74" s="15"/>
      <c r="M74" s="16"/>
    </row>
    <row r="75" spans="2:13" ht="18" customHeight="1" x14ac:dyDescent="0.25">
      <c r="B75" s="37" t="s">
        <v>145</v>
      </c>
      <c r="C75" s="37">
        <v>43915</v>
      </c>
      <c r="D75" s="38" t="s">
        <v>7</v>
      </c>
      <c r="E75" s="39" t="s">
        <v>146</v>
      </c>
      <c r="F75" s="43">
        <v>1020</v>
      </c>
      <c r="G75" s="44">
        <v>0.99996229999999997</v>
      </c>
      <c r="H75" s="45">
        <v>1.357E-2</v>
      </c>
      <c r="I75" s="43">
        <v>1020</v>
      </c>
      <c r="J75" s="44">
        <v>0.99996229999999997</v>
      </c>
      <c r="K75" s="45">
        <v>1.357E-2</v>
      </c>
      <c r="L75" s="15"/>
      <c r="M75" s="16"/>
    </row>
    <row r="76" spans="2:13" ht="18" customHeight="1" x14ac:dyDescent="0.25">
      <c r="B76" s="37" t="s">
        <v>147</v>
      </c>
      <c r="C76" s="37">
        <v>43916</v>
      </c>
      <c r="D76" s="38" t="s">
        <v>7</v>
      </c>
      <c r="E76" s="39" t="s">
        <v>148</v>
      </c>
      <c r="F76" s="43">
        <v>980</v>
      </c>
      <c r="G76" s="44">
        <v>0.99996229999999997</v>
      </c>
      <c r="H76" s="45">
        <v>1.357E-2</v>
      </c>
      <c r="I76" s="43">
        <v>980</v>
      </c>
      <c r="J76" s="44">
        <v>0.99996229999999997</v>
      </c>
      <c r="K76" s="45">
        <v>1.357E-2</v>
      </c>
      <c r="L76" s="15"/>
      <c r="M76" s="16"/>
    </row>
    <row r="77" spans="2:13" s="41" customFormat="1" ht="18" customHeight="1" x14ac:dyDescent="0.25">
      <c r="B77" s="37" t="s">
        <v>149</v>
      </c>
      <c r="C77" s="37">
        <v>43917</v>
      </c>
      <c r="D77" s="38" t="s">
        <v>15</v>
      </c>
      <c r="E77" s="39" t="s">
        <v>150</v>
      </c>
      <c r="F77" s="43">
        <v>1800</v>
      </c>
      <c r="G77" s="44">
        <v>0.99988683404255319</v>
      </c>
      <c r="H77" s="45">
        <v>1.358E-2</v>
      </c>
      <c r="I77" s="43">
        <v>1800</v>
      </c>
      <c r="J77" s="44">
        <v>0.99988679999999996</v>
      </c>
      <c r="K77" s="45">
        <v>1.358E-2</v>
      </c>
      <c r="L77" s="40"/>
    </row>
    <row r="78" spans="2:13" ht="18" customHeight="1" x14ac:dyDescent="0.25">
      <c r="B78" s="37" t="s">
        <v>151</v>
      </c>
      <c r="C78" s="37">
        <v>43920</v>
      </c>
      <c r="D78" s="38" t="s">
        <v>7</v>
      </c>
      <c r="E78" s="39" t="s">
        <v>152</v>
      </c>
      <c r="F78" s="43">
        <v>610</v>
      </c>
      <c r="G78" s="44">
        <v>0.99996229999999997</v>
      </c>
      <c r="H78" s="45">
        <v>1.357E-2</v>
      </c>
      <c r="I78" s="43">
        <v>610</v>
      </c>
      <c r="J78" s="44">
        <v>0.99996229999999997</v>
      </c>
      <c r="K78" s="45">
        <v>1.357E-2</v>
      </c>
      <c r="L78" s="15"/>
      <c r="M78" s="16"/>
    </row>
    <row r="79" spans="2:13" ht="18" customHeight="1" x14ac:dyDescent="0.25">
      <c r="B79" s="37" t="s">
        <v>153</v>
      </c>
      <c r="C79" s="37">
        <v>43921</v>
      </c>
      <c r="D79" s="38" t="s">
        <v>7</v>
      </c>
      <c r="E79" s="39" t="s">
        <v>154</v>
      </c>
      <c r="F79" s="43">
        <v>400</v>
      </c>
      <c r="G79" s="44">
        <v>0.99996229999999997</v>
      </c>
      <c r="H79" s="45">
        <v>1.357E-2</v>
      </c>
      <c r="I79" s="43">
        <v>400</v>
      </c>
      <c r="J79" s="44">
        <v>0.99996229999999997</v>
      </c>
      <c r="K79" s="45">
        <v>1.357E-2</v>
      </c>
      <c r="L79" s="15"/>
      <c r="M79" s="16"/>
    </row>
    <row r="80" spans="2:13" ht="18" customHeight="1" x14ac:dyDescent="0.25">
      <c r="B80" s="47" t="s">
        <v>112</v>
      </c>
      <c r="C80" s="48"/>
      <c r="D80" s="48"/>
      <c r="E80" s="49"/>
      <c r="F80" s="12">
        <f>SUM(F58:F79)</f>
        <v>26690</v>
      </c>
      <c r="G80" s="13"/>
      <c r="H80" s="14"/>
      <c r="I80" s="12">
        <f>SUM(I58:I79)</f>
        <v>26110</v>
      </c>
      <c r="J80" s="13"/>
      <c r="K80" s="14"/>
      <c r="L80" s="15"/>
      <c r="M80" s="16"/>
    </row>
    <row r="81" spans="2:13" ht="18" customHeight="1" x14ac:dyDescent="0.25">
      <c r="B81" s="50" t="s">
        <v>10</v>
      </c>
      <c r="C81" s="34"/>
      <c r="D81" s="20" t="s">
        <v>7</v>
      </c>
      <c r="E81" s="8"/>
      <c r="F81" s="21">
        <f>SUMIFS($F$14:$F$80,$D$14:$D$80,D81)</f>
        <v>89285</v>
      </c>
      <c r="G81" s="8"/>
      <c r="H81" s="9"/>
      <c r="I81" s="21">
        <f>SUMIFS($I$14:$I$80,$D$14:$D$80,D81)</f>
        <v>88885</v>
      </c>
      <c r="J81" s="8"/>
      <c r="K81" s="9"/>
      <c r="L81" s="16"/>
      <c r="M81" s="16"/>
    </row>
    <row r="82" spans="2:13" ht="18" hidden="1" customHeight="1" x14ac:dyDescent="0.25">
      <c r="B82" s="51"/>
      <c r="C82" s="18"/>
      <c r="D82" s="22" t="s">
        <v>14</v>
      </c>
      <c r="E82" s="5"/>
      <c r="F82" s="23">
        <f>SUMIFS($F$14:$F$36,$D$14:$D$36,D82)</f>
        <v>0</v>
      </c>
      <c r="G82" s="5"/>
      <c r="H82" s="6"/>
      <c r="I82" s="23">
        <f>SUMIFS($I$14:$I$36,$D$14:$D$36,D82)</f>
        <v>0</v>
      </c>
      <c r="J82" s="5"/>
      <c r="K82" s="19"/>
      <c r="L82" s="16"/>
      <c r="M82" s="16"/>
    </row>
    <row r="83" spans="2:13" ht="18" customHeight="1" x14ac:dyDescent="0.25">
      <c r="B83" s="51"/>
      <c r="C83" s="18"/>
      <c r="D83" s="22" t="s">
        <v>15</v>
      </c>
      <c r="E83" s="5"/>
      <c r="F83" s="23">
        <f>SUMIFS($F$14:$F$80,$D$14:$D$80,D83)</f>
        <v>22815</v>
      </c>
      <c r="G83" s="5"/>
      <c r="H83" s="6"/>
      <c r="I83" s="23">
        <f>SUMIFS($I$14:$I$80,$D$14:$D$80,D83)</f>
        <v>22385</v>
      </c>
      <c r="J83" s="5"/>
      <c r="K83" s="6"/>
      <c r="L83" s="17"/>
      <c r="M83" s="17"/>
    </row>
    <row r="84" spans="2:13" ht="18" hidden="1" customHeight="1" x14ac:dyDescent="0.25">
      <c r="B84" s="51"/>
      <c r="C84" s="18"/>
      <c r="D84" s="22" t="s">
        <v>18</v>
      </c>
      <c r="E84" s="5"/>
      <c r="F84" s="23">
        <f>SUMIFS($F$14:$F$36,$D$14:$D$36,D84)</f>
        <v>0</v>
      </c>
      <c r="G84" s="5"/>
      <c r="H84" s="6"/>
      <c r="I84" s="23">
        <f>SUMIFS($I$14:$I$36,$D$14:$D$36,D84)</f>
        <v>0</v>
      </c>
      <c r="J84" s="5"/>
      <c r="K84" s="36"/>
      <c r="L84" s="17"/>
      <c r="M84" s="17"/>
    </row>
    <row r="85" spans="2:13" ht="18" hidden="1" customHeight="1" x14ac:dyDescent="0.25">
      <c r="B85" s="51"/>
      <c r="C85" s="18"/>
      <c r="D85" s="42" t="s">
        <v>19</v>
      </c>
      <c r="E85" s="5"/>
      <c r="F85" s="23">
        <f>SUMIFS($F$14:$F$36,$D$14:$D$36,D85)</f>
        <v>0</v>
      </c>
      <c r="G85" s="5"/>
      <c r="H85" s="6"/>
      <c r="I85" s="23">
        <f>SUMIFS($I$14:$I$36,$D$14:$D$36,D85)</f>
        <v>0</v>
      </c>
      <c r="J85" s="5"/>
      <c r="K85" s="36"/>
      <c r="L85" s="17"/>
      <c r="M85" s="17"/>
    </row>
    <row r="86" spans="2:13" ht="18" hidden="1" customHeight="1" x14ac:dyDescent="0.25">
      <c r="B86" s="52"/>
      <c r="C86" s="18"/>
      <c r="D86" s="27" t="s">
        <v>17</v>
      </c>
      <c r="E86" s="33"/>
      <c r="F86" s="23">
        <f>SUMIFS($F$14:$F$36,$D$14:$D$36,D86)</f>
        <v>0</v>
      </c>
      <c r="G86" s="5"/>
      <c r="H86" s="6"/>
      <c r="I86" s="23">
        <f>SUMIFS($I$14:$I$36,$D$14:$D$36,D86)</f>
        <v>0</v>
      </c>
      <c r="J86" s="33"/>
      <c r="K86" s="35"/>
      <c r="L86" s="17"/>
      <c r="M86" s="17"/>
    </row>
    <row r="87" spans="2:13" ht="18" customHeight="1" x14ac:dyDescent="0.25">
      <c r="B87" s="47" t="s">
        <v>11</v>
      </c>
      <c r="C87" s="48"/>
      <c r="D87" s="48"/>
      <c r="E87" s="49"/>
      <c r="F87" s="12">
        <f>SUM(F81:F86)</f>
        <v>112100</v>
      </c>
      <c r="G87" s="13"/>
      <c r="H87" s="14"/>
      <c r="I87" s="12">
        <f>SUM(I81:I86)</f>
        <v>111270</v>
      </c>
      <c r="J87" s="13"/>
      <c r="K87" s="14"/>
      <c r="L87" s="17"/>
      <c r="M87" s="17"/>
    </row>
    <row r="88" spans="2:13" x14ac:dyDescent="0.25">
      <c r="B88" s="4" t="s">
        <v>8</v>
      </c>
      <c r="C88" s="4"/>
      <c r="L88" s="17"/>
      <c r="M88" s="17"/>
    </row>
    <row r="89" spans="2:13" x14ac:dyDescent="0.25">
      <c r="B89" s="4" t="s">
        <v>12</v>
      </c>
      <c r="C89" s="4"/>
      <c r="F89" s="15"/>
      <c r="I89" s="15"/>
      <c r="L89" s="16"/>
      <c r="M89" s="16"/>
    </row>
    <row r="90" spans="2:13" x14ac:dyDescent="0.25">
      <c r="B90" s="4" t="s">
        <v>13</v>
      </c>
      <c r="F90" s="11"/>
      <c r="G90" s="11"/>
      <c r="H90" s="11"/>
      <c r="I90" s="11"/>
      <c r="L90" s="7"/>
      <c r="M90" s="7"/>
    </row>
    <row r="91" spans="2:13" hidden="1" x14ac:dyDescent="0.25">
      <c r="B91" s="4" t="s">
        <v>16</v>
      </c>
      <c r="F91" s="11"/>
      <c r="G91" s="11"/>
      <c r="H91" s="11"/>
      <c r="I91" s="11"/>
    </row>
    <row r="92" spans="2:13" x14ac:dyDescent="0.25">
      <c r="F92" s="15"/>
      <c r="H92" s="15"/>
      <c r="I92" s="15"/>
    </row>
    <row r="93" spans="2:13" x14ac:dyDescent="0.25">
      <c r="F93" s="25"/>
      <c r="G93" s="25"/>
      <c r="H93" s="25"/>
      <c r="I93" s="25"/>
    </row>
    <row r="94" spans="2:13" x14ac:dyDescent="0.25">
      <c r="H94" s="10"/>
      <c r="I94" s="28"/>
    </row>
    <row r="95" spans="2:13" x14ac:dyDescent="0.25">
      <c r="H95" s="15"/>
      <c r="I95" s="29"/>
    </row>
    <row r="96" spans="2:13" x14ac:dyDescent="0.25">
      <c r="I96" s="30"/>
    </row>
    <row r="97" spans="9:9" x14ac:dyDescent="0.25">
      <c r="I97" s="29"/>
    </row>
    <row r="98" spans="9:9" x14ac:dyDescent="0.25">
      <c r="I98" s="26"/>
    </row>
  </sheetData>
  <mergeCells count="14">
    <mergeCell ref="B87:E87"/>
    <mergeCell ref="B81:B86"/>
    <mergeCell ref="B36:E36"/>
    <mergeCell ref="B8:K8"/>
    <mergeCell ref="B9:K9"/>
    <mergeCell ref="B10:K10"/>
    <mergeCell ref="I12:K12"/>
    <mergeCell ref="F12:H12"/>
    <mergeCell ref="B12:B13"/>
    <mergeCell ref="C12:C13"/>
    <mergeCell ref="D12:D13"/>
    <mergeCell ref="E12:E13"/>
    <mergeCell ref="B57:E57"/>
    <mergeCell ref="B80:E80"/>
  </mergeCells>
  <printOptions horizontalCentered="1" verticalCentered="1"/>
  <pageMargins left="0.31496062992125984" right="0.31496062992125984" top="0.94488188976377963" bottom="0.74803149606299213" header="0.31496062992125984" footer="0.31496062992125984"/>
  <pageSetup scale="47" orientation="portrait" r:id="rId1"/>
  <rowBreaks count="1" manualBreakCount="1">
    <brk id="57" min="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Resultados OMDA</vt:lpstr>
      <vt:lpstr>'Resultados OMDA'!Área_de_impresión</vt:lpstr>
      <vt:lpstr>'Resultados OMDA'!Títulos_a_imprimir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Jarquín Gutiérrez, José Alejandro</dc:creator>
  <cp:lastModifiedBy>Soto Esquivel, Cristina Marcela</cp:lastModifiedBy>
  <cp:lastPrinted>2020-03-05T16:22:30Z</cp:lastPrinted>
  <dcterms:created xsi:type="dcterms:W3CDTF">2018-01-02T18:49:13Z</dcterms:created>
  <dcterms:modified xsi:type="dcterms:W3CDTF">2020-03-31T16:35:23Z</dcterms:modified>
</cp:coreProperties>
</file>