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80" windowHeight="7365" activeTab="0"/>
  </bookViews>
  <sheets>
    <sheet name="Area Efect. Construida" sheetId="1" r:id="rId1"/>
    <sheet name="Tasa Interanu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<sst xmlns="http://schemas.openxmlformats.org/spreadsheetml/2006/main" count="206" uniqueCount="20">
  <si>
    <t>Cuadro 1</t>
  </si>
  <si>
    <r>
      <t>Edificaciones privadas: Área efectivamente construida</t>
    </r>
    <r>
      <rPr>
        <b/>
        <vertAlign val="superscript"/>
        <sz val="14"/>
        <rFont val="Verdana"/>
        <family val="2"/>
      </rPr>
      <t>1/</t>
    </r>
  </si>
  <si>
    <t>(metros cuadrados)</t>
  </si>
  <si>
    <t>Conceptos</t>
  </si>
  <si>
    <t>I</t>
  </si>
  <si>
    <t>II</t>
  </si>
  <si>
    <t>III</t>
  </si>
  <si>
    <t>IV</t>
  </si>
  <si>
    <t>Nacional</t>
  </si>
  <si>
    <t>Residencial</t>
  </si>
  <si>
    <t>Comercio</t>
  </si>
  <si>
    <t>Servicio</t>
  </si>
  <si>
    <t>Industria</t>
  </si>
  <si>
    <t>Managua</t>
  </si>
  <si>
    <t>Resto de ciudades</t>
  </si>
  <si>
    <t>1/: Incluye área en cabeceras y fuera de cabeceras</t>
  </si>
  <si>
    <t>Cuadro 2</t>
  </si>
  <si>
    <t>Fuente: BCN</t>
  </si>
  <si>
    <t>-</t>
  </si>
  <si>
    <t>(variación interanual)</t>
  </si>
</sst>
</file>

<file path=xl/styles.xml><?xml version="1.0" encoding="utf-8"?>
<styleSheet xmlns="http://schemas.openxmlformats.org/spreadsheetml/2006/main">
  <numFmts count="39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_);\(#,##0.0\)"/>
    <numFmt numFmtId="183" formatCode="_ * #,##0.0_ ;_ * \-#,##0.0_ ;_ * &quot;-&quot;??_ ;_ @_ "/>
    <numFmt numFmtId="184" formatCode="_ * #,##0.0_ ;_ * \-#,##0.0_ ;_ * &quot;-&quot;?_ ;_ @_ "/>
    <numFmt numFmtId="185" formatCode="_ * #,##0.000_ ;_ * \-#,##0.000_ ;_ * &quot;-&quot;??_ ;_ @_ 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(* #,##0.0_);_(* \(#,##0.0\);_(* &quot;-&quot;??_);_(@_)"/>
    <numFmt numFmtId="193" formatCode="#,##0.0;[Red]#,##0.0"/>
    <numFmt numFmtId="194" formatCode="_-* #,##0.0_-;\-* #,##0.0_-;_-* &quot;-&quot;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vertAlign val="superscript"/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" fillId="33" borderId="0" xfId="58" applyFont="1" applyFill="1" applyBorder="1" applyAlignment="1">
      <alignment horizontal="left" vertical="center"/>
      <protection/>
    </xf>
    <xf numFmtId="0" fontId="2" fillId="33" borderId="0" xfId="58" applyFill="1">
      <alignment/>
      <protection/>
    </xf>
    <xf numFmtId="0" fontId="0" fillId="33" borderId="0" xfId="0" applyFill="1" applyAlignment="1">
      <alignment/>
    </xf>
    <xf numFmtId="0" fontId="5" fillId="33" borderId="0" xfId="58" applyFont="1" applyFill="1" applyAlignment="1">
      <alignment vertical="center"/>
      <protection/>
    </xf>
    <xf numFmtId="0" fontId="5" fillId="33" borderId="0" xfId="58" applyFont="1" applyFill="1" applyAlignment="1">
      <alignment vertical="justify"/>
      <protection/>
    </xf>
    <xf numFmtId="0" fontId="5" fillId="33" borderId="0" xfId="58" applyFont="1" applyFill="1" applyBorder="1" applyAlignment="1">
      <alignment vertical="center"/>
      <protection/>
    </xf>
    <xf numFmtId="0" fontId="11" fillId="33" borderId="10" xfId="58" applyNumberFormat="1" applyFont="1" applyFill="1" applyBorder="1" applyAlignment="1">
      <alignment horizontal="centerContinuous" vertical="center"/>
      <protection/>
    </xf>
    <xf numFmtId="0" fontId="11" fillId="33" borderId="11" xfId="58" applyNumberFormat="1" applyFont="1" applyFill="1" applyBorder="1" applyAlignment="1">
      <alignment horizontal="center" vertical="center"/>
      <protection/>
    </xf>
    <xf numFmtId="0" fontId="5" fillId="33" borderId="0" xfId="58" applyFont="1" applyFill="1" applyBorder="1">
      <alignment/>
      <protection/>
    </xf>
    <xf numFmtId="0" fontId="7" fillId="33" borderId="0" xfId="58" applyFont="1" applyFill="1" applyBorder="1" applyAlignment="1">
      <alignment vertical="center"/>
      <protection/>
    </xf>
    <xf numFmtId="183" fontId="7" fillId="33" borderId="12" xfId="51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</xf>
    <xf numFmtId="4" fontId="5" fillId="33" borderId="0" xfId="58" applyNumberFormat="1" applyFont="1" applyFill="1" applyBorder="1" applyAlignment="1">
      <alignment vertical="center"/>
      <protection/>
    </xf>
    <xf numFmtId="0" fontId="5" fillId="33" borderId="11" xfId="58" applyFont="1" applyFill="1" applyBorder="1" applyAlignment="1">
      <alignment vertical="center"/>
      <protection/>
    </xf>
    <xf numFmtId="0" fontId="5" fillId="33" borderId="14" xfId="58" applyFont="1" applyFill="1" applyBorder="1">
      <alignment/>
      <protection/>
    </xf>
    <xf numFmtId="182" fontId="8" fillId="33" borderId="0" xfId="58" applyNumberFormat="1" applyFont="1" applyFill="1" applyAlignment="1" applyProtection="1">
      <alignment horizontal="left" vertical="center"/>
      <protection/>
    </xf>
    <xf numFmtId="0" fontId="9" fillId="33" borderId="0" xfId="58" applyFont="1" applyFill="1" applyBorder="1" applyAlignment="1">
      <alignment vertical="center" wrapText="1"/>
      <protection/>
    </xf>
    <xf numFmtId="0" fontId="5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2"/>
      <protection/>
    </xf>
    <xf numFmtId="0" fontId="7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3"/>
      <protection/>
    </xf>
    <xf numFmtId="0" fontId="8" fillId="33" borderId="0" xfId="60" applyFont="1" applyFill="1" applyAlignment="1">
      <alignment horizontal="left"/>
      <protection/>
    </xf>
    <xf numFmtId="0" fontId="2" fillId="33" borderId="0" xfId="60" applyFill="1">
      <alignment/>
      <protection/>
    </xf>
    <xf numFmtId="0" fontId="5" fillId="33" borderId="0" xfId="60" applyFont="1" applyFill="1" applyBorder="1" applyAlignment="1">
      <alignment vertical="center"/>
      <protection/>
    </xf>
    <xf numFmtId="182" fontId="8" fillId="33" borderId="0" xfId="60" applyNumberFormat="1" applyFont="1" applyFill="1" applyAlignment="1" applyProtection="1">
      <alignment horizontal="left" vertical="center"/>
      <protection/>
    </xf>
    <xf numFmtId="0" fontId="4" fillId="33" borderId="0" xfId="59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6" fillId="33" borderId="0" xfId="59" applyFont="1" applyFill="1" applyBorder="1" applyAlignment="1">
      <alignment horizontal="left" vertical="center" wrapText="1"/>
      <protection/>
    </xf>
    <xf numFmtId="0" fontId="5" fillId="33" borderId="0" xfId="59" applyFont="1" applyFill="1" applyAlignment="1">
      <alignment horizontal="left" vertical="center"/>
      <protection/>
    </xf>
    <xf numFmtId="0" fontId="5" fillId="33" borderId="0" xfId="59" applyFont="1" applyFill="1" applyBorder="1" applyAlignment="1">
      <alignment vertical="center"/>
      <protection/>
    </xf>
    <xf numFmtId="0" fontId="11" fillId="33" borderId="15" xfId="59" applyNumberFormat="1" applyFont="1" applyFill="1" applyBorder="1" applyAlignment="1">
      <alignment horizontal="centerContinuous" vertical="center"/>
      <protection/>
    </xf>
    <xf numFmtId="0" fontId="11" fillId="33" borderId="10" xfId="59" applyNumberFormat="1" applyFont="1" applyFill="1" applyBorder="1" applyAlignment="1">
      <alignment horizontal="centerContinuous" vertical="center"/>
      <protection/>
    </xf>
    <xf numFmtId="0" fontId="11" fillId="33" borderId="11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>
      <alignment/>
      <protection/>
    </xf>
    <xf numFmtId="183" fontId="5" fillId="33" borderId="0" xfId="52" applyNumberFormat="1" applyFont="1" applyFill="1" applyBorder="1" applyAlignment="1">
      <alignment vertical="center"/>
    </xf>
    <xf numFmtId="0" fontId="7" fillId="33" borderId="0" xfId="59" applyFont="1" applyFill="1" applyBorder="1" applyAlignment="1">
      <alignment vertical="center"/>
      <protection/>
    </xf>
    <xf numFmtId="182" fontId="7" fillId="33" borderId="12" xfId="52" applyNumberFormat="1" applyFont="1" applyFill="1" applyBorder="1" applyAlignment="1">
      <alignment horizontal="center" vertical="center"/>
    </xf>
    <xf numFmtId="183" fontId="7" fillId="33" borderId="12" xfId="52" applyNumberFormat="1" applyFont="1" applyFill="1" applyBorder="1" applyAlignment="1">
      <alignment vertical="center"/>
    </xf>
    <xf numFmtId="183" fontId="7" fillId="33" borderId="12" xfId="52" applyNumberFormat="1" applyFont="1" applyFill="1" applyBorder="1" applyAlignment="1">
      <alignment horizontal="center" vertical="center"/>
    </xf>
    <xf numFmtId="182" fontId="5" fillId="33" borderId="12" xfId="52" applyNumberFormat="1" applyFont="1" applyFill="1" applyBorder="1" applyAlignment="1">
      <alignment horizontal="center" vertical="center"/>
    </xf>
    <xf numFmtId="183" fontId="5" fillId="33" borderId="12" xfId="52" applyNumberFormat="1" applyFont="1" applyFill="1" applyBorder="1" applyAlignment="1">
      <alignment horizontal="center" vertical="center"/>
    </xf>
    <xf numFmtId="185" fontId="5" fillId="33" borderId="0" xfId="52" applyNumberFormat="1" applyFont="1" applyFill="1" applyBorder="1" applyAlignment="1">
      <alignment horizontal="center" vertical="center"/>
    </xf>
    <xf numFmtId="0" fontId="5" fillId="33" borderId="14" xfId="59" applyFont="1" applyFill="1" applyBorder="1" applyAlignment="1">
      <alignment vertical="center"/>
      <protection/>
    </xf>
    <xf numFmtId="183" fontId="5" fillId="33" borderId="11" xfId="52" applyNumberFormat="1" applyFont="1" applyFill="1" applyBorder="1" applyAlignment="1">
      <alignment vertical="center"/>
    </xf>
    <xf numFmtId="0" fontId="5" fillId="33" borderId="14" xfId="59" applyFont="1" applyFill="1" applyBorder="1">
      <alignment/>
      <protection/>
    </xf>
    <xf numFmtId="0" fontId="8" fillId="33" borderId="0" xfId="59" applyFont="1" applyFill="1" applyAlignment="1">
      <alignment horizontal="left"/>
      <protection/>
    </xf>
    <xf numFmtId="182" fontId="8" fillId="33" borderId="0" xfId="59" applyNumberFormat="1" applyFont="1" applyFill="1" applyAlignment="1" applyProtection="1">
      <alignment horizontal="left" vertical="center"/>
      <protection/>
    </xf>
    <xf numFmtId="184" fontId="5" fillId="33" borderId="0" xfId="59" applyNumberFormat="1" applyFont="1" applyFill="1">
      <alignment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vertical="justify"/>
      <protection/>
    </xf>
    <xf numFmtId="0" fontId="11" fillId="33" borderId="16" xfId="58" applyNumberFormat="1" applyFont="1" applyFill="1" applyBorder="1" applyAlignment="1">
      <alignment horizontal="centerContinuous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9" fillId="33" borderId="0" xfId="59" applyFont="1" applyFill="1" applyBorder="1" applyAlignment="1">
      <alignment vertical="center" wrapText="1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7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2"/>
      <protection/>
    </xf>
    <xf numFmtId="0" fontId="7" fillId="33" borderId="0" xfId="59" applyFont="1" applyFill="1" applyBorder="1" applyAlignment="1">
      <alignment horizontal="left" vertical="center" indent="2"/>
      <protection/>
    </xf>
    <xf numFmtId="0" fontId="5" fillId="33" borderId="0" xfId="59" applyFont="1" applyFill="1" applyBorder="1" applyAlignment="1">
      <alignment horizontal="left" vertical="center" indent="3"/>
      <protection/>
    </xf>
    <xf numFmtId="186" fontId="7" fillId="33" borderId="0" xfId="51" applyNumberFormat="1" applyFont="1" applyFill="1" applyBorder="1" applyAlignment="1">
      <alignment vertical="center"/>
    </xf>
    <xf numFmtId="186" fontId="5" fillId="33" borderId="0" xfId="58" applyNumberFormat="1" applyFont="1" applyFill="1" applyAlignment="1">
      <alignment horizontal="right"/>
      <protection/>
    </xf>
    <xf numFmtId="186" fontId="2" fillId="33" borderId="0" xfId="58" applyNumberFormat="1" applyFill="1">
      <alignment/>
      <protection/>
    </xf>
    <xf numFmtId="186" fontId="5" fillId="33" borderId="0" xfId="58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8" applyNumberFormat="1" applyFont="1" applyFill="1" applyBorder="1" applyAlignment="1">
      <alignment horizontal="centerContinuous" vertical="center"/>
      <protection/>
    </xf>
    <xf numFmtId="0" fontId="0" fillId="33" borderId="0" xfId="0" applyFill="1" applyBorder="1" applyAlignment="1">
      <alignment/>
    </xf>
    <xf numFmtId="0" fontId="2" fillId="33" borderId="0" xfId="58" applyFill="1" applyBorder="1">
      <alignment/>
      <protection/>
    </xf>
    <xf numFmtId="0" fontId="11" fillId="33" borderId="14" xfId="58" applyNumberFormat="1" applyFont="1" applyFill="1" applyBorder="1" applyAlignment="1">
      <alignment horizontal="centerContinuous" vertical="center"/>
      <protection/>
    </xf>
    <xf numFmtId="0" fontId="11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Border="1">
      <alignment/>
      <protection/>
    </xf>
    <xf numFmtId="4" fontId="7" fillId="33" borderId="12" xfId="51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2" fillId="33" borderId="0" xfId="60" applyFill="1" applyBorder="1">
      <alignment/>
      <protection/>
    </xf>
    <xf numFmtId="182" fontId="8" fillId="33" borderId="0" xfId="58" applyNumberFormat="1" applyFont="1" applyFill="1" applyBorder="1" applyAlignment="1" applyProtection="1">
      <alignment horizontal="left" vertical="center"/>
      <protection/>
    </xf>
    <xf numFmtId="183" fontId="7" fillId="33" borderId="0" xfId="52" applyNumberFormat="1" applyFont="1" applyFill="1" applyBorder="1" applyAlignment="1">
      <alignment horizontal="center" vertical="center"/>
    </xf>
    <xf numFmtId="183" fontId="5" fillId="33" borderId="0" xfId="52" applyNumberFormat="1" applyFont="1" applyFill="1" applyBorder="1" applyAlignment="1">
      <alignment horizontal="center" vertical="center"/>
    </xf>
    <xf numFmtId="183" fontId="7" fillId="33" borderId="0" xfId="51" applyNumberFormat="1" applyFont="1" applyFill="1" applyBorder="1" applyAlignment="1">
      <alignment vertical="center"/>
    </xf>
    <xf numFmtId="186" fontId="5" fillId="33" borderId="12" xfId="51" applyNumberFormat="1" applyFont="1" applyFill="1" applyBorder="1" applyAlignment="1">
      <alignment horizontal="center" vertical="center"/>
    </xf>
    <xf numFmtId="186" fontId="5" fillId="33" borderId="0" xfId="51" applyNumberFormat="1" applyFont="1" applyFill="1" applyBorder="1" applyAlignment="1">
      <alignment horizontal="center" vertical="center"/>
    </xf>
    <xf numFmtId="186" fontId="7" fillId="33" borderId="12" xfId="51" applyNumberFormat="1" applyFont="1" applyFill="1" applyBorder="1" applyAlignment="1">
      <alignment horizontal="center" vertical="center"/>
    </xf>
    <xf numFmtId="186" fontId="5" fillId="33" borderId="0" xfId="58" applyNumberFormat="1" applyFont="1" applyFill="1" applyAlignment="1">
      <alignment horizontal="center" vertical="center"/>
      <protection/>
    </xf>
    <xf numFmtId="186" fontId="5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Alignment="1">
      <alignment horizontal="center" vertical="center"/>
      <protection/>
    </xf>
    <xf numFmtId="186" fontId="2" fillId="33" borderId="0" xfId="58" applyNumberForma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6" fontId="7" fillId="33" borderId="0" xfId="51" applyNumberFormat="1" applyFont="1" applyFill="1" applyBorder="1" applyAlignment="1">
      <alignment horizontal="center" vertical="center"/>
    </xf>
    <xf numFmtId="0" fontId="11" fillId="33" borderId="0" xfId="59" applyNumberFormat="1" applyFont="1" applyFill="1" applyBorder="1" applyAlignment="1">
      <alignment horizontal="center" vertical="center"/>
      <protection/>
    </xf>
    <xf numFmtId="192" fontId="0" fillId="33" borderId="0" xfId="49" applyNumberFormat="1" applyFont="1" applyFill="1" applyAlignment="1">
      <alignment/>
    </xf>
    <xf numFmtId="192" fontId="0" fillId="33" borderId="0" xfId="49" applyNumberFormat="1" applyFont="1" applyFill="1" applyAlignment="1">
      <alignment/>
    </xf>
    <xf numFmtId="192" fontId="0" fillId="33" borderId="14" xfId="49" applyNumberFormat="1" applyFont="1" applyFill="1" applyBorder="1" applyAlignment="1">
      <alignment/>
    </xf>
    <xf numFmtId="192" fontId="0" fillId="33" borderId="14" xfId="49" applyNumberFormat="1" applyFont="1" applyFill="1" applyBorder="1" applyAlignment="1">
      <alignment/>
    </xf>
    <xf numFmtId="192" fontId="11" fillId="33" borderId="11" xfId="49" applyNumberFormat="1" applyFont="1" applyFill="1" applyBorder="1" applyAlignment="1">
      <alignment horizontal="center" vertical="center"/>
    </xf>
    <xf numFmtId="192" fontId="7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 vertical="center"/>
    </xf>
    <xf numFmtId="192" fontId="5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/>
    </xf>
    <xf numFmtId="192" fontId="0" fillId="33" borderId="14" xfId="49" applyNumberFormat="1" applyFont="1" applyFill="1" applyBorder="1" applyAlignment="1">
      <alignment horizontal="center"/>
    </xf>
    <xf numFmtId="193" fontId="7" fillId="33" borderId="12" xfId="49" applyNumberFormat="1" applyFont="1" applyFill="1" applyBorder="1" applyAlignment="1">
      <alignment horizontal="center" vertical="center"/>
    </xf>
    <xf numFmtId="193" fontId="0" fillId="33" borderId="0" xfId="49" applyNumberFormat="1" applyFont="1" applyFill="1" applyAlignment="1">
      <alignment/>
    </xf>
    <xf numFmtId="193" fontId="0" fillId="33" borderId="0" xfId="0" applyNumberFormat="1" applyFill="1" applyAlignment="1">
      <alignment/>
    </xf>
    <xf numFmtId="193" fontId="5" fillId="33" borderId="12" xfId="49" applyNumberFormat="1" applyFont="1" applyFill="1" applyBorder="1" applyAlignment="1">
      <alignment horizontal="center" vertical="center"/>
    </xf>
    <xf numFmtId="186" fontId="7" fillId="33" borderId="12" xfId="49" applyNumberFormat="1" applyFont="1" applyFill="1" applyBorder="1" applyAlignment="1">
      <alignment horizontal="center" vertical="center"/>
    </xf>
    <xf numFmtId="186" fontId="5" fillId="33" borderId="12" xfId="49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center"/>
    </xf>
    <xf numFmtId="186" fontId="0" fillId="33" borderId="14" xfId="0" applyNumberFormat="1" applyFill="1" applyBorder="1" applyAlignment="1">
      <alignment horizontal="center"/>
    </xf>
    <xf numFmtId="0" fontId="11" fillId="33" borderId="17" xfId="58" applyNumberFormat="1" applyFont="1" applyFill="1" applyBorder="1" applyAlignment="1">
      <alignment horizontal="center" vertical="center"/>
      <protection/>
    </xf>
    <xf numFmtId="0" fontId="11" fillId="33" borderId="18" xfId="58" applyFont="1" applyFill="1" applyBorder="1" applyAlignment="1">
      <alignment horizontal="center" vertical="center"/>
      <protection/>
    </xf>
    <xf numFmtId="0" fontId="11" fillId="33" borderId="11" xfId="58" applyFont="1" applyFill="1" applyBorder="1" applyAlignment="1">
      <alignment horizontal="center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11" fillId="33" borderId="17" xfId="59" applyNumberFormat="1" applyFont="1" applyFill="1" applyBorder="1" applyAlignment="1">
      <alignment horizontal="center" vertical="center"/>
      <protection/>
    </xf>
    <xf numFmtId="0" fontId="11" fillId="33" borderId="17" xfId="59" applyNumberFormat="1" applyFont="1" applyFill="1" applyBorder="1" applyAlignment="1">
      <alignment horizontal="center" vertical="center" wrapText="1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11" fillId="33" borderId="18" xfId="59" applyFont="1" applyFill="1" applyBorder="1" applyAlignment="1">
      <alignment horizontal="center" vertical="center"/>
      <protection/>
    </xf>
    <xf numFmtId="0" fontId="12" fillId="33" borderId="11" xfId="59" applyFont="1" applyFill="1" applyBorder="1" applyAlignment="1">
      <alignment horizontal="center" vertical="center"/>
      <protection/>
    </xf>
    <xf numFmtId="0" fontId="11" fillId="33" borderId="10" xfId="59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ACI&#211;N%20INTERANUAL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  <sheetName val="Managua Reg."/>
      <sheetName val="Resto Reg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8"/>
  <sheetViews>
    <sheetView tabSelected="1" zoomScale="84" zoomScaleNormal="84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3" sqref="Q13"/>
    </sheetView>
  </sheetViews>
  <sheetFormatPr defaultColWidth="11.421875" defaultRowHeight="15"/>
  <cols>
    <col min="1" max="1" width="21.140625" style="3" customWidth="1"/>
    <col min="2" max="5" width="11.7109375" style="3" bestFit="1" customWidth="1"/>
    <col min="6" max="6" width="3.7109375" style="66" customWidth="1"/>
    <col min="7" max="10" width="11.7109375" style="3" bestFit="1" customWidth="1"/>
    <col min="11" max="11" width="3.7109375" style="66" customWidth="1"/>
    <col min="12" max="15" width="11.7109375" style="3" bestFit="1" customWidth="1"/>
    <col min="16" max="16" width="3.7109375" style="66" customWidth="1"/>
    <col min="17" max="20" width="11.7109375" style="3" bestFit="1" customWidth="1"/>
    <col min="21" max="21" width="3.7109375" style="66" customWidth="1"/>
    <col min="22" max="25" width="11.7109375" style="3" bestFit="1" customWidth="1"/>
    <col min="26" max="26" width="3.7109375" style="66" customWidth="1"/>
    <col min="27" max="30" width="11.7109375" style="3" bestFit="1" customWidth="1"/>
    <col min="31" max="31" width="3.7109375" style="3" customWidth="1"/>
    <col min="32" max="33" width="11.7109375" style="3" bestFit="1" customWidth="1"/>
    <col min="34" max="35" width="13.421875" style="3" bestFit="1" customWidth="1"/>
    <col min="36" max="36" width="3.7109375" style="3" customWidth="1"/>
    <col min="37" max="40" width="11.7109375" style="3" bestFit="1" customWidth="1"/>
    <col min="41" max="41" width="3.7109375" style="3" customWidth="1"/>
    <col min="42" max="45" width="11.7109375" style="3" customWidth="1"/>
    <col min="46" max="46" width="3.00390625" style="3" customWidth="1"/>
    <col min="47" max="47" width="13.7109375" style="90" customWidth="1"/>
    <col min="48" max="50" width="13.7109375" style="90" bestFit="1" customWidth="1"/>
    <col min="51" max="51" width="3.28125" style="90" customWidth="1"/>
    <col min="52" max="53" width="15.00390625" style="91" bestFit="1" customWidth="1"/>
    <col min="54" max="54" width="16.28125" style="90" customWidth="1"/>
    <col min="55" max="55" width="13.7109375" style="3" bestFit="1" customWidth="1"/>
    <col min="56" max="56" width="3.00390625" style="3" customWidth="1"/>
    <col min="57" max="57" width="13.7109375" style="3" bestFit="1" customWidth="1"/>
    <col min="58" max="58" width="13.7109375" style="3" customWidth="1"/>
    <col min="59" max="59" width="11.7109375" style="3" bestFit="1" customWidth="1"/>
    <col min="60" max="60" width="13.7109375" style="3" bestFit="1" customWidth="1"/>
    <col min="61" max="61" width="4.00390625" style="3" customWidth="1"/>
    <col min="62" max="62" width="13.7109375" style="3" bestFit="1" customWidth="1"/>
    <col min="63" max="63" width="14.7109375" style="3" customWidth="1"/>
    <col min="64" max="65" width="12.00390625" style="3" bestFit="1" customWidth="1"/>
    <col min="66" max="16384" width="11.421875" style="3" customWidth="1"/>
  </cols>
  <sheetData>
    <row r="1" spans="1:26" ht="18">
      <c r="A1" s="1" t="s">
        <v>0</v>
      </c>
      <c r="B1" s="2"/>
      <c r="C1" s="2"/>
      <c r="D1" s="2"/>
      <c r="E1" s="2"/>
      <c r="F1" s="67"/>
      <c r="G1" s="2"/>
      <c r="H1" s="2"/>
      <c r="I1" s="2"/>
      <c r="J1" s="2"/>
      <c r="K1" s="67"/>
      <c r="L1" s="2"/>
      <c r="M1" s="2"/>
      <c r="N1" s="2"/>
      <c r="O1" s="2"/>
      <c r="P1" s="67"/>
      <c r="Q1" s="2"/>
      <c r="R1" s="2"/>
      <c r="S1" s="2"/>
      <c r="T1" s="2"/>
      <c r="U1" s="67"/>
      <c r="V1" s="2"/>
      <c r="W1" s="2"/>
      <c r="X1" s="2"/>
      <c r="Y1" s="2"/>
      <c r="Z1" s="67"/>
    </row>
    <row r="2" spans="1:26" ht="20.25">
      <c r="A2" s="1" t="s">
        <v>1</v>
      </c>
      <c r="B2" s="2"/>
      <c r="C2" s="2"/>
      <c r="D2" s="2"/>
      <c r="E2" s="1"/>
      <c r="F2" s="1"/>
      <c r="G2" s="2"/>
      <c r="H2" s="2"/>
      <c r="I2" s="2"/>
      <c r="J2" s="1"/>
      <c r="K2" s="1"/>
      <c r="L2" s="2"/>
      <c r="M2" s="2"/>
      <c r="N2" s="2"/>
      <c r="O2" s="1"/>
      <c r="P2" s="1"/>
      <c r="Q2" s="2"/>
      <c r="R2" s="2"/>
      <c r="S2" s="2"/>
      <c r="T2" s="1"/>
      <c r="U2" s="1"/>
      <c r="V2" s="2"/>
      <c r="W2" s="2"/>
      <c r="X2" s="2"/>
      <c r="Y2" s="2"/>
      <c r="Z2" s="67"/>
    </row>
    <row r="3" spans="1:26" ht="15" customHeight="1">
      <c r="A3" s="50" t="s">
        <v>2</v>
      </c>
      <c r="B3" s="2"/>
      <c r="C3" s="2"/>
      <c r="D3" s="2"/>
      <c r="E3" s="18"/>
      <c r="F3" s="18"/>
      <c r="G3" s="2"/>
      <c r="H3" s="2"/>
      <c r="I3" s="2"/>
      <c r="J3" s="18"/>
      <c r="K3" s="18"/>
      <c r="L3" s="2"/>
      <c r="M3" s="2"/>
      <c r="N3" s="2"/>
      <c r="O3" s="18"/>
      <c r="P3" s="18"/>
      <c r="Q3" s="2"/>
      <c r="R3" s="2"/>
      <c r="S3" s="2"/>
      <c r="T3" s="18"/>
      <c r="U3" s="18"/>
      <c r="V3" s="2"/>
      <c r="W3" s="2"/>
      <c r="X3" s="2"/>
      <c r="Y3" s="2"/>
      <c r="Z3" s="67"/>
    </row>
    <row r="4" spans="1:60" ht="15">
      <c r="A4" s="4"/>
      <c r="B4" s="2"/>
      <c r="C4" s="2"/>
      <c r="D4" s="2"/>
      <c r="E4" s="5"/>
      <c r="F4" s="51"/>
      <c r="G4" s="2"/>
      <c r="H4" s="2"/>
      <c r="I4" s="2"/>
      <c r="J4" s="5"/>
      <c r="K4" s="51"/>
      <c r="L4" s="2"/>
      <c r="M4" s="2"/>
      <c r="N4" s="2"/>
      <c r="O4" s="5"/>
      <c r="P4" s="51"/>
      <c r="Q4" s="2"/>
      <c r="R4" s="2"/>
      <c r="S4" s="2"/>
      <c r="T4" s="5"/>
      <c r="U4" s="51"/>
      <c r="V4" s="2"/>
      <c r="W4" s="2"/>
      <c r="X4" s="2"/>
      <c r="Y4" s="2"/>
      <c r="Z4" s="67"/>
      <c r="AA4" s="64"/>
      <c r="AB4" s="64"/>
      <c r="AC4" s="64"/>
      <c r="AD4" s="64"/>
      <c r="AF4" s="64"/>
      <c r="AG4" s="64"/>
      <c r="AH4" s="64"/>
      <c r="AI4" s="64"/>
      <c r="AK4" s="64"/>
      <c r="AL4" s="64"/>
      <c r="AM4" s="64"/>
      <c r="AN4" s="64"/>
      <c r="AP4" s="64"/>
      <c r="AQ4" s="64"/>
      <c r="AR4" s="64"/>
      <c r="AS4" s="64"/>
      <c r="AU4" s="92"/>
      <c r="AV4" s="92"/>
      <c r="AW4" s="92"/>
      <c r="AX4" s="92"/>
      <c r="AZ4" s="93"/>
      <c r="BA4" s="93"/>
      <c r="BB4" s="93"/>
      <c r="BC4" s="64"/>
      <c r="BE4" s="64"/>
      <c r="BF4" s="64"/>
      <c r="BG4" s="64"/>
      <c r="BH4" s="64"/>
    </row>
    <row r="5" spans="1:65" ht="20.25" customHeight="1">
      <c r="A5" s="109" t="s">
        <v>3</v>
      </c>
      <c r="B5" s="7">
        <v>2006</v>
      </c>
      <c r="C5" s="7"/>
      <c r="D5" s="7"/>
      <c r="E5" s="7"/>
      <c r="F5" s="65"/>
      <c r="G5" s="7">
        <v>2007</v>
      </c>
      <c r="H5" s="7"/>
      <c r="I5" s="7"/>
      <c r="J5" s="7"/>
      <c r="K5" s="65"/>
      <c r="L5" s="7">
        <v>2008</v>
      </c>
      <c r="M5" s="7"/>
      <c r="N5" s="7"/>
      <c r="O5" s="7"/>
      <c r="P5" s="65"/>
      <c r="Q5" s="7">
        <v>2009</v>
      </c>
      <c r="R5" s="7"/>
      <c r="S5" s="7"/>
      <c r="T5" s="7"/>
      <c r="U5" s="65"/>
      <c r="V5" s="7">
        <v>2010</v>
      </c>
      <c r="W5" s="7"/>
      <c r="X5" s="7"/>
      <c r="Y5" s="7"/>
      <c r="Z5" s="65"/>
      <c r="AA5" s="68">
        <v>2011</v>
      </c>
      <c r="AB5" s="68"/>
      <c r="AC5" s="68"/>
      <c r="AD5" s="68"/>
      <c r="AF5" s="108">
        <v>2012</v>
      </c>
      <c r="AG5" s="108"/>
      <c r="AH5" s="108"/>
      <c r="AI5" s="108"/>
      <c r="AJ5" s="65"/>
      <c r="AK5" s="108">
        <v>2013</v>
      </c>
      <c r="AL5" s="108"/>
      <c r="AM5" s="108"/>
      <c r="AN5" s="108"/>
      <c r="AP5" s="111">
        <v>2014</v>
      </c>
      <c r="AQ5" s="111"/>
      <c r="AR5" s="111"/>
      <c r="AS5" s="111"/>
      <c r="AU5" s="111">
        <v>2015</v>
      </c>
      <c r="AV5" s="111"/>
      <c r="AW5" s="111"/>
      <c r="AX5" s="111"/>
      <c r="AZ5" s="111">
        <v>2016</v>
      </c>
      <c r="BA5" s="111"/>
      <c r="BB5" s="111"/>
      <c r="BC5" s="111"/>
      <c r="BE5" s="108">
        <v>2017</v>
      </c>
      <c r="BF5" s="108"/>
      <c r="BG5" s="108"/>
      <c r="BH5" s="108"/>
      <c r="BJ5" s="108">
        <v>2018</v>
      </c>
      <c r="BK5" s="108"/>
      <c r="BL5" s="108"/>
      <c r="BM5" s="108"/>
    </row>
    <row r="6" spans="1:65" ht="21.75" customHeight="1">
      <c r="A6" s="110"/>
      <c r="B6" s="8" t="s">
        <v>4</v>
      </c>
      <c r="C6" s="8" t="s">
        <v>5</v>
      </c>
      <c r="D6" s="8" t="s">
        <v>6</v>
      </c>
      <c r="E6" s="8" t="s">
        <v>7</v>
      </c>
      <c r="F6" s="69"/>
      <c r="G6" s="8" t="s">
        <v>4</v>
      </c>
      <c r="H6" s="8" t="s">
        <v>5</v>
      </c>
      <c r="I6" s="8" t="s">
        <v>6</v>
      </c>
      <c r="J6" s="8" t="s">
        <v>7</v>
      </c>
      <c r="K6" s="69"/>
      <c r="L6" s="8" t="s">
        <v>4</v>
      </c>
      <c r="M6" s="8" t="s">
        <v>5</v>
      </c>
      <c r="N6" s="8" t="s">
        <v>6</v>
      </c>
      <c r="O6" s="8" t="s">
        <v>7</v>
      </c>
      <c r="P6" s="69"/>
      <c r="Q6" s="8" t="s">
        <v>4</v>
      </c>
      <c r="R6" s="8" t="s">
        <v>5</v>
      </c>
      <c r="S6" s="8" t="s">
        <v>6</v>
      </c>
      <c r="T6" s="8" t="s">
        <v>7</v>
      </c>
      <c r="U6" s="69"/>
      <c r="V6" s="8" t="s">
        <v>4</v>
      </c>
      <c r="W6" s="8" t="s">
        <v>5</v>
      </c>
      <c r="X6" s="8" t="s">
        <v>6</v>
      </c>
      <c r="Y6" s="8" t="s">
        <v>7</v>
      </c>
      <c r="Z6" s="69"/>
      <c r="AA6" s="8" t="s">
        <v>4</v>
      </c>
      <c r="AB6" s="8" t="s">
        <v>5</v>
      </c>
      <c r="AC6" s="8" t="s">
        <v>6</v>
      </c>
      <c r="AD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/>
      <c r="AK6" s="8" t="s">
        <v>4</v>
      </c>
      <c r="AL6" s="8" t="s">
        <v>5</v>
      </c>
      <c r="AM6" s="8" t="s">
        <v>6</v>
      </c>
      <c r="AN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U6" s="94" t="s">
        <v>4</v>
      </c>
      <c r="AV6" s="94" t="s">
        <v>5</v>
      </c>
      <c r="AW6" s="94" t="s">
        <v>6</v>
      </c>
      <c r="AX6" s="94" t="s">
        <v>7</v>
      </c>
      <c r="AZ6" s="94" t="s">
        <v>4</v>
      </c>
      <c r="BA6" s="94" t="s">
        <v>5</v>
      </c>
      <c r="BB6" s="94" t="s">
        <v>6</v>
      </c>
      <c r="BC6" s="94" t="s">
        <v>7</v>
      </c>
      <c r="BE6" s="94" t="s">
        <v>4</v>
      </c>
      <c r="BF6" s="94" t="s">
        <v>5</v>
      </c>
      <c r="BG6" s="94" t="s">
        <v>6</v>
      </c>
      <c r="BH6" s="94" t="s">
        <v>7</v>
      </c>
      <c r="BJ6" s="94" t="s">
        <v>4</v>
      </c>
      <c r="BK6" s="94" t="s">
        <v>5</v>
      </c>
      <c r="BL6" s="94" t="s">
        <v>6</v>
      </c>
      <c r="BM6" s="94" t="s">
        <v>7</v>
      </c>
    </row>
    <row r="7" spans="1:26" ht="15">
      <c r="A7" s="9"/>
      <c r="B7" s="2"/>
      <c r="C7" s="2"/>
      <c r="D7" s="2"/>
      <c r="E7" s="9"/>
      <c r="F7" s="9"/>
      <c r="G7" s="2"/>
      <c r="H7" s="2"/>
      <c r="I7" s="2"/>
      <c r="J7" s="9"/>
      <c r="K7" s="9"/>
      <c r="L7" s="2"/>
      <c r="M7" s="2"/>
      <c r="N7" s="2"/>
      <c r="O7" s="9"/>
      <c r="P7" s="9"/>
      <c r="Q7" s="2"/>
      <c r="R7" s="2"/>
      <c r="S7" s="2"/>
      <c r="T7" s="9"/>
      <c r="U7" s="9"/>
      <c r="V7" s="2"/>
      <c r="W7" s="2"/>
      <c r="X7" s="2"/>
      <c r="Y7" s="2"/>
      <c r="Z7" s="67"/>
    </row>
    <row r="8" spans="1:65" ht="15">
      <c r="A8" s="10" t="s">
        <v>8</v>
      </c>
      <c r="B8" s="81">
        <f>+SUM(B10:B13)</f>
        <v>286844.07275928865</v>
      </c>
      <c r="C8" s="81">
        <f aca="true" t="shared" si="0" ref="C8:AG8">+SUM(C10:C13)</f>
        <v>322324.2484728878</v>
      </c>
      <c r="D8" s="81">
        <f t="shared" si="0"/>
        <v>301037.6612180235</v>
      </c>
      <c r="E8" s="81">
        <f t="shared" si="0"/>
        <v>314915.77175361454</v>
      </c>
      <c r="F8" s="81"/>
      <c r="G8" s="81">
        <f t="shared" si="0"/>
        <v>330740.50999999995</v>
      </c>
      <c r="H8" s="81">
        <f t="shared" si="0"/>
        <v>386476.12</v>
      </c>
      <c r="I8" s="81">
        <f t="shared" si="0"/>
        <v>314175.30000000005</v>
      </c>
      <c r="J8" s="81">
        <f t="shared" si="0"/>
        <v>236553.88999999998</v>
      </c>
      <c r="K8" s="81"/>
      <c r="L8" s="81">
        <f t="shared" si="0"/>
        <v>337215.21</v>
      </c>
      <c r="M8" s="81">
        <f t="shared" si="0"/>
        <v>275791.03</v>
      </c>
      <c r="N8" s="81">
        <f t="shared" si="0"/>
        <v>252726.29</v>
      </c>
      <c r="O8" s="81">
        <f t="shared" si="0"/>
        <v>229112.96000000002</v>
      </c>
      <c r="P8" s="81"/>
      <c r="Q8" s="81">
        <f t="shared" si="0"/>
        <v>204663.84999999998</v>
      </c>
      <c r="R8" s="81">
        <f t="shared" si="0"/>
        <v>198950.51</v>
      </c>
      <c r="S8" s="81">
        <f t="shared" si="0"/>
        <v>162835.57</v>
      </c>
      <c r="T8" s="81">
        <f t="shared" si="0"/>
        <v>156705.81000000003</v>
      </c>
      <c r="U8" s="81"/>
      <c r="V8" s="81">
        <f t="shared" si="0"/>
        <v>152276.25</v>
      </c>
      <c r="W8" s="81">
        <f t="shared" si="0"/>
        <v>146443.71000000002</v>
      </c>
      <c r="X8" s="81">
        <f t="shared" si="0"/>
        <v>162356.52</v>
      </c>
      <c r="Y8" s="81">
        <f t="shared" si="0"/>
        <v>171859.53000000003</v>
      </c>
      <c r="Z8" s="81"/>
      <c r="AA8" s="81">
        <f t="shared" si="0"/>
        <v>192566.45</v>
      </c>
      <c r="AB8" s="81">
        <f t="shared" si="0"/>
        <v>211887.06000000003</v>
      </c>
      <c r="AC8" s="81">
        <f t="shared" si="0"/>
        <v>218583.79</v>
      </c>
      <c r="AD8" s="81">
        <f t="shared" si="0"/>
        <v>262875.61</v>
      </c>
      <c r="AE8" s="81"/>
      <c r="AF8" s="81">
        <f t="shared" si="0"/>
        <v>298443.73000000004</v>
      </c>
      <c r="AG8" s="81">
        <f t="shared" si="0"/>
        <v>317587.81</v>
      </c>
      <c r="AH8" s="71">
        <f>+SUM(AH10:AH13)</f>
        <v>325215.3</v>
      </c>
      <c r="AI8" s="71">
        <f>+SUM(AI10:AI13)</f>
        <v>338664.18999999994</v>
      </c>
      <c r="AK8" s="81">
        <f>+SUM(AK10:AK13)</f>
        <v>333302.37</v>
      </c>
      <c r="AL8" s="81">
        <f>+SUM(AL10:AL13)</f>
        <v>364281.00000000006</v>
      </c>
      <c r="AM8" s="81">
        <f>+SUM(AM10:AM13)</f>
        <v>334662.95</v>
      </c>
      <c r="AN8" s="81">
        <f>+SUM(AN10:AN13)</f>
        <v>284288.32</v>
      </c>
      <c r="AO8" s="81"/>
      <c r="AP8" s="81">
        <f aca="true" t="shared" si="1" ref="AP8:BB8">+SUM(AP10:AP13)</f>
        <v>297560.60000000003</v>
      </c>
      <c r="AQ8" s="81">
        <f t="shared" si="1"/>
        <v>294213.86</v>
      </c>
      <c r="AR8" s="81">
        <f t="shared" si="1"/>
        <v>318050.1494522859</v>
      </c>
      <c r="AS8" s="81">
        <f t="shared" si="1"/>
        <v>409881.10911401827</v>
      </c>
      <c r="AT8" s="81"/>
      <c r="AU8" s="95">
        <f t="shared" si="1"/>
        <v>386253.4446874602</v>
      </c>
      <c r="AV8" s="95">
        <f t="shared" si="1"/>
        <v>371567.13674623566</v>
      </c>
      <c r="AW8" s="95">
        <f t="shared" si="1"/>
        <v>388975.39</v>
      </c>
      <c r="AX8" s="95">
        <f t="shared" si="1"/>
        <v>380524.66</v>
      </c>
      <c r="AY8" s="95"/>
      <c r="AZ8" s="100">
        <f t="shared" si="1"/>
        <v>335345</v>
      </c>
      <c r="BA8" s="100">
        <f t="shared" si="1"/>
        <v>361225.43000000005</v>
      </c>
      <c r="BB8" s="100">
        <f t="shared" si="1"/>
        <v>358461.69</v>
      </c>
      <c r="BC8" s="100">
        <f>+SUM(BC10:BC13)</f>
        <v>375915.53</v>
      </c>
      <c r="BD8" s="100"/>
      <c r="BE8" s="100">
        <f>+SUM(BE10:BE13)</f>
        <v>365880.8606829174</v>
      </c>
      <c r="BF8" s="100">
        <f>+SUM(BF10:BF13)</f>
        <v>329921.8455562973</v>
      </c>
      <c r="BG8" s="100">
        <f>+SUM(BG10:BG13)</f>
        <v>324980.38369632215</v>
      </c>
      <c r="BH8" s="95">
        <f>+SUM(BH10:BH13)</f>
        <v>330881.0830813174</v>
      </c>
      <c r="BI8" s="95"/>
      <c r="BJ8" s="104">
        <f>+SUM(BJ10:BJ13)</f>
        <v>313142.85256897914</v>
      </c>
      <c r="BK8" s="104">
        <f>+SUM(BK10:BK13)</f>
        <v>305646.0178092542</v>
      </c>
      <c r="BL8" s="104">
        <f>+SUM(BL10:BL13)</f>
        <v>284933.5531905918</v>
      </c>
      <c r="BM8" s="104">
        <f>+SUM(BM10:BM13)</f>
        <v>165620.6506811551</v>
      </c>
    </row>
    <row r="9" spans="1:65" ht="5.25" customHeight="1">
      <c r="A9" s="10"/>
      <c r="B9" s="81"/>
      <c r="C9" s="81"/>
      <c r="D9" s="81"/>
      <c r="E9" s="88"/>
      <c r="F9" s="88"/>
      <c r="G9" s="81"/>
      <c r="H9" s="81"/>
      <c r="I9" s="81"/>
      <c r="J9" s="88"/>
      <c r="K9" s="88"/>
      <c r="L9" s="81"/>
      <c r="M9" s="81"/>
      <c r="N9" s="81"/>
      <c r="O9" s="88"/>
      <c r="P9" s="88"/>
      <c r="Q9" s="81"/>
      <c r="R9" s="81"/>
      <c r="S9" s="81"/>
      <c r="T9" s="88"/>
      <c r="U9" s="88"/>
      <c r="V9" s="81"/>
      <c r="W9" s="81"/>
      <c r="X9" s="81"/>
      <c r="Y9" s="88"/>
      <c r="Z9" s="88"/>
      <c r="AA9" s="84"/>
      <c r="AB9" s="86"/>
      <c r="AC9" s="86"/>
      <c r="AD9" s="86"/>
      <c r="AE9" s="86"/>
      <c r="AF9" s="87"/>
      <c r="AG9" s="86"/>
      <c r="AH9" s="86"/>
      <c r="AK9" s="87"/>
      <c r="AP9" s="87"/>
      <c r="AU9" s="96"/>
      <c r="AZ9" s="101"/>
      <c r="BA9" s="101"/>
      <c r="BB9" s="101"/>
      <c r="BC9" s="101"/>
      <c r="BD9" s="102"/>
      <c r="BE9" s="102"/>
      <c r="BJ9" s="106"/>
      <c r="BK9" s="106"/>
      <c r="BL9" s="106"/>
      <c r="BM9" s="106"/>
    </row>
    <row r="10" spans="1:65" ht="15">
      <c r="A10" s="20" t="s">
        <v>9</v>
      </c>
      <c r="B10" s="79">
        <f aca="true" t="shared" si="2" ref="B10:E13">+B17+B24</f>
        <v>187639.15772287975</v>
      </c>
      <c r="C10" s="79">
        <f t="shared" si="2"/>
        <v>240151.98106552428</v>
      </c>
      <c r="D10" s="79">
        <f t="shared" si="2"/>
        <v>205901.51919758623</v>
      </c>
      <c r="E10" s="79">
        <f t="shared" si="2"/>
        <v>224454.65258615866</v>
      </c>
      <c r="F10" s="79"/>
      <c r="G10" s="79">
        <f aca="true" t="shared" si="3" ref="G10:J13">+G17+G24</f>
        <v>236923.05</v>
      </c>
      <c r="H10" s="79">
        <f t="shared" si="3"/>
        <v>253486.67</v>
      </c>
      <c r="I10" s="79">
        <f t="shared" si="3"/>
        <v>202949.29</v>
      </c>
      <c r="J10" s="79">
        <f t="shared" si="3"/>
        <v>167332.21000000002</v>
      </c>
      <c r="K10" s="80"/>
      <c r="L10" s="79">
        <f aca="true" t="shared" si="4" ref="L10:O13">+L17+L24</f>
        <v>230618.03000000003</v>
      </c>
      <c r="M10" s="79">
        <f t="shared" si="4"/>
        <v>185877.87</v>
      </c>
      <c r="N10" s="79">
        <f t="shared" si="4"/>
        <v>155880.12</v>
      </c>
      <c r="O10" s="79">
        <f t="shared" si="4"/>
        <v>154294.98</v>
      </c>
      <c r="P10" s="79"/>
      <c r="Q10" s="79">
        <f aca="true" t="shared" si="5" ref="Q10:T13">+Q17+Q24</f>
        <v>149198.83</v>
      </c>
      <c r="R10" s="79">
        <f t="shared" si="5"/>
        <v>140062.38</v>
      </c>
      <c r="S10" s="79">
        <f t="shared" si="5"/>
        <v>122165.66</v>
      </c>
      <c r="T10" s="79">
        <f t="shared" si="5"/>
        <v>108883.37</v>
      </c>
      <c r="U10" s="79"/>
      <c r="V10" s="79">
        <f aca="true" t="shared" si="6" ref="V10:Y13">+V17+V24</f>
        <v>111160.47</v>
      </c>
      <c r="W10" s="79">
        <f t="shared" si="6"/>
        <v>106008.72</v>
      </c>
      <c r="X10" s="79">
        <f t="shared" si="6"/>
        <v>120032.14000000001</v>
      </c>
      <c r="Y10" s="79">
        <f t="shared" si="6"/>
        <v>135298.68000000002</v>
      </c>
      <c r="Z10" s="79"/>
      <c r="AA10" s="79">
        <f aca="true" t="shared" si="7" ref="AA10:AD13">+AA17+AA24</f>
        <v>149973.97</v>
      </c>
      <c r="AB10" s="79">
        <f t="shared" si="7"/>
        <v>171895.30000000002</v>
      </c>
      <c r="AC10" s="79">
        <f t="shared" si="7"/>
        <v>161374.48</v>
      </c>
      <c r="AD10" s="79">
        <f t="shared" si="7"/>
        <v>217859.11</v>
      </c>
      <c r="AE10" s="79"/>
      <c r="AF10" s="79">
        <f aca="true" t="shared" si="8" ref="AF10:AG13">+AF17+AF24</f>
        <v>259924.48</v>
      </c>
      <c r="AG10" s="79">
        <f t="shared" si="8"/>
        <v>237894.84999999998</v>
      </c>
      <c r="AH10" s="79">
        <f aca="true" t="shared" si="9" ref="AH10:AI13">+AH17+AH24</f>
        <v>234543.63</v>
      </c>
      <c r="AI10" s="79">
        <f t="shared" si="9"/>
        <v>238788.94999999998</v>
      </c>
      <c r="AK10" s="79">
        <f>+AK17+AK24</f>
        <v>258865.7</v>
      </c>
      <c r="AL10" s="79">
        <f aca="true" t="shared" si="10" ref="AL10:AM13">+AL17+AL24</f>
        <v>257849.81</v>
      </c>
      <c r="AM10" s="79">
        <f t="shared" si="10"/>
        <v>228876.45</v>
      </c>
      <c r="AN10" s="79">
        <f>+AN17+AN24</f>
        <v>200349.19</v>
      </c>
      <c r="AP10" s="79">
        <v>214753.89</v>
      </c>
      <c r="AQ10" s="79">
        <v>209722.44</v>
      </c>
      <c r="AR10" s="79">
        <v>191522.29</v>
      </c>
      <c r="AS10" s="79">
        <v>264723.66000000003</v>
      </c>
      <c r="AT10" s="79"/>
      <c r="AU10" s="97">
        <f aca="true" t="shared" si="11" ref="AU10:AX13">+AU17+AU24</f>
        <v>283233.6</v>
      </c>
      <c r="AV10" s="97">
        <f t="shared" si="11"/>
        <v>240425.99</v>
      </c>
      <c r="AW10" s="97">
        <f t="shared" si="11"/>
        <v>230244.32</v>
      </c>
      <c r="AX10" s="97">
        <f t="shared" si="11"/>
        <v>243911.72999999998</v>
      </c>
      <c r="AY10" s="97"/>
      <c r="AZ10" s="103">
        <f>+AZ17+AZ24</f>
        <v>240366.73</v>
      </c>
      <c r="BA10" s="103">
        <f aca="true" t="shared" si="12" ref="BA10:BH10">+BA17+BA24</f>
        <v>230791.80000000002</v>
      </c>
      <c r="BB10" s="103">
        <f t="shared" si="12"/>
        <v>194795.71</v>
      </c>
      <c r="BC10" s="103">
        <f t="shared" si="12"/>
        <v>223802.25</v>
      </c>
      <c r="BD10" s="103"/>
      <c r="BE10" s="103">
        <f t="shared" si="12"/>
        <v>196459.13140452915</v>
      </c>
      <c r="BF10" s="103">
        <f aca="true" t="shared" si="13" ref="BF10:BG13">+BF17+BF24</f>
        <v>194459.8454933658</v>
      </c>
      <c r="BG10" s="103">
        <f t="shared" si="13"/>
        <v>173939.4193086889</v>
      </c>
      <c r="BH10" s="97">
        <f t="shared" si="12"/>
        <v>184709.28415539797</v>
      </c>
      <c r="BI10" s="97"/>
      <c r="BJ10" s="105">
        <f aca="true" t="shared" si="14" ref="BJ10:BK13">+BJ17+BJ24</f>
        <v>172497.38194713602</v>
      </c>
      <c r="BK10" s="105">
        <f t="shared" si="14"/>
        <v>156247.19531799358</v>
      </c>
      <c r="BL10" s="105">
        <f aca="true" t="shared" si="15" ref="BL10:BM13">+BL17+BL24</f>
        <v>145961.59574407918</v>
      </c>
      <c r="BM10" s="105">
        <f t="shared" si="15"/>
        <v>104348.99832470593</v>
      </c>
    </row>
    <row r="11" spans="1:65" ht="15">
      <c r="A11" s="20" t="s">
        <v>10</v>
      </c>
      <c r="B11" s="79">
        <f t="shared" si="2"/>
        <v>21175.61</v>
      </c>
      <c r="C11" s="79">
        <f t="shared" si="2"/>
        <v>18714.81</v>
      </c>
      <c r="D11" s="79">
        <f t="shared" si="2"/>
        <v>22453.67</v>
      </c>
      <c r="E11" s="79">
        <f t="shared" si="2"/>
        <v>16957.74</v>
      </c>
      <c r="F11" s="79"/>
      <c r="G11" s="79">
        <f t="shared" si="3"/>
        <v>10828.470000000001</v>
      </c>
      <c r="H11" s="79">
        <f t="shared" si="3"/>
        <v>15273.039999999997</v>
      </c>
      <c r="I11" s="79">
        <f t="shared" si="3"/>
        <v>15333.79</v>
      </c>
      <c r="J11" s="79">
        <f t="shared" si="3"/>
        <v>13379.27</v>
      </c>
      <c r="K11" s="80"/>
      <c r="L11" s="79">
        <f t="shared" si="4"/>
        <v>11522.150000000001</v>
      </c>
      <c r="M11" s="79">
        <f t="shared" si="4"/>
        <v>10748.57</v>
      </c>
      <c r="N11" s="79">
        <f t="shared" si="4"/>
        <v>32976.659999999996</v>
      </c>
      <c r="O11" s="79">
        <f t="shared" si="4"/>
        <v>22274.34</v>
      </c>
      <c r="P11" s="79"/>
      <c r="Q11" s="79">
        <f t="shared" si="5"/>
        <v>12420.539999999999</v>
      </c>
      <c r="R11" s="79">
        <f t="shared" si="5"/>
        <v>13732.410000000002</v>
      </c>
      <c r="S11" s="79">
        <f t="shared" si="5"/>
        <v>8430.98</v>
      </c>
      <c r="T11" s="79">
        <f t="shared" si="5"/>
        <v>5937.83</v>
      </c>
      <c r="U11" s="79"/>
      <c r="V11" s="79">
        <f t="shared" si="6"/>
        <v>8494.93</v>
      </c>
      <c r="W11" s="79">
        <f t="shared" si="6"/>
        <v>7752.180000000002</v>
      </c>
      <c r="X11" s="79">
        <f t="shared" si="6"/>
        <v>13719.27</v>
      </c>
      <c r="Y11" s="79">
        <f t="shared" si="6"/>
        <v>10467.95</v>
      </c>
      <c r="Z11" s="79"/>
      <c r="AA11" s="79">
        <f t="shared" si="7"/>
        <v>11982.129999999997</v>
      </c>
      <c r="AB11" s="79">
        <f t="shared" si="7"/>
        <v>11095.79</v>
      </c>
      <c r="AC11" s="79">
        <f t="shared" si="7"/>
        <v>9769.38</v>
      </c>
      <c r="AD11" s="79">
        <f t="shared" si="7"/>
        <v>16301.779999999999</v>
      </c>
      <c r="AE11" s="79"/>
      <c r="AF11" s="79">
        <f t="shared" si="8"/>
        <v>11295.210000000001</v>
      </c>
      <c r="AG11" s="79">
        <f t="shared" si="8"/>
        <v>22567.35</v>
      </c>
      <c r="AH11" s="79">
        <f t="shared" si="9"/>
        <v>16148.919999999998</v>
      </c>
      <c r="AI11" s="79">
        <f t="shared" si="9"/>
        <v>9394.43</v>
      </c>
      <c r="AK11" s="79">
        <f>+AK18+AK25</f>
        <v>9635.6</v>
      </c>
      <c r="AL11" s="79">
        <f t="shared" si="10"/>
        <v>14837.93</v>
      </c>
      <c r="AM11" s="79">
        <f t="shared" si="10"/>
        <v>27706.08</v>
      </c>
      <c r="AN11" s="79">
        <f>+AN18+AN25</f>
        <v>14538.65</v>
      </c>
      <c r="AP11" s="79">
        <v>16518.05</v>
      </c>
      <c r="AQ11" s="79">
        <v>15938.77</v>
      </c>
      <c r="AR11" s="79">
        <v>28704.590000000004</v>
      </c>
      <c r="AS11" s="79">
        <v>19575.96</v>
      </c>
      <c r="AT11" s="79"/>
      <c r="AU11" s="97">
        <f t="shared" si="11"/>
        <v>21557.239999999998</v>
      </c>
      <c r="AV11" s="97">
        <f t="shared" si="11"/>
        <v>30870.770000000004</v>
      </c>
      <c r="AW11" s="97">
        <f t="shared" si="11"/>
        <v>71386.12</v>
      </c>
      <c r="AX11" s="97">
        <f t="shared" si="11"/>
        <v>37262.47</v>
      </c>
      <c r="AY11" s="97"/>
      <c r="AZ11" s="103">
        <f>+AZ18+AZ25</f>
        <v>28353.57</v>
      </c>
      <c r="BA11" s="103">
        <f aca="true" t="shared" si="16" ref="BA11:BH11">+BA18+BA25</f>
        <v>25123.62</v>
      </c>
      <c r="BB11" s="103">
        <f t="shared" si="16"/>
        <v>29438.22</v>
      </c>
      <c r="BC11" s="103">
        <f t="shared" si="16"/>
        <v>35870.45</v>
      </c>
      <c r="BD11" s="103"/>
      <c r="BE11" s="103">
        <f t="shared" si="16"/>
        <v>25938.16415093373</v>
      </c>
      <c r="BF11" s="103">
        <f t="shared" si="13"/>
        <v>36041.797026896325</v>
      </c>
      <c r="BG11" s="103">
        <f t="shared" si="13"/>
        <v>29130.635371474018</v>
      </c>
      <c r="BH11" s="97">
        <f t="shared" si="16"/>
        <v>39190.36706677842</v>
      </c>
      <c r="BI11" s="97"/>
      <c r="BJ11" s="105">
        <f t="shared" si="14"/>
        <v>38789.69395371158</v>
      </c>
      <c r="BK11" s="105">
        <f t="shared" si="14"/>
        <v>45878.35071946993</v>
      </c>
      <c r="BL11" s="105">
        <f t="shared" si="15"/>
        <v>42530.873198945614</v>
      </c>
      <c r="BM11" s="105">
        <f t="shared" si="15"/>
        <v>15134.4386022882</v>
      </c>
    </row>
    <row r="12" spans="1:65" ht="15">
      <c r="A12" s="20" t="s">
        <v>11</v>
      </c>
      <c r="B12" s="79">
        <f t="shared" si="2"/>
        <v>48522.144013746845</v>
      </c>
      <c r="C12" s="79">
        <f t="shared" si="2"/>
        <v>48177.46275204061</v>
      </c>
      <c r="D12" s="79">
        <f t="shared" si="2"/>
        <v>61064.718668399524</v>
      </c>
      <c r="E12" s="79">
        <f t="shared" si="2"/>
        <v>62015.94612367757</v>
      </c>
      <c r="F12" s="79"/>
      <c r="G12" s="79">
        <f t="shared" si="3"/>
        <v>56456.95</v>
      </c>
      <c r="H12" s="79">
        <f t="shared" si="3"/>
        <v>53312.81</v>
      </c>
      <c r="I12" s="79">
        <f t="shared" si="3"/>
        <v>43095.840000000004</v>
      </c>
      <c r="J12" s="79">
        <f t="shared" si="3"/>
        <v>32664.14</v>
      </c>
      <c r="K12" s="80"/>
      <c r="L12" s="79">
        <f t="shared" si="4"/>
        <v>50318.71</v>
      </c>
      <c r="M12" s="79">
        <f t="shared" si="4"/>
        <v>57234.69000000001</v>
      </c>
      <c r="N12" s="79">
        <f t="shared" si="4"/>
        <v>49353.54</v>
      </c>
      <c r="O12" s="79">
        <f t="shared" si="4"/>
        <v>44927.48</v>
      </c>
      <c r="P12" s="79"/>
      <c r="Q12" s="79">
        <f t="shared" si="5"/>
        <v>39811.86</v>
      </c>
      <c r="R12" s="79">
        <f t="shared" si="5"/>
        <v>40223.899999999994</v>
      </c>
      <c r="S12" s="79">
        <f t="shared" si="5"/>
        <v>31562.31</v>
      </c>
      <c r="T12" s="79">
        <f t="shared" si="5"/>
        <v>27454.440000000002</v>
      </c>
      <c r="U12" s="79"/>
      <c r="V12" s="79">
        <f t="shared" si="6"/>
        <v>29936.760000000002</v>
      </c>
      <c r="W12" s="79">
        <f t="shared" si="6"/>
        <v>29520.96</v>
      </c>
      <c r="X12" s="79">
        <f t="shared" si="6"/>
        <v>22849.55</v>
      </c>
      <c r="Y12" s="79">
        <f t="shared" si="6"/>
        <v>24160.79</v>
      </c>
      <c r="Z12" s="79"/>
      <c r="AA12" s="79">
        <f t="shared" si="7"/>
        <v>27627.42</v>
      </c>
      <c r="AB12" s="79">
        <f t="shared" si="7"/>
        <v>26021.65</v>
      </c>
      <c r="AC12" s="79">
        <f t="shared" si="7"/>
        <v>34701.4</v>
      </c>
      <c r="AD12" s="79">
        <f t="shared" si="7"/>
        <v>28189.660000000003</v>
      </c>
      <c r="AE12" s="79"/>
      <c r="AF12" s="79">
        <f t="shared" si="8"/>
        <v>24317.71</v>
      </c>
      <c r="AG12" s="79">
        <f t="shared" si="8"/>
        <v>37390.3</v>
      </c>
      <c r="AH12" s="79">
        <f t="shared" si="9"/>
        <v>35788.71</v>
      </c>
      <c r="AI12" s="79">
        <f t="shared" si="9"/>
        <v>63707.090000000004</v>
      </c>
      <c r="AK12" s="79">
        <f>+AK19+AK26</f>
        <v>55419.840000000004</v>
      </c>
      <c r="AL12" s="79">
        <f t="shared" si="10"/>
        <v>67503.80000000002</v>
      </c>
      <c r="AM12" s="79">
        <f t="shared" si="10"/>
        <v>70849.98</v>
      </c>
      <c r="AN12" s="79">
        <f>+AN19+AN26</f>
        <v>60761.68000000001</v>
      </c>
      <c r="AP12" s="79">
        <v>56702.52</v>
      </c>
      <c r="AQ12" s="79">
        <v>67167.01999999999</v>
      </c>
      <c r="AR12" s="79">
        <v>72399.75945228589</v>
      </c>
      <c r="AS12" s="79">
        <v>79647.93911401824</v>
      </c>
      <c r="AT12" s="79"/>
      <c r="AU12" s="97">
        <f t="shared" si="11"/>
        <v>65777.63468746023</v>
      </c>
      <c r="AV12" s="97">
        <f t="shared" si="11"/>
        <v>90145.10674623564</v>
      </c>
      <c r="AW12" s="97">
        <f t="shared" si="11"/>
        <v>76874.80000000002</v>
      </c>
      <c r="AX12" s="97">
        <f t="shared" si="11"/>
        <v>84848.68</v>
      </c>
      <c r="AY12" s="97"/>
      <c r="AZ12" s="103">
        <f>+AZ19+AZ26</f>
        <v>58108.380000000005</v>
      </c>
      <c r="BA12" s="103">
        <f aca="true" t="shared" si="17" ref="BA12:BH12">+BA19+BA26</f>
        <v>87188.88</v>
      </c>
      <c r="BB12" s="103">
        <f t="shared" si="17"/>
        <v>108666.97</v>
      </c>
      <c r="BC12" s="103">
        <f t="shared" si="17"/>
        <v>94905.61</v>
      </c>
      <c r="BD12" s="103"/>
      <c r="BE12" s="103">
        <f t="shared" si="17"/>
        <v>133259.00268912333</v>
      </c>
      <c r="BF12" s="103">
        <f t="shared" si="13"/>
        <v>86593.91278081546</v>
      </c>
      <c r="BG12" s="103">
        <f t="shared" si="13"/>
        <v>111042.04123799122</v>
      </c>
      <c r="BH12" s="97">
        <f t="shared" si="17"/>
        <v>90019.45193667231</v>
      </c>
      <c r="BI12" s="97"/>
      <c r="BJ12" s="105">
        <f t="shared" si="14"/>
        <v>93570.04417272354</v>
      </c>
      <c r="BK12" s="105">
        <f t="shared" si="14"/>
        <v>95336.02697579378</v>
      </c>
      <c r="BL12" s="105">
        <f t="shared" si="15"/>
        <v>79151.30904116068</v>
      </c>
      <c r="BM12" s="105">
        <f t="shared" si="15"/>
        <v>43087.96593000119</v>
      </c>
    </row>
    <row r="13" spans="1:65" ht="15">
      <c r="A13" s="20" t="s">
        <v>12</v>
      </c>
      <c r="B13" s="79">
        <f t="shared" si="2"/>
        <v>29507.16102266203</v>
      </c>
      <c r="C13" s="79">
        <f t="shared" si="2"/>
        <v>15279.99465532295</v>
      </c>
      <c r="D13" s="79">
        <f t="shared" si="2"/>
        <v>11617.753352037756</v>
      </c>
      <c r="E13" s="79">
        <f t="shared" si="2"/>
        <v>11487.433043778294</v>
      </c>
      <c r="F13" s="79"/>
      <c r="G13" s="79">
        <f t="shared" si="3"/>
        <v>26532.04</v>
      </c>
      <c r="H13" s="79">
        <f t="shared" si="3"/>
        <v>64403.600000000006</v>
      </c>
      <c r="I13" s="79">
        <f t="shared" si="3"/>
        <v>52796.380000000005</v>
      </c>
      <c r="J13" s="79">
        <f t="shared" si="3"/>
        <v>23178.269999999997</v>
      </c>
      <c r="K13" s="80"/>
      <c r="L13" s="79">
        <f t="shared" si="4"/>
        <v>44756.32</v>
      </c>
      <c r="M13" s="79">
        <f t="shared" si="4"/>
        <v>21929.9</v>
      </c>
      <c r="N13" s="79">
        <f t="shared" si="4"/>
        <v>14515.970000000001</v>
      </c>
      <c r="O13" s="79">
        <f t="shared" si="4"/>
        <v>7616.16</v>
      </c>
      <c r="P13" s="79"/>
      <c r="Q13" s="79">
        <f t="shared" si="5"/>
        <v>3232.62</v>
      </c>
      <c r="R13" s="79">
        <f t="shared" si="5"/>
        <v>4931.819999999999</v>
      </c>
      <c r="S13" s="79">
        <f t="shared" si="5"/>
        <v>676.62</v>
      </c>
      <c r="T13" s="79">
        <f t="shared" si="5"/>
        <v>14430.170000000002</v>
      </c>
      <c r="U13" s="79"/>
      <c r="V13" s="79">
        <f t="shared" si="6"/>
        <v>2684.09</v>
      </c>
      <c r="W13" s="79">
        <f t="shared" si="6"/>
        <v>3161.850000000001</v>
      </c>
      <c r="X13" s="79">
        <f t="shared" si="6"/>
        <v>5755.5599999999995</v>
      </c>
      <c r="Y13" s="79">
        <f t="shared" si="6"/>
        <v>1932.1100000000001</v>
      </c>
      <c r="Z13" s="79"/>
      <c r="AA13" s="79">
        <f t="shared" si="7"/>
        <v>2982.9300000000007</v>
      </c>
      <c r="AB13" s="79">
        <f t="shared" si="7"/>
        <v>2874.3200000000006</v>
      </c>
      <c r="AC13" s="79">
        <f t="shared" si="7"/>
        <v>12738.529999999999</v>
      </c>
      <c r="AD13" s="79">
        <f t="shared" si="7"/>
        <v>525.0600000000001</v>
      </c>
      <c r="AE13" s="79"/>
      <c r="AF13" s="79">
        <f t="shared" si="8"/>
        <v>2906.33</v>
      </c>
      <c r="AG13" s="79">
        <f t="shared" si="8"/>
        <v>19735.31</v>
      </c>
      <c r="AH13" s="79">
        <f t="shared" si="9"/>
        <v>38734.04</v>
      </c>
      <c r="AI13" s="79">
        <f t="shared" si="9"/>
        <v>26773.719999999998</v>
      </c>
      <c r="AK13" s="79">
        <f>+AK20+AK27</f>
        <v>9381.23</v>
      </c>
      <c r="AL13" s="79">
        <f t="shared" si="10"/>
        <v>24089.46</v>
      </c>
      <c r="AM13" s="79">
        <f t="shared" si="10"/>
        <v>7230.4400000000005</v>
      </c>
      <c r="AN13" s="79">
        <f>+AN20+AN27</f>
        <v>8638.8</v>
      </c>
      <c r="AP13" s="79">
        <v>9586.14</v>
      </c>
      <c r="AQ13" s="79">
        <v>1385.63</v>
      </c>
      <c r="AR13" s="79">
        <v>25423.510000000002</v>
      </c>
      <c r="AS13" s="79">
        <v>45933.549999999996</v>
      </c>
      <c r="AT13" s="79"/>
      <c r="AU13" s="97">
        <f t="shared" si="11"/>
        <v>15684.970000000001</v>
      </c>
      <c r="AV13" s="97">
        <f t="shared" si="11"/>
        <v>10125.27</v>
      </c>
      <c r="AW13" s="97">
        <f t="shared" si="11"/>
        <v>10470.150000000001</v>
      </c>
      <c r="AX13" s="97">
        <f t="shared" si="11"/>
        <v>14501.78</v>
      </c>
      <c r="AY13" s="97"/>
      <c r="AZ13" s="103">
        <f>+AZ20+AZ27</f>
        <v>8516.32</v>
      </c>
      <c r="BA13" s="103">
        <f aca="true" t="shared" si="18" ref="BA13:BH13">+BA20+BA27</f>
        <v>18121.13</v>
      </c>
      <c r="BB13" s="103">
        <f t="shared" si="18"/>
        <v>25560.79</v>
      </c>
      <c r="BC13" s="103">
        <f t="shared" si="18"/>
        <v>21337.22</v>
      </c>
      <c r="BD13" s="103"/>
      <c r="BE13" s="103">
        <f t="shared" si="18"/>
        <v>10224.562438331173</v>
      </c>
      <c r="BF13" s="103">
        <f t="shared" si="13"/>
        <v>12826.290255219648</v>
      </c>
      <c r="BG13" s="103">
        <f t="shared" si="13"/>
        <v>10868.287778168056</v>
      </c>
      <c r="BH13" s="97">
        <f t="shared" si="18"/>
        <v>16961.979922468705</v>
      </c>
      <c r="BI13" s="97"/>
      <c r="BJ13" s="105">
        <f t="shared" si="14"/>
        <v>8285.732495407981</v>
      </c>
      <c r="BK13" s="105">
        <f t="shared" si="14"/>
        <v>8184.444795996865</v>
      </c>
      <c r="BL13" s="105">
        <f t="shared" si="15"/>
        <v>17289.775206406295</v>
      </c>
      <c r="BM13" s="105">
        <f t="shared" si="15"/>
        <v>3049.2478241597837</v>
      </c>
    </row>
    <row r="14" spans="1:65" ht="15">
      <c r="A14" s="10"/>
      <c r="B14" s="61"/>
      <c r="C14" s="61"/>
      <c r="D14" s="61"/>
      <c r="E14" s="60"/>
      <c r="F14" s="60"/>
      <c r="G14" s="61"/>
      <c r="H14" s="61"/>
      <c r="I14" s="61"/>
      <c r="J14" s="60"/>
      <c r="K14" s="60"/>
      <c r="L14" s="61"/>
      <c r="M14" s="61"/>
      <c r="N14" s="61"/>
      <c r="O14" s="60"/>
      <c r="P14" s="60"/>
      <c r="Q14" s="61"/>
      <c r="R14" s="61"/>
      <c r="S14" s="61"/>
      <c r="T14" s="60"/>
      <c r="U14" s="60"/>
      <c r="V14" s="61"/>
      <c r="W14" s="61"/>
      <c r="X14" s="62"/>
      <c r="Y14" s="62"/>
      <c r="Z14" s="70"/>
      <c r="AF14" s="72"/>
      <c r="AK14" s="72"/>
      <c r="AP14" s="72"/>
      <c r="AU14" s="98"/>
      <c r="AZ14" s="101"/>
      <c r="BA14" s="101"/>
      <c r="BB14" s="101"/>
      <c r="BC14" s="101"/>
      <c r="BD14" s="102"/>
      <c r="BE14" s="102"/>
      <c r="BJ14" s="106"/>
      <c r="BK14" s="106"/>
      <c r="BL14" s="106"/>
      <c r="BM14" s="106"/>
    </row>
    <row r="15" spans="1:65" ht="15">
      <c r="A15" s="21" t="s">
        <v>13</v>
      </c>
      <c r="B15" s="81">
        <f>+SUM(B17:B20)</f>
        <v>183972.42886634835</v>
      </c>
      <c r="C15" s="81">
        <f aca="true" t="shared" si="19" ref="C15:AD15">+SUM(C17:C20)</f>
        <v>214401.65357440815</v>
      </c>
      <c r="D15" s="81">
        <f t="shared" si="19"/>
        <v>197672.17097543945</v>
      </c>
      <c r="E15" s="81">
        <f t="shared" si="19"/>
        <v>196968.9174670857</v>
      </c>
      <c r="F15" s="81"/>
      <c r="G15" s="81">
        <f t="shared" si="19"/>
        <v>187392.27000000002</v>
      </c>
      <c r="H15" s="81">
        <f t="shared" si="19"/>
        <v>245307.98000000004</v>
      </c>
      <c r="I15" s="81">
        <f t="shared" si="19"/>
        <v>193510.4</v>
      </c>
      <c r="J15" s="81">
        <f t="shared" si="19"/>
        <v>136428.76</v>
      </c>
      <c r="K15" s="81"/>
      <c r="L15" s="81">
        <f t="shared" si="19"/>
        <v>175327.94</v>
      </c>
      <c r="M15" s="81">
        <f t="shared" si="19"/>
        <v>160948.75</v>
      </c>
      <c r="N15" s="81">
        <f t="shared" si="19"/>
        <v>143617.09</v>
      </c>
      <c r="O15" s="81">
        <f t="shared" si="19"/>
        <v>122958.75000000001</v>
      </c>
      <c r="P15" s="81"/>
      <c r="Q15" s="81">
        <f t="shared" si="19"/>
        <v>108422.79</v>
      </c>
      <c r="R15" s="81">
        <f t="shared" si="19"/>
        <v>111180.32999999999</v>
      </c>
      <c r="S15" s="81">
        <f t="shared" si="19"/>
        <v>80173.81999999999</v>
      </c>
      <c r="T15" s="81">
        <f t="shared" si="19"/>
        <v>67545.62</v>
      </c>
      <c r="U15" s="81"/>
      <c r="V15" s="81">
        <f t="shared" si="19"/>
        <v>72018.25000000001</v>
      </c>
      <c r="W15" s="81">
        <f t="shared" si="19"/>
        <v>72916.82999999999</v>
      </c>
      <c r="X15" s="81">
        <f t="shared" si="19"/>
        <v>89945.97</v>
      </c>
      <c r="Y15" s="81">
        <f t="shared" si="19"/>
        <v>101956.83000000003</v>
      </c>
      <c r="Z15" s="81"/>
      <c r="AA15" s="81">
        <f t="shared" si="19"/>
        <v>100730.12</v>
      </c>
      <c r="AB15" s="81">
        <f t="shared" si="19"/>
        <v>107172.04000000002</v>
      </c>
      <c r="AC15" s="81">
        <f t="shared" si="19"/>
        <v>123620.41</v>
      </c>
      <c r="AD15" s="81">
        <f t="shared" si="19"/>
        <v>158086.57000000004</v>
      </c>
      <c r="AE15" s="81"/>
      <c r="AF15" s="81">
        <f>+SUM(AF17:AF20)</f>
        <v>178119.49</v>
      </c>
      <c r="AG15" s="81">
        <f>+SUM(AG17:AG20)</f>
        <v>185466.47999999998</v>
      </c>
      <c r="AH15" s="71">
        <f>+SUM(AH17:AH20)</f>
        <v>182396.27</v>
      </c>
      <c r="AI15" s="71">
        <f>+SUM(AI17:AI20)</f>
        <v>184249.33000000002</v>
      </c>
      <c r="AK15" s="81">
        <f>+SUM(AK17:AK20)</f>
        <v>199712.74000000002</v>
      </c>
      <c r="AL15" s="81">
        <f>+SUM(AL17:AL20)</f>
        <v>212222</v>
      </c>
      <c r="AM15" s="81">
        <f>+SUM(AM17:AM20)</f>
        <v>198415.27</v>
      </c>
      <c r="AN15" s="81">
        <f>+SUM(AN17:AN20)</f>
        <v>171940.54</v>
      </c>
      <c r="AO15" s="81"/>
      <c r="AP15" s="81">
        <f aca="true" t="shared" si="20" ref="AP15:AX15">+SUM(AP17:AP20)</f>
        <v>172913.44999999998</v>
      </c>
      <c r="AQ15" s="81">
        <f t="shared" si="20"/>
        <v>180495.49000000002</v>
      </c>
      <c r="AR15" s="81">
        <f t="shared" si="20"/>
        <v>199256.28</v>
      </c>
      <c r="AS15" s="81">
        <f t="shared" si="20"/>
        <v>276839.63</v>
      </c>
      <c r="AT15" s="81"/>
      <c r="AU15" s="95">
        <f t="shared" si="20"/>
        <v>249267.94</v>
      </c>
      <c r="AV15" s="95">
        <f t="shared" si="20"/>
        <v>198567.03999999998</v>
      </c>
      <c r="AW15" s="95">
        <f t="shared" si="20"/>
        <v>247197.39</v>
      </c>
      <c r="AX15" s="95">
        <f t="shared" si="20"/>
        <v>235012.00999999998</v>
      </c>
      <c r="AY15" s="95"/>
      <c r="AZ15" s="100">
        <f>+SUM(AZ17:AZ20)</f>
        <v>194229.79</v>
      </c>
      <c r="BA15" s="100">
        <f>+SUM(BA17:BA20)</f>
        <v>191244.9</v>
      </c>
      <c r="BB15" s="100">
        <f>+SUM(BB17:BB20)</f>
        <v>198759.18000000002</v>
      </c>
      <c r="BC15" s="100">
        <f>+SUM(BC17:BC20)</f>
        <v>207266.65</v>
      </c>
      <c r="BD15" s="102"/>
      <c r="BE15" s="100">
        <f>+SUM(BE17:BE20)</f>
        <v>218478.55374447434</v>
      </c>
      <c r="BF15" s="100">
        <f>+SUM(BF17:BF20)</f>
        <v>178393.7563266296</v>
      </c>
      <c r="BG15" s="100">
        <f>+SUM(BG17:BG20)</f>
        <v>194090.40227800846</v>
      </c>
      <c r="BH15" s="100">
        <f>+SUM(BH17:BH20)</f>
        <v>195994.88675909405</v>
      </c>
      <c r="BI15" s="100"/>
      <c r="BJ15" s="104">
        <f>+SUM(BJ17:BJ20)</f>
        <v>193345.5921992728</v>
      </c>
      <c r="BK15" s="104">
        <f>+SUM(BK17:BK20)</f>
        <v>184672.72352771438</v>
      </c>
      <c r="BL15" s="104">
        <f>+SUM(BL17:BL20)</f>
        <v>163095.9554188405</v>
      </c>
      <c r="BM15" s="104">
        <f>+SUM(BM17:BM20)</f>
        <v>76712.21090144243</v>
      </c>
    </row>
    <row r="16" spans="1:65" ht="6.75" customHeight="1">
      <c r="A16" s="21"/>
      <c r="B16" s="82"/>
      <c r="C16" s="82"/>
      <c r="D16" s="82"/>
      <c r="E16" s="83"/>
      <c r="F16" s="83"/>
      <c r="G16" s="82"/>
      <c r="H16" s="82"/>
      <c r="I16" s="82"/>
      <c r="J16" s="83"/>
      <c r="K16" s="83"/>
      <c r="L16" s="82"/>
      <c r="M16" s="82"/>
      <c r="N16" s="82"/>
      <c r="O16" s="83"/>
      <c r="P16" s="83"/>
      <c r="Q16" s="82"/>
      <c r="R16" s="82"/>
      <c r="S16" s="82"/>
      <c r="T16" s="83"/>
      <c r="U16" s="83"/>
      <c r="V16" s="82"/>
      <c r="W16" s="82"/>
      <c r="X16" s="84"/>
      <c r="Y16" s="84"/>
      <c r="Z16" s="85"/>
      <c r="AA16" s="84"/>
      <c r="AB16" s="86"/>
      <c r="AC16" s="86"/>
      <c r="AD16" s="86"/>
      <c r="AE16" s="86"/>
      <c r="AF16" s="87"/>
      <c r="AG16" s="86"/>
      <c r="AH16" s="86"/>
      <c r="AK16" s="87"/>
      <c r="AP16" s="87"/>
      <c r="AU16" s="96"/>
      <c r="AZ16" s="101"/>
      <c r="BA16" s="101"/>
      <c r="BB16" s="101"/>
      <c r="BC16" s="101"/>
      <c r="BD16" s="102"/>
      <c r="BE16" s="102"/>
      <c r="BJ16" s="106"/>
      <c r="BK16" s="106"/>
      <c r="BL16" s="106"/>
      <c r="BM16" s="106"/>
    </row>
    <row r="17" spans="1:65" ht="15">
      <c r="A17" s="22" t="s">
        <v>9</v>
      </c>
      <c r="B17" s="79">
        <v>101739.64271793817</v>
      </c>
      <c r="C17" s="79">
        <v>152669.75666098125</v>
      </c>
      <c r="D17" s="79">
        <v>127763.6654239181</v>
      </c>
      <c r="E17" s="79">
        <v>132992.16969542182</v>
      </c>
      <c r="F17" s="79"/>
      <c r="G17" s="79">
        <v>129387.54</v>
      </c>
      <c r="H17" s="79">
        <v>146871.62000000002</v>
      </c>
      <c r="I17" s="79">
        <v>114367.98999999999</v>
      </c>
      <c r="J17" s="79">
        <v>97333.04000000001</v>
      </c>
      <c r="K17" s="80"/>
      <c r="L17" s="79">
        <v>117940.16</v>
      </c>
      <c r="M17" s="79">
        <v>104773.92</v>
      </c>
      <c r="N17" s="79">
        <v>83557.94</v>
      </c>
      <c r="O17" s="79">
        <v>82500.6</v>
      </c>
      <c r="P17" s="79"/>
      <c r="Q17" s="79">
        <v>78083.79</v>
      </c>
      <c r="R17" s="79">
        <v>75701.34</v>
      </c>
      <c r="S17" s="79">
        <v>54027.189999999995</v>
      </c>
      <c r="T17" s="79">
        <v>47461.939999999995</v>
      </c>
      <c r="U17" s="79"/>
      <c r="V17" s="79">
        <v>50075.200000000004</v>
      </c>
      <c r="W17" s="79">
        <v>49010.84</v>
      </c>
      <c r="X17" s="79">
        <v>68425.88</v>
      </c>
      <c r="Y17" s="79">
        <v>81651.11000000002</v>
      </c>
      <c r="Z17" s="79"/>
      <c r="AA17" s="79">
        <v>83617.53</v>
      </c>
      <c r="AB17" s="79">
        <v>92769.56000000001</v>
      </c>
      <c r="AC17" s="79">
        <v>88662.74</v>
      </c>
      <c r="AD17" s="79">
        <v>142739.38</v>
      </c>
      <c r="AE17" s="79"/>
      <c r="AF17" s="79">
        <v>154731.88</v>
      </c>
      <c r="AG17" s="79">
        <v>153734.91999999998</v>
      </c>
      <c r="AH17" s="79">
        <v>140758.22</v>
      </c>
      <c r="AI17" s="79">
        <v>145830.3</v>
      </c>
      <c r="AJ17" s="79"/>
      <c r="AK17" s="79">
        <v>156607.27000000002</v>
      </c>
      <c r="AL17" s="79">
        <v>149098.69</v>
      </c>
      <c r="AM17" s="79">
        <v>133754.91</v>
      </c>
      <c r="AN17" s="79">
        <v>123049.34</v>
      </c>
      <c r="AP17" s="79">
        <v>127759.07</v>
      </c>
      <c r="AQ17" s="79">
        <v>125206.79000000001</v>
      </c>
      <c r="AR17" s="79">
        <v>122304.43000000001</v>
      </c>
      <c r="AS17" s="79">
        <v>189194.62</v>
      </c>
      <c r="AT17" s="79"/>
      <c r="AU17" s="97">
        <v>190741.64</v>
      </c>
      <c r="AV17" s="97">
        <v>133880.3</v>
      </c>
      <c r="AW17" s="97">
        <v>140298.04</v>
      </c>
      <c r="AX17" s="97">
        <v>155157.59999999998</v>
      </c>
      <c r="AY17" s="97"/>
      <c r="AZ17" s="103">
        <v>151948.66</v>
      </c>
      <c r="BA17" s="103">
        <v>133938.17</v>
      </c>
      <c r="BB17" s="103">
        <v>104428.64</v>
      </c>
      <c r="BC17" s="103">
        <v>113111.62</v>
      </c>
      <c r="BD17" s="102"/>
      <c r="BE17" s="103">
        <v>101245.133810421</v>
      </c>
      <c r="BF17" s="103">
        <v>103896.2709047465</v>
      </c>
      <c r="BG17" s="103">
        <v>94546.41002167802</v>
      </c>
      <c r="BH17" s="103">
        <v>97364.981826621</v>
      </c>
      <c r="BJ17" s="105">
        <v>89968.05926608939</v>
      </c>
      <c r="BK17" s="105">
        <v>74714.44513670247</v>
      </c>
      <c r="BL17" s="105">
        <v>57242.31114442546</v>
      </c>
      <c r="BM17" s="105">
        <v>39386.155000681916</v>
      </c>
    </row>
    <row r="18" spans="1:65" ht="15">
      <c r="A18" s="22" t="s">
        <v>10</v>
      </c>
      <c r="B18" s="79">
        <v>18193.54</v>
      </c>
      <c r="C18" s="79">
        <v>13923.34</v>
      </c>
      <c r="D18" s="79">
        <v>13962.24</v>
      </c>
      <c r="E18" s="79">
        <v>9412.52</v>
      </c>
      <c r="F18" s="79"/>
      <c r="G18" s="79">
        <v>6684.530000000001</v>
      </c>
      <c r="H18" s="79">
        <v>11413.489999999998</v>
      </c>
      <c r="I18" s="79">
        <v>11127.93</v>
      </c>
      <c r="J18" s="79">
        <v>9332.59</v>
      </c>
      <c r="K18" s="80"/>
      <c r="L18" s="79">
        <v>6873.200000000001</v>
      </c>
      <c r="M18" s="79">
        <v>6661.03</v>
      </c>
      <c r="N18" s="79">
        <v>26974.26</v>
      </c>
      <c r="O18" s="79">
        <v>14187.47</v>
      </c>
      <c r="P18" s="79"/>
      <c r="Q18" s="79">
        <v>7944.469999999999</v>
      </c>
      <c r="R18" s="79">
        <v>10286.340000000002</v>
      </c>
      <c r="S18" s="79">
        <v>5966.139999999999</v>
      </c>
      <c r="T18" s="79">
        <v>2233.95</v>
      </c>
      <c r="U18" s="79"/>
      <c r="V18" s="79">
        <v>3764.02</v>
      </c>
      <c r="W18" s="79">
        <v>1822.7700000000002</v>
      </c>
      <c r="X18" s="79">
        <v>7739.200000000001</v>
      </c>
      <c r="Y18" s="79">
        <v>5623.96</v>
      </c>
      <c r="Z18" s="79"/>
      <c r="AA18" s="79">
        <v>2998.62</v>
      </c>
      <c r="AB18" s="79">
        <v>1620.81</v>
      </c>
      <c r="AC18" s="79">
        <v>3073.98</v>
      </c>
      <c r="AD18" s="79">
        <v>5698.23</v>
      </c>
      <c r="AE18" s="79"/>
      <c r="AF18" s="79">
        <v>6084.610000000001</v>
      </c>
      <c r="AG18" s="79">
        <v>5387</v>
      </c>
      <c r="AH18" s="79">
        <v>8584.56</v>
      </c>
      <c r="AI18" s="79">
        <v>3264.7</v>
      </c>
      <c r="AJ18" s="79"/>
      <c r="AK18" s="79">
        <v>5178.96</v>
      </c>
      <c r="AL18" s="79">
        <v>8133.66</v>
      </c>
      <c r="AM18" s="79">
        <v>19143.55</v>
      </c>
      <c r="AN18" s="79">
        <v>10545.18</v>
      </c>
      <c r="AP18" s="79">
        <v>9837.58</v>
      </c>
      <c r="AQ18" s="79">
        <v>9714.69</v>
      </c>
      <c r="AR18" s="79">
        <v>16653.510000000002</v>
      </c>
      <c r="AS18" s="79">
        <v>13031.43</v>
      </c>
      <c r="AT18" s="79"/>
      <c r="AU18" s="97">
        <v>17129.71</v>
      </c>
      <c r="AV18" s="97">
        <v>23636.210000000003</v>
      </c>
      <c r="AW18" s="97">
        <v>63150.84</v>
      </c>
      <c r="AX18" s="97">
        <v>28417.23</v>
      </c>
      <c r="AY18" s="97"/>
      <c r="AZ18" s="103">
        <v>15052.86</v>
      </c>
      <c r="BA18" s="103">
        <v>11959.8</v>
      </c>
      <c r="BB18" s="103">
        <v>12429.890000000001</v>
      </c>
      <c r="BC18" s="103">
        <v>17885.31</v>
      </c>
      <c r="BD18" s="102"/>
      <c r="BE18" s="103">
        <v>15091.287637933265</v>
      </c>
      <c r="BF18" s="103">
        <v>16922.16864657363</v>
      </c>
      <c r="BG18" s="103">
        <v>16745.588264047277</v>
      </c>
      <c r="BH18" s="103">
        <v>29006.933634988738</v>
      </c>
      <c r="BJ18" s="105">
        <v>30200.243707704</v>
      </c>
      <c r="BK18" s="105">
        <v>37035.2733803588</v>
      </c>
      <c r="BL18" s="105">
        <v>32728.986791488947</v>
      </c>
      <c r="BM18" s="105">
        <v>6107.413050156163</v>
      </c>
    </row>
    <row r="19" spans="1:65" ht="15">
      <c r="A19" s="22" t="s">
        <v>11</v>
      </c>
      <c r="B19" s="79">
        <v>35123.61275951314</v>
      </c>
      <c r="C19" s="79">
        <v>33254.496592738644</v>
      </c>
      <c r="D19" s="79">
        <v>44613.6721994836</v>
      </c>
      <c r="E19" s="79">
        <v>43330.23472788562</v>
      </c>
      <c r="F19" s="79"/>
      <c r="G19" s="79">
        <v>34855.54</v>
      </c>
      <c r="H19" s="79">
        <v>29518.36</v>
      </c>
      <c r="I19" s="79">
        <v>26287.730000000003</v>
      </c>
      <c r="J19" s="79">
        <v>16713.809999999998</v>
      </c>
      <c r="K19" s="80"/>
      <c r="L19" s="79">
        <v>27196.829999999998</v>
      </c>
      <c r="M19" s="79">
        <v>41953.12000000001</v>
      </c>
      <c r="N19" s="79">
        <v>29849.83</v>
      </c>
      <c r="O19" s="79">
        <v>24425.47</v>
      </c>
      <c r="P19" s="79"/>
      <c r="Q19" s="79">
        <v>21755.57</v>
      </c>
      <c r="R19" s="79">
        <v>24859.62</v>
      </c>
      <c r="S19" s="79">
        <v>19532.27</v>
      </c>
      <c r="T19" s="79">
        <v>17413.050000000003</v>
      </c>
      <c r="U19" s="79"/>
      <c r="V19" s="79">
        <v>17586.760000000002</v>
      </c>
      <c r="W19" s="79">
        <v>22033.44</v>
      </c>
      <c r="X19" s="79">
        <v>13604.39</v>
      </c>
      <c r="Y19" s="79">
        <v>14252.18</v>
      </c>
      <c r="Z19" s="79"/>
      <c r="AA19" s="79">
        <v>13408.42</v>
      </c>
      <c r="AB19" s="79">
        <v>12354.540000000003</v>
      </c>
      <c r="AC19" s="79">
        <v>23106.06</v>
      </c>
      <c r="AD19" s="79">
        <v>9369.289999999999</v>
      </c>
      <c r="AE19" s="79"/>
      <c r="AF19" s="79">
        <v>14441.369999999999</v>
      </c>
      <c r="AG19" s="79">
        <v>12860.550000000001</v>
      </c>
      <c r="AH19" s="79">
        <v>10884.44</v>
      </c>
      <c r="AI19" s="79">
        <v>32666.130000000005</v>
      </c>
      <c r="AJ19" s="79"/>
      <c r="AK19" s="79">
        <v>32275.750000000004</v>
      </c>
      <c r="AL19" s="79">
        <v>41626.04000000001</v>
      </c>
      <c r="AM19" s="79">
        <v>42925.31</v>
      </c>
      <c r="AN19" s="79">
        <v>37225.55</v>
      </c>
      <c r="AP19" s="79">
        <v>34366.56</v>
      </c>
      <c r="AQ19" s="79">
        <v>44706.42</v>
      </c>
      <c r="AR19" s="79">
        <v>37475.28</v>
      </c>
      <c r="AS19" s="79">
        <v>39401.74</v>
      </c>
      <c r="AT19" s="79"/>
      <c r="AU19" s="97">
        <v>40077.32</v>
      </c>
      <c r="AV19" s="97">
        <v>36969.06</v>
      </c>
      <c r="AW19" s="97">
        <v>36410.280000000006</v>
      </c>
      <c r="AX19" s="97">
        <v>41066.509999999995</v>
      </c>
      <c r="AY19" s="97"/>
      <c r="AZ19" s="103">
        <v>25718.05</v>
      </c>
      <c r="BA19" s="103">
        <v>31105.75</v>
      </c>
      <c r="BB19" s="103">
        <v>67801.17</v>
      </c>
      <c r="BC19" s="103">
        <v>62533.16</v>
      </c>
      <c r="BD19" s="102"/>
      <c r="BE19" s="103">
        <v>97672.08258196428</v>
      </c>
      <c r="BF19" s="103">
        <v>54399.67638665716</v>
      </c>
      <c r="BG19" s="103">
        <v>77268.7515263929</v>
      </c>
      <c r="BH19" s="103">
        <v>57453.62756917221</v>
      </c>
      <c r="BJ19" s="105">
        <v>66762.1923239004</v>
      </c>
      <c r="BK19" s="105">
        <v>68930.53290118229</v>
      </c>
      <c r="BL19" s="105">
        <v>58639.099036160755</v>
      </c>
      <c r="BM19" s="105">
        <v>29623.107204456013</v>
      </c>
    </row>
    <row r="20" spans="1:65" ht="15">
      <c r="A20" s="22" t="s">
        <v>12</v>
      </c>
      <c r="B20" s="79">
        <v>28915.63338889703</v>
      </c>
      <c r="C20" s="79">
        <v>14554.060320688257</v>
      </c>
      <c r="D20" s="79">
        <v>11332.593352037757</v>
      </c>
      <c r="E20" s="79">
        <v>11233.993043778293</v>
      </c>
      <c r="F20" s="79"/>
      <c r="G20" s="79">
        <v>16464.66</v>
      </c>
      <c r="H20" s="79">
        <v>57504.51</v>
      </c>
      <c r="I20" s="79">
        <v>41726.75</v>
      </c>
      <c r="J20" s="79">
        <v>13049.32</v>
      </c>
      <c r="K20" s="80"/>
      <c r="L20" s="79">
        <v>23317.75</v>
      </c>
      <c r="M20" s="79">
        <v>7560.68</v>
      </c>
      <c r="N20" s="79">
        <v>3235.0600000000004</v>
      </c>
      <c r="O20" s="79">
        <v>1845.21</v>
      </c>
      <c r="P20" s="79"/>
      <c r="Q20" s="79">
        <v>638.96</v>
      </c>
      <c r="R20" s="79">
        <v>333.03000000000003</v>
      </c>
      <c r="S20" s="79">
        <v>648.22</v>
      </c>
      <c r="T20" s="79">
        <v>436.67999999999995</v>
      </c>
      <c r="U20" s="79"/>
      <c r="V20" s="79">
        <v>592.27</v>
      </c>
      <c r="W20" s="79">
        <v>49.78</v>
      </c>
      <c r="X20" s="79">
        <v>176.5</v>
      </c>
      <c r="Y20" s="79">
        <v>429.58000000000004</v>
      </c>
      <c r="Z20" s="79"/>
      <c r="AA20" s="79">
        <v>705.5500000000002</v>
      </c>
      <c r="AB20" s="79">
        <v>427.13000000000005</v>
      </c>
      <c r="AC20" s="79">
        <v>8777.63</v>
      </c>
      <c r="AD20" s="79">
        <v>279.67</v>
      </c>
      <c r="AE20" s="79"/>
      <c r="AF20" s="79">
        <v>2861.63</v>
      </c>
      <c r="AG20" s="79">
        <v>13484.01</v>
      </c>
      <c r="AH20" s="79">
        <v>22169.05</v>
      </c>
      <c r="AI20" s="79">
        <v>2488.2</v>
      </c>
      <c r="AJ20" s="79"/>
      <c r="AK20" s="79">
        <v>5650.76</v>
      </c>
      <c r="AL20" s="79">
        <v>13363.61</v>
      </c>
      <c r="AM20" s="79">
        <v>2591.5</v>
      </c>
      <c r="AN20" s="79">
        <v>1120.47</v>
      </c>
      <c r="AP20" s="79">
        <v>950.24</v>
      </c>
      <c r="AQ20" s="79">
        <v>867.59</v>
      </c>
      <c r="AR20" s="79">
        <v>22823.06</v>
      </c>
      <c r="AS20" s="79">
        <v>35211.84</v>
      </c>
      <c r="AT20" s="79"/>
      <c r="AU20" s="97">
        <v>1319.27</v>
      </c>
      <c r="AV20" s="97">
        <v>4081.47</v>
      </c>
      <c r="AW20" s="97">
        <v>7338.2300000000005</v>
      </c>
      <c r="AX20" s="97">
        <v>10370.67</v>
      </c>
      <c r="AY20" s="97"/>
      <c r="AZ20" s="103">
        <v>1510.22</v>
      </c>
      <c r="BA20" s="103">
        <v>14241.18</v>
      </c>
      <c r="BB20" s="103">
        <v>14099.48</v>
      </c>
      <c r="BC20" s="103">
        <v>13736.56</v>
      </c>
      <c r="BD20" s="102"/>
      <c r="BE20" s="103">
        <v>4470.04971415581</v>
      </c>
      <c r="BF20" s="103">
        <v>3175.6403886523435</v>
      </c>
      <c r="BG20" s="103">
        <v>5529.652465890282</v>
      </c>
      <c r="BH20" s="103">
        <v>12169.343728312098</v>
      </c>
      <c r="BJ20" s="105">
        <v>6415.0969015790215</v>
      </c>
      <c r="BK20" s="105">
        <v>3992.4721094707947</v>
      </c>
      <c r="BL20" s="105">
        <v>14485.558446765323</v>
      </c>
      <c r="BM20" s="105">
        <v>1595.5356461483411</v>
      </c>
    </row>
    <row r="21" spans="1:65" ht="15">
      <c r="A21" s="6"/>
      <c r="B21" s="61"/>
      <c r="C21" s="61"/>
      <c r="D21" s="61"/>
      <c r="E21" s="63"/>
      <c r="F21" s="63"/>
      <c r="G21" s="61"/>
      <c r="H21" s="61"/>
      <c r="I21" s="61"/>
      <c r="J21" s="63"/>
      <c r="K21" s="63"/>
      <c r="L21" s="61"/>
      <c r="M21" s="61"/>
      <c r="N21" s="61"/>
      <c r="O21" s="63"/>
      <c r="P21" s="63"/>
      <c r="Q21" s="61"/>
      <c r="R21" s="61"/>
      <c r="S21" s="61"/>
      <c r="T21" s="63"/>
      <c r="U21" s="63"/>
      <c r="V21" s="61"/>
      <c r="W21" s="61"/>
      <c r="X21" s="62"/>
      <c r="Y21" s="62"/>
      <c r="Z21" s="70"/>
      <c r="AF21" s="72"/>
      <c r="AK21" s="72"/>
      <c r="AP21" s="72"/>
      <c r="AU21" s="98"/>
      <c r="AZ21" s="101"/>
      <c r="BA21" s="101"/>
      <c r="BB21" s="101"/>
      <c r="BC21" s="101"/>
      <c r="BD21" s="102"/>
      <c r="BE21" s="102"/>
      <c r="BJ21" s="106"/>
      <c r="BK21" s="106"/>
      <c r="BL21" s="106"/>
      <c r="BM21" s="106"/>
    </row>
    <row r="22" spans="1:65" ht="15">
      <c r="A22" s="21" t="s">
        <v>14</v>
      </c>
      <c r="B22" s="81">
        <f>+SUM(B24:B27)</f>
        <v>102871.6438929403</v>
      </c>
      <c r="C22" s="81">
        <f aca="true" t="shared" si="21" ref="C22:AI22">+SUM(C24:C27)</f>
        <v>107922.59489847967</v>
      </c>
      <c r="D22" s="81">
        <f t="shared" si="21"/>
        <v>103365.49024258404</v>
      </c>
      <c r="E22" s="81">
        <f t="shared" si="21"/>
        <v>117946.85428652879</v>
      </c>
      <c r="F22" s="81"/>
      <c r="G22" s="81">
        <f t="shared" si="21"/>
        <v>143348.24000000002</v>
      </c>
      <c r="H22" s="81">
        <f t="shared" si="21"/>
        <v>141168.13999999998</v>
      </c>
      <c r="I22" s="81">
        <f t="shared" si="21"/>
        <v>120664.90000000002</v>
      </c>
      <c r="J22" s="81">
        <f t="shared" si="21"/>
        <v>100125.12999999999</v>
      </c>
      <c r="K22" s="81"/>
      <c r="L22" s="81">
        <f t="shared" si="21"/>
        <v>161887.27000000002</v>
      </c>
      <c r="M22" s="81">
        <f t="shared" si="21"/>
        <v>114842.28</v>
      </c>
      <c r="N22" s="81">
        <f t="shared" si="21"/>
        <v>109109.19999999998</v>
      </c>
      <c r="O22" s="81">
        <f t="shared" si="21"/>
        <v>106154.21</v>
      </c>
      <c r="P22" s="81"/>
      <c r="Q22" s="81">
        <f t="shared" si="21"/>
        <v>96241.06</v>
      </c>
      <c r="R22" s="81">
        <f t="shared" si="21"/>
        <v>87770.17999999998</v>
      </c>
      <c r="S22" s="81">
        <f t="shared" si="21"/>
        <v>82661.75</v>
      </c>
      <c r="T22" s="81">
        <f t="shared" si="21"/>
        <v>89160.18999999999</v>
      </c>
      <c r="U22" s="81"/>
      <c r="V22" s="81">
        <f t="shared" si="21"/>
        <v>80258.00000000001</v>
      </c>
      <c r="W22" s="81">
        <f t="shared" si="21"/>
        <v>73526.88000000002</v>
      </c>
      <c r="X22" s="81">
        <f t="shared" si="21"/>
        <v>72410.55</v>
      </c>
      <c r="Y22" s="81">
        <f t="shared" si="21"/>
        <v>69902.70000000001</v>
      </c>
      <c r="Z22" s="81"/>
      <c r="AA22" s="81">
        <f t="shared" si="21"/>
        <v>91836.33</v>
      </c>
      <c r="AB22" s="81">
        <f t="shared" si="21"/>
        <v>104715.02</v>
      </c>
      <c r="AC22" s="81">
        <f t="shared" si="21"/>
        <v>94963.37999999999</v>
      </c>
      <c r="AD22" s="81">
        <f t="shared" si="21"/>
        <v>104789.04</v>
      </c>
      <c r="AE22" s="81"/>
      <c r="AF22" s="81">
        <f t="shared" si="21"/>
        <v>120324.24</v>
      </c>
      <c r="AG22" s="81">
        <f t="shared" si="21"/>
        <v>132121.33</v>
      </c>
      <c r="AH22" s="81">
        <f t="shared" si="21"/>
        <v>142819.03</v>
      </c>
      <c r="AI22" s="81">
        <f t="shared" si="21"/>
        <v>154414.86</v>
      </c>
      <c r="AK22" s="81">
        <f>+SUM(AK24:AK27)</f>
        <v>133589.63</v>
      </c>
      <c r="AL22" s="81">
        <f>+SUM(AL24:AL27)</f>
        <v>152059</v>
      </c>
      <c r="AM22" s="81">
        <f>+SUM(AM24:AM27)</f>
        <v>136247.68000000002</v>
      </c>
      <c r="AN22" s="81">
        <f>+SUM(AN24:AN27)</f>
        <v>112347.78000000001</v>
      </c>
      <c r="AO22" s="81"/>
      <c r="AP22" s="81">
        <f aca="true" t="shared" si="22" ref="AP22:BB22">+SUM(AP24:AP27)</f>
        <v>124647.15</v>
      </c>
      <c r="AQ22" s="81">
        <f t="shared" si="22"/>
        <v>113718.37000000001</v>
      </c>
      <c r="AR22" s="81">
        <f t="shared" si="22"/>
        <v>118793.86945228589</v>
      </c>
      <c r="AS22" s="81">
        <f t="shared" si="22"/>
        <v>133041.47911401824</v>
      </c>
      <c r="AT22" s="81"/>
      <c r="AU22" s="95">
        <f t="shared" si="22"/>
        <v>136985.50468746023</v>
      </c>
      <c r="AV22" s="95">
        <f t="shared" si="22"/>
        <v>173000.09674623562</v>
      </c>
      <c r="AW22" s="95">
        <f t="shared" si="22"/>
        <v>141778.00000000003</v>
      </c>
      <c r="AX22" s="95">
        <f t="shared" si="22"/>
        <v>145512.65000000002</v>
      </c>
      <c r="AY22" s="95"/>
      <c r="AZ22" s="100">
        <f>+SUM(AZ24:AZ27)</f>
        <v>141115.21</v>
      </c>
      <c r="BA22" s="100">
        <f t="shared" si="22"/>
        <v>169980.53000000003</v>
      </c>
      <c r="BB22" s="100">
        <f t="shared" si="22"/>
        <v>159702.51</v>
      </c>
      <c r="BC22" s="100">
        <f>+SUM(BC24:BC27)</f>
        <v>168648.88</v>
      </c>
      <c r="BD22" s="102"/>
      <c r="BE22" s="100">
        <f>+SUM(BE24:BE27)</f>
        <v>147402.30693844298</v>
      </c>
      <c r="BF22" s="100">
        <f>+SUM(BF24:BF27)</f>
        <v>151528.08922966762</v>
      </c>
      <c r="BG22" s="100">
        <f>+SUM(BG24:BG27)</f>
        <v>130889.9814183137</v>
      </c>
      <c r="BH22" s="100">
        <f>+SUM(BH24:BH27)</f>
        <v>134886.19632222335</v>
      </c>
      <c r="BJ22" s="104">
        <f>+SUM(BJ24:BJ27)</f>
        <v>119797.26036970636</v>
      </c>
      <c r="BK22" s="104">
        <f>+SUM(BK24:BK27)</f>
        <v>120973.29428153981</v>
      </c>
      <c r="BL22" s="104">
        <f>+SUM(BL24:BL27)</f>
        <v>121837.59777175129</v>
      </c>
      <c r="BM22" s="104">
        <f>+SUM(BM24:BM27)</f>
        <v>88908.43977971266</v>
      </c>
    </row>
    <row r="23" spans="1:65" ht="6.75" customHeight="1">
      <c r="A23" s="19"/>
      <c r="B23" s="82"/>
      <c r="C23" s="82"/>
      <c r="D23" s="82"/>
      <c r="E23" s="83"/>
      <c r="F23" s="83"/>
      <c r="G23" s="82"/>
      <c r="H23" s="82"/>
      <c r="I23" s="82"/>
      <c r="J23" s="83"/>
      <c r="K23" s="83"/>
      <c r="L23" s="82"/>
      <c r="M23" s="82"/>
      <c r="N23" s="82"/>
      <c r="O23" s="83"/>
      <c r="P23" s="83"/>
      <c r="Q23" s="82"/>
      <c r="R23" s="82"/>
      <c r="S23" s="82"/>
      <c r="T23" s="83"/>
      <c r="U23" s="83"/>
      <c r="V23" s="82"/>
      <c r="W23" s="82"/>
      <c r="X23" s="84"/>
      <c r="Y23" s="84"/>
      <c r="Z23" s="85"/>
      <c r="AA23" s="84"/>
      <c r="AB23" s="86"/>
      <c r="AC23" s="86"/>
      <c r="AD23" s="86"/>
      <c r="AE23" s="86"/>
      <c r="AF23" s="87"/>
      <c r="AG23" s="86"/>
      <c r="AH23" s="86"/>
      <c r="AK23" s="87"/>
      <c r="AP23" s="87"/>
      <c r="AU23" s="96"/>
      <c r="AZ23" s="101"/>
      <c r="BA23" s="101"/>
      <c r="BB23" s="101"/>
      <c r="BC23" s="101"/>
      <c r="BD23" s="102"/>
      <c r="BE23" s="102"/>
      <c r="BJ23" s="106"/>
      <c r="BK23" s="106"/>
      <c r="BL23" s="106"/>
      <c r="BM23" s="106"/>
    </row>
    <row r="24" spans="1:65" ht="15">
      <c r="A24" s="22" t="s">
        <v>9</v>
      </c>
      <c r="B24" s="79">
        <v>85899.51500494158</v>
      </c>
      <c r="C24" s="79">
        <v>87482.22440454303</v>
      </c>
      <c r="D24" s="79">
        <v>78137.85377366812</v>
      </c>
      <c r="E24" s="79">
        <v>91462.48289073684</v>
      </c>
      <c r="F24" s="79"/>
      <c r="G24" s="79">
        <v>107535.51000000001</v>
      </c>
      <c r="H24" s="79">
        <v>106615.04999999999</v>
      </c>
      <c r="I24" s="79">
        <v>88581.30000000002</v>
      </c>
      <c r="J24" s="79">
        <v>69999.17</v>
      </c>
      <c r="K24" s="80"/>
      <c r="L24" s="79">
        <v>112677.87000000001</v>
      </c>
      <c r="M24" s="79">
        <v>81103.95000000001</v>
      </c>
      <c r="N24" s="79">
        <v>72322.18</v>
      </c>
      <c r="O24" s="79">
        <v>71794.38</v>
      </c>
      <c r="P24" s="79"/>
      <c r="Q24" s="79">
        <v>71115.04</v>
      </c>
      <c r="R24" s="79">
        <v>64361.03999999999</v>
      </c>
      <c r="S24" s="79">
        <v>68138.47</v>
      </c>
      <c r="T24" s="79">
        <v>61421.42999999999</v>
      </c>
      <c r="U24" s="79"/>
      <c r="V24" s="79">
        <v>61085.270000000004</v>
      </c>
      <c r="W24" s="79">
        <v>56997.880000000005</v>
      </c>
      <c r="X24" s="79">
        <v>51606.26000000001</v>
      </c>
      <c r="Y24" s="79">
        <v>53647.57000000001</v>
      </c>
      <c r="Z24" s="79"/>
      <c r="AA24" s="79">
        <v>66356.44</v>
      </c>
      <c r="AB24" s="79">
        <v>79125.74</v>
      </c>
      <c r="AC24" s="79">
        <v>72711.74</v>
      </c>
      <c r="AD24" s="79">
        <v>75119.73</v>
      </c>
      <c r="AE24" s="79"/>
      <c r="AF24" s="79">
        <v>105192.6</v>
      </c>
      <c r="AG24" s="79">
        <v>84159.93000000001</v>
      </c>
      <c r="AH24" s="79">
        <v>93785.41</v>
      </c>
      <c r="AI24" s="79">
        <v>92958.65</v>
      </c>
      <c r="AK24" s="79">
        <v>102258.43000000001</v>
      </c>
      <c r="AL24" s="79">
        <v>108751.12</v>
      </c>
      <c r="AM24" s="79">
        <v>95121.54000000001</v>
      </c>
      <c r="AN24" s="79">
        <v>77299.85</v>
      </c>
      <c r="AP24" s="79">
        <v>86994.82</v>
      </c>
      <c r="AQ24" s="79">
        <v>84515.65000000001</v>
      </c>
      <c r="AR24" s="79">
        <v>69217.86</v>
      </c>
      <c r="AS24" s="79">
        <v>75529.04000000001</v>
      </c>
      <c r="AT24" s="79"/>
      <c r="AU24" s="97">
        <v>92491.95999999999</v>
      </c>
      <c r="AV24" s="97">
        <v>106545.69</v>
      </c>
      <c r="AW24" s="97">
        <v>89946.28</v>
      </c>
      <c r="AX24" s="97">
        <v>88754.13</v>
      </c>
      <c r="AY24" s="97"/>
      <c r="AZ24" s="103">
        <v>88418.07</v>
      </c>
      <c r="BA24" s="103">
        <v>96853.63</v>
      </c>
      <c r="BB24" s="103">
        <v>90367.06999999999</v>
      </c>
      <c r="BC24" s="103">
        <v>110690.63</v>
      </c>
      <c r="BD24" s="102"/>
      <c r="BE24" s="103">
        <v>95213.99759410814</v>
      </c>
      <c r="BF24" s="103">
        <v>90563.5745886193</v>
      </c>
      <c r="BG24" s="103">
        <v>79393.00928701086</v>
      </c>
      <c r="BH24" s="103">
        <v>87344.30232877695</v>
      </c>
      <c r="BJ24" s="105">
        <v>82529.32268104664</v>
      </c>
      <c r="BK24" s="105">
        <v>81532.75018129112</v>
      </c>
      <c r="BL24" s="105">
        <v>88719.28459965372</v>
      </c>
      <c r="BM24" s="105">
        <v>64962.84332402401</v>
      </c>
    </row>
    <row r="25" spans="1:65" ht="15">
      <c r="A25" s="22" t="s">
        <v>10</v>
      </c>
      <c r="B25" s="79">
        <v>2982.07</v>
      </c>
      <c r="C25" s="79">
        <v>4791.47</v>
      </c>
      <c r="D25" s="79">
        <v>8491.43</v>
      </c>
      <c r="E25" s="79">
        <v>7545.22</v>
      </c>
      <c r="F25" s="79"/>
      <c r="G25" s="79">
        <v>4143.9400000000005</v>
      </c>
      <c r="H25" s="79">
        <v>3859.55</v>
      </c>
      <c r="I25" s="79">
        <v>4205.860000000001</v>
      </c>
      <c r="J25" s="79">
        <v>4046.68</v>
      </c>
      <c r="K25" s="80"/>
      <c r="L25" s="79">
        <v>4648.950000000001</v>
      </c>
      <c r="M25" s="79">
        <v>4087.5400000000004</v>
      </c>
      <c r="N25" s="79">
        <v>6002.4</v>
      </c>
      <c r="O25" s="79">
        <v>8086.87</v>
      </c>
      <c r="P25" s="79"/>
      <c r="Q25" s="79">
        <v>4476.07</v>
      </c>
      <c r="R25" s="79">
        <v>3446.0699999999997</v>
      </c>
      <c r="S25" s="79">
        <v>2464.84</v>
      </c>
      <c r="T25" s="79">
        <v>3703.88</v>
      </c>
      <c r="U25" s="79"/>
      <c r="V25" s="79">
        <v>4730.91</v>
      </c>
      <c r="W25" s="79">
        <v>5929.410000000002</v>
      </c>
      <c r="X25" s="79">
        <v>5980.070000000001</v>
      </c>
      <c r="Y25" s="79">
        <v>4843.99</v>
      </c>
      <c r="Z25" s="79"/>
      <c r="AA25" s="79">
        <v>8983.509999999998</v>
      </c>
      <c r="AB25" s="79">
        <v>9474.980000000001</v>
      </c>
      <c r="AC25" s="79">
        <v>6695.4</v>
      </c>
      <c r="AD25" s="79">
        <v>10603.55</v>
      </c>
      <c r="AE25" s="79"/>
      <c r="AF25" s="79">
        <v>5210.6</v>
      </c>
      <c r="AG25" s="79">
        <v>17180.35</v>
      </c>
      <c r="AH25" s="79">
        <v>7564.36</v>
      </c>
      <c r="AI25" s="79">
        <v>6129.73</v>
      </c>
      <c r="AK25" s="79">
        <v>4456.64</v>
      </c>
      <c r="AL25" s="79">
        <v>6704.27</v>
      </c>
      <c r="AM25" s="79">
        <v>8562.53</v>
      </c>
      <c r="AN25" s="79">
        <v>3993.47</v>
      </c>
      <c r="AP25" s="79">
        <v>6680.47</v>
      </c>
      <c r="AQ25" s="79">
        <v>6224.080000000001</v>
      </c>
      <c r="AR25" s="79">
        <v>12051.08</v>
      </c>
      <c r="AS25" s="79">
        <v>6544.530000000001</v>
      </c>
      <c r="AT25" s="79"/>
      <c r="AU25" s="97">
        <v>4427.53</v>
      </c>
      <c r="AV25" s="97">
        <v>7234.5599999999995</v>
      </c>
      <c r="AW25" s="97">
        <v>8235.279999999999</v>
      </c>
      <c r="AX25" s="97">
        <v>8845.24</v>
      </c>
      <c r="AY25" s="97"/>
      <c r="AZ25" s="103">
        <v>13300.71</v>
      </c>
      <c r="BA25" s="103">
        <v>13163.82</v>
      </c>
      <c r="BB25" s="103">
        <v>17008.33</v>
      </c>
      <c r="BC25" s="103">
        <v>17985.14</v>
      </c>
      <c r="BD25" s="102"/>
      <c r="BE25" s="103">
        <v>10846.876513000467</v>
      </c>
      <c r="BF25" s="103">
        <v>19119.62838032269</v>
      </c>
      <c r="BG25" s="103">
        <v>12385.047107426743</v>
      </c>
      <c r="BH25" s="103">
        <v>10183.43343178968</v>
      </c>
      <c r="BJ25" s="105">
        <v>8589.450246007582</v>
      </c>
      <c r="BK25" s="105">
        <v>8843.07733911113</v>
      </c>
      <c r="BL25" s="105">
        <v>9801.886407456663</v>
      </c>
      <c r="BM25" s="105">
        <v>9027.025552132038</v>
      </c>
    </row>
    <row r="26" spans="1:65" ht="15">
      <c r="A26" s="22" t="s">
        <v>11</v>
      </c>
      <c r="B26" s="79">
        <v>13398.531254233707</v>
      </c>
      <c r="C26" s="79">
        <v>14922.966159301963</v>
      </c>
      <c r="D26" s="79">
        <v>16451.046468915923</v>
      </c>
      <c r="E26" s="79">
        <v>18685.711395791946</v>
      </c>
      <c r="F26" s="79"/>
      <c r="G26" s="79">
        <v>21601.41</v>
      </c>
      <c r="H26" s="79">
        <v>23794.449999999997</v>
      </c>
      <c r="I26" s="79">
        <v>16808.11</v>
      </c>
      <c r="J26" s="79">
        <v>15950.33</v>
      </c>
      <c r="K26" s="80"/>
      <c r="L26" s="79">
        <v>23121.88</v>
      </c>
      <c r="M26" s="79">
        <v>15281.569999999998</v>
      </c>
      <c r="N26" s="79">
        <v>19503.71</v>
      </c>
      <c r="O26" s="79">
        <v>20502.010000000002</v>
      </c>
      <c r="P26" s="79"/>
      <c r="Q26" s="79">
        <v>18056.29</v>
      </c>
      <c r="R26" s="79">
        <v>15364.279999999999</v>
      </c>
      <c r="S26" s="79">
        <v>12030.04</v>
      </c>
      <c r="T26" s="79">
        <v>10041.39</v>
      </c>
      <c r="U26" s="79"/>
      <c r="V26" s="79">
        <v>12350.000000000002</v>
      </c>
      <c r="W26" s="79">
        <v>7487.52</v>
      </c>
      <c r="X26" s="79">
        <v>9245.16</v>
      </c>
      <c r="Y26" s="79">
        <v>9908.61</v>
      </c>
      <c r="Z26" s="79"/>
      <c r="AA26" s="79">
        <v>14218.999999999998</v>
      </c>
      <c r="AB26" s="79">
        <v>13667.11</v>
      </c>
      <c r="AC26" s="79">
        <v>11595.339999999998</v>
      </c>
      <c r="AD26" s="79">
        <v>18820.370000000003</v>
      </c>
      <c r="AE26" s="79"/>
      <c r="AF26" s="79">
        <v>9876.34</v>
      </c>
      <c r="AG26" s="79">
        <v>24529.75</v>
      </c>
      <c r="AH26" s="79">
        <v>24904.27</v>
      </c>
      <c r="AI26" s="79">
        <v>31040.96</v>
      </c>
      <c r="AK26" s="79">
        <v>23144.09</v>
      </c>
      <c r="AL26" s="79">
        <v>25877.760000000002</v>
      </c>
      <c r="AM26" s="79">
        <v>27924.670000000002</v>
      </c>
      <c r="AN26" s="79">
        <v>23536.13</v>
      </c>
      <c r="AP26" s="79">
        <v>22335.96</v>
      </c>
      <c r="AQ26" s="79">
        <v>22460.6</v>
      </c>
      <c r="AR26" s="79">
        <v>34924.47945228588</v>
      </c>
      <c r="AS26" s="79">
        <v>40246.19911401824</v>
      </c>
      <c r="AT26" s="79"/>
      <c r="AU26" s="97">
        <v>25700.314687460228</v>
      </c>
      <c r="AV26" s="97">
        <v>53176.04674623565</v>
      </c>
      <c r="AW26" s="97">
        <v>40464.520000000004</v>
      </c>
      <c r="AX26" s="97">
        <v>43782.17</v>
      </c>
      <c r="AY26" s="97"/>
      <c r="AZ26" s="103">
        <v>32390.33</v>
      </c>
      <c r="BA26" s="103">
        <v>56083.130000000005</v>
      </c>
      <c r="BB26" s="103">
        <v>40865.8</v>
      </c>
      <c r="BC26" s="103">
        <v>32372.449999999997</v>
      </c>
      <c r="BD26" s="102"/>
      <c r="BE26" s="103">
        <v>35586.92010715904</v>
      </c>
      <c r="BF26" s="103">
        <v>32194.236394158303</v>
      </c>
      <c r="BG26" s="103">
        <v>33773.28971159833</v>
      </c>
      <c r="BH26" s="103">
        <v>32565.8243675001</v>
      </c>
      <c r="BJ26" s="105">
        <v>26807.851848823157</v>
      </c>
      <c r="BK26" s="105">
        <v>26405.494074611488</v>
      </c>
      <c r="BL26" s="105">
        <v>20512.210004999924</v>
      </c>
      <c r="BM26" s="105">
        <v>13464.858725545178</v>
      </c>
    </row>
    <row r="27" spans="1:65" ht="15">
      <c r="A27" s="22" t="s">
        <v>12</v>
      </c>
      <c r="B27" s="79">
        <v>591.5276337650001</v>
      </c>
      <c r="C27" s="79">
        <v>725.9343346346925</v>
      </c>
      <c r="D27" s="79">
        <v>285.16</v>
      </c>
      <c r="E27" s="79">
        <v>253.44</v>
      </c>
      <c r="F27" s="79"/>
      <c r="G27" s="79">
        <v>10067.380000000001</v>
      </c>
      <c r="H27" s="79">
        <v>6899.09</v>
      </c>
      <c r="I27" s="79">
        <v>11069.630000000001</v>
      </c>
      <c r="J27" s="79">
        <v>10128.949999999999</v>
      </c>
      <c r="K27" s="80"/>
      <c r="L27" s="79">
        <v>21438.57</v>
      </c>
      <c r="M27" s="79">
        <v>14369.220000000001</v>
      </c>
      <c r="N27" s="79">
        <v>11280.91</v>
      </c>
      <c r="O27" s="79">
        <v>5770.95</v>
      </c>
      <c r="P27" s="79"/>
      <c r="Q27" s="79">
        <v>2593.66</v>
      </c>
      <c r="R27" s="79">
        <v>4598.789999999999</v>
      </c>
      <c r="S27" s="79">
        <v>28.4</v>
      </c>
      <c r="T27" s="79">
        <v>13993.490000000002</v>
      </c>
      <c r="U27" s="79"/>
      <c r="V27" s="79">
        <v>2091.82</v>
      </c>
      <c r="W27" s="79">
        <v>3112.0700000000006</v>
      </c>
      <c r="X27" s="79">
        <v>5579.0599999999995</v>
      </c>
      <c r="Y27" s="79">
        <v>1502.53</v>
      </c>
      <c r="Z27" s="79"/>
      <c r="AA27" s="79">
        <v>2277.3800000000006</v>
      </c>
      <c r="AB27" s="79">
        <v>2447.1900000000005</v>
      </c>
      <c r="AC27" s="79">
        <v>3960.9</v>
      </c>
      <c r="AD27" s="79">
        <v>245.39000000000004</v>
      </c>
      <c r="AE27" s="79"/>
      <c r="AF27" s="79">
        <v>44.7</v>
      </c>
      <c r="AG27" s="79">
        <v>6251.3</v>
      </c>
      <c r="AH27" s="79">
        <v>16564.99</v>
      </c>
      <c r="AI27" s="79">
        <v>24285.519999999997</v>
      </c>
      <c r="AK27" s="79">
        <v>3730.47</v>
      </c>
      <c r="AL27" s="79">
        <v>10725.85</v>
      </c>
      <c r="AM27" s="79">
        <v>4638.9400000000005</v>
      </c>
      <c r="AN27" s="79">
        <v>7518.33</v>
      </c>
      <c r="AP27" s="79">
        <v>8635.9</v>
      </c>
      <c r="AQ27" s="79">
        <v>518.04</v>
      </c>
      <c r="AR27" s="79">
        <v>2600.45</v>
      </c>
      <c r="AS27" s="79">
        <v>10721.710000000001</v>
      </c>
      <c r="AT27" s="79"/>
      <c r="AU27" s="97">
        <v>14365.7</v>
      </c>
      <c r="AV27" s="97">
        <v>6043.8</v>
      </c>
      <c r="AW27" s="97">
        <v>3131.92</v>
      </c>
      <c r="AX27" s="97">
        <v>4131.110000000001</v>
      </c>
      <c r="AY27" s="97"/>
      <c r="AZ27" s="103">
        <v>7006.099999999999</v>
      </c>
      <c r="BA27" s="103">
        <v>3879.9500000000003</v>
      </c>
      <c r="BB27" s="103">
        <v>11461.310000000001</v>
      </c>
      <c r="BC27" s="103">
        <v>7600.66</v>
      </c>
      <c r="BD27" s="102"/>
      <c r="BE27" s="103">
        <v>5754.5127241753635</v>
      </c>
      <c r="BF27" s="103">
        <v>9650.649866567304</v>
      </c>
      <c r="BG27" s="103">
        <v>5338.635312277775</v>
      </c>
      <c r="BH27" s="103">
        <v>4792.6361941566065</v>
      </c>
      <c r="BJ27" s="105">
        <v>1870.635593828959</v>
      </c>
      <c r="BK27" s="105">
        <v>4191.97268652607</v>
      </c>
      <c r="BL27" s="105">
        <v>2804.216759640971</v>
      </c>
      <c r="BM27" s="105">
        <v>1453.7121780114428</v>
      </c>
    </row>
    <row r="28" spans="1:65" ht="15">
      <c r="A28" s="15"/>
      <c r="B28" s="16"/>
      <c r="C28" s="16"/>
      <c r="D28" s="16"/>
      <c r="E28" s="15"/>
      <c r="F28" s="6"/>
      <c r="G28" s="16"/>
      <c r="H28" s="16"/>
      <c r="I28" s="16"/>
      <c r="J28" s="15"/>
      <c r="K28" s="6"/>
      <c r="L28" s="16"/>
      <c r="M28" s="16"/>
      <c r="N28" s="16"/>
      <c r="O28" s="15"/>
      <c r="P28" s="6"/>
      <c r="Q28" s="16"/>
      <c r="R28" s="16"/>
      <c r="S28" s="16"/>
      <c r="T28" s="15"/>
      <c r="U28" s="6"/>
      <c r="V28" s="16"/>
      <c r="W28" s="16"/>
      <c r="X28" s="16"/>
      <c r="Y28" s="16"/>
      <c r="Z28" s="9"/>
      <c r="AA28" s="16"/>
      <c r="AB28" s="16"/>
      <c r="AC28" s="16"/>
      <c r="AD28" s="16"/>
      <c r="AF28" s="73"/>
      <c r="AG28" s="64"/>
      <c r="AH28" s="64"/>
      <c r="AI28" s="64"/>
      <c r="AK28" s="73"/>
      <c r="AL28" s="64"/>
      <c r="AM28" s="64"/>
      <c r="AN28" s="64"/>
      <c r="AP28" s="73"/>
      <c r="AQ28" s="64"/>
      <c r="AR28" s="64"/>
      <c r="AS28" s="64"/>
      <c r="AU28" s="99"/>
      <c r="AV28" s="92"/>
      <c r="AW28" s="92"/>
      <c r="AX28" s="92"/>
      <c r="AZ28" s="93"/>
      <c r="BA28" s="93"/>
      <c r="BB28" s="92"/>
      <c r="BC28" s="64"/>
      <c r="BE28" s="64"/>
      <c r="BF28" s="64"/>
      <c r="BG28" s="64"/>
      <c r="BH28" s="64"/>
      <c r="BJ28" s="107"/>
      <c r="BK28" s="107"/>
      <c r="BL28" s="107"/>
      <c r="BM28" s="107"/>
    </row>
    <row r="29" spans="1:26" ht="15">
      <c r="A29" s="23" t="s">
        <v>15</v>
      </c>
      <c r="B29" s="2"/>
      <c r="C29" s="2"/>
      <c r="D29" s="2"/>
      <c r="E29" s="24"/>
      <c r="F29" s="74"/>
      <c r="G29" s="2"/>
      <c r="H29" s="2"/>
      <c r="I29" s="2"/>
      <c r="J29" s="24"/>
      <c r="K29" s="74"/>
      <c r="L29" s="2"/>
      <c r="M29" s="2"/>
      <c r="N29" s="2"/>
      <c r="O29" s="24"/>
      <c r="P29" s="74"/>
      <c r="Q29" s="2"/>
      <c r="R29" s="2"/>
      <c r="S29" s="2"/>
      <c r="T29" s="24"/>
      <c r="U29" s="74"/>
      <c r="V29" s="2"/>
      <c r="W29" s="2"/>
      <c r="X29" s="2"/>
      <c r="Y29" s="2"/>
      <c r="Z29" s="67"/>
    </row>
    <row r="30" spans="1:26" ht="15">
      <c r="A30" s="26" t="s">
        <v>17</v>
      </c>
      <c r="B30" s="2"/>
      <c r="C30" s="2"/>
      <c r="D30" s="2"/>
      <c r="E30" s="25"/>
      <c r="F30" s="25"/>
      <c r="G30" s="2"/>
      <c r="H30" s="2"/>
      <c r="I30" s="2"/>
      <c r="J30" s="25"/>
      <c r="K30" s="25"/>
      <c r="L30" s="2"/>
      <c r="M30" s="2"/>
      <c r="N30" s="2"/>
      <c r="O30" s="25"/>
      <c r="P30" s="25"/>
      <c r="Q30" s="2"/>
      <c r="R30" s="2"/>
      <c r="S30" s="2"/>
      <c r="T30" s="25"/>
      <c r="U30" s="25"/>
      <c r="V30" s="2"/>
      <c r="W30" s="2"/>
      <c r="X30" s="2"/>
      <c r="Y30" s="2"/>
      <c r="Z30" s="67"/>
    </row>
    <row r="31" spans="1:26" ht="15">
      <c r="A31" s="4"/>
      <c r="B31" s="2"/>
      <c r="C31" s="2"/>
      <c r="D31" s="2"/>
      <c r="E31" s="6"/>
      <c r="F31" s="6"/>
      <c r="G31" s="2"/>
      <c r="H31" s="2"/>
      <c r="I31" s="2"/>
      <c r="J31" s="6"/>
      <c r="K31" s="6"/>
      <c r="L31" s="2"/>
      <c r="M31" s="2"/>
      <c r="N31" s="2"/>
      <c r="O31" s="6"/>
      <c r="P31" s="6"/>
      <c r="Q31" s="2"/>
      <c r="R31" s="2"/>
      <c r="S31" s="2"/>
      <c r="T31" s="6"/>
      <c r="U31" s="6"/>
      <c r="V31" s="2"/>
      <c r="W31" s="2"/>
      <c r="X31" s="2"/>
      <c r="Y31" s="2"/>
      <c r="Z31" s="67"/>
    </row>
    <row r="32" spans="1:26" ht="15">
      <c r="A32" s="6"/>
      <c r="B32" s="2"/>
      <c r="C32" s="2"/>
      <c r="D32" s="2"/>
      <c r="E32" s="6"/>
      <c r="F32" s="6"/>
      <c r="G32" s="2"/>
      <c r="H32" s="2"/>
      <c r="I32" s="2"/>
      <c r="J32" s="6"/>
      <c r="K32" s="6"/>
      <c r="L32" s="2"/>
      <c r="M32" s="2"/>
      <c r="N32" s="2"/>
      <c r="O32" s="6"/>
      <c r="P32" s="6"/>
      <c r="Q32" s="2"/>
      <c r="R32" s="2"/>
      <c r="S32" s="2"/>
      <c r="T32" s="6"/>
      <c r="U32" s="6"/>
      <c r="V32" s="2"/>
      <c r="W32" s="2"/>
      <c r="X32" s="2"/>
      <c r="Y32" s="2"/>
      <c r="Z32" s="67"/>
    </row>
    <row r="33" spans="1:21" ht="15">
      <c r="A33" s="2"/>
      <c r="E33" s="17"/>
      <c r="F33" s="75"/>
      <c r="J33" s="17"/>
      <c r="K33" s="75"/>
      <c r="O33" s="17"/>
      <c r="P33" s="75"/>
      <c r="T33" s="17"/>
      <c r="U33" s="75"/>
    </row>
    <row r="34" spans="1:21" ht="15">
      <c r="A34" s="2"/>
      <c r="E34" s="2"/>
      <c r="F34" s="67"/>
      <c r="J34" s="2"/>
      <c r="K34" s="67"/>
      <c r="O34" s="2"/>
      <c r="P34" s="67"/>
      <c r="T34" s="2"/>
      <c r="U34" s="67"/>
    </row>
    <row r="35" spans="1:21" ht="15">
      <c r="A35" s="2"/>
      <c r="E35" s="2"/>
      <c r="F35" s="67"/>
      <c r="J35" s="2"/>
      <c r="K35" s="67"/>
      <c r="O35" s="2"/>
      <c r="P35" s="67"/>
      <c r="T35" s="2"/>
      <c r="U35" s="67"/>
    </row>
    <row r="36" spans="1:21" ht="15">
      <c r="A36" s="6"/>
      <c r="E36" s="2"/>
      <c r="F36" s="67"/>
      <c r="J36" s="2"/>
      <c r="K36" s="67"/>
      <c r="O36" s="2"/>
      <c r="P36" s="67"/>
      <c r="T36" s="2"/>
      <c r="U36" s="67"/>
    </row>
    <row r="37" spans="1:21" ht="15">
      <c r="A37" s="6"/>
      <c r="E37" s="2"/>
      <c r="F37" s="67"/>
      <c r="J37" s="2"/>
      <c r="K37" s="67"/>
      <c r="O37" s="2"/>
      <c r="P37" s="67"/>
      <c r="T37" s="2"/>
      <c r="U37" s="67"/>
    </row>
    <row r="38" spans="1:21" ht="15">
      <c r="A38" s="2"/>
      <c r="E38" s="2"/>
      <c r="F38" s="67"/>
      <c r="J38" s="2"/>
      <c r="K38" s="67"/>
      <c r="O38" s="2"/>
      <c r="P38" s="67"/>
      <c r="T38" s="2"/>
      <c r="U38" s="67"/>
    </row>
    <row r="39" spans="1:21" ht="15">
      <c r="A39" s="2"/>
      <c r="E39" s="2"/>
      <c r="F39" s="67"/>
      <c r="J39" s="2"/>
      <c r="K39" s="67"/>
      <c r="O39" s="2"/>
      <c r="P39" s="67"/>
      <c r="T39" s="2"/>
      <c r="U39" s="67"/>
    </row>
    <row r="40" spans="1:21" ht="15">
      <c r="A40" s="2"/>
      <c r="E40" s="2"/>
      <c r="F40" s="67"/>
      <c r="J40" s="2"/>
      <c r="K40" s="67"/>
      <c r="O40" s="2"/>
      <c r="P40" s="67"/>
      <c r="T40" s="2"/>
      <c r="U40" s="67"/>
    </row>
    <row r="41" spans="1:21" ht="15">
      <c r="A41" s="2"/>
      <c r="E41" s="2"/>
      <c r="F41" s="67"/>
      <c r="J41" s="2"/>
      <c r="K41" s="67"/>
      <c r="O41" s="2"/>
      <c r="P41" s="67"/>
      <c r="T41" s="2"/>
      <c r="U41" s="67"/>
    </row>
    <row r="42" spans="1:21" ht="15">
      <c r="A42" s="2"/>
      <c r="E42" s="2"/>
      <c r="F42" s="67"/>
      <c r="J42" s="2"/>
      <c r="K42" s="67"/>
      <c r="O42" s="2"/>
      <c r="P42" s="67"/>
      <c r="T42" s="2"/>
      <c r="U42" s="67"/>
    </row>
    <row r="43" spans="1:21" ht="15">
      <c r="A43" s="2"/>
      <c r="E43" s="2"/>
      <c r="F43" s="67"/>
      <c r="J43" s="2"/>
      <c r="K43" s="67"/>
      <c r="O43" s="2"/>
      <c r="P43" s="67"/>
      <c r="T43" s="2"/>
      <c r="U43" s="67"/>
    </row>
    <row r="44" spans="1:21" ht="15">
      <c r="A44" s="2"/>
      <c r="E44" s="2"/>
      <c r="F44" s="67"/>
      <c r="J44" s="2"/>
      <c r="K44" s="67"/>
      <c r="O44" s="2"/>
      <c r="P44" s="67"/>
      <c r="T44" s="2"/>
      <c r="U44" s="67"/>
    </row>
    <row r="45" spans="1:21" ht="15">
      <c r="A45" s="2"/>
      <c r="E45" s="2"/>
      <c r="F45" s="67"/>
      <c r="J45" s="2"/>
      <c r="K45" s="67"/>
      <c r="O45" s="2"/>
      <c r="P45" s="67"/>
      <c r="T45" s="2"/>
      <c r="U45" s="67"/>
    </row>
    <row r="46" spans="1:21" ht="15">
      <c r="A46" s="2"/>
      <c r="E46" s="2"/>
      <c r="F46" s="67"/>
      <c r="J46" s="2"/>
      <c r="K46" s="67"/>
      <c r="O46" s="2"/>
      <c r="P46" s="67"/>
      <c r="T46" s="2"/>
      <c r="U46" s="67"/>
    </row>
    <row r="47" spans="1:21" ht="15">
      <c r="A47" s="2"/>
      <c r="E47" s="2"/>
      <c r="F47" s="67"/>
      <c r="J47" s="2"/>
      <c r="K47" s="67"/>
      <c r="O47" s="2"/>
      <c r="P47" s="67"/>
      <c r="T47" s="2"/>
      <c r="U47" s="67"/>
    </row>
    <row r="48" spans="1:21" ht="15">
      <c r="A48" s="2"/>
      <c r="E48" s="2"/>
      <c r="F48" s="67"/>
      <c r="J48" s="2"/>
      <c r="K48" s="67"/>
      <c r="O48" s="2"/>
      <c r="P48" s="67"/>
      <c r="T48" s="2"/>
      <c r="U48" s="67"/>
    </row>
  </sheetData>
  <sheetProtection/>
  <mergeCells count="8">
    <mergeCell ref="BJ5:BM5"/>
    <mergeCell ref="BE5:BH5"/>
    <mergeCell ref="A5:A6"/>
    <mergeCell ref="AF5:AI5"/>
    <mergeCell ref="AK5:AN5"/>
    <mergeCell ref="AP5:AS5"/>
    <mergeCell ref="AU5:AX5"/>
    <mergeCell ref="AZ5:B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PageLayoutView="0" workbookViewId="0" topLeftCell="A1">
      <pane xSplit="7" ySplit="9" topLeftCell="BK13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BN25" sqref="BN25"/>
    </sheetView>
  </sheetViews>
  <sheetFormatPr defaultColWidth="11.421875" defaultRowHeight="15"/>
  <cols>
    <col min="1" max="1" width="26.421875" style="3" customWidth="1"/>
    <col min="2" max="2" width="2.421875" style="3" customWidth="1"/>
    <col min="3" max="6" width="9.8515625" style="3" hidden="1" customWidth="1"/>
    <col min="7" max="7" width="2.421875" style="66" hidden="1" customWidth="1"/>
    <col min="8" max="8" width="9.00390625" style="3" bestFit="1" customWidth="1"/>
    <col min="9" max="9" width="7.140625" style="3" bestFit="1" customWidth="1"/>
    <col min="10" max="11" width="9.00390625" style="3" bestFit="1" customWidth="1"/>
    <col min="12" max="12" width="3.7109375" style="66" customWidth="1"/>
    <col min="13" max="13" width="7.140625" style="3" bestFit="1" customWidth="1"/>
    <col min="14" max="15" width="7.8515625" style="3" bestFit="1" customWidth="1"/>
    <col min="16" max="16" width="6.8515625" style="3" bestFit="1" customWidth="1"/>
    <col min="17" max="17" width="3.7109375" style="66" customWidth="1"/>
    <col min="18" max="21" width="7.8515625" style="3" bestFit="1" customWidth="1"/>
    <col min="22" max="22" width="3.7109375" style="3" customWidth="1"/>
    <col min="23" max="24" width="7.8515625" style="3" bestFit="1" customWidth="1"/>
    <col min="25" max="25" width="10.140625" style="3" bestFit="1" customWidth="1"/>
    <col min="26" max="26" width="7.8515625" style="3" bestFit="1" customWidth="1"/>
    <col min="27" max="27" width="3.7109375" style="3" customWidth="1"/>
    <col min="28" max="28" width="6.8515625" style="3" bestFit="1" customWidth="1"/>
    <col min="29" max="29" width="7.140625" style="3" bestFit="1" customWidth="1"/>
    <col min="30" max="30" width="9.00390625" style="3" bestFit="1" customWidth="1"/>
    <col min="31" max="31" width="7.140625" style="3" bestFit="1" customWidth="1"/>
    <col min="32" max="32" width="3.7109375" style="3" customWidth="1"/>
    <col min="33" max="33" width="7.140625" style="3" bestFit="1" customWidth="1"/>
    <col min="34" max="34" width="9.00390625" style="3" bestFit="1" customWidth="1"/>
    <col min="35" max="35" width="7.140625" style="3" bestFit="1" customWidth="1"/>
    <col min="36" max="36" width="9.00390625" style="3" bestFit="1" customWidth="1"/>
    <col min="37" max="37" width="3.7109375" style="3" customWidth="1"/>
    <col min="38" max="41" width="8.7109375" style="3" customWidth="1"/>
    <col min="42" max="42" width="3.7109375" style="3" customWidth="1"/>
    <col min="43" max="46" width="8.7109375" style="3" customWidth="1"/>
    <col min="47" max="47" width="3.7109375" style="3" customWidth="1"/>
    <col min="48" max="51" width="8.7109375" style="3" customWidth="1"/>
    <col min="52" max="52" width="8.7109375" style="66" customWidth="1"/>
    <col min="53" max="56" width="11.421875" style="3" customWidth="1"/>
    <col min="57" max="57" width="9.28125" style="3" customWidth="1"/>
    <col min="58" max="61" width="11.421875" style="3" customWidth="1"/>
    <col min="62" max="62" width="9.8515625" style="3" customWidth="1"/>
    <col min="63" max="66" width="11.421875" style="3" customWidth="1"/>
    <col min="67" max="16384" width="11.421875" style="3" customWidth="1"/>
  </cols>
  <sheetData>
    <row r="1" spans="1:26" ht="18">
      <c r="A1" s="27" t="s">
        <v>16</v>
      </c>
      <c r="B1" s="2"/>
      <c r="C1" s="28"/>
      <c r="D1" s="28"/>
      <c r="E1" s="28"/>
      <c r="F1" s="28"/>
      <c r="G1" s="67"/>
      <c r="H1" s="28"/>
      <c r="I1" s="28"/>
      <c r="J1" s="28"/>
      <c r="K1" s="28"/>
      <c r="L1" s="67"/>
      <c r="M1" s="28"/>
      <c r="N1" s="28"/>
      <c r="O1" s="28"/>
      <c r="P1" s="28"/>
      <c r="Q1" s="67"/>
      <c r="R1" s="28"/>
      <c r="S1" s="28"/>
      <c r="T1" s="28"/>
      <c r="U1" s="28"/>
      <c r="V1" s="2"/>
      <c r="W1" s="28"/>
      <c r="X1" s="28"/>
      <c r="Y1" s="28"/>
      <c r="Z1" s="28"/>
    </row>
    <row r="2" spans="1:26" ht="20.25">
      <c r="A2" s="27" t="s">
        <v>1</v>
      </c>
      <c r="B2" s="1"/>
      <c r="C2" s="27"/>
      <c r="D2" s="27"/>
      <c r="E2" s="27"/>
      <c r="F2" s="27"/>
      <c r="G2" s="1"/>
      <c r="H2" s="27"/>
      <c r="I2" s="27"/>
      <c r="J2" s="27"/>
      <c r="K2" s="27"/>
      <c r="L2" s="1"/>
      <c r="M2" s="27"/>
      <c r="N2" s="27"/>
      <c r="O2" s="27"/>
      <c r="P2" s="27"/>
      <c r="Q2" s="1"/>
      <c r="R2" s="27"/>
      <c r="S2" s="27"/>
      <c r="T2" s="27"/>
      <c r="U2" s="27"/>
      <c r="V2" s="1"/>
      <c r="W2" s="27"/>
      <c r="X2" s="27"/>
      <c r="Y2" s="28"/>
      <c r="Z2" s="28"/>
    </row>
    <row r="3" spans="1:26" ht="15">
      <c r="A3" s="54" t="s">
        <v>19</v>
      </c>
      <c r="B3" s="18"/>
      <c r="C3" s="54"/>
      <c r="D3" s="54"/>
      <c r="E3" s="29"/>
      <c r="F3" s="54"/>
      <c r="G3" s="18"/>
      <c r="H3" s="54"/>
      <c r="I3" s="54"/>
      <c r="J3" s="29"/>
      <c r="K3" s="54"/>
      <c r="L3" s="18"/>
      <c r="M3" s="54"/>
      <c r="N3" s="54"/>
      <c r="O3" s="29"/>
      <c r="P3" s="54"/>
      <c r="Q3" s="18"/>
      <c r="R3" s="54"/>
      <c r="S3" s="54"/>
      <c r="T3" s="29"/>
      <c r="U3" s="54"/>
      <c r="V3" s="18"/>
      <c r="W3" s="54"/>
      <c r="X3" s="54"/>
      <c r="Y3" s="28"/>
      <c r="Z3" s="28"/>
    </row>
    <row r="4" spans="1:56" ht="15">
      <c r="A4" s="30"/>
      <c r="B4" s="51"/>
      <c r="C4" s="31"/>
      <c r="D4" s="31"/>
      <c r="E4" s="31"/>
      <c r="F4" s="31"/>
      <c r="G4" s="51"/>
      <c r="H4" s="31"/>
      <c r="I4" s="31"/>
      <c r="J4" s="31"/>
      <c r="K4" s="31"/>
      <c r="L4" s="51"/>
      <c r="M4" s="31"/>
      <c r="N4" s="31"/>
      <c r="O4" s="31"/>
      <c r="P4" s="31"/>
      <c r="Q4" s="51"/>
      <c r="R4" s="31"/>
      <c r="S4" s="31"/>
      <c r="T4" s="31"/>
      <c r="U4" s="31"/>
      <c r="V4" s="51"/>
      <c r="W4" s="31"/>
      <c r="X4" s="31"/>
      <c r="Y4" s="28"/>
      <c r="Z4" s="28"/>
      <c r="AA4" s="66"/>
      <c r="AB4" s="64"/>
      <c r="AC4" s="64"/>
      <c r="AD4" s="64"/>
      <c r="AE4" s="64"/>
      <c r="AG4" s="64"/>
      <c r="AH4" s="64"/>
      <c r="AI4" s="64"/>
      <c r="AJ4" s="64"/>
      <c r="AL4" s="64"/>
      <c r="AM4" s="64"/>
      <c r="AN4" s="64"/>
      <c r="AO4" s="64"/>
      <c r="AQ4" s="64"/>
      <c r="AR4" s="64"/>
      <c r="AS4" s="64"/>
      <c r="AT4" s="64"/>
      <c r="AV4" s="64"/>
      <c r="AW4" s="64"/>
      <c r="AX4" s="64"/>
      <c r="AY4" s="64"/>
      <c r="BA4" s="64"/>
      <c r="BB4" s="64"/>
      <c r="BC4" s="64"/>
      <c r="BD4" s="64"/>
    </row>
    <row r="5" spans="1:66" ht="18" customHeight="1">
      <c r="A5" s="115" t="s">
        <v>3</v>
      </c>
      <c r="B5" s="52"/>
      <c r="C5" s="33">
        <v>2006</v>
      </c>
      <c r="D5" s="33"/>
      <c r="E5" s="33"/>
      <c r="F5" s="33"/>
      <c r="G5" s="65"/>
      <c r="H5" s="117">
        <v>2007</v>
      </c>
      <c r="I5" s="117"/>
      <c r="J5" s="117"/>
      <c r="K5" s="117"/>
      <c r="L5" s="65"/>
      <c r="M5" s="33">
        <v>2008</v>
      </c>
      <c r="N5" s="33"/>
      <c r="O5" s="33"/>
      <c r="P5" s="33"/>
      <c r="Q5" s="65"/>
      <c r="R5" s="33">
        <v>2009</v>
      </c>
      <c r="S5" s="33"/>
      <c r="T5" s="33"/>
      <c r="U5" s="32"/>
      <c r="V5" s="65"/>
      <c r="W5" s="33">
        <v>2010</v>
      </c>
      <c r="X5" s="33"/>
      <c r="Y5" s="33"/>
      <c r="Z5" s="33"/>
      <c r="AA5" s="65"/>
      <c r="AB5" s="114">
        <v>2011</v>
      </c>
      <c r="AC5" s="114"/>
      <c r="AD5" s="114"/>
      <c r="AE5" s="114"/>
      <c r="AG5" s="114">
        <v>2012</v>
      </c>
      <c r="AH5" s="114"/>
      <c r="AI5" s="114"/>
      <c r="AJ5" s="114"/>
      <c r="AL5" s="112">
        <v>2013</v>
      </c>
      <c r="AM5" s="112"/>
      <c r="AN5" s="112"/>
      <c r="AO5" s="112"/>
      <c r="AQ5" s="114">
        <v>2014</v>
      </c>
      <c r="AR5" s="114"/>
      <c r="AS5" s="114"/>
      <c r="AT5" s="114"/>
      <c r="AV5" s="114">
        <v>2015</v>
      </c>
      <c r="AW5" s="114"/>
      <c r="AX5" s="114"/>
      <c r="AY5" s="114"/>
      <c r="AZ5" s="89"/>
      <c r="BA5" s="113">
        <v>2016</v>
      </c>
      <c r="BB5" s="113"/>
      <c r="BC5" s="113"/>
      <c r="BD5" s="113"/>
      <c r="BF5" s="113">
        <v>2017</v>
      </c>
      <c r="BG5" s="113"/>
      <c r="BH5" s="113"/>
      <c r="BI5" s="113"/>
      <c r="BK5" s="112">
        <v>2018</v>
      </c>
      <c r="BL5" s="112"/>
      <c r="BM5" s="112"/>
      <c r="BN5" s="112"/>
    </row>
    <row r="6" spans="1:66" ht="21" customHeight="1">
      <c r="A6" s="116"/>
      <c r="B6" s="53"/>
      <c r="C6" s="34" t="s">
        <v>4</v>
      </c>
      <c r="D6" s="34" t="s">
        <v>5</v>
      </c>
      <c r="E6" s="34" t="s">
        <v>6</v>
      </c>
      <c r="F6" s="55" t="s">
        <v>7</v>
      </c>
      <c r="G6" s="69"/>
      <c r="H6" s="34" t="s">
        <v>4</v>
      </c>
      <c r="I6" s="34" t="s">
        <v>5</v>
      </c>
      <c r="J6" s="34" t="s">
        <v>6</v>
      </c>
      <c r="K6" s="55" t="s">
        <v>7</v>
      </c>
      <c r="L6" s="69"/>
      <c r="M6" s="34" t="s">
        <v>4</v>
      </c>
      <c r="N6" s="34" t="s">
        <v>5</v>
      </c>
      <c r="O6" s="34" t="s">
        <v>6</v>
      </c>
      <c r="P6" s="55" t="s">
        <v>7</v>
      </c>
      <c r="Q6" s="69"/>
      <c r="R6" s="34" t="s">
        <v>4</v>
      </c>
      <c r="S6" s="34" t="s">
        <v>5</v>
      </c>
      <c r="T6" s="34" t="s">
        <v>6</v>
      </c>
      <c r="U6" s="55" t="s">
        <v>7</v>
      </c>
      <c r="V6" s="53"/>
      <c r="W6" s="34" t="s">
        <v>4</v>
      </c>
      <c r="X6" s="34" t="s">
        <v>5</v>
      </c>
      <c r="Y6" s="34" t="s">
        <v>6</v>
      </c>
      <c r="Z6" s="34" t="s">
        <v>7</v>
      </c>
      <c r="AA6" s="53"/>
      <c r="AB6" s="34" t="s">
        <v>4</v>
      </c>
      <c r="AC6" s="34" t="s">
        <v>5</v>
      </c>
      <c r="AD6" s="34" t="s">
        <v>6</v>
      </c>
      <c r="AE6" s="34" t="s">
        <v>7</v>
      </c>
      <c r="AG6" s="34" t="s">
        <v>4</v>
      </c>
      <c r="AH6" s="34" t="s">
        <v>5</v>
      </c>
      <c r="AI6" s="34" t="s">
        <v>6</v>
      </c>
      <c r="AJ6" s="34" t="s">
        <v>7</v>
      </c>
      <c r="AL6" s="34" t="s">
        <v>4</v>
      </c>
      <c r="AM6" s="34" t="s">
        <v>5</v>
      </c>
      <c r="AN6" s="34" t="s">
        <v>6</v>
      </c>
      <c r="AO6" s="34" t="s">
        <v>7</v>
      </c>
      <c r="AQ6" s="34" t="s">
        <v>4</v>
      </c>
      <c r="AR6" s="34" t="s">
        <v>5</v>
      </c>
      <c r="AS6" s="34" t="s">
        <v>6</v>
      </c>
      <c r="AT6" s="34" t="s">
        <v>7</v>
      </c>
      <c r="AV6" s="34" t="s">
        <v>4</v>
      </c>
      <c r="AW6" s="34" t="s">
        <v>5</v>
      </c>
      <c r="AX6" s="34" t="s">
        <v>6</v>
      </c>
      <c r="AY6" s="34" t="s">
        <v>7</v>
      </c>
      <c r="AZ6" s="89"/>
      <c r="BA6" s="34" t="s">
        <v>4</v>
      </c>
      <c r="BB6" s="34" t="s">
        <v>5</v>
      </c>
      <c r="BC6" s="34" t="s">
        <v>6</v>
      </c>
      <c r="BD6" s="34" t="s">
        <v>7</v>
      </c>
      <c r="BF6" s="34" t="s">
        <v>4</v>
      </c>
      <c r="BG6" s="34" t="s">
        <v>5</v>
      </c>
      <c r="BH6" s="34" t="s">
        <v>6</v>
      </c>
      <c r="BI6" s="34" t="s">
        <v>7</v>
      </c>
      <c r="BK6" s="34" t="s">
        <v>4</v>
      </c>
      <c r="BL6" s="34" t="s">
        <v>5</v>
      </c>
      <c r="BM6" s="34" t="s">
        <v>6</v>
      </c>
      <c r="BN6" s="34" t="s">
        <v>7</v>
      </c>
    </row>
    <row r="7" spans="1:26" ht="15">
      <c r="A7" s="35"/>
      <c r="B7" s="9"/>
      <c r="C7" s="35"/>
      <c r="D7" s="35"/>
      <c r="E7" s="35"/>
      <c r="F7" s="35"/>
      <c r="G7" s="9"/>
      <c r="H7" s="35"/>
      <c r="I7" s="35"/>
      <c r="J7" s="35"/>
      <c r="K7" s="35"/>
      <c r="L7" s="9"/>
      <c r="M7" s="35"/>
      <c r="N7" s="35"/>
      <c r="O7" s="35"/>
      <c r="P7" s="35"/>
      <c r="Q7" s="9"/>
      <c r="R7" s="35"/>
      <c r="S7" s="35"/>
      <c r="T7" s="35"/>
      <c r="U7" s="35"/>
      <c r="V7" s="9"/>
      <c r="W7" s="35"/>
      <c r="X7" s="35"/>
      <c r="Y7" s="28"/>
      <c r="Z7" s="28"/>
    </row>
    <row r="8" spans="1:66" ht="15">
      <c r="A8" s="37" t="s">
        <v>8</v>
      </c>
      <c r="B8" s="11"/>
      <c r="C8" s="38" t="s">
        <v>18</v>
      </c>
      <c r="D8" s="38" t="s">
        <v>18</v>
      </c>
      <c r="E8" s="38" t="s">
        <v>18</v>
      </c>
      <c r="F8" s="38" t="s">
        <v>18</v>
      </c>
      <c r="G8" s="38"/>
      <c r="H8" s="38">
        <v>15.303240125706878</v>
      </c>
      <c r="I8" s="38">
        <v>19.902899589792526</v>
      </c>
      <c r="J8" s="38">
        <v>4.3641180073019825</v>
      </c>
      <c r="K8" s="38">
        <v>-24.883441473018294</v>
      </c>
      <c r="L8" s="38"/>
      <c r="M8" s="38">
        <v>1.9576374239732814</v>
      </c>
      <c r="N8" s="38">
        <v>-28.63956769178907</v>
      </c>
      <c r="O8" s="38">
        <v>-19.55882909955048</v>
      </c>
      <c r="P8" s="38">
        <v>-3.1455538524434985</v>
      </c>
      <c r="Q8" s="38"/>
      <c r="R8" s="38">
        <v>-39.30764570198362</v>
      </c>
      <c r="S8" s="38">
        <v>-27.861863382576303</v>
      </c>
      <c r="T8" s="38">
        <v>-35.56840881097095</v>
      </c>
      <c r="U8" s="38">
        <v>-31.60325369634262</v>
      </c>
      <c r="V8" s="38"/>
      <c r="W8" s="38">
        <v>-25.596899501304208</v>
      </c>
      <c r="X8" s="38">
        <v>-26.39189012383028</v>
      </c>
      <c r="Y8" s="38">
        <v>-0.2941924789528656</v>
      </c>
      <c r="Z8" s="38">
        <v>9.670171131497924</v>
      </c>
      <c r="AA8" s="38"/>
      <c r="AB8" s="38">
        <v>26.45862371840653</v>
      </c>
      <c r="AC8" s="38">
        <v>44.68839938567521</v>
      </c>
      <c r="AD8" s="38">
        <v>34.63197535891999</v>
      </c>
      <c r="AE8" s="38">
        <v>52.95957692890232</v>
      </c>
      <c r="AF8" s="38"/>
      <c r="AG8" s="38">
        <v>54.9822048440941</v>
      </c>
      <c r="AH8" s="38">
        <v>49.88542009125047</v>
      </c>
      <c r="AI8" s="38">
        <v>48.7828992259673</v>
      </c>
      <c r="AJ8" s="38">
        <v>28.83058645113556</v>
      </c>
      <c r="AL8" s="38">
        <v>11.6801381620582</v>
      </c>
      <c r="AM8" s="38">
        <v>14.702450323896272</v>
      </c>
      <c r="AN8" s="38">
        <v>2.9050447503546195</v>
      </c>
      <c r="AO8" s="38">
        <v>-16.05598454327277</v>
      </c>
      <c r="AQ8" s="38">
        <v>-10.723527108433089</v>
      </c>
      <c r="AR8" s="38">
        <v>-19.23436577806696</v>
      </c>
      <c r="AS8" s="38">
        <v>-4.964039355929344</v>
      </c>
      <c r="AT8" s="38">
        <v>44.17796310239487</v>
      </c>
      <c r="AU8" s="38"/>
      <c r="AV8" s="38">
        <v>29.8066493640153</v>
      </c>
      <c r="AW8" s="38">
        <v>26.29151350865513</v>
      </c>
      <c r="AX8" s="38">
        <v>22.300017990827683</v>
      </c>
      <c r="AY8" s="38">
        <v>-7.16218641485429</v>
      </c>
      <c r="AZ8" s="38"/>
      <c r="BA8" s="38">
        <v>-13.18006231081074</v>
      </c>
      <c r="BB8" s="38">
        <v>-2.7832673354259896</v>
      </c>
      <c r="BC8" s="38">
        <v>-7.844635106606617</v>
      </c>
      <c r="BD8" s="38">
        <v>-1.2112565845272485</v>
      </c>
      <c r="BF8" s="38">
        <v>9.105804673669638</v>
      </c>
      <c r="BG8" s="38">
        <v>-8.6659414991084</v>
      </c>
      <c r="BH8" s="38">
        <v>-9.340274634000039</v>
      </c>
      <c r="BI8" s="38">
        <v>-11.979937864946038</v>
      </c>
      <c r="BK8" s="38">
        <v>-14.413983834929951</v>
      </c>
      <c r="BL8" s="38">
        <v>-7.35805405856361</v>
      </c>
      <c r="BM8" s="38">
        <v>-12.322845474621658</v>
      </c>
      <c r="BN8" s="38">
        <v>-49.94556680641301</v>
      </c>
    </row>
    <row r="9" spans="1:26" ht="6" customHeight="1">
      <c r="A9" s="37"/>
      <c r="B9" s="11"/>
      <c r="C9" s="40"/>
      <c r="D9" s="40"/>
      <c r="E9" s="40"/>
      <c r="F9" s="76"/>
      <c r="G9" s="78"/>
      <c r="H9" s="40"/>
      <c r="I9" s="40"/>
      <c r="J9" s="40"/>
      <c r="K9" s="76"/>
      <c r="L9" s="78"/>
      <c r="M9" s="40"/>
      <c r="N9" s="40"/>
      <c r="O9" s="40"/>
      <c r="P9" s="76"/>
      <c r="Q9" s="78"/>
      <c r="R9" s="40"/>
      <c r="S9" s="40"/>
      <c r="T9" s="40"/>
      <c r="U9" s="40"/>
      <c r="V9" s="11"/>
      <c r="W9" s="40"/>
      <c r="X9" s="40"/>
      <c r="Y9" s="39"/>
      <c r="Z9" s="39"/>
    </row>
    <row r="10" spans="1:66" ht="15">
      <c r="A10" s="57" t="s">
        <v>9</v>
      </c>
      <c r="B10" s="12"/>
      <c r="C10" s="41" t="s">
        <v>18</v>
      </c>
      <c r="D10" s="41" t="s">
        <v>18</v>
      </c>
      <c r="E10" s="41" t="s">
        <v>18</v>
      </c>
      <c r="F10" s="41" t="s">
        <v>18</v>
      </c>
      <c r="G10" s="41"/>
      <c r="H10" s="41">
        <v>26.26524914906439</v>
      </c>
      <c r="I10" s="41">
        <v>5.552604178117292</v>
      </c>
      <c r="J10" s="41">
        <v>-1.433806418277669</v>
      </c>
      <c r="K10" s="41">
        <v>-25.449435744813414</v>
      </c>
      <c r="L10" s="41"/>
      <c r="M10" s="41">
        <v>-2.661210042669964</v>
      </c>
      <c r="N10" s="41">
        <v>-26.67154055872051</v>
      </c>
      <c r="O10" s="41">
        <v>-23.192576825472017</v>
      </c>
      <c r="P10" s="41">
        <v>-7.791225610418934</v>
      </c>
      <c r="Q10" s="41"/>
      <c r="R10" s="41">
        <v>-35.30478514624377</v>
      </c>
      <c r="S10" s="41">
        <v>-24.648168176233128</v>
      </c>
      <c r="T10" s="41">
        <v>-21.628453968344388</v>
      </c>
      <c r="U10" s="41">
        <v>-29.43168338982902</v>
      </c>
      <c r="V10" s="41"/>
      <c r="W10" s="41">
        <v>-25.495079284468915</v>
      </c>
      <c r="X10" s="41">
        <v>-24.313209585614644</v>
      </c>
      <c r="Y10" s="41">
        <v>-1.7464154820593478</v>
      </c>
      <c r="Z10" s="41">
        <v>24.2601877587</v>
      </c>
      <c r="AA10" s="41"/>
      <c r="AB10" s="41">
        <v>34.91663898146527</v>
      </c>
      <c r="AC10" s="41">
        <v>62.15203805875592</v>
      </c>
      <c r="AD10" s="41">
        <v>34.44272509013001</v>
      </c>
      <c r="AE10" s="41">
        <v>61.02086879192018</v>
      </c>
      <c r="AF10" s="41"/>
      <c r="AG10" s="41">
        <v>73.31306226007086</v>
      </c>
      <c r="AH10" s="41">
        <v>38.39520335925414</v>
      </c>
      <c r="AI10" s="41">
        <v>45.341215042180124</v>
      </c>
      <c r="AJ10" s="41">
        <v>9.60705292516802</v>
      </c>
      <c r="AL10" s="41">
        <v>-0.40733373073084067</v>
      </c>
      <c r="AM10" s="41">
        <v>8.38814291271963</v>
      </c>
      <c r="AN10" s="41">
        <v>-2.41625833112586</v>
      </c>
      <c r="AO10" s="41">
        <v>-16.097796820162742</v>
      </c>
      <c r="AQ10" s="41">
        <v>-17.040422891097577</v>
      </c>
      <c r="AR10" s="41">
        <v>-18.664884802513527</v>
      </c>
      <c r="AS10" s="41">
        <v>-16.32066558180189</v>
      </c>
      <c r="AT10" s="41">
        <v>32.13113564372284</v>
      </c>
      <c r="AU10" s="41"/>
      <c r="AV10" s="41">
        <v>31.887529487824395</v>
      </c>
      <c r="AW10" s="41">
        <v>14.640088108835656</v>
      </c>
      <c r="AX10" s="41">
        <v>20.21802788594475</v>
      </c>
      <c r="AY10" s="41">
        <v>-7.861756671088656</v>
      </c>
      <c r="AZ10" s="41"/>
      <c r="BA10" s="41">
        <v>-15.134810982877724</v>
      </c>
      <c r="BB10" s="41">
        <v>-4.007133338621159</v>
      </c>
      <c r="BC10" s="41">
        <v>-15.396084472355284</v>
      </c>
      <c r="BD10" s="41">
        <v>-8.244572739490636</v>
      </c>
      <c r="BF10" s="41">
        <v>-18.266920133027924</v>
      </c>
      <c r="BG10" s="41">
        <v>-15.742307355215473</v>
      </c>
      <c r="BH10" s="41">
        <v>-10.70675051894679</v>
      </c>
      <c r="BI10" s="41">
        <v>-17.467637543680652</v>
      </c>
      <c r="BK10" s="41">
        <v>-12.196811258446147</v>
      </c>
      <c r="BL10" s="41">
        <v>-19.65066365162565</v>
      </c>
      <c r="BM10" s="41">
        <v>-16.084809111014508</v>
      </c>
      <c r="BN10" s="41">
        <v>-43.506359844415854</v>
      </c>
    </row>
    <row r="11" spans="1:66" ht="15">
      <c r="A11" s="57" t="s">
        <v>10</v>
      </c>
      <c r="B11" s="12"/>
      <c r="C11" s="41" t="s">
        <v>18</v>
      </c>
      <c r="D11" s="41" t="s">
        <v>18</v>
      </c>
      <c r="E11" s="41" t="s">
        <v>18</v>
      </c>
      <c r="F11" s="41" t="s">
        <v>18</v>
      </c>
      <c r="G11" s="41"/>
      <c r="H11" s="41">
        <v>-48.863480201987095</v>
      </c>
      <c r="I11" s="41">
        <v>-18.390622186386096</v>
      </c>
      <c r="J11" s="41">
        <v>-31.709203885155517</v>
      </c>
      <c r="K11" s="41">
        <v>-21.102281318147348</v>
      </c>
      <c r="L11" s="41"/>
      <c r="M11" s="41">
        <v>6.406075835274976</v>
      </c>
      <c r="N11" s="41">
        <v>-29.62389936777484</v>
      </c>
      <c r="O11" s="41">
        <v>115.05876890188267</v>
      </c>
      <c r="P11" s="41">
        <v>66.48397109857265</v>
      </c>
      <c r="Q11" s="41"/>
      <c r="R11" s="41">
        <v>7.797069123384077</v>
      </c>
      <c r="S11" s="41">
        <v>27.76034393412334</v>
      </c>
      <c r="T11" s="41">
        <v>-74.4334932646302</v>
      </c>
      <c r="U11" s="41">
        <v>-73.34228533819632</v>
      </c>
      <c r="V11" s="41"/>
      <c r="W11" s="41">
        <v>-31.605791696657306</v>
      </c>
      <c r="X11" s="41">
        <v>-43.54829196040607</v>
      </c>
      <c r="Y11" s="41">
        <v>62.72449940576303</v>
      </c>
      <c r="Z11" s="41">
        <v>76.29251763691451</v>
      </c>
      <c r="AA11" s="41"/>
      <c r="AB11" s="41">
        <v>41.05036768990442</v>
      </c>
      <c r="AC11" s="41">
        <v>43.13122244323529</v>
      </c>
      <c r="AD11" s="41">
        <v>-28.79081758723315</v>
      </c>
      <c r="AE11" s="41">
        <v>55.730396113852265</v>
      </c>
      <c r="AF11" s="41"/>
      <c r="AG11" s="41">
        <v>-5.732870533035424</v>
      </c>
      <c r="AH11" s="41">
        <v>103.38659978244002</v>
      </c>
      <c r="AI11" s="41">
        <v>65.30138043560592</v>
      </c>
      <c r="AJ11" s="41">
        <v>-42.37175326866146</v>
      </c>
      <c r="AL11" s="41">
        <v>-14.693117973797769</v>
      </c>
      <c r="AM11" s="41">
        <v>-34.250454749893095</v>
      </c>
      <c r="AN11" s="41">
        <v>71.56614807677545</v>
      </c>
      <c r="AO11" s="41">
        <v>54.75819182217546</v>
      </c>
      <c r="AQ11" s="41">
        <v>71.42731122088918</v>
      </c>
      <c r="AR11" s="41">
        <v>7.419094172839479</v>
      </c>
      <c r="AS11" s="41">
        <v>3.60393819695895</v>
      </c>
      <c r="AT11" s="41">
        <v>34.64771488411921</v>
      </c>
      <c r="AU11" s="41"/>
      <c r="AV11" s="41">
        <v>30.507172456797264</v>
      </c>
      <c r="AW11" s="41">
        <v>93.68351510185545</v>
      </c>
      <c r="AX11" s="41">
        <v>148.69235198969918</v>
      </c>
      <c r="AY11" s="41">
        <v>90.34811064182807</v>
      </c>
      <c r="AZ11" s="41"/>
      <c r="BA11" s="41">
        <v>31.526902330725108</v>
      </c>
      <c r="BB11" s="41">
        <v>-18.616801589335168</v>
      </c>
      <c r="BC11" s="41">
        <v>-58.76198342198735</v>
      </c>
      <c r="BD11" s="41">
        <v>-3.735715855658526</v>
      </c>
      <c r="BF11" s="41">
        <v>-8.518877337373283</v>
      </c>
      <c r="BG11" s="41">
        <v>43.45781788968438</v>
      </c>
      <c r="BH11" s="41">
        <v>-1.0448479171837874</v>
      </c>
      <c r="BI11" s="41">
        <v>9.255298070635916</v>
      </c>
      <c r="BK11" s="41">
        <v>49.546798023156214</v>
      </c>
      <c r="BL11" s="41">
        <v>27.292073381449427</v>
      </c>
      <c r="BM11" s="41">
        <v>46.000499668447645</v>
      </c>
      <c r="BN11" s="41">
        <v>-61.38224840686009</v>
      </c>
    </row>
    <row r="12" spans="1:66" ht="15">
      <c r="A12" s="57" t="s">
        <v>11</v>
      </c>
      <c r="B12" s="12"/>
      <c r="C12" s="41" t="s">
        <v>18</v>
      </c>
      <c r="D12" s="41" t="s">
        <v>18</v>
      </c>
      <c r="E12" s="41" t="s">
        <v>18</v>
      </c>
      <c r="F12" s="41" t="s">
        <v>18</v>
      </c>
      <c r="G12" s="41"/>
      <c r="H12" s="41">
        <v>16.352958319412124</v>
      </c>
      <c r="I12" s="41">
        <v>10.659231421940916</v>
      </c>
      <c r="J12" s="41">
        <v>-29.42595832787856</v>
      </c>
      <c r="K12" s="41">
        <v>-47.32944985656054</v>
      </c>
      <c r="L12" s="41"/>
      <c r="M12" s="41">
        <v>-10.87242580408612</v>
      </c>
      <c r="N12" s="41">
        <v>7.356355817673105</v>
      </c>
      <c r="O12" s="41">
        <v>14.520427029615846</v>
      </c>
      <c r="P12" s="41">
        <v>37.54374062810166</v>
      </c>
      <c r="Q12" s="41"/>
      <c r="R12" s="41">
        <v>-20.88060286124187</v>
      </c>
      <c r="S12" s="41">
        <v>-29.721118433593347</v>
      </c>
      <c r="T12" s="41">
        <v>-36.04853876743188</v>
      </c>
      <c r="U12" s="41">
        <v>-38.891653838586095</v>
      </c>
      <c r="V12" s="41"/>
      <c r="W12" s="41">
        <v>-24.804417578078485</v>
      </c>
      <c r="X12" s="41">
        <v>-26.6084094282255</v>
      </c>
      <c r="Y12" s="41">
        <v>-27.604950334750527</v>
      </c>
      <c r="Z12" s="41">
        <v>-11.996784490960295</v>
      </c>
      <c r="AA12" s="41"/>
      <c r="AB12" s="41">
        <v>-7.714061241096246</v>
      </c>
      <c r="AC12" s="41">
        <v>-11.853645680899263</v>
      </c>
      <c r="AD12" s="41">
        <v>51.86907400802204</v>
      </c>
      <c r="AE12" s="41">
        <v>16.67524116554138</v>
      </c>
      <c r="AF12" s="41"/>
      <c r="AG12" s="41">
        <v>-11.979801226462698</v>
      </c>
      <c r="AH12" s="41">
        <v>43.68919726458543</v>
      </c>
      <c r="AI12" s="41">
        <v>3.1333317964116674</v>
      </c>
      <c r="AJ12" s="41">
        <v>125.99453132815367</v>
      </c>
      <c r="AL12" s="41">
        <v>127.89909082722016</v>
      </c>
      <c r="AM12" s="41">
        <v>80.53826794649953</v>
      </c>
      <c r="AN12" s="41">
        <v>97.96740368680514</v>
      </c>
      <c r="AO12" s="41">
        <v>-4.623362956933036</v>
      </c>
      <c r="AQ12" s="41">
        <v>2.3144779919970944</v>
      </c>
      <c r="AR12" s="41">
        <v>-0.49890524681576665</v>
      </c>
      <c r="AS12" s="41">
        <v>2.187409865586261</v>
      </c>
      <c r="AT12" s="41">
        <v>31.0825163392754</v>
      </c>
      <c r="AU12" s="41"/>
      <c r="AV12" s="41">
        <v>16.004781952301656</v>
      </c>
      <c r="AW12" s="41">
        <v>34.21037102172414</v>
      </c>
      <c r="AX12" s="41">
        <v>6.181015767964453</v>
      </c>
      <c r="AY12" s="41">
        <v>6.5296615880252205</v>
      </c>
      <c r="AZ12" s="41"/>
      <c r="BA12" s="41">
        <v>-11.659365259788345</v>
      </c>
      <c r="BB12" s="41">
        <v>-3.2794090028176583</v>
      </c>
      <c r="BC12" s="41">
        <v>41.35577588494536</v>
      </c>
      <c r="BD12" s="41">
        <v>11.852783095741742</v>
      </c>
      <c r="BF12" s="41">
        <v>129.32837344479972</v>
      </c>
      <c r="BG12" s="41">
        <v>-0.6823888770959599</v>
      </c>
      <c r="BH12" s="41">
        <v>2.1856422774935425</v>
      </c>
      <c r="BI12" s="41">
        <v>-5.148439658443465</v>
      </c>
      <c r="BK12" s="41">
        <v>-29.7833224889047</v>
      </c>
      <c r="BL12" s="41">
        <v>10.095529713625666</v>
      </c>
      <c r="BM12" s="41">
        <v>-28.71951185450618</v>
      </c>
      <c r="BN12" s="41">
        <v>-52.13482752559624</v>
      </c>
    </row>
    <row r="13" spans="1:66" ht="15">
      <c r="A13" s="57" t="s">
        <v>12</v>
      </c>
      <c r="B13" s="12"/>
      <c r="C13" s="41" t="s">
        <v>18</v>
      </c>
      <c r="D13" s="41" t="s">
        <v>18</v>
      </c>
      <c r="E13" s="41" t="s">
        <v>18</v>
      </c>
      <c r="F13" s="41" t="s">
        <v>18</v>
      </c>
      <c r="G13" s="41"/>
      <c r="H13" s="41">
        <v>-10.08270846652134</v>
      </c>
      <c r="I13" s="41">
        <v>321.4896762255367</v>
      </c>
      <c r="J13" s="41">
        <v>354.4456953094077</v>
      </c>
      <c r="K13" s="41">
        <v>101.77066461818094</v>
      </c>
      <c r="L13" s="41"/>
      <c r="M13" s="41">
        <v>68.68782046160038</v>
      </c>
      <c r="N13" s="41">
        <v>-65.94926370575558</v>
      </c>
      <c r="O13" s="41">
        <v>-72.50574755314663</v>
      </c>
      <c r="P13" s="41">
        <v>-67.14094710260946</v>
      </c>
      <c r="Q13" s="41"/>
      <c r="R13" s="41">
        <v>-92.77728821315068</v>
      </c>
      <c r="S13" s="41">
        <v>-77.51097816223512</v>
      </c>
      <c r="T13" s="41">
        <v>-95.3387889338432</v>
      </c>
      <c r="U13" s="41">
        <v>89.46778954223652</v>
      </c>
      <c r="V13" s="41"/>
      <c r="W13" s="41">
        <v>-16.96858894642736</v>
      </c>
      <c r="X13" s="41">
        <v>-35.88877939584167</v>
      </c>
      <c r="Y13" s="41">
        <v>750.6340338742573</v>
      </c>
      <c r="Z13" s="41">
        <v>-86.61062205088368</v>
      </c>
      <c r="AA13" s="41"/>
      <c r="AB13" s="41">
        <v>11.133754829383548</v>
      </c>
      <c r="AC13" s="41">
        <v>-9.09372677388238</v>
      </c>
      <c r="AD13" s="41">
        <v>121.32563990298078</v>
      </c>
      <c r="AE13" s="41">
        <v>-72.82452862414665</v>
      </c>
      <c r="AF13" s="41"/>
      <c r="AG13" s="41">
        <v>-2.567944940042196</v>
      </c>
      <c r="AH13" s="41">
        <v>586.6079629268835</v>
      </c>
      <c r="AI13" s="41">
        <v>204.06993585602106</v>
      </c>
      <c r="AJ13" s="41">
        <v>4999.173427798727</v>
      </c>
      <c r="AL13" s="41">
        <v>222.78501482964833</v>
      </c>
      <c r="AM13" s="41">
        <v>22.062739323577873</v>
      </c>
      <c r="AN13" s="41">
        <v>-81.33311165063081</v>
      </c>
      <c r="AO13" s="41">
        <v>-67.73403172962144</v>
      </c>
      <c r="AQ13" s="41">
        <v>2.1842551563068042</v>
      </c>
      <c r="AR13" s="41">
        <v>-94.24798231259646</v>
      </c>
      <c r="AS13" s="41">
        <v>251.61774387174222</v>
      </c>
      <c r="AT13" s="41">
        <v>431.7121590961707</v>
      </c>
      <c r="AU13" s="41"/>
      <c r="AV13" s="41">
        <v>63.621332465413644</v>
      </c>
      <c r="AW13" s="41">
        <v>630.7340343381711</v>
      </c>
      <c r="AX13" s="41">
        <v>-58.81705555212478</v>
      </c>
      <c r="AY13" s="41">
        <v>-68.42878462474596</v>
      </c>
      <c r="AZ13" s="41"/>
      <c r="BA13" s="41">
        <v>-45.703944604293156</v>
      </c>
      <c r="BB13" s="41">
        <v>78.96935094076505</v>
      </c>
      <c r="BC13" s="41">
        <v>144.1301223000625</v>
      </c>
      <c r="BD13" s="41">
        <v>47.13517926764851</v>
      </c>
      <c r="BF13" s="41">
        <v>20.058457624081456</v>
      </c>
      <c r="BG13" s="41">
        <v>-29.21914772853765</v>
      </c>
      <c r="BH13" s="41">
        <v>-57.48062646667785</v>
      </c>
      <c r="BI13" s="41">
        <v>-20.505202071925467</v>
      </c>
      <c r="BK13" s="41">
        <v>-18.962473500622906</v>
      </c>
      <c r="BL13" s="41">
        <v>-36.19008588499538</v>
      </c>
      <c r="BM13" s="41">
        <v>59.08462822577775</v>
      </c>
      <c r="BN13" s="41">
        <v>-82.02304307576385</v>
      </c>
    </row>
    <row r="14" spans="1:26" ht="15">
      <c r="A14" s="37"/>
      <c r="B14" s="11"/>
      <c r="C14" s="40"/>
      <c r="D14" s="40"/>
      <c r="E14" s="40"/>
      <c r="F14" s="76"/>
      <c r="G14" s="78"/>
      <c r="H14" s="40"/>
      <c r="I14" s="40"/>
      <c r="J14" s="40"/>
      <c r="K14" s="76"/>
      <c r="L14" s="78"/>
      <c r="M14" s="40"/>
      <c r="N14" s="40"/>
      <c r="O14" s="40"/>
      <c r="P14" s="76"/>
      <c r="Q14" s="78"/>
      <c r="R14" s="40"/>
      <c r="S14" s="40"/>
      <c r="T14" s="40"/>
      <c r="U14" s="40"/>
      <c r="V14" s="11"/>
      <c r="W14" s="40"/>
      <c r="X14" s="40"/>
      <c r="Y14" s="28"/>
      <c r="Z14" s="28"/>
    </row>
    <row r="15" spans="1:66" ht="15">
      <c r="A15" s="58" t="s">
        <v>13</v>
      </c>
      <c r="B15" s="11"/>
      <c r="C15" s="38" t="s">
        <v>18</v>
      </c>
      <c r="D15" s="38" t="s">
        <v>18</v>
      </c>
      <c r="E15" s="38" t="s">
        <v>18</v>
      </c>
      <c r="F15" s="38" t="s">
        <v>18</v>
      </c>
      <c r="G15" s="38"/>
      <c r="H15" s="38">
        <v>1.8588878533185635</v>
      </c>
      <c r="I15" s="38">
        <v>14.415153013204645</v>
      </c>
      <c r="J15" s="38">
        <v>-2.1053904325038104</v>
      </c>
      <c r="K15" s="38">
        <v>-30.735893889045812</v>
      </c>
      <c r="L15" s="38"/>
      <c r="M15" s="38">
        <v>-6.438008355414027</v>
      </c>
      <c r="N15" s="38">
        <v>-34.389109559338436</v>
      </c>
      <c r="O15" s="38">
        <v>-25.783270563235888</v>
      </c>
      <c r="P15" s="38">
        <v>-9.873292112308292</v>
      </c>
      <c r="Q15" s="38"/>
      <c r="R15" s="38">
        <v>-38.16000461763254</v>
      </c>
      <c r="S15" s="38">
        <v>-30.921905264874695</v>
      </c>
      <c r="T15" s="38">
        <v>-44.17529278723027</v>
      </c>
      <c r="U15" s="38">
        <v>-45.066438948021194</v>
      </c>
      <c r="V15" s="38"/>
      <c r="W15" s="38">
        <v>-33.57646487422062</v>
      </c>
      <c r="X15" s="38">
        <v>-34.4157100451132</v>
      </c>
      <c r="Y15" s="38">
        <v>12.18870449231433</v>
      </c>
      <c r="Z15" s="38">
        <v>50.945139003831855</v>
      </c>
      <c r="AA15" s="38"/>
      <c r="AB15" s="38">
        <v>39.8674919204507</v>
      </c>
      <c r="AC15" s="38">
        <v>46.97846848251638</v>
      </c>
      <c r="AD15" s="38">
        <v>37.43852003597269</v>
      </c>
      <c r="AE15" s="38">
        <v>55.052457005577736</v>
      </c>
      <c r="AF15" s="38"/>
      <c r="AG15" s="38">
        <v>76.82843026494953</v>
      </c>
      <c r="AH15" s="38">
        <v>73.05491245664442</v>
      </c>
      <c r="AI15" s="38">
        <v>47.545433638344974</v>
      </c>
      <c r="AJ15" s="38">
        <v>16.549641123847508</v>
      </c>
      <c r="AL15" s="38">
        <v>12.1229013175369</v>
      </c>
      <c r="AM15" s="38">
        <v>14.42606771854409</v>
      </c>
      <c r="AN15" s="38">
        <v>8.782526090034622</v>
      </c>
      <c r="AO15" s="38">
        <v>-6.68050733210265</v>
      </c>
      <c r="AQ15" s="38">
        <v>-13.418918592774816</v>
      </c>
      <c r="AR15" s="38">
        <v>-14.94968005202098</v>
      </c>
      <c r="AS15" s="38">
        <v>0.42386354638934165</v>
      </c>
      <c r="AT15" s="38">
        <v>61.00893366974421</v>
      </c>
      <c r="AU15" s="38"/>
      <c r="AV15" s="38">
        <v>44.15763493238961</v>
      </c>
      <c r="AW15" s="38">
        <v>10.012189224229346</v>
      </c>
      <c r="AX15" s="38">
        <v>24.06002460750547</v>
      </c>
      <c r="AY15" s="38">
        <v>-15.108971211961247</v>
      </c>
      <c r="AZ15" s="38"/>
      <c r="BA15" s="38">
        <v>-22.07991529115216</v>
      </c>
      <c r="BB15" s="38">
        <v>-3.6874901292782454</v>
      </c>
      <c r="BC15" s="38">
        <v>-19.594952034080933</v>
      </c>
      <c r="BD15" s="38">
        <v>-11.805932811689075</v>
      </c>
      <c r="BF15" s="38">
        <v>12.484574968893455</v>
      </c>
      <c r="BG15" s="38">
        <v>-6.719731440352334</v>
      </c>
      <c r="BH15" s="38">
        <v>-2.34896205649045</v>
      </c>
      <c r="BI15" s="38">
        <v>-5.438290839797887</v>
      </c>
      <c r="BK15" s="38">
        <v>-11.503628669474011</v>
      </c>
      <c r="BL15" s="38">
        <v>3.5197236329214974</v>
      </c>
      <c r="BM15" s="38">
        <v>-15.969077551177719</v>
      </c>
      <c r="BN15" s="38">
        <v>-60.860095806615206</v>
      </c>
    </row>
    <row r="16" spans="1:26" ht="4.5" customHeight="1">
      <c r="A16" s="56"/>
      <c r="B16" s="6"/>
      <c r="C16" s="42"/>
      <c r="D16" s="42"/>
      <c r="E16" s="42"/>
      <c r="F16" s="77"/>
      <c r="G16" s="6"/>
      <c r="H16" s="42"/>
      <c r="I16" s="42"/>
      <c r="J16" s="42"/>
      <c r="K16" s="77"/>
      <c r="L16" s="6"/>
      <c r="M16" s="42"/>
      <c r="N16" s="42"/>
      <c r="O16" s="42"/>
      <c r="P16" s="77"/>
      <c r="Q16" s="6"/>
      <c r="R16" s="42"/>
      <c r="S16" s="42"/>
      <c r="T16" s="42"/>
      <c r="U16" s="42"/>
      <c r="V16" s="6"/>
      <c r="W16" s="42"/>
      <c r="X16" s="42"/>
      <c r="Y16" s="28"/>
      <c r="Z16" s="28"/>
    </row>
    <row r="17" spans="1:66" ht="15">
      <c r="A17" s="59" t="s">
        <v>9</v>
      </c>
      <c r="B17" s="12"/>
      <c r="C17" s="41" t="s">
        <v>18</v>
      </c>
      <c r="D17" s="41" t="s">
        <v>18</v>
      </c>
      <c r="E17" s="41" t="s">
        <v>18</v>
      </c>
      <c r="F17" s="41" t="s">
        <v>18</v>
      </c>
      <c r="G17" s="41"/>
      <c r="H17" s="41">
        <v>27.175146819330337</v>
      </c>
      <c r="I17" s="41">
        <v>-3.797829241227248</v>
      </c>
      <c r="J17" s="41">
        <v>-10.484730051749409</v>
      </c>
      <c r="K17" s="41">
        <v>-26.812954309331303</v>
      </c>
      <c r="L17" s="41"/>
      <c r="M17" s="41">
        <v>-8.8473588724231</v>
      </c>
      <c r="N17" s="41">
        <v>-28.66292344293609</v>
      </c>
      <c r="O17" s="41">
        <v>-26.939399739385124</v>
      </c>
      <c r="P17" s="41">
        <v>-15.238854144491938</v>
      </c>
      <c r="Q17" s="41"/>
      <c r="R17" s="41">
        <v>-33.793722172328756</v>
      </c>
      <c r="S17" s="41">
        <v>-27.747916657122303</v>
      </c>
      <c r="T17" s="41">
        <v>-35.34164437275501</v>
      </c>
      <c r="U17" s="41">
        <v>-42.47079415180012</v>
      </c>
      <c r="V17" s="41"/>
      <c r="W17" s="41">
        <v>-35.8699161503303</v>
      </c>
      <c r="X17" s="41">
        <v>-35.257632163446516</v>
      </c>
      <c r="Y17" s="41">
        <v>26.650821558552295</v>
      </c>
      <c r="Z17" s="41">
        <v>72.03491892661788</v>
      </c>
      <c r="AA17" s="41"/>
      <c r="AB17" s="41">
        <v>66.98391619005014</v>
      </c>
      <c r="AC17" s="41">
        <v>89.28375845017146</v>
      </c>
      <c r="AD17" s="41">
        <v>29.57486261046259</v>
      </c>
      <c r="AE17" s="41">
        <v>74.8162149908311</v>
      </c>
      <c r="AF17" s="41"/>
      <c r="AG17" s="41">
        <v>85.04717850431604</v>
      </c>
      <c r="AH17" s="41">
        <v>65.71698733938155</v>
      </c>
      <c r="AI17" s="41">
        <v>58.7569028432913</v>
      </c>
      <c r="AJ17" s="41">
        <v>2.165429049782901</v>
      </c>
      <c r="AL17" s="41">
        <v>1.2120321430872707</v>
      </c>
      <c r="AM17" s="41">
        <v>-3.0157299330561926</v>
      </c>
      <c r="AN17" s="41">
        <v>-4.975418131886016</v>
      </c>
      <c r="AO17" s="41">
        <v>-15.621554642622286</v>
      </c>
      <c r="AQ17" s="41">
        <v>-18.420728488530585</v>
      </c>
      <c r="AR17" s="41">
        <v>-16.024218589713968</v>
      </c>
      <c r="AS17" s="41">
        <v>-8.560792272971511</v>
      </c>
      <c r="AT17" s="41">
        <v>53.75508718697719</v>
      </c>
      <c r="AU17" s="41"/>
      <c r="AV17" s="41">
        <v>49.29792460136099</v>
      </c>
      <c r="AW17" s="41">
        <v>6.927347949739769</v>
      </c>
      <c r="AX17" s="41">
        <v>14.712149020276684</v>
      </c>
      <c r="AY17" s="41">
        <v>-17.990479856139686</v>
      </c>
      <c r="AZ17" s="41"/>
      <c r="BA17" s="41">
        <v>-20.33797129981687</v>
      </c>
      <c r="BB17" s="41">
        <v>0.043225179507388134</v>
      </c>
      <c r="BC17" s="41">
        <v>-25.566572419685983</v>
      </c>
      <c r="BD17" s="41">
        <v>-27.098885262468613</v>
      </c>
      <c r="BF17" s="41">
        <v>-33.36885378889093</v>
      </c>
      <c r="BG17" s="41">
        <v>-22.429677137781937</v>
      </c>
      <c r="BH17" s="41">
        <v>-9.463141508231814</v>
      </c>
      <c r="BI17" s="41">
        <v>-13.921326715485975</v>
      </c>
      <c r="BK17" s="41">
        <v>-11.138386725279716</v>
      </c>
      <c r="BL17" s="41">
        <v>-28.087462152321436</v>
      </c>
      <c r="BM17" s="41">
        <v>-39.45585968700378</v>
      </c>
      <c r="BN17" s="41">
        <v>-59.547925484321134</v>
      </c>
    </row>
    <row r="18" spans="1:66" ht="15">
      <c r="A18" s="59" t="s">
        <v>10</v>
      </c>
      <c r="B18" s="12"/>
      <c r="C18" s="41" t="s">
        <v>18</v>
      </c>
      <c r="D18" s="41" t="s">
        <v>18</v>
      </c>
      <c r="E18" s="41" t="s">
        <v>18</v>
      </c>
      <c r="F18" s="41" t="s">
        <v>18</v>
      </c>
      <c r="G18" s="41"/>
      <c r="H18" s="41">
        <v>-63.258772069646696</v>
      </c>
      <c r="I18" s="41">
        <v>-18.026206355658942</v>
      </c>
      <c r="J18" s="41">
        <v>-20.2998229510451</v>
      </c>
      <c r="K18" s="41">
        <v>-0.8491881026547645</v>
      </c>
      <c r="L18" s="41"/>
      <c r="M18" s="41">
        <v>2.8224871456931027</v>
      </c>
      <c r="N18" s="41">
        <v>-41.63897282952015</v>
      </c>
      <c r="O18" s="41">
        <v>142.40141697512473</v>
      </c>
      <c r="P18" s="41">
        <v>52.020714506905364</v>
      </c>
      <c r="Q18" s="41"/>
      <c r="R18" s="41">
        <v>15.58618983879414</v>
      </c>
      <c r="S18" s="41">
        <v>54.42566690136513</v>
      </c>
      <c r="T18" s="41">
        <v>-77.8820994533307</v>
      </c>
      <c r="U18" s="41">
        <v>-84.25406362092748</v>
      </c>
      <c r="V18" s="41"/>
      <c r="W18" s="41">
        <v>-52.620879681086336</v>
      </c>
      <c r="X18" s="41">
        <v>-82.2797029847351</v>
      </c>
      <c r="Y18" s="41">
        <v>29.71871260144752</v>
      </c>
      <c r="Z18" s="41">
        <v>151.7495915306968</v>
      </c>
      <c r="AA18" s="41"/>
      <c r="AB18" s="41">
        <v>-20.334642217629025</v>
      </c>
      <c r="AC18" s="41">
        <v>-11.0798400237002</v>
      </c>
      <c r="AD18" s="41">
        <v>-60.28039073806079</v>
      </c>
      <c r="AE18" s="41">
        <v>1.3205997197704136</v>
      </c>
      <c r="AF18" s="41"/>
      <c r="AG18" s="41">
        <v>102.91367362320005</v>
      </c>
      <c r="AH18" s="41">
        <v>232.3646818566026</v>
      </c>
      <c r="AI18" s="41">
        <v>179.26531727597438</v>
      </c>
      <c r="AJ18" s="41">
        <v>-42.70677034798525</v>
      </c>
      <c r="AL18" s="41">
        <v>-14.884413488434774</v>
      </c>
      <c r="AM18" s="41">
        <v>50.98682012251717</v>
      </c>
      <c r="AN18" s="41">
        <v>122.99978100217132</v>
      </c>
      <c r="AO18" s="41">
        <v>223.0060955064784</v>
      </c>
      <c r="AQ18" s="41">
        <v>89.95280905818927</v>
      </c>
      <c r="AR18" s="41">
        <v>19.438112731537842</v>
      </c>
      <c r="AS18" s="41">
        <v>-13.007200858774866</v>
      </c>
      <c r="AT18" s="41">
        <v>23.577122438877282</v>
      </c>
      <c r="AU18" s="41"/>
      <c r="AV18" s="41">
        <v>74.12524218354514</v>
      </c>
      <c r="AW18" s="41">
        <v>143.30380073888102</v>
      </c>
      <c r="AX18" s="41">
        <v>279.2043839406827</v>
      </c>
      <c r="AY18" s="41">
        <v>118.0668583570644</v>
      </c>
      <c r="AZ18" s="41"/>
      <c r="BA18" s="41">
        <v>-12.12425662781213</v>
      </c>
      <c r="BB18" s="41">
        <v>-49.400517257208335</v>
      </c>
      <c r="BC18" s="41">
        <v>-80.31714225812357</v>
      </c>
      <c r="BD18" s="41">
        <v>-37.06174035963392</v>
      </c>
      <c r="BF18" s="41">
        <v>0.25528462985282374</v>
      </c>
      <c r="BG18" s="41">
        <v>41.492070490924874</v>
      </c>
      <c r="BH18" s="41">
        <v>34.720325473896196</v>
      </c>
      <c r="BI18" s="41">
        <v>62.183007367435835</v>
      </c>
      <c r="BK18" s="41">
        <v>100.11707703319539</v>
      </c>
      <c r="BL18" s="41">
        <v>118.85654347179448</v>
      </c>
      <c r="BM18" s="41">
        <v>95.44841468339439</v>
      </c>
      <c r="BN18" s="41">
        <v>-78.9449890601698</v>
      </c>
    </row>
    <row r="19" spans="1:66" ht="15">
      <c r="A19" s="59" t="s">
        <v>11</v>
      </c>
      <c r="B19" s="12"/>
      <c r="C19" s="41" t="s">
        <v>18</v>
      </c>
      <c r="D19" s="41" t="s">
        <v>18</v>
      </c>
      <c r="E19" s="41" t="s">
        <v>18</v>
      </c>
      <c r="F19" s="41" t="s">
        <v>18</v>
      </c>
      <c r="G19" s="41"/>
      <c r="H19" s="41">
        <v>-0.7632266115350888</v>
      </c>
      <c r="I19" s="41">
        <v>-11.234981658253261</v>
      </c>
      <c r="J19" s="41">
        <v>-41.0769642936851</v>
      </c>
      <c r="K19" s="41">
        <v>-61.42691101268451</v>
      </c>
      <c r="L19" s="41"/>
      <c r="M19" s="41">
        <v>-21.972719401277402</v>
      </c>
      <c r="N19" s="41">
        <v>42.12551103787612</v>
      </c>
      <c r="O19" s="41">
        <v>13.550428279657467</v>
      </c>
      <c r="P19" s="41">
        <v>46.1394499518662</v>
      </c>
      <c r="Q19" s="41"/>
      <c r="R19" s="41">
        <v>-20.006964046912813</v>
      </c>
      <c r="S19" s="41">
        <v>-40.744287909933774</v>
      </c>
      <c r="T19" s="41">
        <v>-34.56488696920552</v>
      </c>
      <c r="U19" s="41">
        <v>-28.709457791395607</v>
      </c>
      <c r="V19" s="41"/>
      <c r="W19" s="41">
        <v>-19.162035285676254</v>
      </c>
      <c r="X19" s="41">
        <v>-11.368556719692407</v>
      </c>
      <c r="Y19" s="41">
        <v>-30.349160645434452</v>
      </c>
      <c r="Z19" s="41">
        <v>-18.152305311246465</v>
      </c>
      <c r="AA19" s="41"/>
      <c r="AB19" s="41">
        <v>-23.7584410090318</v>
      </c>
      <c r="AC19" s="41">
        <v>-43.92822909178048</v>
      </c>
      <c r="AD19" s="41">
        <v>69.84267578333171</v>
      </c>
      <c r="AE19" s="41">
        <v>-34.26065345792715</v>
      </c>
      <c r="AF19" s="41"/>
      <c r="AG19" s="41">
        <v>7.70374138041619</v>
      </c>
      <c r="AH19" s="41">
        <v>4.095741322623098</v>
      </c>
      <c r="AI19" s="41">
        <v>-52.89356991196249</v>
      </c>
      <c r="AJ19" s="41">
        <v>248.65107174609818</v>
      </c>
      <c r="AL19" s="41">
        <v>123.49522482647063</v>
      </c>
      <c r="AM19" s="41">
        <v>223.67231572522172</v>
      </c>
      <c r="AN19" s="41">
        <v>294.3731602177052</v>
      </c>
      <c r="AO19" s="41">
        <v>13.957637467309397</v>
      </c>
      <c r="AQ19" s="41">
        <v>6.47795945872673</v>
      </c>
      <c r="AR19" s="41">
        <v>7.400127420239812</v>
      </c>
      <c r="AS19" s="41">
        <v>-12.696541970226889</v>
      </c>
      <c r="AT19" s="41">
        <v>5.845957950923491</v>
      </c>
      <c r="AU19" s="41"/>
      <c r="AV19" s="41">
        <v>16.617199975790427</v>
      </c>
      <c r="AW19" s="41">
        <v>-17.307044491596514</v>
      </c>
      <c r="AX19" s="41">
        <v>-2.841873362920822</v>
      </c>
      <c r="AY19" s="41">
        <v>4.225117977023345</v>
      </c>
      <c r="AZ19" s="41"/>
      <c r="BA19" s="41">
        <v>-35.82891770208188</v>
      </c>
      <c r="BB19" s="41">
        <v>-15.860046211615881</v>
      </c>
      <c r="BC19" s="41">
        <v>86.21436033999186</v>
      </c>
      <c r="BD19" s="41">
        <v>52.272886105977875</v>
      </c>
      <c r="BF19" s="41">
        <v>279.78028109426754</v>
      </c>
      <c r="BG19" s="41">
        <v>74.88623931799475</v>
      </c>
      <c r="BH19" s="41">
        <v>13.963743584945362</v>
      </c>
      <c r="BI19" s="41">
        <v>-8.122942181120848</v>
      </c>
      <c r="BK19" s="41">
        <v>-31.646596899502967</v>
      </c>
      <c r="BL19" s="41">
        <v>26.71129219821826</v>
      </c>
      <c r="BM19" s="41">
        <v>-24.11020253623323</v>
      </c>
      <c r="BN19" s="41">
        <v>-48.43997070717458</v>
      </c>
    </row>
    <row r="20" spans="1:66" ht="15">
      <c r="A20" s="59" t="s">
        <v>12</v>
      </c>
      <c r="B20" s="13"/>
      <c r="C20" s="41" t="s">
        <v>18</v>
      </c>
      <c r="D20" s="41" t="s">
        <v>18</v>
      </c>
      <c r="E20" s="41" t="s">
        <v>18</v>
      </c>
      <c r="F20" s="41" t="s">
        <v>18</v>
      </c>
      <c r="G20" s="41"/>
      <c r="H20" s="41">
        <v>-43.05965987823711</v>
      </c>
      <c r="I20" s="41">
        <v>295.1097407385256</v>
      </c>
      <c r="J20" s="41">
        <v>268.20124665019375</v>
      </c>
      <c r="K20" s="41">
        <v>16.159231620915833</v>
      </c>
      <c r="L20" s="41"/>
      <c r="M20" s="41">
        <v>41.62302774548638</v>
      </c>
      <c r="N20" s="41">
        <v>-86.85202256309984</v>
      </c>
      <c r="O20" s="41">
        <v>-92.24703577441329</v>
      </c>
      <c r="P20" s="41">
        <v>-85.85972295874421</v>
      </c>
      <c r="Q20" s="41"/>
      <c r="R20" s="41">
        <v>-97.2597699177665</v>
      </c>
      <c r="S20" s="41">
        <v>-95.59523746541316</v>
      </c>
      <c r="T20" s="41">
        <v>-79.96265911605967</v>
      </c>
      <c r="U20" s="41">
        <v>-76.33440096249208</v>
      </c>
      <c r="V20" s="41"/>
      <c r="W20" s="41">
        <v>-7.307186678352323</v>
      </c>
      <c r="X20" s="41">
        <v>-85.05239768189053</v>
      </c>
      <c r="Y20" s="41">
        <v>-72.7715898923205</v>
      </c>
      <c r="Z20" s="41">
        <v>-1.625904552532731</v>
      </c>
      <c r="AA20" s="41"/>
      <c r="AB20" s="41">
        <v>19.126411940500148</v>
      </c>
      <c r="AC20" s="41">
        <v>758.0353555644838</v>
      </c>
      <c r="AD20" s="41">
        <v>4873.161473087818</v>
      </c>
      <c r="AE20" s="41">
        <v>-34.896876018436615</v>
      </c>
      <c r="AF20" s="41"/>
      <c r="AG20" s="41">
        <v>305.5885479413223</v>
      </c>
      <c r="AH20" s="41">
        <v>3056.886662140332</v>
      </c>
      <c r="AI20" s="41">
        <v>152.56304947918747</v>
      </c>
      <c r="AJ20" s="41">
        <v>789.6914220331104</v>
      </c>
      <c r="AL20" s="41">
        <v>97.4657888483527</v>
      </c>
      <c r="AM20" s="41">
        <v>-0.8929094534934308</v>
      </c>
      <c r="AN20" s="41">
        <v>-88.3102794210848</v>
      </c>
      <c r="AO20" s="41">
        <v>-54.96865203761755</v>
      </c>
      <c r="AQ20" s="41">
        <v>-83.18385491509108</v>
      </c>
      <c r="AR20" s="41">
        <v>-93.50781712426507</v>
      </c>
      <c r="AS20" s="41">
        <v>780.6891761528072</v>
      </c>
      <c r="AT20" s="41">
        <v>3042.5955179522875</v>
      </c>
      <c r="AU20" s="41"/>
      <c r="AV20" s="41">
        <v>38.83545209631251</v>
      </c>
      <c r="AW20" s="41">
        <v>370.43764911997596</v>
      </c>
      <c r="AX20" s="41">
        <v>-67.84730005529495</v>
      </c>
      <c r="AY20" s="41">
        <v>-70.54777597535374</v>
      </c>
      <c r="AZ20" s="41"/>
      <c r="BA20" s="41">
        <v>14.473913603735397</v>
      </c>
      <c r="BB20" s="41">
        <v>248.92281457416078</v>
      </c>
      <c r="BC20" s="41">
        <v>92.13734102092735</v>
      </c>
      <c r="BD20" s="41">
        <v>32.45585868608296</v>
      </c>
      <c r="BF20" s="41">
        <v>195.98665851040312</v>
      </c>
      <c r="BG20" s="41">
        <v>-77.7010023842663</v>
      </c>
      <c r="BH20" s="41">
        <v>-60.78116025633369</v>
      </c>
      <c r="BI20" s="41">
        <v>-11.409088386669595</v>
      </c>
      <c r="BK20" s="41">
        <v>43.51287595893197</v>
      </c>
      <c r="BL20" s="41">
        <v>25.72179531842687</v>
      </c>
      <c r="BM20" s="41">
        <v>161.9614620651052</v>
      </c>
      <c r="BN20" s="41">
        <v>-86.8888932569444</v>
      </c>
    </row>
    <row r="21" spans="1:26" ht="15">
      <c r="A21" s="31"/>
      <c r="B21" s="6"/>
      <c r="C21" s="43"/>
      <c r="D21" s="43"/>
      <c r="E21" s="43"/>
      <c r="F21" s="43"/>
      <c r="G21" s="6"/>
      <c r="H21" s="43"/>
      <c r="I21" s="43"/>
      <c r="J21" s="43"/>
      <c r="K21" s="43"/>
      <c r="L21" s="6"/>
      <c r="M21" s="43"/>
      <c r="N21" s="43"/>
      <c r="O21" s="43"/>
      <c r="P21" s="43"/>
      <c r="Q21" s="6"/>
      <c r="R21" s="43"/>
      <c r="S21" s="43"/>
      <c r="T21" s="43"/>
      <c r="U21" s="43"/>
      <c r="V21" s="6"/>
      <c r="W21" s="43"/>
      <c r="X21" s="43"/>
      <c r="Y21" s="28"/>
      <c r="Z21" s="28"/>
    </row>
    <row r="22" spans="1:66" ht="15">
      <c r="A22" s="58" t="s">
        <v>14</v>
      </c>
      <c r="B22" s="11"/>
      <c r="C22" s="38" t="s">
        <v>18</v>
      </c>
      <c r="D22" s="38" t="s">
        <v>18</v>
      </c>
      <c r="E22" s="38" t="s">
        <v>18</v>
      </c>
      <c r="F22" s="38" t="s">
        <v>18</v>
      </c>
      <c r="G22" s="38"/>
      <c r="H22" s="38">
        <v>39.34669902736675</v>
      </c>
      <c r="I22" s="38">
        <v>30.804990496006553</v>
      </c>
      <c r="J22" s="38">
        <v>16.736156058290575</v>
      </c>
      <c r="K22" s="38">
        <v>-15.109961511338327</v>
      </c>
      <c r="L22" s="38"/>
      <c r="M22" s="38">
        <v>12.932861959100435</v>
      </c>
      <c r="N22" s="38">
        <v>-18.648584588562258</v>
      </c>
      <c r="O22" s="38">
        <v>-9.576687172491788</v>
      </c>
      <c r="P22" s="38">
        <v>6.021545240440645</v>
      </c>
      <c r="Q22" s="38"/>
      <c r="R22" s="38">
        <v>-40.550569541385194</v>
      </c>
      <c r="S22" s="38">
        <v>-23.573286772084302</v>
      </c>
      <c r="T22" s="38">
        <v>-24.2394316886202</v>
      </c>
      <c r="U22" s="38">
        <v>-16.008804549532258</v>
      </c>
      <c r="V22" s="38"/>
      <c r="W22" s="38">
        <v>-16.60731916294354</v>
      </c>
      <c r="X22" s="38">
        <v>-16.227948945758072</v>
      </c>
      <c r="Y22" s="38">
        <v>-12.401382743530107</v>
      </c>
      <c r="Z22" s="38">
        <v>-21.598753883319418</v>
      </c>
      <c r="AA22" s="38"/>
      <c r="AB22" s="38">
        <v>14.426387400632933</v>
      </c>
      <c r="AC22" s="38">
        <v>42.417330913537995</v>
      </c>
      <c r="AD22" s="38">
        <v>31.145779171681454</v>
      </c>
      <c r="AE22" s="38">
        <v>49.906999300456164</v>
      </c>
      <c r="AF22" s="38"/>
      <c r="AG22" s="38">
        <v>31.02030536281231</v>
      </c>
      <c r="AH22" s="38">
        <v>26.1723007835934</v>
      </c>
      <c r="AI22" s="38">
        <v>50.39379390244957</v>
      </c>
      <c r="AJ22" s="38">
        <v>47.3578343689378</v>
      </c>
      <c r="AL22" s="38">
        <v>11.024702919378512</v>
      </c>
      <c r="AM22" s="38">
        <v>15.090424839047571</v>
      </c>
      <c r="AN22" s="38">
        <v>-4.601172546823747</v>
      </c>
      <c r="AO22" s="38">
        <v>-27.242896182401083</v>
      </c>
      <c r="AQ22" s="38">
        <v>-6.693992639997589</v>
      </c>
      <c r="AR22" s="38">
        <v>-25.214311550121977</v>
      </c>
      <c r="AS22" s="38">
        <v>-12.810354310410375</v>
      </c>
      <c r="AT22" s="38">
        <v>18.419321782787534</v>
      </c>
      <c r="AU22" s="38"/>
      <c r="AV22" s="38">
        <v>9.898625590284453</v>
      </c>
      <c r="AW22" s="38">
        <v>52.13029939334831</v>
      </c>
      <c r="AX22" s="38">
        <v>19.347909663760746</v>
      </c>
      <c r="AY22" s="38">
        <v>9.373896749369308</v>
      </c>
      <c r="AZ22" s="38"/>
      <c r="BA22" s="38">
        <v>3.0147024110046488</v>
      </c>
      <c r="BB22" s="38">
        <v>-1.7454133281005255</v>
      </c>
      <c r="BC22" s="38">
        <v>12.642659651003669</v>
      </c>
      <c r="BD22" s="38">
        <v>15.89980664911262</v>
      </c>
      <c r="BF22" s="38">
        <v>4.455293613241977</v>
      </c>
      <c r="BG22" s="38">
        <v>-10.855620211522108</v>
      </c>
      <c r="BH22" s="38">
        <v>-18.041374917455144</v>
      </c>
      <c r="BI22" s="38">
        <v>-20.01951253858114</v>
      </c>
      <c r="BK22" s="38">
        <v>-18.72768964210637</v>
      </c>
      <c r="BL22" s="38">
        <v>-20.16444284585191</v>
      </c>
      <c r="BM22" s="38">
        <v>-6.916024854210761</v>
      </c>
      <c r="BN22" s="38">
        <v>-34.08633188282407</v>
      </c>
    </row>
    <row r="23" spans="1:26" ht="7.5" customHeight="1">
      <c r="A23" s="31"/>
      <c r="B23" s="6"/>
      <c r="C23" s="42"/>
      <c r="D23" s="42"/>
      <c r="E23" s="42"/>
      <c r="F23" s="77"/>
      <c r="G23" s="6"/>
      <c r="H23" s="42"/>
      <c r="I23" s="42"/>
      <c r="J23" s="42"/>
      <c r="K23" s="77"/>
      <c r="L23" s="6"/>
      <c r="M23" s="42"/>
      <c r="N23" s="42"/>
      <c r="O23" s="42"/>
      <c r="P23" s="77"/>
      <c r="Q23" s="6"/>
      <c r="R23" s="42"/>
      <c r="S23" s="42"/>
      <c r="T23" s="42"/>
      <c r="U23" s="42"/>
      <c r="V23" s="6"/>
      <c r="W23" s="42"/>
      <c r="X23" s="42"/>
      <c r="Y23" s="28"/>
      <c r="Z23" s="28"/>
    </row>
    <row r="24" spans="1:66" ht="15">
      <c r="A24" s="59" t="s">
        <v>9</v>
      </c>
      <c r="B24" s="14"/>
      <c r="C24" s="41" t="s">
        <v>18</v>
      </c>
      <c r="D24" s="41" t="s">
        <v>18</v>
      </c>
      <c r="E24" s="41" t="s">
        <v>18</v>
      </c>
      <c r="F24" s="41" t="s">
        <v>18</v>
      </c>
      <c r="G24" s="41"/>
      <c r="H24" s="41">
        <v>25.187563624560354</v>
      </c>
      <c r="I24" s="41">
        <v>21.87052938546836</v>
      </c>
      <c r="J24" s="41">
        <v>13.36541218112042</v>
      </c>
      <c r="K24" s="41">
        <v>-23.466794484879003</v>
      </c>
      <c r="L24" s="41"/>
      <c r="M24" s="41">
        <v>4.78201107708513</v>
      </c>
      <c r="N24" s="41">
        <v>-23.928235272599863</v>
      </c>
      <c r="O24" s="41">
        <v>-18.35502527057068</v>
      </c>
      <c r="P24" s="41">
        <v>2.56461612330547</v>
      </c>
      <c r="Q24" s="41"/>
      <c r="R24" s="41">
        <v>-36.88641789199602</v>
      </c>
      <c r="S24" s="41">
        <v>-20.643766425679658</v>
      </c>
      <c r="T24" s="41">
        <v>-5.7848228579392895</v>
      </c>
      <c r="U24" s="41">
        <v>-14.448136469734834</v>
      </c>
      <c r="V24" s="41"/>
      <c r="W24" s="41">
        <v>-14.103584839437616</v>
      </c>
      <c r="X24" s="41">
        <v>-11.44039934718269</v>
      </c>
      <c r="Y24" s="41">
        <v>-24.262666889937492</v>
      </c>
      <c r="Z24" s="41">
        <v>-12.656592332676055</v>
      </c>
      <c r="AA24" s="41"/>
      <c r="AB24" s="41">
        <v>8.629199805452274</v>
      </c>
      <c r="AC24" s="41">
        <v>38.82225093284171</v>
      </c>
      <c r="AD24" s="41">
        <v>40.89713147203457</v>
      </c>
      <c r="AE24" s="41">
        <v>40.02447827553044</v>
      </c>
      <c r="AF24" s="41"/>
      <c r="AG24" s="41">
        <v>58.52658762284415</v>
      </c>
      <c r="AH24" s="41">
        <v>6.362265932678795</v>
      </c>
      <c r="AI24" s="41">
        <v>28.982486184486845</v>
      </c>
      <c r="AJ24" s="41">
        <v>23.747316450684792</v>
      </c>
      <c r="AL24" s="41">
        <v>-2.7893219474869824</v>
      </c>
      <c r="AM24" s="41">
        <v>29.21959417028981</v>
      </c>
      <c r="AN24" s="41">
        <v>1.4246672270239031</v>
      </c>
      <c r="AO24" s="41">
        <v>-16.844908999861758</v>
      </c>
      <c r="AQ24" s="41">
        <v>-14.926505325771188</v>
      </c>
      <c r="AR24" s="41">
        <v>-22.28526014260818</v>
      </c>
      <c r="AS24" s="41">
        <v>-27.232191573012813</v>
      </c>
      <c r="AT24" s="41">
        <v>-2.2908323884199007</v>
      </c>
      <c r="AU24" s="41"/>
      <c r="AV24" s="41">
        <v>6.318927954560948</v>
      </c>
      <c r="AW24" s="41">
        <v>26.066225604370302</v>
      </c>
      <c r="AX24" s="41">
        <v>29.94663516034734</v>
      </c>
      <c r="AY24" s="41">
        <v>17.509940547370917</v>
      </c>
      <c r="AZ24" s="41"/>
      <c r="BA24" s="41">
        <v>-4.404588247454143</v>
      </c>
      <c r="BB24" s="41">
        <v>-9.09662324210393</v>
      </c>
      <c r="BC24" s="41">
        <v>0.46782368320290857</v>
      </c>
      <c r="BD24" s="41">
        <v>24.71603293277734</v>
      </c>
      <c r="BF24" s="41">
        <v>7.686129762963773</v>
      </c>
      <c r="BG24" s="41">
        <v>-6.494393045857649</v>
      </c>
      <c r="BH24" s="41">
        <v>-12.143871338297373</v>
      </c>
      <c r="BI24" s="41">
        <v>-21.09151214626121</v>
      </c>
      <c r="BK24" s="41">
        <v>-13.322279531981778</v>
      </c>
      <c r="BL24" s="41">
        <v>-9.971806488812163</v>
      </c>
      <c r="BM24" s="41">
        <v>11.746972934263994</v>
      </c>
      <c r="BN24" s="41">
        <v>-25.624406410055002</v>
      </c>
    </row>
    <row r="25" spans="1:66" ht="15">
      <c r="A25" s="59" t="s">
        <v>10</v>
      </c>
      <c r="B25" s="14"/>
      <c r="C25" s="41" t="s">
        <v>18</v>
      </c>
      <c r="D25" s="41" t="s">
        <v>18</v>
      </c>
      <c r="E25" s="41" t="s">
        <v>18</v>
      </c>
      <c r="F25" s="41" t="s">
        <v>18</v>
      </c>
      <c r="G25" s="41"/>
      <c r="H25" s="41">
        <v>38.961862062258774</v>
      </c>
      <c r="I25" s="41">
        <v>-19.44956349512779</v>
      </c>
      <c r="J25" s="41">
        <v>-50.469355573796165</v>
      </c>
      <c r="K25" s="41">
        <v>-46.36763407826412</v>
      </c>
      <c r="L25" s="41"/>
      <c r="M25" s="41">
        <v>12.186711197555951</v>
      </c>
      <c r="N25" s="41">
        <v>5.907165343109952</v>
      </c>
      <c r="O25" s="41">
        <v>42.715164080592274</v>
      </c>
      <c r="P25" s="41">
        <v>99.83962161574428</v>
      </c>
      <c r="Q25" s="41"/>
      <c r="R25" s="41">
        <v>-3.718689166370922</v>
      </c>
      <c r="S25" s="41">
        <v>-15.693302083893997</v>
      </c>
      <c r="T25" s="41">
        <v>-58.93575902972144</v>
      </c>
      <c r="U25" s="41">
        <v>-54.198843310205305</v>
      </c>
      <c r="V25" s="41"/>
      <c r="W25" s="41">
        <v>5.693387279466137</v>
      </c>
      <c r="X25" s="41">
        <v>72.06295867466423</v>
      </c>
      <c r="Y25" s="41">
        <v>142.61493646646434</v>
      </c>
      <c r="Z25" s="41">
        <v>30.781504800371494</v>
      </c>
      <c r="AA25" s="41"/>
      <c r="AB25" s="41">
        <v>89.88968295740142</v>
      </c>
      <c r="AC25" s="41">
        <v>59.79633724097337</v>
      </c>
      <c r="AD25" s="41">
        <v>11.961900111537147</v>
      </c>
      <c r="AE25" s="41">
        <v>118.90115380089554</v>
      </c>
      <c r="AF25" s="41"/>
      <c r="AG25" s="41">
        <v>-41.998172206631914</v>
      </c>
      <c r="AH25" s="41">
        <v>81.32333788567362</v>
      </c>
      <c r="AI25" s="41">
        <v>12.978462825223275</v>
      </c>
      <c r="AJ25" s="41">
        <v>-42.19171881115288</v>
      </c>
      <c r="AL25" s="41">
        <v>-14.469734771427483</v>
      </c>
      <c r="AM25" s="41">
        <v>-60.97710465735563</v>
      </c>
      <c r="AN25" s="41">
        <v>13.195696661713626</v>
      </c>
      <c r="AO25" s="41">
        <v>-34.85080093250437</v>
      </c>
      <c r="AQ25" s="41">
        <v>49.8992514540102</v>
      </c>
      <c r="AR25" s="41">
        <v>-7.162450199648873</v>
      </c>
      <c r="AS25" s="41">
        <v>40.742047035163665</v>
      </c>
      <c r="AT25" s="41">
        <v>63.88078538213634</v>
      </c>
      <c r="AU25" s="41"/>
      <c r="AV25" s="41">
        <v>-33.72427389090889</v>
      </c>
      <c r="AW25" s="41">
        <v>16.235009832778474</v>
      </c>
      <c r="AX25" s="41">
        <v>-31.663552146363656</v>
      </c>
      <c r="AY25" s="41">
        <v>35.15470171272801</v>
      </c>
      <c r="AZ25" s="41"/>
      <c r="BA25" s="41">
        <v>200.40925753185184</v>
      </c>
      <c r="BB25" s="41">
        <v>81.95743763269641</v>
      </c>
      <c r="BC25" s="41">
        <v>106.53007548012945</v>
      </c>
      <c r="BD25" s="41">
        <v>103.33128326648006</v>
      </c>
      <c r="BF25" s="41">
        <v>-18.44889097649323</v>
      </c>
      <c r="BG25" s="41">
        <v>45.24376951616392</v>
      </c>
      <c r="BH25" s="41">
        <v>-27.182462314485065</v>
      </c>
      <c r="BI25" s="41">
        <v>-43.378625733301604</v>
      </c>
      <c r="BK25" s="41">
        <v>-20.811763315340215</v>
      </c>
      <c r="BL25" s="41">
        <v>-53.74869655828592</v>
      </c>
      <c r="BM25" s="41">
        <v>-20.85709224651295</v>
      </c>
      <c r="BN25" s="41">
        <v>-11.35577590214001</v>
      </c>
    </row>
    <row r="26" spans="1:66" ht="15">
      <c r="A26" s="59" t="s">
        <v>11</v>
      </c>
      <c r="B26" s="14"/>
      <c r="C26" s="41" t="s">
        <v>18</v>
      </c>
      <c r="D26" s="41" t="s">
        <v>18</v>
      </c>
      <c r="E26" s="41" t="s">
        <v>18</v>
      </c>
      <c r="F26" s="41" t="s">
        <v>18</v>
      </c>
      <c r="G26" s="41"/>
      <c r="H26" s="41">
        <v>61.22222346702608</v>
      </c>
      <c r="I26" s="41">
        <v>59.44852883800286</v>
      </c>
      <c r="J26" s="41">
        <v>2.1704608989996217</v>
      </c>
      <c r="K26" s="41">
        <v>-14.638893525926761</v>
      </c>
      <c r="L26" s="41"/>
      <c r="M26" s="41">
        <v>7.038753488776891</v>
      </c>
      <c r="N26" s="41">
        <v>-35.77674625805598</v>
      </c>
      <c r="O26" s="41">
        <v>16.037496184877426</v>
      </c>
      <c r="P26" s="41">
        <v>28.53658827121447</v>
      </c>
      <c r="Q26" s="41"/>
      <c r="R26" s="41">
        <v>-21.90820988604733</v>
      </c>
      <c r="S26" s="41">
        <v>0.5412401997962206</v>
      </c>
      <c r="T26" s="41">
        <v>-38.31922234282605</v>
      </c>
      <c r="U26" s="41">
        <v>-51.02241194887721</v>
      </c>
      <c r="V26" s="41"/>
      <c r="W26" s="41">
        <v>-31.6027821883676</v>
      </c>
      <c r="X26" s="41">
        <v>-51.2667043297831</v>
      </c>
      <c r="Y26" s="41">
        <v>-23.14938271194444</v>
      </c>
      <c r="Z26" s="41">
        <v>-1.3223268890063906</v>
      </c>
      <c r="AA26" s="41"/>
      <c r="AB26" s="41">
        <v>15.133603238866371</v>
      </c>
      <c r="AC26" s="41">
        <v>82.53186635895463</v>
      </c>
      <c r="AD26" s="41">
        <v>25.42065253602965</v>
      </c>
      <c r="AE26" s="41">
        <v>89.93955761706235</v>
      </c>
      <c r="AF26" s="41"/>
      <c r="AG26" s="41">
        <v>-30.54124762641534</v>
      </c>
      <c r="AH26" s="41">
        <v>79.4802997853972</v>
      </c>
      <c r="AI26" s="41">
        <v>114.77826437172178</v>
      </c>
      <c r="AJ26" s="41">
        <v>64.93278293678605</v>
      </c>
      <c r="AL26" s="41">
        <v>134.33849549681813</v>
      </c>
      <c r="AM26" s="41">
        <v>5.495408636451657</v>
      </c>
      <c r="AN26" s="41">
        <v>12.128040693423259</v>
      </c>
      <c r="AO26" s="41">
        <v>-24.17718395307361</v>
      </c>
      <c r="AQ26" s="41">
        <v>-3.4917337428259287</v>
      </c>
      <c r="AR26" s="41">
        <v>-13.20500692486523</v>
      </c>
      <c r="AS26" s="41">
        <v>25.066758003893597</v>
      </c>
      <c r="AT26" s="41">
        <v>70.99752216706077</v>
      </c>
      <c r="AU26" s="41"/>
      <c r="AV26" s="41">
        <v>15.062503189745271</v>
      </c>
      <c r="AW26" s="41">
        <v>136.75256558700858</v>
      </c>
      <c r="AX26" s="41">
        <v>15.862915166088513</v>
      </c>
      <c r="AY26" s="41">
        <v>8.785850499731126</v>
      </c>
      <c r="AZ26" s="41"/>
      <c r="BA26" s="41">
        <v>26.030869247698305</v>
      </c>
      <c r="BB26" s="41">
        <v>5.466903674952391</v>
      </c>
      <c r="BC26" s="41">
        <v>0.9916835786016804</v>
      </c>
      <c r="BD26" s="41">
        <v>-26.060197564442333</v>
      </c>
      <c r="BF26" s="41">
        <v>9.86896430866571</v>
      </c>
      <c r="BG26" s="41">
        <v>-42.595507072878604</v>
      </c>
      <c r="BH26" s="41">
        <v>-17.35561346750015</v>
      </c>
      <c r="BI26" s="41">
        <v>0.5973423929918908</v>
      </c>
      <c r="BK26" s="41">
        <v>-24.66936793602939</v>
      </c>
      <c r="BL26" s="41">
        <v>-17.980679052841865</v>
      </c>
      <c r="BM26" s="41">
        <v>-39.26499260166628</v>
      </c>
      <c r="BN26" s="41">
        <v>-58.65340740772778</v>
      </c>
    </row>
    <row r="27" spans="1:66" ht="15">
      <c r="A27" s="59" t="s">
        <v>12</v>
      </c>
      <c r="B27" s="14"/>
      <c r="C27" s="41" t="s">
        <v>18</v>
      </c>
      <c r="D27" s="41" t="s">
        <v>18</v>
      </c>
      <c r="E27" s="41" t="s">
        <v>18</v>
      </c>
      <c r="F27" s="41" t="s">
        <v>18</v>
      </c>
      <c r="G27" s="41"/>
      <c r="H27" s="41">
        <v>1601.9289421733984</v>
      </c>
      <c r="I27" s="41">
        <v>850.3738383543722</v>
      </c>
      <c r="J27" s="41">
        <v>3781.9013886940666</v>
      </c>
      <c r="K27" s="41">
        <v>3896.586963383838</v>
      </c>
      <c r="L27" s="41"/>
      <c r="M27" s="41">
        <v>112.95083725855184</v>
      </c>
      <c r="N27" s="41">
        <v>108.27703363776965</v>
      </c>
      <c r="O27" s="41">
        <v>1.9086455464184269</v>
      </c>
      <c r="P27" s="41">
        <v>-43.02519017272274</v>
      </c>
      <c r="Q27" s="41"/>
      <c r="R27" s="41">
        <v>-87.90189830758301</v>
      </c>
      <c r="S27" s="41">
        <v>-67.99554881893381</v>
      </c>
      <c r="T27" s="41">
        <v>-99.74824726019443</v>
      </c>
      <c r="U27" s="41">
        <v>142.48156715965314</v>
      </c>
      <c r="V27" s="41"/>
      <c r="W27" s="41">
        <v>-19.348719570028436</v>
      </c>
      <c r="X27" s="41">
        <v>-32.32850380208704</v>
      </c>
      <c r="Y27" s="41">
        <v>19544.57746478873</v>
      </c>
      <c r="Z27" s="41">
        <v>-89.26264998938792</v>
      </c>
      <c r="AA27" s="41"/>
      <c r="AB27" s="41">
        <v>8.870744136684834</v>
      </c>
      <c r="AC27" s="41">
        <v>-21.364557995160766</v>
      </c>
      <c r="AD27" s="41">
        <v>-29.004169161113154</v>
      </c>
      <c r="AE27" s="41">
        <v>-83.66821294749522</v>
      </c>
      <c r="AF27" s="41"/>
      <c r="AG27" s="41">
        <v>-98.03721820688686</v>
      </c>
      <c r="AH27" s="41">
        <v>155.44808535503984</v>
      </c>
      <c r="AI27" s="41">
        <v>318.21277992375474</v>
      </c>
      <c r="AJ27" s="41">
        <v>9796.703207139652</v>
      </c>
      <c r="AL27" s="41">
        <v>8245.570469798657</v>
      </c>
      <c r="AM27" s="41">
        <v>71.57791179434679</v>
      </c>
      <c r="AN27" s="41">
        <v>-71.99551584395765</v>
      </c>
      <c r="AO27" s="41">
        <v>-69.04192292361869</v>
      </c>
      <c r="AQ27" s="41">
        <v>131.49629939391016</v>
      </c>
      <c r="AR27" s="41">
        <v>-95.17017299328259</v>
      </c>
      <c r="AS27" s="41">
        <v>-43.943012843451314</v>
      </c>
      <c r="AT27" s="41">
        <v>42.60760035805825</v>
      </c>
      <c r="AU27" s="41"/>
      <c r="AV27" s="41">
        <v>66.34861450456816</v>
      </c>
      <c r="AW27" s="41">
        <v>1066.6666666666667</v>
      </c>
      <c r="AX27" s="41">
        <v>20.437616566363516</v>
      </c>
      <c r="AY27" s="41">
        <v>-61.46967228175356</v>
      </c>
      <c r="AZ27" s="41"/>
      <c r="BA27" s="41">
        <v>-51.23036120759866</v>
      </c>
      <c r="BB27" s="41">
        <v>-35.80280618154141</v>
      </c>
      <c r="BC27" s="41">
        <v>265.95155687246165</v>
      </c>
      <c r="BD27" s="41">
        <v>83.98590209411029</v>
      </c>
      <c r="BF27" s="41">
        <v>-17.8642508075054</v>
      </c>
      <c r="BG27" s="41">
        <v>148.73129464470685</v>
      </c>
      <c r="BH27" s="41">
        <v>-53.420374178189284</v>
      </c>
      <c r="BI27" s="41">
        <v>-36.94447331999318</v>
      </c>
      <c r="BK27" s="41">
        <v>-67.49271947961458</v>
      </c>
      <c r="BL27" s="41">
        <v>-56.562793754975</v>
      </c>
      <c r="BM27" s="41">
        <v>-47.473153800338395</v>
      </c>
      <c r="BN27" s="41">
        <v>-69.66779619567467</v>
      </c>
    </row>
    <row r="28" spans="1:66" ht="15">
      <c r="A28" s="44"/>
      <c r="B28" s="15"/>
      <c r="C28" s="45"/>
      <c r="D28" s="45"/>
      <c r="E28" s="45"/>
      <c r="F28" s="45"/>
      <c r="G28" s="6"/>
      <c r="H28" s="45"/>
      <c r="I28" s="45"/>
      <c r="J28" s="45"/>
      <c r="K28" s="45"/>
      <c r="L28" s="6"/>
      <c r="M28" s="45"/>
      <c r="N28" s="45"/>
      <c r="O28" s="45"/>
      <c r="P28" s="45"/>
      <c r="Q28" s="6"/>
      <c r="R28" s="45"/>
      <c r="S28" s="45"/>
      <c r="T28" s="45"/>
      <c r="U28" s="45"/>
      <c r="V28" s="15"/>
      <c r="W28" s="45"/>
      <c r="X28" s="45"/>
      <c r="Y28" s="46"/>
      <c r="Z28" s="46"/>
      <c r="AA28" s="64"/>
      <c r="AB28" s="64"/>
      <c r="AC28" s="64"/>
      <c r="AD28" s="64"/>
      <c r="AE28" s="64"/>
      <c r="AG28" s="64"/>
      <c r="AH28" s="64"/>
      <c r="AI28" s="64"/>
      <c r="AJ28" s="64"/>
      <c r="AL28" s="64"/>
      <c r="AM28" s="64"/>
      <c r="AN28" s="64"/>
      <c r="AO28" s="64"/>
      <c r="AQ28" s="64"/>
      <c r="AR28" s="64"/>
      <c r="AS28" s="64"/>
      <c r="AT28" s="64"/>
      <c r="AV28" s="64"/>
      <c r="AW28" s="64"/>
      <c r="AX28" s="64"/>
      <c r="AY28" s="64"/>
      <c r="BA28" s="64"/>
      <c r="BB28" s="64"/>
      <c r="BC28" s="64"/>
      <c r="BD28" s="64"/>
      <c r="BF28" s="64"/>
      <c r="BG28" s="64"/>
      <c r="BH28" s="64"/>
      <c r="BI28" s="64"/>
      <c r="BK28" s="64"/>
      <c r="BL28" s="64"/>
      <c r="BM28" s="64"/>
      <c r="BN28" s="64"/>
    </row>
    <row r="29" spans="1:26" ht="15">
      <c r="A29" s="47" t="s">
        <v>15</v>
      </c>
      <c r="B29" s="24"/>
      <c r="C29" s="36"/>
      <c r="D29" s="36"/>
      <c r="E29" s="36"/>
      <c r="F29" s="36"/>
      <c r="G29" s="74"/>
      <c r="H29" s="36"/>
      <c r="I29" s="36"/>
      <c r="J29" s="36"/>
      <c r="K29" s="36"/>
      <c r="L29" s="74"/>
      <c r="M29" s="36"/>
      <c r="N29" s="36"/>
      <c r="O29" s="36"/>
      <c r="P29" s="36"/>
      <c r="Q29" s="74"/>
      <c r="R29" s="36"/>
      <c r="S29" s="36"/>
      <c r="T29" s="36"/>
      <c r="U29" s="36"/>
      <c r="V29" s="24"/>
      <c r="W29" s="36"/>
      <c r="X29" s="36"/>
      <c r="Y29" s="28"/>
      <c r="Z29" s="28"/>
    </row>
    <row r="30" spans="1:26" ht="15">
      <c r="A30" s="48" t="s">
        <v>17</v>
      </c>
      <c r="B30" s="25"/>
      <c r="C30" s="28"/>
      <c r="D30" s="28"/>
      <c r="E30" s="28"/>
      <c r="F30" s="28"/>
      <c r="G30" s="25"/>
      <c r="H30" s="28"/>
      <c r="I30" s="28"/>
      <c r="J30" s="28"/>
      <c r="K30" s="28"/>
      <c r="L30" s="25"/>
      <c r="M30" s="28"/>
      <c r="N30" s="28"/>
      <c r="O30" s="28"/>
      <c r="P30" s="28"/>
      <c r="Q30" s="25"/>
      <c r="R30" s="28"/>
      <c r="S30" s="28"/>
      <c r="T30" s="28"/>
      <c r="U30" s="28"/>
      <c r="V30" s="25"/>
      <c r="W30" s="28"/>
      <c r="X30" s="28"/>
      <c r="Y30" s="28"/>
      <c r="Z30" s="28"/>
    </row>
    <row r="31" spans="2:26" ht="15">
      <c r="B31" s="6"/>
      <c r="C31" s="28"/>
      <c r="D31" s="28"/>
      <c r="E31" s="28"/>
      <c r="F31" s="28"/>
      <c r="G31" s="6"/>
      <c r="H31" s="28"/>
      <c r="I31" s="28"/>
      <c r="J31" s="28"/>
      <c r="K31" s="28"/>
      <c r="L31" s="6"/>
      <c r="M31" s="28"/>
      <c r="N31" s="28"/>
      <c r="O31" s="28"/>
      <c r="P31" s="28"/>
      <c r="Q31" s="6"/>
      <c r="R31" s="28"/>
      <c r="S31" s="28"/>
      <c r="T31" s="28"/>
      <c r="U31" s="28"/>
      <c r="V31" s="6"/>
      <c r="W31" s="28"/>
      <c r="X31" s="28"/>
      <c r="Y31" s="28"/>
      <c r="Z31" s="28"/>
    </row>
    <row r="32" spans="1:26" ht="15">
      <c r="A32" s="31"/>
      <c r="B32" s="6"/>
      <c r="C32" s="28"/>
      <c r="D32" s="28"/>
      <c r="E32" s="28"/>
      <c r="F32" s="28"/>
      <c r="G32" s="6"/>
      <c r="H32" s="28"/>
      <c r="I32" s="28"/>
      <c r="J32" s="28"/>
      <c r="K32" s="28"/>
      <c r="L32" s="6"/>
      <c r="M32" s="28"/>
      <c r="N32" s="28"/>
      <c r="O32" s="28"/>
      <c r="P32" s="28"/>
      <c r="Q32" s="6"/>
      <c r="R32" s="28"/>
      <c r="S32" s="28"/>
      <c r="T32" s="28"/>
      <c r="U32" s="28"/>
      <c r="V32" s="6"/>
      <c r="W32" s="28"/>
      <c r="X32" s="28"/>
      <c r="Y32" s="28"/>
      <c r="Z32" s="28"/>
    </row>
    <row r="33" spans="1:24" ht="15">
      <c r="A33" s="28"/>
      <c r="B33" s="17"/>
      <c r="C33" s="28"/>
      <c r="D33" s="28"/>
      <c r="E33" s="28"/>
      <c r="F33" s="28"/>
      <c r="G33" s="75"/>
      <c r="H33" s="28"/>
      <c r="I33" s="28"/>
      <c r="J33" s="28"/>
      <c r="K33" s="28"/>
      <c r="L33" s="75"/>
      <c r="M33" s="28"/>
      <c r="N33" s="28"/>
      <c r="O33" s="28"/>
      <c r="P33" s="28"/>
      <c r="Q33" s="75"/>
      <c r="R33" s="28"/>
      <c r="S33" s="28"/>
      <c r="T33" s="28"/>
      <c r="U33" s="28"/>
      <c r="V33" s="17"/>
      <c r="W33" s="28"/>
      <c r="X33" s="28"/>
    </row>
    <row r="34" spans="1:24" ht="15">
      <c r="A34" s="28"/>
      <c r="B34" s="2"/>
      <c r="C34" s="49"/>
      <c r="D34" s="49"/>
      <c r="E34" s="49"/>
      <c r="F34" s="49"/>
      <c r="G34" s="67"/>
      <c r="H34" s="49"/>
      <c r="I34" s="49"/>
      <c r="J34" s="49"/>
      <c r="K34" s="49"/>
      <c r="L34" s="67"/>
      <c r="M34" s="49"/>
      <c r="N34" s="49"/>
      <c r="O34" s="49"/>
      <c r="P34" s="49"/>
      <c r="Q34" s="67"/>
      <c r="R34" s="49"/>
      <c r="S34" s="49"/>
      <c r="T34" s="49"/>
      <c r="U34" s="49"/>
      <c r="V34" s="2"/>
      <c r="W34" s="49"/>
      <c r="X34" s="49"/>
    </row>
    <row r="35" spans="1:24" ht="15">
      <c r="A35" s="28"/>
      <c r="B35" s="2"/>
      <c r="C35" s="49"/>
      <c r="D35" s="49"/>
      <c r="E35" s="49"/>
      <c r="F35" s="49"/>
      <c r="G35" s="67"/>
      <c r="H35" s="49"/>
      <c r="I35" s="49"/>
      <c r="J35" s="49"/>
      <c r="K35" s="49"/>
      <c r="L35" s="67"/>
      <c r="M35" s="49"/>
      <c r="N35" s="49"/>
      <c r="O35" s="49"/>
      <c r="P35" s="49"/>
      <c r="Q35" s="67"/>
      <c r="R35" s="49"/>
      <c r="S35" s="49"/>
      <c r="T35" s="49"/>
      <c r="U35" s="49"/>
      <c r="V35" s="2"/>
      <c r="W35" s="49"/>
      <c r="X35" s="49"/>
    </row>
    <row r="36" spans="1:24" ht="15">
      <c r="A36" s="28"/>
      <c r="B36" s="2"/>
      <c r="C36" s="49"/>
      <c r="D36" s="49"/>
      <c r="E36" s="49"/>
      <c r="F36" s="49"/>
      <c r="G36" s="67"/>
      <c r="H36" s="49"/>
      <c r="I36" s="49"/>
      <c r="J36" s="49"/>
      <c r="K36" s="49"/>
      <c r="L36" s="67"/>
      <c r="M36" s="49"/>
      <c r="N36" s="49"/>
      <c r="O36" s="49"/>
      <c r="P36" s="49"/>
      <c r="Q36" s="67"/>
      <c r="R36" s="49"/>
      <c r="S36" s="49"/>
      <c r="T36" s="49"/>
      <c r="U36" s="49"/>
      <c r="V36" s="2"/>
      <c r="W36" s="49"/>
      <c r="X36" s="49"/>
    </row>
    <row r="37" spans="1:24" ht="15">
      <c r="A37" s="28"/>
      <c r="B37" s="2"/>
      <c r="C37" s="49"/>
      <c r="D37" s="49"/>
      <c r="E37" s="49"/>
      <c r="F37" s="49"/>
      <c r="G37" s="67"/>
      <c r="H37" s="49"/>
      <c r="I37" s="49"/>
      <c r="J37" s="49"/>
      <c r="K37" s="49"/>
      <c r="L37" s="67"/>
      <c r="M37" s="49"/>
      <c r="N37" s="49"/>
      <c r="O37" s="49"/>
      <c r="P37" s="49"/>
      <c r="Q37" s="67"/>
      <c r="R37" s="49"/>
      <c r="S37" s="49"/>
      <c r="T37" s="49"/>
      <c r="U37" s="49"/>
      <c r="V37" s="2"/>
      <c r="W37" s="49"/>
      <c r="X37" s="49"/>
    </row>
    <row r="38" spans="1:24" ht="15">
      <c r="A38" s="28"/>
      <c r="B38" s="2"/>
      <c r="C38" s="49"/>
      <c r="D38" s="49"/>
      <c r="E38" s="49"/>
      <c r="F38" s="49"/>
      <c r="G38" s="67"/>
      <c r="H38" s="49"/>
      <c r="I38" s="49"/>
      <c r="J38" s="49"/>
      <c r="K38" s="49"/>
      <c r="L38" s="67"/>
      <c r="M38" s="49"/>
      <c r="N38" s="49"/>
      <c r="O38" s="49"/>
      <c r="P38" s="49"/>
      <c r="Q38" s="67"/>
      <c r="R38" s="49"/>
      <c r="S38" s="49"/>
      <c r="T38" s="49"/>
      <c r="U38" s="49"/>
      <c r="V38" s="2"/>
      <c r="W38" s="49"/>
      <c r="X38" s="49"/>
    </row>
    <row r="39" spans="1:24" ht="15">
      <c r="A39" s="28"/>
      <c r="B39" s="2"/>
      <c r="C39" s="49"/>
      <c r="D39" s="49"/>
      <c r="E39" s="49"/>
      <c r="F39" s="49"/>
      <c r="G39" s="67"/>
      <c r="H39" s="49"/>
      <c r="I39" s="49"/>
      <c r="J39" s="49"/>
      <c r="K39" s="49"/>
      <c r="L39" s="67"/>
      <c r="M39" s="49"/>
      <c r="N39" s="49"/>
      <c r="O39" s="49"/>
      <c r="P39" s="49"/>
      <c r="Q39" s="67"/>
      <c r="R39" s="49"/>
      <c r="S39" s="49"/>
      <c r="T39" s="49"/>
      <c r="U39" s="49"/>
      <c r="V39" s="2"/>
      <c r="W39" s="49"/>
      <c r="X39" s="49"/>
    </row>
    <row r="40" spans="1:24" ht="15">
      <c r="A40" s="28"/>
      <c r="B40" s="2"/>
      <c r="C40" s="49"/>
      <c r="D40" s="49"/>
      <c r="E40" s="49"/>
      <c r="F40" s="49"/>
      <c r="G40" s="67"/>
      <c r="H40" s="49"/>
      <c r="I40" s="49"/>
      <c r="J40" s="49"/>
      <c r="K40" s="49"/>
      <c r="L40" s="67"/>
      <c r="M40" s="49"/>
      <c r="N40" s="49"/>
      <c r="O40" s="49"/>
      <c r="P40" s="49"/>
      <c r="Q40" s="67"/>
      <c r="R40" s="49"/>
      <c r="S40" s="49"/>
      <c r="T40" s="49"/>
      <c r="U40" s="49"/>
      <c r="V40" s="2"/>
      <c r="W40" s="49"/>
      <c r="X40" s="49"/>
    </row>
    <row r="41" spans="1:24" ht="15">
      <c r="A41" s="28"/>
      <c r="B41" s="2"/>
      <c r="C41" s="49"/>
      <c r="D41" s="49"/>
      <c r="E41" s="49"/>
      <c r="F41" s="49"/>
      <c r="G41" s="67"/>
      <c r="H41" s="49"/>
      <c r="I41" s="49"/>
      <c r="J41" s="49"/>
      <c r="K41" s="49"/>
      <c r="L41" s="67"/>
      <c r="M41" s="49"/>
      <c r="N41" s="49"/>
      <c r="O41" s="49"/>
      <c r="P41" s="49"/>
      <c r="Q41" s="67"/>
      <c r="R41" s="49"/>
      <c r="S41" s="49"/>
      <c r="T41" s="49"/>
      <c r="U41" s="49"/>
      <c r="V41" s="2"/>
      <c r="W41" s="49"/>
      <c r="X41" s="49"/>
    </row>
    <row r="42" spans="1:24" ht="15">
      <c r="A42" s="28"/>
      <c r="B42" s="2"/>
      <c r="C42" s="49"/>
      <c r="D42" s="49"/>
      <c r="E42" s="49"/>
      <c r="F42" s="49"/>
      <c r="G42" s="67"/>
      <c r="H42" s="49"/>
      <c r="I42" s="49"/>
      <c r="J42" s="49"/>
      <c r="K42" s="49"/>
      <c r="L42" s="67"/>
      <c r="M42" s="49"/>
      <c r="N42" s="49"/>
      <c r="O42" s="49"/>
      <c r="P42" s="49"/>
      <c r="Q42" s="67"/>
      <c r="R42" s="49"/>
      <c r="S42" s="49"/>
      <c r="T42" s="49"/>
      <c r="U42" s="49"/>
      <c r="V42" s="2"/>
      <c r="W42" s="49"/>
      <c r="X42" s="49"/>
    </row>
    <row r="43" spans="1:24" ht="15">
      <c r="A43" s="28"/>
      <c r="B43" s="2"/>
      <c r="C43" s="49"/>
      <c r="D43" s="49"/>
      <c r="E43" s="49"/>
      <c r="F43" s="49"/>
      <c r="G43" s="67"/>
      <c r="H43" s="49"/>
      <c r="I43" s="49"/>
      <c r="J43" s="49"/>
      <c r="K43" s="49"/>
      <c r="L43" s="67"/>
      <c r="M43" s="49"/>
      <c r="N43" s="49"/>
      <c r="O43" s="49"/>
      <c r="P43" s="49"/>
      <c r="Q43" s="67"/>
      <c r="R43" s="49"/>
      <c r="S43" s="49"/>
      <c r="T43" s="49"/>
      <c r="U43" s="49"/>
      <c r="V43" s="2"/>
      <c r="W43" s="49"/>
      <c r="X43" s="49"/>
    </row>
    <row r="44" spans="1:24" ht="15">
      <c r="A44" s="28"/>
      <c r="B44" s="2"/>
      <c r="C44" s="49"/>
      <c r="D44" s="49"/>
      <c r="E44" s="49"/>
      <c r="F44" s="49"/>
      <c r="G44" s="67"/>
      <c r="H44" s="49"/>
      <c r="I44" s="49"/>
      <c r="J44" s="49"/>
      <c r="K44" s="49"/>
      <c r="L44" s="67"/>
      <c r="M44" s="49"/>
      <c r="N44" s="49"/>
      <c r="O44" s="49"/>
      <c r="P44" s="49"/>
      <c r="Q44" s="67"/>
      <c r="R44" s="49"/>
      <c r="S44" s="49"/>
      <c r="T44" s="49"/>
      <c r="U44" s="49"/>
      <c r="V44" s="2"/>
      <c r="W44" s="49"/>
      <c r="X44" s="49"/>
    </row>
    <row r="45" spans="1:24" ht="15">
      <c r="A45" s="28"/>
      <c r="B45" s="2"/>
      <c r="C45" s="49"/>
      <c r="D45" s="49"/>
      <c r="E45" s="49"/>
      <c r="F45" s="49"/>
      <c r="G45" s="67"/>
      <c r="H45" s="49"/>
      <c r="I45" s="49"/>
      <c r="J45" s="49"/>
      <c r="K45" s="49"/>
      <c r="L45" s="67"/>
      <c r="M45" s="49"/>
      <c r="N45" s="49"/>
      <c r="O45" s="49"/>
      <c r="P45" s="49"/>
      <c r="Q45" s="67"/>
      <c r="R45" s="49"/>
      <c r="S45" s="49"/>
      <c r="T45" s="49"/>
      <c r="U45" s="49"/>
      <c r="V45" s="2"/>
      <c r="W45" s="49"/>
      <c r="X45" s="49"/>
    </row>
    <row r="46" spans="1:24" ht="15">
      <c r="A46" s="28"/>
      <c r="B46" s="2"/>
      <c r="C46" s="49"/>
      <c r="D46" s="49"/>
      <c r="E46" s="49"/>
      <c r="F46" s="49"/>
      <c r="G46" s="67"/>
      <c r="H46" s="49"/>
      <c r="I46" s="49"/>
      <c r="J46" s="49"/>
      <c r="K46" s="49"/>
      <c r="L46" s="67"/>
      <c r="M46" s="49"/>
      <c r="N46" s="49"/>
      <c r="O46" s="49"/>
      <c r="P46" s="49"/>
      <c r="Q46" s="67"/>
      <c r="R46" s="49"/>
      <c r="S46" s="49"/>
      <c r="T46" s="49"/>
      <c r="U46" s="49"/>
      <c r="V46" s="2"/>
      <c r="W46" s="49"/>
      <c r="X46" s="49"/>
    </row>
    <row r="47" spans="1:24" ht="15">
      <c r="A47" s="28"/>
      <c r="B47" s="2"/>
      <c r="C47" s="49"/>
      <c r="D47" s="49"/>
      <c r="E47" s="49"/>
      <c r="F47" s="49"/>
      <c r="G47" s="67"/>
      <c r="H47" s="49"/>
      <c r="I47" s="49"/>
      <c r="J47" s="49"/>
      <c r="K47" s="49"/>
      <c r="L47" s="67"/>
      <c r="M47" s="49"/>
      <c r="N47" s="49"/>
      <c r="O47" s="49"/>
      <c r="P47" s="49"/>
      <c r="Q47" s="67"/>
      <c r="R47" s="49"/>
      <c r="S47" s="49"/>
      <c r="T47" s="49"/>
      <c r="U47" s="49"/>
      <c r="V47" s="2"/>
      <c r="W47" s="49"/>
      <c r="X47" s="49"/>
    </row>
    <row r="48" spans="1:24" ht="15">
      <c r="A48" s="28"/>
      <c r="B48" s="2"/>
      <c r="C48" s="49"/>
      <c r="D48" s="49"/>
      <c r="E48" s="49"/>
      <c r="F48" s="49"/>
      <c r="G48" s="67"/>
      <c r="H48" s="49"/>
      <c r="I48" s="49"/>
      <c r="J48" s="49"/>
      <c r="K48" s="49"/>
      <c r="L48" s="67"/>
      <c r="M48" s="49"/>
      <c r="N48" s="49"/>
      <c r="O48" s="49"/>
      <c r="P48" s="49"/>
      <c r="Q48" s="67"/>
      <c r="R48" s="49"/>
      <c r="S48" s="49"/>
      <c r="T48" s="49"/>
      <c r="U48" s="49"/>
      <c r="V48" s="2"/>
      <c r="W48" s="49"/>
      <c r="X48" s="49"/>
    </row>
    <row r="49" spans="3:24" ht="15">
      <c r="C49" s="49"/>
      <c r="D49" s="49"/>
      <c r="E49" s="49"/>
      <c r="F49" s="49"/>
      <c r="H49" s="49"/>
      <c r="I49" s="49"/>
      <c r="J49" s="49"/>
      <c r="K49" s="49"/>
      <c r="M49" s="49"/>
      <c r="N49" s="49"/>
      <c r="O49" s="49"/>
      <c r="P49" s="49"/>
      <c r="R49" s="49"/>
      <c r="S49" s="49"/>
      <c r="T49" s="49"/>
      <c r="U49" s="49"/>
      <c r="W49" s="49"/>
      <c r="X49" s="49"/>
    </row>
    <row r="50" spans="3:24" ht="15">
      <c r="C50" s="49"/>
      <c r="D50" s="49"/>
      <c r="E50" s="49"/>
      <c r="F50" s="49"/>
      <c r="H50" s="49"/>
      <c r="I50" s="49"/>
      <c r="J50" s="49"/>
      <c r="K50" s="49"/>
      <c r="M50" s="49"/>
      <c r="N50" s="49"/>
      <c r="O50" s="49"/>
      <c r="P50" s="49"/>
      <c r="R50" s="49"/>
      <c r="S50" s="49"/>
      <c r="T50" s="49"/>
      <c r="U50" s="49"/>
      <c r="W50" s="49"/>
      <c r="X50" s="49"/>
    </row>
    <row r="51" spans="3:24" ht="15">
      <c r="C51" s="49"/>
      <c r="D51" s="49"/>
      <c r="E51" s="49"/>
      <c r="F51" s="49"/>
      <c r="H51" s="49"/>
      <c r="I51" s="49"/>
      <c r="J51" s="49"/>
      <c r="K51" s="49"/>
      <c r="M51" s="49"/>
      <c r="N51" s="49"/>
      <c r="O51" s="49"/>
      <c r="P51" s="49"/>
      <c r="R51" s="49"/>
      <c r="S51" s="49"/>
      <c r="T51" s="49"/>
      <c r="U51" s="49"/>
      <c r="W51" s="49"/>
      <c r="X51" s="49"/>
    </row>
    <row r="52" spans="3:24" ht="15">
      <c r="C52" s="49"/>
      <c r="D52" s="49"/>
      <c r="E52" s="49"/>
      <c r="F52" s="49"/>
      <c r="H52" s="49"/>
      <c r="I52" s="49"/>
      <c r="J52" s="49"/>
      <c r="K52" s="49"/>
      <c r="M52" s="49"/>
      <c r="N52" s="49"/>
      <c r="O52" s="49"/>
      <c r="P52" s="49"/>
      <c r="R52" s="49"/>
      <c r="S52" s="49"/>
      <c r="T52" s="49"/>
      <c r="U52" s="49"/>
      <c r="W52" s="49"/>
      <c r="X52" s="49"/>
    </row>
  </sheetData>
  <sheetProtection/>
  <mergeCells count="10">
    <mergeCell ref="BK5:BN5"/>
    <mergeCell ref="BF5:BI5"/>
    <mergeCell ref="BA5:BD5"/>
    <mergeCell ref="AV5:AY5"/>
    <mergeCell ref="A5:A6"/>
    <mergeCell ref="AB5:AE5"/>
    <mergeCell ref="AG5:AJ5"/>
    <mergeCell ref="H5:K5"/>
    <mergeCell ref="AL5:AO5"/>
    <mergeCell ref="AQ5:A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Gearleny Gago</dc:creator>
  <cp:keywords/>
  <dc:description/>
  <cp:lastModifiedBy>Gago Oporta, Gearleny Concepción</cp:lastModifiedBy>
  <cp:lastPrinted>2012-09-27T18:13:09Z</cp:lastPrinted>
  <dcterms:created xsi:type="dcterms:W3CDTF">2010-10-14T15:26:19Z</dcterms:created>
  <dcterms:modified xsi:type="dcterms:W3CDTF">2019-03-27T20:50:08Z</dcterms:modified>
  <cp:category/>
  <cp:version/>
  <cp:contentType/>
  <cp:contentStatus/>
</cp:coreProperties>
</file>