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20" windowWidth="20520" windowHeight="4080" activeTab="0"/>
  </bookViews>
  <sheets>
    <sheet name="resultados internet" sheetId="1" r:id="rId1"/>
  </sheets>
  <definedNames>
    <definedName name="_xlnm.Print_Area" localSheetId="0">'resultados internet'!$C$1:$M$75</definedName>
    <definedName name="_xlnm.Print_Titles" localSheetId="0">'resultados internet'!$4:$20</definedName>
  </definedNames>
  <calcPr fullCalcOnLoad="1"/>
</workbook>
</file>

<file path=xl/sharedStrings.xml><?xml version="1.0" encoding="utf-8"?>
<sst xmlns="http://schemas.openxmlformats.org/spreadsheetml/2006/main" count="133" uniqueCount="71">
  <si>
    <t>Millones de Dólares</t>
  </si>
  <si>
    <t xml:space="preserve">Total </t>
  </si>
  <si>
    <t>Número de Subasta</t>
  </si>
  <si>
    <t xml:space="preserve">Fecha </t>
  </si>
  <si>
    <t>Código ISIN</t>
  </si>
  <si>
    <t>Código de Emisión</t>
  </si>
  <si>
    <t>Días al Vencimiento</t>
  </si>
  <si>
    <t>Posturas Aceptadas</t>
  </si>
  <si>
    <t>Monto Adjudicado</t>
  </si>
  <si>
    <t>Precio (%) Promedio Ponderado Adjudicado</t>
  </si>
  <si>
    <t>Sub Total</t>
  </si>
  <si>
    <t>Total Enero</t>
  </si>
  <si>
    <t>Tasa Anual de Rendimiento (%) Promedio Ponderada Adjudicada</t>
  </si>
  <si>
    <t>Subtotal Un Mes</t>
  </si>
  <si>
    <t>Plazo Original</t>
  </si>
  <si>
    <t>mes</t>
  </si>
  <si>
    <t>días</t>
  </si>
  <si>
    <t>Subtotal Siete días</t>
  </si>
  <si>
    <t>Subtotal Catorce días</t>
  </si>
  <si>
    <t>DENOMINADAS EN DÓLARES Y CON FORMA DE PAGO EN CÓRDOBAS</t>
  </si>
  <si>
    <t xml:space="preserve">RESULTADOS DE SUBASTAS COMPETITIVAS DE LETRAS DEL BANCO CENTRAL </t>
  </si>
  <si>
    <t>1) :  Subasta declarada desierta.</t>
  </si>
  <si>
    <t>2) :  No se presentaron ofertas a esta subasta.</t>
  </si>
  <si>
    <r>
      <t xml:space="preserve">STE-001-20 </t>
    </r>
    <r>
      <rPr>
        <vertAlign val="superscript"/>
        <sz val="13"/>
        <color indexed="8"/>
        <rFont val="Verdana"/>
        <family val="2"/>
      </rPr>
      <t>2)</t>
    </r>
  </si>
  <si>
    <t>NIBCNL016992</t>
  </si>
  <si>
    <t>NIBCNL017008</t>
  </si>
  <si>
    <t>NIBCNL017016</t>
  </si>
  <si>
    <t>L-7d-2020-1</t>
  </si>
  <si>
    <t>L-14d-2020-1</t>
  </si>
  <si>
    <t>L-1-2020-1</t>
  </si>
  <si>
    <r>
      <t xml:space="preserve">STE-002-20 </t>
    </r>
    <r>
      <rPr>
        <vertAlign val="superscript"/>
        <sz val="13"/>
        <color indexed="8"/>
        <rFont val="Verdana"/>
        <family val="2"/>
      </rPr>
      <t>2)</t>
    </r>
  </si>
  <si>
    <t>NIBCNL017180</t>
  </si>
  <si>
    <t>NIBCNL017198</t>
  </si>
  <si>
    <t>NIBCNL017206</t>
  </si>
  <si>
    <t>L-7d-2020-2</t>
  </si>
  <si>
    <t>L-14d-2020-2</t>
  </si>
  <si>
    <t>L-1-2020-2</t>
  </si>
  <si>
    <t>NIBCNL017339</t>
  </si>
  <si>
    <t>NIBCNL017347</t>
  </si>
  <si>
    <t>NIBCNL017354</t>
  </si>
  <si>
    <t>L-7d-2020-3</t>
  </si>
  <si>
    <t>L-14d-2020-3</t>
  </si>
  <si>
    <t>L-1-2020-3</t>
  </si>
  <si>
    <t>Total Febrero</t>
  </si>
  <si>
    <t>STE-003-20</t>
  </si>
  <si>
    <t>NIBCNL017487</t>
  </si>
  <si>
    <t>NIBCNL017495</t>
  </si>
  <si>
    <t>NIBCNL017503</t>
  </si>
  <si>
    <t>L-7d-2020-4</t>
  </si>
  <si>
    <t>L-14d-2020-4</t>
  </si>
  <si>
    <t>L-1-2020-4</t>
  </si>
  <si>
    <r>
      <t xml:space="preserve">STE-004-20 </t>
    </r>
    <r>
      <rPr>
        <vertAlign val="superscript"/>
        <sz val="13"/>
        <color indexed="8"/>
        <rFont val="Verdana"/>
        <family val="2"/>
      </rPr>
      <t>2)</t>
    </r>
  </si>
  <si>
    <r>
      <t xml:space="preserve">STE-005-20 </t>
    </r>
    <r>
      <rPr>
        <vertAlign val="superscript"/>
        <sz val="13"/>
        <color indexed="8"/>
        <rFont val="Verdana"/>
        <family val="2"/>
      </rPr>
      <t>2)</t>
    </r>
  </si>
  <si>
    <t>NIBCNL017636</t>
  </si>
  <si>
    <t>NIBCNL017644</t>
  </si>
  <si>
    <t>NIBCNL017651</t>
  </si>
  <si>
    <t>NIBCNL017669</t>
  </si>
  <si>
    <t>L-7d-2020-5</t>
  </si>
  <si>
    <t>L-14d-2020-5</t>
  </si>
  <si>
    <t>L-1-2020-5</t>
  </si>
  <si>
    <t>L-3-2020-1</t>
  </si>
  <si>
    <t>meses</t>
  </si>
  <si>
    <t>Total Marzo</t>
  </si>
  <si>
    <t>Subtotal Tres Meses</t>
  </si>
  <si>
    <r>
      <t xml:space="preserve">STE-006-20 </t>
    </r>
    <r>
      <rPr>
        <vertAlign val="superscript"/>
        <sz val="13"/>
        <color indexed="8"/>
        <rFont val="Verdana"/>
        <family val="2"/>
      </rPr>
      <t>2)</t>
    </r>
  </si>
  <si>
    <t>NIBCNL017826</t>
  </si>
  <si>
    <t>NIBCNL017834</t>
  </si>
  <si>
    <t>NIBCNL017842</t>
  </si>
  <si>
    <t>L-7d-2020-6</t>
  </si>
  <si>
    <t>L-14d-2020-6</t>
  </si>
  <si>
    <t>L-1-2020-6</t>
  </si>
</sst>
</file>

<file path=xl/styles.xml><?xml version="1.0" encoding="utf-8"?>
<styleSheet xmlns="http://schemas.openxmlformats.org/spreadsheetml/2006/main">
  <numFmts count="29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0.0000%"/>
    <numFmt numFmtId="175" formatCode="0.000%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00_);_(* \(#,##0.000\);_(* &quot;-&quot;??_);_(@_)"/>
    <numFmt numFmtId="181" formatCode="_(* #,##0.0000_);_(* \(#,##0.0000\);_(* &quot;-&quot;??_);_(@_)"/>
    <numFmt numFmtId="182" formatCode="[$-1014C0A]###,###,###.00"/>
    <numFmt numFmtId="183" formatCode="[$-1014C0A]##.000%"/>
    <numFmt numFmtId="184" formatCode="0.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Verdana"/>
      <family val="2"/>
    </font>
    <font>
      <sz val="10"/>
      <name val="Verdana"/>
      <family val="2"/>
    </font>
    <font>
      <b/>
      <sz val="18"/>
      <color indexed="8"/>
      <name val="Verdana"/>
      <family val="2"/>
    </font>
    <font>
      <b/>
      <sz val="16"/>
      <color indexed="12"/>
      <name val="Verdana"/>
      <family val="2"/>
    </font>
    <font>
      <b/>
      <sz val="14"/>
      <color indexed="9"/>
      <name val="Verdana"/>
      <family val="2"/>
    </font>
    <font>
      <sz val="13"/>
      <color indexed="8"/>
      <name val="Verdana"/>
      <family val="2"/>
    </font>
    <font>
      <b/>
      <sz val="13"/>
      <color indexed="8"/>
      <name val="Verdana"/>
      <family val="2"/>
    </font>
    <font>
      <b/>
      <sz val="14"/>
      <color indexed="8"/>
      <name val="Verdana"/>
      <family val="2"/>
    </font>
    <font>
      <b/>
      <sz val="13"/>
      <color indexed="9"/>
      <name val="Verdana"/>
      <family val="2"/>
    </font>
    <font>
      <sz val="13"/>
      <color indexed="9"/>
      <name val="Verdana"/>
      <family val="2"/>
    </font>
    <font>
      <sz val="14"/>
      <color indexed="9"/>
      <name val="Verdana"/>
      <family val="2"/>
    </font>
    <font>
      <sz val="13"/>
      <name val="Verdana"/>
      <family val="2"/>
    </font>
    <font>
      <sz val="13"/>
      <color indexed="12"/>
      <name val="Verdana"/>
      <family val="2"/>
    </font>
    <font>
      <vertAlign val="superscript"/>
      <sz val="13"/>
      <color indexed="8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0"/>
      <color indexed="10"/>
      <name val="Verdana"/>
      <family val="2"/>
    </font>
    <font>
      <sz val="10"/>
      <color indexed="9"/>
      <name val="Verdana"/>
      <family val="2"/>
    </font>
    <font>
      <sz val="13"/>
      <color indexed="10"/>
      <name val="Verdana"/>
      <family val="2"/>
    </font>
    <font>
      <b/>
      <sz val="2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Verdana"/>
      <family val="2"/>
    </font>
    <font>
      <sz val="10"/>
      <color theme="0"/>
      <name val="Verdana"/>
      <family val="2"/>
    </font>
    <font>
      <sz val="13"/>
      <color rgb="FFFF0000"/>
      <name val="Verdana"/>
      <family val="2"/>
    </font>
    <font>
      <b/>
      <sz val="20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 wrapText="1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6" fillId="33" borderId="0" xfId="0" applyFont="1" applyFill="1" applyBorder="1" applyAlignment="1">
      <alignment horizontal="center"/>
    </xf>
    <xf numFmtId="1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5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" fontId="9" fillId="33" borderId="13" xfId="0" applyNumberFormat="1" applyFont="1" applyFill="1" applyBorder="1" applyAlignment="1">
      <alignment horizontal="center" vertical="center"/>
    </xf>
    <xf numFmtId="175" fontId="8" fillId="33" borderId="13" xfId="0" applyNumberFormat="1" applyFont="1" applyFill="1" applyBorder="1" applyAlignment="1">
      <alignment horizontal="center" vertical="center"/>
    </xf>
    <xf numFmtId="175" fontId="8" fillId="33" borderId="14" xfId="0" applyNumberFormat="1" applyFont="1" applyFill="1" applyBorder="1" applyAlignment="1">
      <alignment horizontal="center" vertical="center"/>
    </xf>
    <xf numFmtId="3" fontId="9" fillId="33" borderId="15" xfId="0" applyNumberFormat="1" applyFont="1" applyFill="1" applyBorder="1" applyAlignment="1">
      <alignment horizontal="center" vertical="center"/>
    </xf>
    <xf numFmtId="4" fontId="9" fillId="33" borderId="15" xfId="0" applyNumberFormat="1" applyFont="1" applyFill="1" applyBorder="1" applyAlignment="1">
      <alignment horizontal="center" vertical="center"/>
    </xf>
    <xf numFmtId="3" fontId="9" fillId="33" borderId="13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175" fontId="8" fillId="0" borderId="11" xfId="0" applyNumberFormat="1" applyFont="1" applyFill="1" applyBorder="1" applyAlignment="1">
      <alignment horizontal="center" vertical="center"/>
    </xf>
    <xf numFmtId="175" fontId="8" fillId="0" borderId="19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171" fontId="55" fillId="33" borderId="0" xfId="49" applyFont="1" applyFill="1" applyBorder="1" applyAlignment="1">
      <alignment/>
    </xf>
    <xf numFmtId="15" fontId="10" fillId="0" borderId="22" xfId="0" applyNumberFormat="1" applyFont="1" applyFill="1" applyBorder="1" applyAlignment="1">
      <alignment vertical="center" wrapText="1"/>
    </xf>
    <xf numFmtId="15" fontId="10" fillId="0" borderId="0" xfId="0" applyNumberFormat="1" applyFont="1" applyFill="1" applyBorder="1" applyAlignment="1">
      <alignment vertical="center" wrapText="1"/>
    </xf>
    <xf numFmtId="15" fontId="10" fillId="0" borderId="23" xfId="0" applyNumberFormat="1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175" fontId="8" fillId="0" borderId="12" xfId="0" applyNumberFormat="1" applyFont="1" applyFill="1" applyBorder="1" applyAlignment="1">
      <alignment horizontal="center" vertical="center"/>
    </xf>
    <xf numFmtId="175" fontId="8" fillId="0" borderId="24" xfId="0" applyNumberFormat="1" applyFont="1" applyFill="1" applyBorder="1" applyAlignment="1">
      <alignment horizontal="center" vertical="center"/>
    </xf>
    <xf numFmtId="15" fontId="10" fillId="0" borderId="25" xfId="0" applyNumberFormat="1" applyFont="1" applyFill="1" applyBorder="1" applyAlignment="1">
      <alignment vertical="center" wrapText="1"/>
    </xf>
    <xf numFmtId="15" fontId="10" fillId="0" borderId="26" xfId="0" applyNumberFormat="1" applyFont="1" applyFill="1" applyBorder="1" applyAlignment="1">
      <alignment vertical="center" wrapText="1"/>
    </xf>
    <xf numFmtId="15" fontId="10" fillId="0" borderId="27" xfId="0" applyNumberFormat="1" applyFont="1" applyFill="1" applyBorder="1" applyAlignment="1">
      <alignment vertical="center" wrapText="1"/>
    </xf>
    <xf numFmtId="15" fontId="11" fillId="34" borderId="28" xfId="0" applyNumberFormat="1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/>
    </xf>
    <xf numFmtId="0" fontId="11" fillId="34" borderId="30" xfId="0" applyFont="1" applyFill="1" applyBorder="1" applyAlignment="1">
      <alignment horizontal="center" vertical="center"/>
    </xf>
    <xf numFmtId="0" fontId="11" fillId="34" borderId="28" xfId="0" applyFont="1" applyFill="1" applyBorder="1" applyAlignment="1">
      <alignment horizontal="center" vertical="center"/>
    </xf>
    <xf numFmtId="3" fontId="11" fillId="34" borderId="28" xfId="0" applyNumberFormat="1" applyFont="1" applyFill="1" applyBorder="1" applyAlignment="1">
      <alignment horizontal="center" vertical="center"/>
    </xf>
    <xf numFmtId="4" fontId="11" fillId="34" borderId="28" xfId="0" applyNumberFormat="1" applyFont="1" applyFill="1" applyBorder="1" applyAlignment="1">
      <alignment horizontal="center" vertical="center"/>
    </xf>
    <xf numFmtId="175" fontId="12" fillId="34" borderId="28" xfId="0" applyNumberFormat="1" applyFont="1" applyFill="1" applyBorder="1" applyAlignment="1">
      <alignment horizontal="center" vertical="center"/>
    </xf>
    <xf numFmtId="175" fontId="12" fillId="34" borderId="31" xfId="0" applyNumberFormat="1" applyFont="1" applyFill="1" applyBorder="1" applyAlignment="1">
      <alignment horizontal="center" vertical="center"/>
    </xf>
    <xf numFmtId="15" fontId="8" fillId="0" borderId="32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15" fontId="11" fillId="34" borderId="30" xfId="0" applyNumberFormat="1" applyFont="1" applyFill="1" applyBorder="1" applyAlignment="1">
      <alignment horizontal="center" vertical="center"/>
    </xf>
    <xf numFmtId="15" fontId="8" fillId="0" borderId="18" xfId="0" applyNumberFormat="1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15" fontId="13" fillId="34" borderId="26" xfId="0" applyNumberFormat="1" applyFont="1" applyFill="1" applyBorder="1" applyAlignment="1">
      <alignment horizontal="center" vertical="center"/>
    </xf>
    <xf numFmtId="1" fontId="7" fillId="34" borderId="26" xfId="0" applyNumberFormat="1" applyFont="1" applyFill="1" applyBorder="1" applyAlignment="1">
      <alignment horizontal="center" vertical="center"/>
    </xf>
    <xf numFmtId="174" fontId="13" fillId="34" borderId="26" xfId="0" applyNumberFormat="1" applyFont="1" applyFill="1" applyBorder="1" applyAlignment="1">
      <alignment horizontal="center" vertical="center"/>
    </xf>
    <xf numFmtId="174" fontId="13" fillId="34" borderId="34" xfId="0" applyNumberFormat="1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56" fillId="35" borderId="0" xfId="0" applyFont="1" applyFill="1" applyBorder="1" applyAlignment="1">
      <alignment/>
    </xf>
    <xf numFmtId="0" fontId="54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15" fontId="11" fillId="34" borderId="35" xfId="0" applyNumberFormat="1" applyFont="1" applyFill="1" applyBorder="1" applyAlignment="1">
      <alignment horizontal="center" vertical="center"/>
    </xf>
    <xf numFmtId="0" fontId="11" fillId="34" borderId="36" xfId="0" applyFont="1" applyFill="1" applyBorder="1" applyAlignment="1">
      <alignment horizontal="center" vertical="center"/>
    </xf>
    <xf numFmtId="0" fontId="11" fillId="34" borderId="35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3" fontId="11" fillId="34" borderId="12" xfId="0" applyNumberFormat="1" applyFont="1" applyFill="1" applyBorder="1" applyAlignment="1">
      <alignment horizontal="center" vertical="center"/>
    </xf>
    <xf numFmtId="4" fontId="11" fillId="34" borderId="12" xfId="0" applyNumberFormat="1" applyFont="1" applyFill="1" applyBorder="1" applyAlignment="1">
      <alignment horizontal="center" vertical="center"/>
    </xf>
    <xf numFmtId="175" fontId="12" fillId="34" borderId="12" xfId="0" applyNumberFormat="1" applyFont="1" applyFill="1" applyBorder="1" applyAlignment="1">
      <alignment horizontal="center" vertical="center"/>
    </xf>
    <xf numFmtId="175" fontId="12" fillId="34" borderId="2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3" fontId="56" fillId="35" borderId="0" xfId="0" applyNumberFormat="1" applyFont="1" applyFill="1" applyBorder="1" applyAlignment="1">
      <alignment/>
    </xf>
    <xf numFmtId="2" fontId="7" fillId="34" borderId="26" xfId="0" applyNumberFormat="1" applyFont="1" applyFill="1" applyBorder="1" applyAlignment="1">
      <alignment horizontal="center" vertical="center"/>
    </xf>
    <xf numFmtId="2" fontId="56" fillId="35" borderId="0" xfId="0" applyNumberFormat="1" applyFont="1" applyFill="1" applyBorder="1" applyAlignment="1">
      <alignment/>
    </xf>
    <xf numFmtId="3" fontId="57" fillId="0" borderId="0" xfId="0" applyNumberFormat="1" applyFont="1" applyFill="1" applyBorder="1" applyAlignment="1">
      <alignment/>
    </xf>
    <xf numFmtId="3" fontId="55" fillId="0" borderId="0" xfId="0" applyNumberFormat="1" applyFont="1" applyFill="1" applyBorder="1" applyAlignment="1">
      <alignment/>
    </xf>
    <xf numFmtId="15" fontId="8" fillId="35" borderId="37" xfId="0" applyNumberFormat="1" applyFont="1" applyFill="1" applyBorder="1" applyAlignment="1">
      <alignment horizontal="center" vertical="center"/>
    </xf>
    <xf numFmtId="15" fontId="8" fillId="35" borderId="38" xfId="0" applyNumberFormat="1" applyFont="1" applyFill="1" applyBorder="1" applyAlignment="1">
      <alignment horizontal="center" vertical="center"/>
    </xf>
    <xf numFmtId="15" fontId="8" fillId="35" borderId="39" xfId="0" applyNumberFormat="1" applyFont="1" applyFill="1" applyBorder="1" applyAlignment="1">
      <alignment horizontal="center" vertical="center"/>
    </xf>
    <xf numFmtId="15" fontId="8" fillId="35" borderId="40" xfId="0" applyNumberFormat="1" applyFont="1" applyFill="1" applyBorder="1" applyAlignment="1">
      <alignment horizontal="center" vertical="center"/>
    </xf>
    <xf numFmtId="15" fontId="8" fillId="35" borderId="41" xfId="0" applyNumberFormat="1" applyFont="1" applyFill="1" applyBorder="1" applyAlignment="1">
      <alignment horizontal="center" vertical="center"/>
    </xf>
    <xf numFmtId="15" fontId="9" fillId="35" borderId="13" xfId="0" applyNumberFormat="1" applyFont="1" applyFill="1" applyBorder="1" applyAlignment="1">
      <alignment horizontal="center" vertical="center"/>
    </xf>
    <xf numFmtId="15" fontId="9" fillId="35" borderId="42" xfId="0" applyNumberFormat="1" applyFont="1" applyFill="1" applyBorder="1" applyAlignment="1">
      <alignment horizontal="center" vertical="center"/>
    </xf>
    <xf numFmtId="15" fontId="9" fillId="35" borderId="43" xfId="0" applyNumberFormat="1" applyFont="1" applyFill="1" applyBorder="1" applyAlignment="1">
      <alignment horizontal="center" vertical="center"/>
    </xf>
    <xf numFmtId="15" fontId="9" fillId="35" borderId="44" xfId="0" applyNumberFormat="1" applyFont="1" applyFill="1" applyBorder="1" applyAlignment="1">
      <alignment horizontal="center" vertical="center"/>
    </xf>
    <xf numFmtId="175" fontId="8" fillId="33" borderId="45" xfId="0" applyNumberFormat="1" applyFont="1" applyFill="1" applyBorder="1" applyAlignment="1">
      <alignment horizontal="center" vertical="center"/>
    </xf>
    <xf numFmtId="175" fontId="8" fillId="33" borderId="46" xfId="0" applyNumberFormat="1" applyFont="1" applyFill="1" applyBorder="1" applyAlignment="1">
      <alignment horizontal="center" vertical="center"/>
    </xf>
    <xf numFmtId="0" fontId="7" fillId="36" borderId="47" xfId="0" applyFont="1" applyFill="1" applyBorder="1" applyAlignment="1">
      <alignment horizontal="center" vertical="center" wrapText="1"/>
    </xf>
    <xf numFmtId="0" fontId="7" fillId="36" borderId="37" xfId="0" applyFont="1" applyFill="1" applyBorder="1" applyAlignment="1">
      <alignment horizontal="center" vertical="center" wrapText="1"/>
    </xf>
    <xf numFmtId="0" fontId="7" fillId="36" borderId="39" xfId="0" applyFont="1" applyFill="1" applyBorder="1" applyAlignment="1">
      <alignment horizontal="center" vertical="center" wrapText="1"/>
    </xf>
    <xf numFmtId="0" fontId="7" fillId="36" borderId="40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7" fillId="36" borderId="48" xfId="0" applyFont="1" applyFill="1" applyBorder="1" applyAlignment="1">
      <alignment horizontal="center" vertical="center" wrapText="1"/>
    </xf>
    <xf numFmtId="0" fontId="7" fillId="36" borderId="49" xfId="0" applyFont="1" applyFill="1" applyBorder="1" applyAlignment="1">
      <alignment horizontal="center" vertical="center" wrapText="1"/>
    </xf>
    <xf numFmtId="0" fontId="7" fillId="36" borderId="50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7" fillId="36" borderId="51" xfId="0" applyFont="1" applyFill="1" applyBorder="1" applyAlignment="1">
      <alignment horizontal="center" vertical="center" wrapText="1"/>
    </xf>
    <xf numFmtId="0" fontId="7" fillId="36" borderId="27" xfId="0" applyFont="1" applyFill="1" applyBorder="1" applyAlignment="1">
      <alignment horizontal="center" vertical="center" wrapText="1"/>
    </xf>
    <xf numFmtId="0" fontId="7" fillId="36" borderId="52" xfId="0" applyFont="1" applyFill="1" applyBorder="1" applyAlignment="1">
      <alignment horizontal="center" vertical="center" wrapText="1"/>
    </xf>
    <xf numFmtId="0" fontId="7" fillId="36" borderId="53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B85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1200150</xdr:colOff>
      <xdr:row>5</xdr:row>
      <xdr:rowOff>123825</xdr:rowOff>
    </xdr:from>
    <xdr:to>
      <xdr:col>10</xdr:col>
      <xdr:colOff>276225</xdr:colOff>
      <xdr:row>11</xdr:row>
      <xdr:rowOff>104775</xdr:rowOff>
    </xdr:to>
    <xdr:pic>
      <xdr:nvPicPr>
        <xdr:cNvPr id="1" name="Imagen 2" descr="Azul_membre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933450"/>
          <a:ext cx="6838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Z90"/>
  <sheetViews>
    <sheetView showGridLines="0" tabSelected="1" zoomScale="69" zoomScaleNormal="69" zoomScalePageLayoutView="55" workbookViewId="0" topLeftCell="A62">
      <selection activeCell="K72" sqref="K72"/>
    </sheetView>
  </sheetViews>
  <sheetFormatPr defaultColWidth="11.421875" defaultRowHeight="12.75"/>
  <cols>
    <col min="1" max="1" width="11.421875" style="72" customWidth="1"/>
    <col min="2" max="2" width="11.421875" style="1" customWidth="1"/>
    <col min="3" max="3" width="18.57421875" style="1" customWidth="1"/>
    <col min="4" max="4" width="17.421875" style="1" customWidth="1"/>
    <col min="5" max="5" width="21.140625" style="1" customWidth="1"/>
    <col min="6" max="6" width="34.28125" style="1" customWidth="1"/>
    <col min="7" max="7" width="7.8515625" style="1" customWidth="1"/>
    <col min="8" max="8" width="11.8515625" style="1" customWidth="1"/>
    <col min="9" max="9" width="22.00390625" style="1" customWidth="1"/>
    <col min="10" max="10" width="19.28125" style="1" customWidth="1"/>
    <col min="11" max="11" width="19.421875" style="1" customWidth="1"/>
    <col min="12" max="12" width="20.7109375" style="1" customWidth="1"/>
    <col min="13" max="13" width="26.140625" style="1" customWidth="1"/>
    <col min="14" max="14" width="20.7109375" style="1" customWidth="1"/>
    <col min="15" max="15" width="25.8515625" style="1" customWidth="1"/>
    <col min="16" max="16384" width="11.421875" style="1" customWidth="1"/>
  </cols>
  <sheetData>
    <row r="6" ht="12.75">
      <c r="E6" s="2"/>
    </row>
    <row r="7" ht="12.75">
      <c r="E7" s="2"/>
    </row>
    <row r="13" spans="3:13" ht="22.5">
      <c r="C13" s="95" t="s">
        <v>20</v>
      </c>
      <c r="D13" s="95"/>
      <c r="E13" s="95"/>
      <c r="F13" s="95"/>
      <c r="G13" s="95"/>
      <c r="H13" s="95"/>
      <c r="I13" s="95"/>
      <c r="J13" s="95"/>
      <c r="K13" s="95"/>
      <c r="L13" s="95"/>
      <c r="M13" s="95"/>
    </row>
    <row r="14" spans="3:13" ht="22.5">
      <c r="C14" s="95" t="s">
        <v>19</v>
      </c>
      <c r="D14" s="95"/>
      <c r="E14" s="95"/>
      <c r="F14" s="95"/>
      <c r="G14" s="95"/>
      <c r="H14" s="95"/>
      <c r="I14" s="95"/>
      <c r="J14" s="95"/>
      <c r="K14" s="95"/>
      <c r="L14" s="95"/>
      <c r="M14" s="95"/>
    </row>
    <row r="15" spans="3:13" ht="22.5">
      <c r="C15" s="95">
        <v>2020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</row>
    <row r="16" spans="3:13" ht="22.5">
      <c r="C16" s="95" t="s">
        <v>0</v>
      </c>
      <c r="D16" s="95"/>
      <c r="E16" s="95"/>
      <c r="F16" s="95"/>
      <c r="G16" s="95"/>
      <c r="H16" s="95"/>
      <c r="I16" s="95"/>
      <c r="J16" s="95"/>
      <c r="K16" s="95"/>
      <c r="L16" s="95"/>
      <c r="M16" s="95"/>
    </row>
    <row r="17" spans="3:13" ht="20.25" thickBot="1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3:13" ht="18.75" customHeight="1">
      <c r="C18" s="91" t="s">
        <v>2</v>
      </c>
      <c r="D18" s="89" t="s">
        <v>3</v>
      </c>
      <c r="E18" s="89" t="s">
        <v>4</v>
      </c>
      <c r="F18" s="89" t="s">
        <v>5</v>
      </c>
      <c r="G18" s="96" t="s">
        <v>14</v>
      </c>
      <c r="H18" s="97"/>
      <c r="I18" s="89" t="s">
        <v>6</v>
      </c>
      <c r="J18" s="89" t="s">
        <v>7</v>
      </c>
      <c r="K18" s="89" t="s">
        <v>8</v>
      </c>
      <c r="L18" s="89" t="s">
        <v>9</v>
      </c>
      <c r="M18" s="102" t="s">
        <v>12</v>
      </c>
    </row>
    <row r="19" spans="3:13" ht="18.75" customHeight="1">
      <c r="C19" s="92"/>
      <c r="D19" s="90"/>
      <c r="E19" s="90"/>
      <c r="F19" s="90"/>
      <c r="G19" s="98"/>
      <c r="H19" s="99"/>
      <c r="I19" s="90"/>
      <c r="J19" s="90"/>
      <c r="K19" s="90"/>
      <c r="L19" s="90"/>
      <c r="M19" s="103"/>
    </row>
    <row r="20" spans="3:13" ht="56.25" customHeight="1" thickBot="1">
      <c r="C20" s="92"/>
      <c r="D20" s="90"/>
      <c r="E20" s="90"/>
      <c r="F20" s="90"/>
      <c r="G20" s="100"/>
      <c r="H20" s="101"/>
      <c r="I20" s="90"/>
      <c r="J20" s="90"/>
      <c r="K20" s="90"/>
      <c r="L20" s="90"/>
      <c r="M20" s="103"/>
    </row>
    <row r="21" spans="3:26" ht="24.75" customHeight="1">
      <c r="C21" s="80" t="s">
        <v>23</v>
      </c>
      <c r="D21" s="78">
        <v>43838</v>
      </c>
      <c r="E21" s="6" t="s">
        <v>24</v>
      </c>
      <c r="F21" s="4" t="s">
        <v>27</v>
      </c>
      <c r="G21" s="15">
        <v>7</v>
      </c>
      <c r="H21" s="16" t="s">
        <v>16</v>
      </c>
      <c r="I21" s="5">
        <v>7</v>
      </c>
      <c r="J21" s="7">
        <v>0</v>
      </c>
      <c r="K21" s="18">
        <v>0</v>
      </c>
      <c r="L21" s="19">
        <v>0</v>
      </c>
      <c r="M21" s="20">
        <v>0</v>
      </c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3:26" ht="24.75" customHeight="1">
      <c r="C22" s="81"/>
      <c r="D22" s="78"/>
      <c r="E22" s="6" t="s">
        <v>25</v>
      </c>
      <c r="F22" s="44" t="s">
        <v>28</v>
      </c>
      <c r="G22" s="45">
        <v>14</v>
      </c>
      <c r="H22" s="22" t="s">
        <v>16</v>
      </c>
      <c r="I22" s="46">
        <v>14</v>
      </c>
      <c r="J22" s="7">
        <v>0</v>
      </c>
      <c r="K22" s="18">
        <v>0</v>
      </c>
      <c r="L22" s="19">
        <v>0</v>
      </c>
      <c r="M22" s="20">
        <v>0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3:26" ht="24.75" customHeight="1">
      <c r="C23" s="81"/>
      <c r="D23" s="78"/>
      <c r="E23" s="6" t="s">
        <v>26</v>
      </c>
      <c r="F23" s="6" t="s">
        <v>29</v>
      </c>
      <c r="G23" s="21">
        <v>1</v>
      </c>
      <c r="H23" s="22" t="s">
        <v>15</v>
      </c>
      <c r="I23" s="7">
        <v>28</v>
      </c>
      <c r="J23" s="7">
        <v>0</v>
      </c>
      <c r="K23" s="18">
        <v>0</v>
      </c>
      <c r="L23" s="19">
        <v>0</v>
      </c>
      <c r="M23" s="20">
        <v>0</v>
      </c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3:26" ht="24.75" customHeight="1" thickBot="1">
      <c r="C24" s="82"/>
      <c r="D24" s="79"/>
      <c r="E24" s="83" t="s">
        <v>10</v>
      </c>
      <c r="F24" s="83"/>
      <c r="G24" s="83"/>
      <c r="H24" s="83"/>
      <c r="I24" s="83"/>
      <c r="J24" s="14">
        <f>SUM(J21:J23)</f>
        <v>0</v>
      </c>
      <c r="K24" s="9">
        <f>SUM(K21:K23)</f>
        <v>0</v>
      </c>
      <c r="L24" s="10"/>
      <c r="M24" s="11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3:26" ht="24.75" customHeight="1">
      <c r="C25" s="80" t="s">
        <v>30</v>
      </c>
      <c r="D25" s="78">
        <v>43852</v>
      </c>
      <c r="E25" s="6" t="s">
        <v>31</v>
      </c>
      <c r="F25" s="4" t="s">
        <v>34</v>
      </c>
      <c r="G25" s="15">
        <v>7</v>
      </c>
      <c r="H25" s="16" t="s">
        <v>16</v>
      </c>
      <c r="I25" s="5">
        <v>7</v>
      </c>
      <c r="J25" s="7">
        <v>0</v>
      </c>
      <c r="K25" s="18">
        <v>0</v>
      </c>
      <c r="L25" s="19">
        <v>0</v>
      </c>
      <c r="M25" s="20">
        <v>0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3:26" ht="24.75" customHeight="1">
      <c r="C26" s="81"/>
      <c r="D26" s="78"/>
      <c r="E26" s="6" t="s">
        <v>32</v>
      </c>
      <c r="F26" s="44" t="s">
        <v>35</v>
      </c>
      <c r="G26" s="45">
        <v>14</v>
      </c>
      <c r="H26" s="22" t="s">
        <v>16</v>
      </c>
      <c r="I26" s="46">
        <v>14</v>
      </c>
      <c r="J26" s="7">
        <v>0</v>
      </c>
      <c r="K26" s="18">
        <v>0</v>
      </c>
      <c r="L26" s="19">
        <v>0</v>
      </c>
      <c r="M26" s="20">
        <v>0</v>
      </c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3:26" ht="24.75" customHeight="1">
      <c r="C27" s="81"/>
      <c r="D27" s="78"/>
      <c r="E27" s="6" t="s">
        <v>33</v>
      </c>
      <c r="F27" s="6" t="s">
        <v>36</v>
      </c>
      <c r="G27" s="21">
        <v>1</v>
      </c>
      <c r="H27" s="22" t="s">
        <v>15</v>
      </c>
      <c r="I27" s="7">
        <v>28</v>
      </c>
      <c r="J27" s="7">
        <v>0</v>
      </c>
      <c r="K27" s="18">
        <v>0</v>
      </c>
      <c r="L27" s="19">
        <v>0</v>
      </c>
      <c r="M27" s="20">
        <v>0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3:26" ht="24.75" customHeight="1" thickBot="1">
      <c r="C28" s="82"/>
      <c r="D28" s="79"/>
      <c r="E28" s="83" t="s">
        <v>10</v>
      </c>
      <c r="F28" s="83"/>
      <c r="G28" s="83"/>
      <c r="H28" s="83"/>
      <c r="I28" s="83"/>
      <c r="J28" s="14">
        <f>SUM(J25:J27)</f>
        <v>0</v>
      </c>
      <c r="K28" s="9">
        <f>SUM(K25:K27)</f>
        <v>0</v>
      </c>
      <c r="L28" s="10"/>
      <c r="M28" s="11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3:26" ht="24.75" customHeight="1" thickBot="1">
      <c r="C29" s="84" t="s">
        <v>11</v>
      </c>
      <c r="D29" s="85"/>
      <c r="E29" s="85"/>
      <c r="F29" s="85"/>
      <c r="G29" s="85"/>
      <c r="H29" s="85"/>
      <c r="I29" s="86"/>
      <c r="J29" s="12">
        <f>+J24+J28</f>
        <v>0</v>
      </c>
      <c r="K29" s="13">
        <f>+K24+K28</f>
        <v>0</v>
      </c>
      <c r="L29" s="87"/>
      <c r="M29" s="88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3:26" ht="24.75" customHeight="1">
      <c r="C30" s="80" t="s">
        <v>44</v>
      </c>
      <c r="D30" s="78">
        <v>43866</v>
      </c>
      <c r="E30" s="6" t="s">
        <v>37</v>
      </c>
      <c r="F30" s="4" t="s">
        <v>40</v>
      </c>
      <c r="G30" s="15">
        <v>7</v>
      </c>
      <c r="H30" s="16" t="s">
        <v>16</v>
      </c>
      <c r="I30" s="5">
        <v>7</v>
      </c>
      <c r="J30" s="7">
        <v>0</v>
      </c>
      <c r="K30" s="18">
        <v>0</v>
      </c>
      <c r="L30" s="19">
        <v>0</v>
      </c>
      <c r="M30" s="20">
        <v>0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3:26" ht="24.75" customHeight="1">
      <c r="C31" s="81"/>
      <c r="D31" s="78"/>
      <c r="E31" s="6" t="s">
        <v>38</v>
      </c>
      <c r="F31" s="44" t="s">
        <v>41</v>
      </c>
      <c r="G31" s="45">
        <v>14</v>
      </c>
      <c r="H31" s="22" t="s">
        <v>16</v>
      </c>
      <c r="I31" s="46">
        <v>14</v>
      </c>
      <c r="J31" s="7">
        <v>1</v>
      </c>
      <c r="K31" s="18">
        <v>20</v>
      </c>
      <c r="L31" s="19">
        <v>0.99925</v>
      </c>
      <c r="M31" s="20">
        <v>0.0193</v>
      </c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3:26" ht="24.75" customHeight="1">
      <c r="C32" s="81"/>
      <c r="D32" s="78"/>
      <c r="E32" s="6" t="s">
        <v>39</v>
      </c>
      <c r="F32" s="6" t="s">
        <v>42</v>
      </c>
      <c r="G32" s="21">
        <v>1</v>
      </c>
      <c r="H32" s="22" t="s">
        <v>15</v>
      </c>
      <c r="I32" s="7">
        <v>28</v>
      </c>
      <c r="J32" s="7">
        <v>0</v>
      </c>
      <c r="K32" s="18">
        <v>0</v>
      </c>
      <c r="L32" s="19">
        <v>0</v>
      </c>
      <c r="M32" s="20">
        <v>0</v>
      </c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3:26" ht="24.75" customHeight="1" thickBot="1">
      <c r="C33" s="82"/>
      <c r="D33" s="79"/>
      <c r="E33" s="83" t="s">
        <v>10</v>
      </c>
      <c r="F33" s="83"/>
      <c r="G33" s="83"/>
      <c r="H33" s="83"/>
      <c r="I33" s="83"/>
      <c r="J33" s="14">
        <f>SUM(J30:J32)</f>
        <v>1</v>
      </c>
      <c r="K33" s="9">
        <f>SUM(K30:K32)</f>
        <v>20</v>
      </c>
      <c r="L33" s="10"/>
      <c r="M33" s="11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3:26" ht="24.75" customHeight="1">
      <c r="C34" s="80" t="s">
        <v>51</v>
      </c>
      <c r="D34" s="78">
        <v>43880</v>
      </c>
      <c r="E34" s="6" t="s">
        <v>45</v>
      </c>
      <c r="F34" s="4" t="s">
        <v>48</v>
      </c>
      <c r="G34" s="15">
        <v>7</v>
      </c>
      <c r="H34" s="16" t="s">
        <v>16</v>
      </c>
      <c r="I34" s="5">
        <v>7</v>
      </c>
      <c r="J34" s="7">
        <v>0</v>
      </c>
      <c r="K34" s="18">
        <v>0</v>
      </c>
      <c r="L34" s="19">
        <v>0</v>
      </c>
      <c r="M34" s="20">
        <v>0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3:26" ht="24.75" customHeight="1">
      <c r="C35" s="81"/>
      <c r="D35" s="78"/>
      <c r="E35" s="6" t="s">
        <v>46</v>
      </c>
      <c r="F35" s="44" t="s">
        <v>49</v>
      </c>
      <c r="G35" s="45">
        <v>14</v>
      </c>
      <c r="H35" s="22" t="s">
        <v>16</v>
      </c>
      <c r="I35" s="46">
        <v>14</v>
      </c>
      <c r="J35" s="7">
        <v>0</v>
      </c>
      <c r="K35" s="18">
        <v>0</v>
      </c>
      <c r="L35" s="19">
        <v>0</v>
      </c>
      <c r="M35" s="20">
        <v>0</v>
      </c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3:26" ht="24.75" customHeight="1">
      <c r="C36" s="81"/>
      <c r="D36" s="78"/>
      <c r="E36" s="6" t="s">
        <v>47</v>
      </c>
      <c r="F36" s="6" t="s">
        <v>50</v>
      </c>
      <c r="G36" s="21">
        <v>1</v>
      </c>
      <c r="H36" s="22" t="s">
        <v>15</v>
      </c>
      <c r="I36" s="7">
        <v>28</v>
      </c>
      <c r="J36" s="7">
        <v>0</v>
      </c>
      <c r="K36" s="18">
        <v>0</v>
      </c>
      <c r="L36" s="19">
        <v>0</v>
      </c>
      <c r="M36" s="20">
        <v>0</v>
      </c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3:26" ht="24.75" customHeight="1" thickBot="1">
      <c r="C37" s="82"/>
      <c r="D37" s="79"/>
      <c r="E37" s="83" t="s">
        <v>10</v>
      </c>
      <c r="F37" s="83"/>
      <c r="G37" s="83"/>
      <c r="H37" s="83"/>
      <c r="I37" s="83"/>
      <c r="J37" s="14">
        <f>SUM(J34:J36)</f>
        <v>0</v>
      </c>
      <c r="K37" s="9">
        <f>SUM(K34:K36)</f>
        <v>0</v>
      </c>
      <c r="L37" s="10"/>
      <c r="M37" s="11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3:26" ht="24.75" customHeight="1" thickBot="1">
      <c r="C38" s="84" t="s">
        <v>43</v>
      </c>
      <c r="D38" s="85"/>
      <c r="E38" s="85"/>
      <c r="F38" s="85"/>
      <c r="G38" s="85"/>
      <c r="H38" s="85"/>
      <c r="I38" s="86"/>
      <c r="J38" s="12">
        <f>+J33</f>
        <v>1</v>
      </c>
      <c r="K38" s="13">
        <f>+K33</f>
        <v>20</v>
      </c>
      <c r="L38" s="87"/>
      <c r="M38" s="88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3:26" ht="24.75" customHeight="1">
      <c r="C39" s="80" t="s">
        <v>52</v>
      </c>
      <c r="D39" s="78">
        <v>43894</v>
      </c>
      <c r="E39" s="6" t="s">
        <v>53</v>
      </c>
      <c r="F39" s="4" t="s">
        <v>57</v>
      </c>
      <c r="G39" s="15">
        <v>7</v>
      </c>
      <c r="H39" s="16" t="s">
        <v>16</v>
      </c>
      <c r="I39" s="5">
        <v>7</v>
      </c>
      <c r="J39" s="7">
        <v>0</v>
      </c>
      <c r="K39" s="18">
        <v>0</v>
      </c>
      <c r="L39" s="19">
        <v>0</v>
      </c>
      <c r="M39" s="20">
        <v>0</v>
      </c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3:26" ht="24.75" customHeight="1">
      <c r="C40" s="81"/>
      <c r="D40" s="78"/>
      <c r="E40" s="6" t="s">
        <v>54</v>
      </c>
      <c r="F40" s="44" t="s">
        <v>58</v>
      </c>
      <c r="G40" s="45">
        <v>14</v>
      </c>
      <c r="H40" s="22" t="s">
        <v>16</v>
      </c>
      <c r="I40" s="46">
        <v>14</v>
      </c>
      <c r="J40" s="7">
        <v>0</v>
      </c>
      <c r="K40" s="18">
        <v>0</v>
      </c>
      <c r="L40" s="19">
        <v>0</v>
      </c>
      <c r="M40" s="20">
        <v>0</v>
      </c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3:26" ht="24.75" customHeight="1">
      <c r="C41" s="81"/>
      <c r="D41" s="78"/>
      <c r="E41" s="6" t="s">
        <v>55</v>
      </c>
      <c r="F41" s="6" t="s">
        <v>59</v>
      </c>
      <c r="G41" s="21">
        <v>1</v>
      </c>
      <c r="H41" s="22" t="s">
        <v>15</v>
      </c>
      <c r="I41" s="7">
        <v>28</v>
      </c>
      <c r="J41" s="7">
        <v>0</v>
      </c>
      <c r="K41" s="18">
        <v>0</v>
      </c>
      <c r="L41" s="19">
        <v>0</v>
      </c>
      <c r="M41" s="20">
        <v>0</v>
      </c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3:26" ht="24.75" customHeight="1">
      <c r="C42" s="81"/>
      <c r="D42" s="78"/>
      <c r="E42" s="6" t="s">
        <v>56</v>
      </c>
      <c r="F42" s="6" t="s">
        <v>60</v>
      </c>
      <c r="G42" s="21">
        <v>3</v>
      </c>
      <c r="H42" s="22" t="s">
        <v>61</v>
      </c>
      <c r="I42" s="7">
        <v>91</v>
      </c>
      <c r="J42" s="7">
        <v>0</v>
      </c>
      <c r="K42" s="18">
        <v>0</v>
      </c>
      <c r="L42" s="19">
        <v>0</v>
      </c>
      <c r="M42" s="20">
        <v>0</v>
      </c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3:26" ht="24.75" customHeight="1" thickBot="1">
      <c r="C43" s="82"/>
      <c r="D43" s="79"/>
      <c r="E43" s="83" t="s">
        <v>10</v>
      </c>
      <c r="F43" s="83"/>
      <c r="G43" s="83"/>
      <c r="H43" s="83"/>
      <c r="I43" s="83"/>
      <c r="J43" s="14">
        <f>SUM(J39:J42)</f>
        <v>0</v>
      </c>
      <c r="K43" s="9">
        <f>SUM(K39:K42)</f>
        <v>0</v>
      </c>
      <c r="L43" s="10"/>
      <c r="M43" s="11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3:26" ht="24.75" customHeight="1">
      <c r="C44" s="80" t="s">
        <v>64</v>
      </c>
      <c r="D44" s="78">
        <v>43908</v>
      </c>
      <c r="E44" s="6" t="s">
        <v>65</v>
      </c>
      <c r="F44" s="4" t="s">
        <v>68</v>
      </c>
      <c r="G44" s="15">
        <v>7</v>
      </c>
      <c r="H44" s="16" t="s">
        <v>16</v>
      </c>
      <c r="I44" s="5">
        <v>7</v>
      </c>
      <c r="J44" s="7">
        <v>0</v>
      </c>
      <c r="K44" s="18">
        <v>0</v>
      </c>
      <c r="L44" s="19">
        <v>0</v>
      </c>
      <c r="M44" s="20">
        <v>0</v>
      </c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3:26" ht="24.75" customHeight="1">
      <c r="C45" s="81"/>
      <c r="D45" s="78"/>
      <c r="E45" s="6" t="s">
        <v>66</v>
      </c>
      <c r="F45" s="44" t="s">
        <v>69</v>
      </c>
      <c r="G45" s="45">
        <v>14</v>
      </c>
      <c r="H45" s="22" t="s">
        <v>16</v>
      </c>
      <c r="I45" s="46">
        <v>14</v>
      </c>
      <c r="J45" s="7">
        <v>0</v>
      </c>
      <c r="K45" s="18">
        <v>0</v>
      </c>
      <c r="L45" s="19">
        <v>0</v>
      </c>
      <c r="M45" s="20">
        <v>0</v>
      </c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3:26" ht="24.75" customHeight="1">
      <c r="C46" s="81"/>
      <c r="D46" s="78"/>
      <c r="E46" s="6" t="s">
        <v>67</v>
      </c>
      <c r="F46" s="6" t="s">
        <v>70</v>
      </c>
      <c r="G46" s="21">
        <v>1</v>
      </c>
      <c r="H46" s="22" t="s">
        <v>15</v>
      </c>
      <c r="I46" s="7">
        <v>28</v>
      </c>
      <c r="J46" s="7">
        <v>0</v>
      </c>
      <c r="K46" s="18">
        <v>0</v>
      </c>
      <c r="L46" s="19">
        <v>0</v>
      </c>
      <c r="M46" s="20">
        <v>0</v>
      </c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3:26" ht="24.75" customHeight="1">
      <c r="C47" s="81"/>
      <c r="D47" s="78"/>
      <c r="E47" s="6" t="s">
        <v>56</v>
      </c>
      <c r="F47" s="6" t="s">
        <v>60</v>
      </c>
      <c r="G47" s="21">
        <v>3</v>
      </c>
      <c r="H47" s="22" t="s">
        <v>61</v>
      </c>
      <c r="I47" s="7">
        <v>77</v>
      </c>
      <c r="J47" s="7">
        <v>0</v>
      </c>
      <c r="K47" s="18">
        <v>0</v>
      </c>
      <c r="L47" s="19">
        <v>0</v>
      </c>
      <c r="M47" s="20">
        <v>0</v>
      </c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3:26" ht="24.75" customHeight="1" thickBot="1">
      <c r="C48" s="82"/>
      <c r="D48" s="79"/>
      <c r="E48" s="83" t="s">
        <v>10</v>
      </c>
      <c r="F48" s="83"/>
      <c r="G48" s="83"/>
      <c r="H48" s="83"/>
      <c r="I48" s="83"/>
      <c r="J48" s="14">
        <f>SUM(J44:J47)</f>
        <v>0</v>
      </c>
      <c r="K48" s="9">
        <f>SUM(K44:K47)</f>
        <v>0</v>
      </c>
      <c r="L48" s="10"/>
      <c r="M48" s="11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3:26" ht="24.75" customHeight="1" thickBot="1">
      <c r="C49" s="84" t="s">
        <v>62</v>
      </c>
      <c r="D49" s="85"/>
      <c r="E49" s="85"/>
      <c r="F49" s="85"/>
      <c r="G49" s="85"/>
      <c r="H49" s="85"/>
      <c r="I49" s="86"/>
      <c r="J49" s="12">
        <f>+J43+J48</f>
        <v>0</v>
      </c>
      <c r="K49" s="13">
        <f>+K43+K48</f>
        <v>0</v>
      </c>
      <c r="L49" s="87"/>
      <c r="M49" s="88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3:13" ht="24.75" customHeight="1">
      <c r="C50" s="26"/>
      <c r="D50" s="27"/>
      <c r="E50" s="28"/>
      <c r="F50" s="6" t="s">
        <v>27</v>
      </c>
      <c r="G50" s="21">
        <v>7</v>
      </c>
      <c r="H50" s="17" t="s">
        <v>16</v>
      </c>
      <c r="I50" s="8"/>
      <c r="J50" s="8">
        <f>+J21</f>
        <v>0</v>
      </c>
      <c r="K50" s="30">
        <f>+K21</f>
        <v>0</v>
      </c>
      <c r="L50" s="31"/>
      <c r="M50" s="32"/>
    </row>
    <row r="51" spans="3:13" ht="24.75" customHeight="1">
      <c r="C51" s="26"/>
      <c r="D51" s="27"/>
      <c r="E51" s="28"/>
      <c r="F51" s="6" t="s">
        <v>34</v>
      </c>
      <c r="G51" s="21">
        <v>7</v>
      </c>
      <c r="H51" s="17" t="s">
        <v>16</v>
      </c>
      <c r="I51" s="8"/>
      <c r="J51" s="8">
        <f>+J25</f>
        <v>0</v>
      </c>
      <c r="K51" s="30">
        <f>+K25</f>
        <v>0</v>
      </c>
      <c r="L51" s="31"/>
      <c r="M51" s="32"/>
    </row>
    <row r="52" spans="3:13" ht="24.75" customHeight="1">
      <c r="C52" s="26"/>
      <c r="D52" s="27"/>
      <c r="E52" s="28"/>
      <c r="F52" s="6" t="s">
        <v>40</v>
      </c>
      <c r="G52" s="21">
        <v>7</v>
      </c>
      <c r="H52" s="17" t="s">
        <v>16</v>
      </c>
      <c r="I52" s="8"/>
      <c r="J52" s="8">
        <f>+J30</f>
        <v>0</v>
      </c>
      <c r="K52" s="30">
        <f>+K30</f>
        <v>0</v>
      </c>
      <c r="L52" s="31"/>
      <c r="M52" s="32"/>
    </row>
    <row r="53" spans="3:13" ht="24.75" customHeight="1">
      <c r="C53" s="26"/>
      <c r="D53" s="27"/>
      <c r="E53" s="28"/>
      <c r="F53" s="6" t="s">
        <v>48</v>
      </c>
      <c r="G53" s="21">
        <v>7</v>
      </c>
      <c r="H53" s="17" t="s">
        <v>16</v>
      </c>
      <c r="I53" s="8"/>
      <c r="J53" s="8">
        <f>+J34</f>
        <v>0</v>
      </c>
      <c r="K53" s="30">
        <f>+K34</f>
        <v>0</v>
      </c>
      <c r="L53" s="31"/>
      <c r="M53" s="32"/>
    </row>
    <row r="54" spans="3:13" ht="24.75" customHeight="1">
      <c r="C54" s="26"/>
      <c r="D54" s="27"/>
      <c r="E54" s="28"/>
      <c r="F54" s="6" t="s">
        <v>57</v>
      </c>
      <c r="G54" s="21">
        <v>7</v>
      </c>
      <c r="H54" s="17" t="s">
        <v>16</v>
      </c>
      <c r="I54" s="8"/>
      <c r="J54" s="8">
        <f>+J39</f>
        <v>0</v>
      </c>
      <c r="K54" s="30">
        <f>+K39</f>
        <v>0</v>
      </c>
      <c r="L54" s="31"/>
      <c r="M54" s="32"/>
    </row>
    <row r="55" spans="3:13" ht="24.75" customHeight="1">
      <c r="C55" s="26"/>
      <c r="D55" s="27"/>
      <c r="E55" s="28"/>
      <c r="F55" s="6" t="s">
        <v>68</v>
      </c>
      <c r="G55" s="21">
        <v>7</v>
      </c>
      <c r="H55" s="17" t="s">
        <v>16</v>
      </c>
      <c r="I55" s="8"/>
      <c r="J55" s="8">
        <f>+J44</f>
        <v>0</v>
      </c>
      <c r="K55" s="30">
        <f>+K44</f>
        <v>0</v>
      </c>
      <c r="L55" s="31"/>
      <c r="M55" s="32"/>
    </row>
    <row r="56" spans="3:13" ht="24" customHeight="1" thickBot="1">
      <c r="C56" s="33"/>
      <c r="D56" s="34"/>
      <c r="E56" s="35"/>
      <c r="F56" s="36" t="s">
        <v>17</v>
      </c>
      <c r="G56" s="37"/>
      <c r="H56" s="38"/>
      <c r="I56" s="39"/>
      <c r="J56" s="40">
        <f>SUM(J50:J55)</f>
        <v>0</v>
      </c>
      <c r="K56" s="41">
        <f>SUM(K50:K55)</f>
        <v>0</v>
      </c>
      <c r="L56" s="42"/>
      <c r="M56" s="43"/>
    </row>
    <row r="57" spans="3:13" ht="24.75" customHeight="1">
      <c r="C57" s="26"/>
      <c r="D57" s="27"/>
      <c r="E57" s="28"/>
      <c r="F57" s="6" t="s">
        <v>28</v>
      </c>
      <c r="G57" s="21">
        <v>14</v>
      </c>
      <c r="H57" s="17" t="s">
        <v>16</v>
      </c>
      <c r="I57" s="7"/>
      <c r="J57" s="7">
        <f>+J22</f>
        <v>0</v>
      </c>
      <c r="K57" s="29">
        <f>+K22</f>
        <v>0</v>
      </c>
      <c r="L57" s="19"/>
      <c r="M57" s="20"/>
    </row>
    <row r="58" spans="3:13" ht="24.75" customHeight="1">
      <c r="C58" s="26"/>
      <c r="D58" s="27"/>
      <c r="E58" s="28"/>
      <c r="F58" s="6" t="s">
        <v>35</v>
      </c>
      <c r="G58" s="21">
        <v>14</v>
      </c>
      <c r="H58" s="17" t="s">
        <v>16</v>
      </c>
      <c r="I58" s="7"/>
      <c r="J58" s="7">
        <f>+J26</f>
        <v>0</v>
      </c>
      <c r="K58" s="29">
        <f>+K26</f>
        <v>0</v>
      </c>
      <c r="L58" s="19"/>
      <c r="M58" s="20"/>
    </row>
    <row r="59" spans="3:13" ht="24.75" customHeight="1">
      <c r="C59" s="26"/>
      <c r="D59" s="27"/>
      <c r="E59" s="28"/>
      <c r="F59" s="6" t="s">
        <v>41</v>
      </c>
      <c r="G59" s="21">
        <v>14</v>
      </c>
      <c r="H59" s="17" t="s">
        <v>16</v>
      </c>
      <c r="I59" s="7"/>
      <c r="J59" s="7">
        <f>+J31</f>
        <v>1</v>
      </c>
      <c r="K59" s="29">
        <f>+K31</f>
        <v>20</v>
      </c>
      <c r="L59" s="19"/>
      <c r="M59" s="20"/>
    </row>
    <row r="60" spans="3:13" ht="24.75" customHeight="1">
      <c r="C60" s="26"/>
      <c r="D60" s="27"/>
      <c r="E60" s="28"/>
      <c r="F60" s="6" t="s">
        <v>49</v>
      </c>
      <c r="G60" s="21">
        <v>14</v>
      </c>
      <c r="H60" s="17" t="s">
        <v>16</v>
      </c>
      <c r="I60" s="7"/>
      <c r="J60" s="7">
        <f>+J35</f>
        <v>0</v>
      </c>
      <c r="K60" s="29">
        <f>+K35</f>
        <v>0</v>
      </c>
      <c r="L60" s="19"/>
      <c r="M60" s="20"/>
    </row>
    <row r="61" spans="3:13" ht="24.75" customHeight="1">
      <c r="C61" s="26"/>
      <c r="D61" s="27"/>
      <c r="E61" s="28"/>
      <c r="F61" s="6" t="s">
        <v>58</v>
      </c>
      <c r="G61" s="21">
        <v>14</v>
      </c>
      <c r="H61" s="17" t="s">
        <v>16</v>
      </c>
      <c r="I61" s="7"/>
      <c r="J61" s="7">
        <f>+J40</f>
        <v>0</v>
      </c>
      <c r="K61" s="29">
        <f>+K40</f>
        <v>0</v>
      </c>
      <c r="L61" s="19"/>
      <c r="M61" s="20"/>
    </row>
    <row r="62" spans="3:13" ht="24.75" customHeight="1">
      <c r="C62" s="26"/>
      <c r="D62" s="27"/>
      <c r="E62" s="28"/>
      <c r="F62" s="6" t="s">
        <v>69</v>
      </c>
      <c r="G62" s="21">
        <v>14</v>
      </c>
      <c r="H62" s="17" t="s">
        <v>16</v>
      </c>
      <c r="I62" s="7"/>
      <c r="J62" s="7">
        <f>+J45</f>
        <v>0</v>
      </c>
      <c r="K62" s="29">
        <f>+K45</f>
        <v>0</v>
      </c>
      <c r="L62" s="19"/>
      <c r="M62" s="20"/>
    </row>
    <row r="63" spans="3:13" ht="24" customHeight="1" thickBot="1">
      <c r="C63" s="33"/>
      <c r="D63" s="34"/>
      <c r="E63" s="35"/>
      <c r="F63" s="47" t="s">
        <v>18</v>
      </c>
      <c r="G63" s="37"/>
      <c r="H63" s="38"/>
      <c r="I63" s="39"/>
      <c r="J63" s="40">
        <f>SUM(J57:J62)</f>
        <v>1</v>
      </c>
      <c r="K63" s="41">
        <f>SUM(K57:K62)</f>
        <v>20</v>
      </c>
      <c r="L63" s="42"/>
      <c r="M63" s="43"/>
    </row>
    <row r="64" spans="3:13" ht="24.75" customHeight="1">
      <c r="C64" s="26"/>
      <c r="D64" s="27"/>
      <c r="E64" s="28"/>
      <c r="F64" s="48" t="s">
        <v>29</v>
      </c>
      <c r="G64" s="21">
        <v>1</v>
      </c>
      <c r="H64" s="17" t="s">
        <v>15</v>
      </c>
      <c r="I64" s="8"/>
      <c r="J64" s="8">
        <f>+J23</f>
        <v>0</v>
      </c>
      <c r="K64" s="30">
        <f>K23</f>
        <v>0</v>
      </c>
      <c r="L64" s="31"/>
      <c r="M64" s="32"/>
    </row>
    <row r="65" spans="3:13" ht="24.75" customHeight="1">
      <c r="C65" s="26"/>
      <c r="D65" s="27"/>
      <c r="E65" s="28"/>
      <c r="F65" s="48" t="s">
        <v>36</v>
      </c>
      <c r="G65" s="21">
        <v>1</v>
      </c>
      <c r="H65" s="17" t="s">
        <v>15</v>
      </c>
      <c r="I65" s="8"/>
      <c r="J65" s="8">
        <f>+J27</f>
        <v>0</v>
      </c>
      <c r="K65" s="30">
        <f>K27</f>
        <v>0</v>
      </c>
      <c r="L65" s="31"/>
      <c r="M65" s="32"/>
    </row>
    <row r="66" spans="3:13" ht="24.75" customHeight="1">
      <c r="C66" s="26"/>
      <c r="D66" s="27"/>
      <c r="E66" s="28"/>
      <c r="F66" s="48" t="s">
        <v>42</v>
      </c>
      <c r="G66" s="21">
        <v>1</v>
      </c>
      <c r="H66" s="17" t="s">
        <v>15</v>
      </c>
      <c r="I66" s="8"/>
      <c r="J66" s="8">
        <f>+J32</f>
        <v>0</v>
      </c>
      <c r="K66" s="30">
        <f>K32</f>
        <v>0</v>
      </c>
      <c r="L66" s="31"/>
      <c r="M66" s="32"/>
    </row>
    <row r="67" spans="3:13" ht="24.75" customHeight="1">
      <c r="C67" s="26"/>
      <c r="D67" s="27"/>
      <c r="E67" s="28"/>
      <c r="F67" s="48" t="s">
        <v>50</v>
      </c>
      <c r="G67" s="21">
        <v>1</v>
      </c>
      <c r="H67" s="17" t="s">
        <v>15</v>
      </c>
      <c r="I67" s="8"/>
      <c r="J67" s="8">
        <f>+J36</f>
        <v>0</v>
      </c>
      <c r="K67" s="30">
        <f>K36</f>
        <v>0</v>
      </c>
      <c r="L67" s="31"/>
      <c r="M67" s="32"/>
    </row>
    <row r="68" spans="3:13" ht="24.75" customHeight="1">
      <c r="C68" s="26"/>
      <c r="D68" s="27"/>
      <c r="E68" s="28"/>
      <c r="F68" s="48" t="s">
        <v>59</v>
      </c>
      <c r="G68" s="21">
        <v>1</v>
      </c>
      <c r="H68" s="17" t="s">
        <v>15</v>
      </c>
      <c r="I68" s="8"/>
      <c r="J68" s="8">
        <f>+J41</f>
        <v>0</v>
      </c>
      <c r="K68" s="30">
        <f>+K41</f>
        <v>0</v>
      </c>
      <c r="L68" s="31"/>
      <c r="M68" s="32"/>
    </row>
    <row r="69" spans="3:13" ht="24.75" customHeight="1">
      <c r="C69" s="26"/>
      <c r="D69" s="27"/>
      <c r="E69" s="28"/>
      <c r="F69" s="48" t="s">
        <v>70</v>
      </c>
      <c r="G69" s="21">
        <v>1</v>
      </c>
      <c r="H69" s="17" t="s">
        <v>15</v>
      </c>
      <c r="I69" s="8"/>
      <c r="J69" s="8">
        <f>+J46</f>
        <v>0</v>
      </c>
      <c r="K69" s="30">
        <f>+K46</f>
        <v>0</v>
      </c>
      <c r="L69" s="31"/>
      <c r="M69" s="32"/>
    </row>
    <row r="70" spans="3:13" ht="24" customHeight="1" thickBot="1">
      <c r="C70" s="33"/>
      <c r="D70" s="34"/>
      <c r="E70" s="35"/>
      <c r="F70" s="64" t="s">
        <v>13</v>
      </c>
      <c r="G70" s="65"/>
      <c r="H70" s="66"/>
      <c r="I70" s="67"/>
      <c r="J70" s="68">
        <f>SUM(J64:J69)</f>
        <v>0</v>
      </c>
      <c r="K70" s="69">
        <f>SUM(K64:K69)</f>
        <v>0</v>
      </c>
      <c r="L70" s="70"/>
      <c r="M70" s="71"/>
    </row>
    <row r="71" spans="3:13" ht="24.75" customHeight="1">
      <c r="C71" s="26"/>
      <c r="D71" s="27"/>
      <c r="E71" s="28"/>
      <c r="F71" s="48" t="s">
        <v>60</v>
      </c>
      <c r="G71" s="21">
        <v>3</v>
      </c>
      <c r="H71" s="17" t="s">
        <v>61</v>
      </c>
      <c r="I71" s="8"/>
      <c r="J71" s="8">
        <f>+J42+J47</f>
        <v>0</v>
      </c>
      <c r="K71" s="30">
        <f>+K42+K47</f>
        <v>0</v>
      </c>
      <c r="L71" s="31"/>
      <c r="M71" s="32"/>
    </row>
    <row r="72" spans="3:13" ht="24" customHeight="1" thickBot="1">
      <c r="C72" s="33"/>
      <c r="D72" s="34"/>
      <c r="E72" s="35"/>
      <c r="F72" s="64" t="s">
        <v>63</v>
      </c>
      <c r="G72" s="65"/>
      <c r="H72" s="66"/>
      <c r="I72" s="67"/>
      <c r="J72" s="68">
        <f>SUM(J71)</f>
        <v>0</v>
      </c>
      <c r="K72" s="69">
        <f>SUM(K71)</f>
        <v>0</v>
      </c>
      <c r="L72" s="70"/>
      <c r="M72" s="71"/>
    </row>
    <row r="73" spans="3:17" ht="29.25" customHeight="1" thickBot="1">
      <c r="C73" s="93" t="s">
        <v>1</v>
      </c>
      <c r="D73" s="94"/>
      <c r="E73" s="94"/>
      <c r="F73" s="50"/>
      <c r="G73" s="49"/>
      <c r="H73" s="49"/>
      <c r="I73" s="49"/>
      <c r="J73" s="51">
        <f>+J56+J63+J70+J72</f>
        <v>1</v>
      </c>
      <c r="K73" s="74">
        <f>+K56+K63+K70+K72</f>
        <v>20</v>
      </c>
      <c r="L73" s="52"/>
      <c r="M73" s="53"/>
      <c r="N73" s="24"/>
      <c r="O73" s="25"/>
      <c r="P73" s="23"/>
      <c r="Q73" s="23"/>
    </row>
    <row r="74" spans="3:16" s="59" customFormat="1" ht="27" customHeight="1">
      <c r="C74" s="54" t="s">
        <v>21</v>
      </c>
      <c r="D74" s="55"/>
      <c r="E74" s="55"/>
      <c r="F74" s="55"/>
      <c r="G74" s="55"/>
      <c r="H74" s="55"/>
      <c r="I74" s="55"/>
      <c r="J74" s="57"/>
      <c r="K74" s="57"/>
      <c r="L74" s="57"/>
      <c r="M74" s="57"/>
      <c r="N74" s="76"/>
      <c r="O74" s="76"/>
      <c r="P74" s="58"/>
    </row>
    <row r="75" spans="3:16" s="59" customFormat="1" ht="21.75" customHeight="1">
      <c r="C75" s="54" t="s">
        <v>22</v>
      </c>
      <c r="D75" s="60"/>
      <c r="E75" s="60"/>
      <c r="F75" s="60"/>
      <c r="G75" s="60"/>
      <c r="H75" s="61"/>
      <c r="I75" s="60"/>
      <c r="J75" s="57"/>
      <c r="K75" s="57"/>
      <c r="L75" s="57"/>
      <c r="M75" s="57"/>
      <c r="N75" s="77"/>
      <c r="O75" s="76"/>
      <c r="P75" s="58"/>
    </row>
    <row r="76" spans="1:17" s="59" customFormat="1" ht="15.75">
      <c r="A76" s="72"/>
      <c r="C76" s="61"/>
      <c r="D76" s="60"/>
      <c r="E76" s="60"/>
      <c r="F76" s="60"/>
      <c r="G76" s="60"/>
      <c r="H76" s="60"/>
      <c r="I76" s="60"/>
      <c r="J76" s="57"/>
      <c r="K76" s="75"/>
      <c r="L76" s="56"/>
      <c r="M76" s="57"/>
      <c r="N76" s="62"/>
      <c r="O76" s="62"/>
      <c r="P76" s="58"/>
      <c r="Q76" s="58"/>
    </row>
    <row r="77" spans="1:16" s="59" customFormat="1" ht="15.75">
      <c r="A77" s="72"/>
      <c r="C77" s="60"/>
      <c r="D77" s="60"/>
      <c r="E77" s="60"/>
      <c r="F77" s="60"/>
      <c r="G77" s="60"/>
      <c r="H77" s="60"/>
      <c r="I77" s="60"/>
      <c r="J77" s="57"/>
      <c r="K77" s="57"/>
      <c r="L77" s="56"/>
      <c r="M77" s="57"/>
      <c r="N77" s="62"/>
      <c r="O77" s="62"/>
      <c r="P77" s="58"/>
    </row>
    <row r="78" spans="3:16" ht="15.75">
      <c r="C78" s="60"/>
      <c r="D78" s="60"/>
      <c r="E78" s="60"/>
      <c r="F78" s="60"/>
      <c r="G78" s="60"/>
      <c r="H78" s="60"/>
      <c r="I78" s="60"/>
      <c r="J78" s="57"/>
      <c r="K78" s="73"/>
      <c r="L78" s="57"/>
      <c r="M78" s="63"/>
      <c r="N78" s="62"/>
      <c r="O78" s="62"/>
      <c r="P78" s="23"/>
    </row>
    <row r="79" spans="3:16" ht="15.75">
      <c r="C79" s="60"/>
      <c r="D79" s="60"/>
      <c r="E79" s="60"/>
      <c r="F79" s="60"/>
      <c r="G79" s="60"/>
      <c r="H79" s="60"/>
      <c r="I79" s="60"/>
      <c r="J79" s="57"/>
      <c r="K79" s="57"/>
      <c r="L79" s="57"/>
      <c r="M79" s="63"/>
      <c r="N79" s="62"/>
      <c r="O79" s="62"/>
      <c r="P79" s="23"/>
    </row>
    <row r="80" spans="3:16" ht="15.75">
      <c r="C80" s="60"/>
      <c r="D80" s="60"/>
      <c r="E80" s="60"/>
      <c r="F80" s="60"/>
      <c r="G80" s="60"/>
      <c r="H80" s="60"/>
      <c r="I80" s="60"/>
      <c r="J80" s="57"/>
      <c r="K80" s="57"/>
      <c r="L80" s="57"/>
      <c r="M80" s="63"/>
      <c r="N80" s="62"/>
      <c r="O80" s="62"/>
      <c r="P80" s="23"/>
    </row>
    <row r="81" spans="3:16" ht="15.75">
      <c r="C81" s="60"/>
      <c r="D81" s="60"/>
      <c r="E81" s="60"/>
      <c r="F81" s="60"/>
      <c r="G81" s="60"/>
      <c r="H81" s="60"/>
      <c r="I81" s="60"/>
      <c r="J81" s="57"/>
      <c r="K81" s="57"/>
      <c r="L81" s="57"/>
      <c r="M81" s="63"/>
      <c r="N81" s="23"/>
      <c r="O81" s="23"/>
      <c r="P81" s="23"/>
    </row>
    <row r="82" spans="3:16" ht="15.75">
      <c r="C82" s="60"/>
      <c r="D82" s="60"/>
      <c r="E82" s="60"/>
      <c r="F82" s="60"/>
      <c r="G82" s="60"/>
      <c r="H82" s="60"/>
      <c r="I82" s="60"/>
      <c r="J82" s="63"/>
      <c r="K82" s="63"/>
      <c r="L82" s="63"/>
      <c r="M82" s="63"/>
      <c r="N82" s="23"/>
      <c r="O82" s="23"/>
      <c r="P82" s="23"/>
    </row>
    <row r="83" spans="3:16" ht="15.75">
      <c r="C83" s="60"/>
      <c r="D83" s="60"/>
      <c r="E83" s="60"/>
      <c r="F83" s="60"/>
      <c r="G83" s="60"/>
      <c r="H83" s="60"/>
      <c r="I83" s="60"/>
      <c r="J83" s="63"/>
      <c r="K83" s="63"/>
      <c r="L83" s="63"/>
      <c r="M83" s="63"/>
      <c r="N83" s="23"/>
      <c r="O83" s="23"/>
      <c r="P83" s="23"/>
    </row>
    <row r="84" spans="3:16" ht="15.75">
      <c r="C84" s="60"/>
      <c r="D84" s="60"/>
      <c r="E84" s="60"/>
      <c r="F84" s="60"/>
      <c r="G84" s="60"/>
      <c r="H84" s="60"/>
      <c r="I84" s="60"/>
      <c r="J84" s="63"/>
      <c r="K84" s="63"/>
      <c r="L84" s="63"/>
      <c r="M84" s="63"/>
      <c r="N84" s="23"/>
      <c r="O84" s="23"/>
      <c r="P84" s="23"/>
    </row>
    <row r="85" spans="3:16" ht="15.75">
      <c r="C85" s="60"/>
      <c r="D85" s="60"/>
      <c r="E85" s="60"/>
      <c r="F85" s="60"/>
      <c r="G85" s="60"/>
      <c r="H85" s="60"/>
      <c r="I85" s="60"/>
      <c r="J85" s="63"/>
      <c r="K85" s="63"/>
      <c r="L85" s="63"/>
      <c r="M85" s="63"/>
      <c r="N85" s="23"/>
      <c r="O85" s="23"/>
      <c r="P85" s="23"/>
    </row>
    <row r="86" spans="3:16" ht="15.75">
      <c r="C86" s="60"/>
      <c r="D86" s="60"/>
      <c r="E86" s="60"/>
      <c r="F86" s="60"/>
      <c r="G86" s="60"/>
      <c r="H86" s="60"/>
      <c r="I86" s="60"/>
      <c r="J86" s="63"/>
      <c r="K86" s="63"/>
      <c r="L86" s="63"/>
      <c r="M86" s="63"/>
      <c r="N86" s="23"/>
      <c r="O86" s="23"/>
      <c r="P86" s="23"/>
    </row>
    <row r="87" spans="3:15" ht="15.75">
      <c r="C87" s="60"/>
      <c r="D87" s="60"/>
      <c r="E87" s="60"/>
      <c r="F87" s="60"/>
      <c r="G87" s="60"/>
      <c r="H87" s="60"/>
      <c r="I87" s="60"/>
      <c r="J87" s="63"/>
      <c r="K87" s="63"/>
      <c r="L87" s="63"/>
      <c r="M87" s="63"/>
      <c r="N87" s="23"/>
      <c r="O87" s="23"/>
    </row>
    <row r="88" spans="3:15" ht="15.75">
      <c r="C88" s="60"/>
      <c r="D88" s="60"/>
      <c r="E88" s="60"/>
      <c r="F88" s="60"/>
      <c r="G88" s="60"/>
      <c r="H88" s="60"/>
      <c r="I88" s="60"/>
      <c r="J88" s="63"/>
      <c r="K88" s="63"/>
      <c r="L88" s="63"/>
      <c r="M88" s="63"/>
      <c r="N88" s="23"/>
      <c r="O88" s="23"/>
    </row>
    <row r="89" spans="3:15" ht="15.75">
      <c r="C89" s="60"/>
      <c r="D89" s="60"/>
      <c r="E89" s="60"/>
      <c r="F89" s="60"/>
      <c r="G89" s="60"/>
      <c r="H89" s="60"/>
      <c r="I89" s="60"/>
      <c r="J89" s="63"/>
      <c r="K89" s="63"/>
      <c r="L89" s="63"/>
      <c r="M89" s="63"/>
      <c r="N89" s="23"/>
      <c r="O89" s="23"/>
    </row>
    <row r="90" spans="10:15" ht="12.75">
      <c r="J90" s="23"/>
      <c r="K90" s="23"/>
      <c r="L90" s="23"/>
      <c r="M90" s="23"/>
      <c r="N90" s="23"/>
      <c r="O90" s="23"/>
    </row>
  </sheetData>
  <sheetProtection/>
  <mergeCells count="39">
    <mergeCell ref="M18:M20"/>
    <mergeCell ref="C34:C37"/>
    <mergeCell ref="D34:D37"/>
    <mergeCell ref="E37:I37"/>
    <mergeCell ref="L38:M38"/>
    <mergeCell ref="D30:D33"/>
    <mergeCell ref="E33:I33"/>
    <mergeCell ref="L18:L20"/>
    <mergeCell ref="F18:F20"/>
    <mergeCell ref="C13:M13"/>
    <mergeCell ref="C15:M15"/>
    <mergeCell ref="C16:M16"/>
    <mergeCell ref="J18:J20"/>
    <mergeCell ref="K18:K20"/>
    <mergeCell ref="E24:I24"/>
    <mergeCell ref="D18:D20"/>
    <mergeCell ref="C14:M14"/>
    <mergeCell ref="G18:H20"/>
    <mergeCell ref="E18:E20"/>
    <mergeCell ref="I18:I20"/>
    <mergeCell ref="C38:I38"/>
    <mergeCell ref="C18:C20"/>
    <mergeCell ref="C73:E73"/>
    <mergeCell ref="C29:I29"/>
    <mergeCell ref="L29:M29"/>
    <mergeCell ref="C21:C24"/>
    <mergeCell ref="C25:C28"/>
    <mergeCell ref="D25:D28"/>
    <mergeCell ref="E28:I28"/>
    <mergeCell ref="D21:D24"/>
    <mergeCell ref="C39:C43"/>
    <mergeCell ref="D39:D43"/>
    <mergeCell ref="E43:I43"/>
    <mergeCell ref="C49:I49"/>
    <mergeCell ref="L49:M49"/>
    <mergeCell ref="C30:C33"/>
    <mergeCell ref="C44:C48"/>
    <mergeCell ref="D44:D48"/>
    <mergeCell ref="E48:I48"/>
  </mergeCells>
  <printOptions horizontalCentered="1" verticalCentered="1"/>
  <pageMargins left="0.1968503937007874" right="0.1968503937007874" top="0.7480314960629921" bottom="0.1968503937007874" header="0" footer="0.3937007874015748"/>
  <pageSetup fitToHeight="4" fitToWidth="4" horizontalDpi="600" verticalDpi="600" orientation="portrait" paperSize="9" scale="27" r:id="rId2"/>
  <headerFooter alignWithMargins="0">
    <oddFooter>&amp;CPágina &amp;P/&amp;N</oddFooter>
  </headerFooter>
  <colBreaks count="1" manualBreakCount="1">
    <brk id="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Nicaragua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Luisa Tapia Arostegui</dc:creator>
  <cp:keywords/>
  <dc:description/>
  <cp:lastModifiedBy>Soto Esquivel, Cristina Marcela</cp:lastModifiedBy>
  <cp:lastPrinted>2020-01-07T21:24:38Z</cp:lastPrinted>
  <dcterms:created xsi:type="dcterms:W3CDTF">2003-07-17T15:30:29Z</dcterms:created>
  <dcterms:modified xsi:type="dcterms:W3CDTF">2020-03-17T21:51:43Z</dcterms:modified>
  <cp:category/>
  <cp:version/>
  <cp:contentType/>
  <cp:contentStatus/>
</cp:coreProperties>
</file>