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8400" windowHeight="2400" activeTab="4"/>
  </bookViews>
  <sheets>
    <sheet name="C_1" sheetId="2" r:id="rId1"/>
    <sheet name="C_2" sheetId="8" r:id="rId2"/>
    <sheet name="C_3" sheetId="10" r:id="rId3"/>
    <sheet name="C_4" sheetId="12" r:id="rId4"/>
    <sheet name="C_5" sheetId="14" r:id="rId5"/>
  </sheets>
  <definedNames>
    <definedName name="_xlnm._FilterDatabase" localSheetId="0" hidden="1">C_1!$B$11:$Q$95</definedName>
    <definedName name="_xlnm._FilterDatabase" localSheetId="1" hidden="1">C_2!$B$11:$N$95</definedName>
    <definedName name="_xlnm._FilterDatabase" localSheetId="2" hidden="1">C_3!$B$11:$M$95</definedName>
    <definedName name="_xlnm._FilterDatabase" localSheetId="3" hidden="1">C_4!$B$11:$L$95</definedName>
    <definedName name="_xlnm._FilterDatabase" localSheetId="4" hidden="1">C_5!$A$11:$G$95</definedName>
  </definedNames>
  <calcPr calcId="145621"/>
</workbook>
</file>

<file path=xl/calcChain.xml><?xml version="1.0" encoding="utf-8"?>
<calcChain xmlns="http://schemas.openxmlformats.org/spreadsheetml/2006/main">
  <c r="F94" i="2" l="1"/>
  <c r="E94" i="2"/>
  <c r="F92" i="2"/>
  <c r="E92" i="2"/>
  <c r="F90" i="2"/>
  <c r="E90" i="2"/>
  <c r="F87" i="2"/>
  <c r="E87" i="2"/>
  <c r="F84" i="2"/>
  <c r="E84" i="2"/>
  <c r="F82" i="2"/>
  <c r="E82" i="2"/>
  <c r="F80" i="2"/>
  <c r="E80" i="2"/>
  <c r="F78" i="2"/>
  <c r="E78" i="2"/>
  <c r="F76" i="2"/>
  <c r="E76" i="2"/>
  <c r="F74" i="2"/>
  <c r="E74" i="2"/>
  <c r="F71" i="2"/>
  <c r="E71" i="2"/>
  <c r="F69" i="2"/>
  <c r="E69" i="2"/>
  <c r="F67" i="2"/>
  <c r="E67" i="2"/>
  <c r="F65" i="2"/>
  <c r="E65" i="2"/>
  <c r="F62" i="2"/>
  <c r="E62" i="2"/>
  <c r="F60" i="2"/>
  <c r="E60" i="2"/>
  <c r="F58" i="2"/>
  <c r="E58" i="2"/>
  <c r="F56" i="2"/>
  <c r="E56" i="2"/>
  <c r="F53" i="2"/>
  <c r="E53" i="2"/>
  <c r="F51" i="2"/>
  <c r="E51" i="2"/>
  <c r="F49" i="2"/>
  <c r="E49" i="2"/>
  <c r="F47" i="2"/>
  <c r="E47" i="2"/>
  <c r="F45" i="2"/>
  <c r="E45" i="2"/>
  <c r="F43" i="2"/>
  <c r="E43" i="2"/>
  <c r="F40" i="2"/>
  <c r="E40" i="2"/>
  <c r="F38" i="2"/>
  <c r="E38" i="2"/>
  <c r="F36" i="2"/>
  <c r="E36" i="2"/>
  <c r="F34" i="2"/>
  <c r="E34" i="2"/>
  <c r="F32" i="2"/>
  <c r="E32" i="2"/>
  <c r="F30" i="2"/>
  <c r="E30" i="2"/>
  <c r="F28" i="2"/>
  <c r="E28" i="2"/>
  <c r="F26" i="2"/>
  <c r="E26" i="2"/>
  <c r="F24" i="2"/>
  <c r="E24" i="2"/>
  <c r="F22" i="2"/>
  <c r="E22" i="2"/>
  <c r="F20" i="2"/>
  <c r="E20" i="2"/>
  <c r="F17" i="2"/>
  <c r="E17" i="2"/>
  <c r="F15" i="2"/>
  <c r="E15" i="2"/>
  <c r="F12" i="2"/>
  <c r="F11" i="2" s="1"/>
  <c r="E12" i="2"/>
  <c r="D12" i="12"/>
  <c r="E12" i="12"/>
  <c r="D15" i="12"/>
  <c r="E15" i="12"/>
  <c r="D17" i="12"/>
  <c r="E17" i="12"/>
  <c r="D20" i="12"/>
  <c r="E20" i="12"/>
  <c r="D22" i="12"/>
  <c r="E22" i="12"/>
  <c r="D24" i="12"/>
  <c r="E24" i="12"/>
  <c r="D26" i="12"/>
  <c r="E26" i="12"/>
  <c r="D28" i="12"/>
  <c r="E28" i="12"/>
  <c r="D30" i="12"/>
  <c r="E30" i="12"/>
  <c r="D32" i="12"/>
  <c r="E32" i="12"/>
  <c r="D34" i="12"/>
  <c r="E34" i="12"/>
  <c r="D36" i="12"/>
  <c r="E36" i="12"/>
  <c r="D38" i="12"/>
  <c r="E38" i="12"/>
  <c r="D40" i="12"/>
  <c r="E40" i="12"/>
  <c r="D43" i="12"/>
  <c r="E43" i="12"/>
  <c r="D45" i="12"/>
  <c r="E45" i="12"/>
  <c r="D47" i="12"/>
  <c r="E47" i="12"/>
  <c r="D49" i="12"/>
  <c r="E49" i="12"/>
  <c r="D51" i="12"/>
  <c r="E51" i="12"/>
  <c r="D53" i="12"/>
  <c r="E53" i="12"/>
  <c r="D56" i="12"/>
  <c r="E56" i="12"/>
  <c r="D58" i="12"/>
  <c r="E58" i="12"/>
  <c r="D60" i="12"/>
  <c r="E60" i="12"/>
  <c r="D62" i="12"/>
  <c r="E62" i="12"/>
  <c r="D65" i="12"/>
  <c r="E65" i="12"/>
  <c r="D67" i="12"/>
  <c r="E67" i="12"/>
  <c r="D69" i="12"/>
  <c r="E69" i="12"/>
  <c r="D71" i="12"/>
  <c r="E71" i="12"/>
  <c r="D74" i="12"/>
  <c r="E74" i="12"/>
  <c r="D76" i="12"/>
  <c r="E76" i="12"/>
  <c r="D78" i="12"/>
  <c r="E78" i="12"/>
  <c r="D80" i="12"/>
  <c r="E80" i="12"/>
  <c r="D82" i="12"/>
  <c r="E82" i="12"/>
  <c r="D84" i="12"/>
  <c r="E84" i="12"/>
  <c r="D87" i="12"/>
  <c r="E87" i="12"/>
  <c r="D90" i="12"/>
  <c r="E90" i="12"/>
  <c r="D92" i="12"/>
  <c r="E92" i="12"/>
  <c r="D94" i="12"/>
  <c r="E94" i="12"/>
  <c r="G94" i="14"/>
  <c r="F94" i="14"/>
  <c r="E94" i="14"/>
  <c r="G92" i="14"/>
  <c r="F92" i="14"/>
  <c r="E92" i="14"/>
  <c r="G90" i="14"/>
  <c r="F90" i="14"/>
  <c r="E90" i="14"/>
  <c r="G87" i="14"/>
  <c r="F87" i="14"/>
  <c r="E87" i="14"/>
  <c r="G84" i="14"/>
  <c r="F84" i="14"/>
  <c r="E84" i="14"/>
  <c r="G82" i="14"/>
  <c r="F82" i="14"/>
  <c r="E82" i="14"/>
  <c r="G80" i="14"/>
  <c r="F80" i="14"/>
  <c r="E80" i="14"/>
  <c r="G78" i="14"/>
  <c r="F78" i="14"/>
  <c r="E78" i="14"/>
  <c r="G76" i="14"/>
  <c r="F76" i="14"/>
  <c r="E76" i="14"/>
  <c r="G74" i="14"/>
  <c r="F74" i="14"/>
  <c r="E74" i="14"/>
  <c r="G71" i="14"/>
  <c r="F71" i="14"/>
  <c r="E71" i="14"/>
  <c r="G69" i="14"/>
  <c r="F69" i="14"/>
  <c r="E69" i="14"/>
  <c r="G67" i="14"/>
  <c r="F67" i="14"/>
  <c r="E67" i="14"/>
  <c r="G65" i="14"/>
  <c r="F65" i="14"/>
  <c r="E65" i="14"/>
  <c r="G62" i="14"/>
  <c r="F62" i="14"/>
  <c r="E62" i="14"/>
  <c r="G60" i="14"/>
  <c r="F60" i="14"/>
  <c r="E60" i="14"/>
  <c r="G58" i="14"/>
  <c r="F58" i="14"/>
  <c r="E58" i="14"/>
  <c r="G56" i="14"/>
  <c r="F56" i="14"/>
  <c r="E56" i="14"/>
  <c r="G53" i="14"/>
  <c r="F53" i="14"/>
  <c r="E53" i="14"/>
  <c r="G51" i="14"/>
  <c r="F51" i="14"/>
  <c r="E51" i="14"/>
  <c r="G49" i="14"/>
  <c r="F49" i="14"/>
  <c r="E49" i="14"/>
  <c r="G47" i="14"/>
  <c r="F47" i="14"/>
  <c r="E47" i="14"/>
  <c r="G45" i="14"/>
  <c r="F45" i="14"/>
  <c r="E45" i="14"/>
  <c r="G43" i="14"/>
  <c r="F43" i="14"/>
  <c r="E43" i="14"/>
  <c r="G40" i="14"/>
  <c r="F40" i="14"/>
  <c r="E40" i="14"/>
  <c r="G38" i="14"/>
  <c r="F38" i="14"/>
  <c r="E38" i="14"/>
  <c r="G36" i="14"/>
  <c r="F36" i="14"/>
  <c r="E36" i="14"/>
  <c r="G34" i="14"/>
  <c r="F34" i="14"/>
  <c r="E34" i="14"/>
  <c r="G32" i="14"/>
  <c r="F32" i="14"/>
  <c r="E32" i="14"/>
  <c r="G30" i="14"/>
  <c r="F30" i="14"/>
  <c r="E30" i="14"/>
  <c r="G28" i="14"/>
  <c r="F28" i="14"/>
  <c r="E28" i="14"/>
  <c r="G26" i="14"/>
  <c r="F26" i="14"/>
  <c r="E26" i="14"/>
  <c r="G24" i="14"/>
  <c r="F24" i="14"/>
  <c r="E24" i="14"/>
  <c r="G22" i="14"/>
  <c r="F22" i="14"/>
  <c r="E22" i="14"/>
  <c r="G20" i="14"/>
  <c r="F20" i="14"/>
  <c r="E20" i="14"/>
  <c r="G17" i="14"/>
  <c r="F17" i="14"/>
  <c r="E17" i="14"/>
  <c r="G15" i="14"/>
  <c r="F15" i="14"/>
  <c r="E15" i="14"/>
  <c r="G12" i="14"/>
  <c r="F12" i="14"/>
  <c r="E12" i="14"/>
  <c r="L13" i="12"/>
  <c r="L14" i="12"/>
  <c r="L16" i="12"/>
  <c r="L18" i="12"/>
  <c r="L19" i="12"/>
  <c r="L21" i="12"/>
  <c r="L23" i="12"/>
  <c r="L25" i="12"/>
  <c r="L27" i="12"/>
  <c r="L29" i="12"/>
  <c r="L31" i="12"/>
  <c r="L33" i="12"/>
  <c r="L35" i="12"/>
  <c r="L37" i="12"/>
  <c r="L39" i="12"/>
  <c r="L41" i="12"/>
  <c r="L42" i="12"/>
  <c r="L44" i="12"/>
  <c r="L46" i="12"/>
  <c r="L48" i="12"/>
  <c r="L50" i="12"/>
  <c r="L52" i="12"/>
  <c r="L54" i="12"/>
  <c r="L55" i="12"/>
  <c r="L57" i="12"/>
  <c r="L59" i="12"/>
  <c r="L61" i="12"/>
  <c r="L63" i="12"/>
  <c r="L64" i="12"/>
  <c r="L66" i="12"/>
  <c r="L68" i="12"/>
  <c r="L70" i="12"/>
  <c r="L72" i="12"/>
  <c r="L73" i="12"/>
  <c r="L75" i="12"/>
  <c r="L77" i="12"/>
  <c r="L79" i="12"/>
  <c r="L81" i="12"/>
  <c r="L83" i="12"/>
  <c r="L85" i="12"/>
  <c r="L86" i="12"/>
  <c r="L88" i="12"/>
  <c r="L89" i="12"/>
  <c r="L91" i="12"/>
  <c r="L93" i="12"/>
  <c r="L95" i="12"/>
  <c r="K94" i="12"/>
  <c r="J94" i="12"/>
  <c r="I94" i="12"/>
  <c r="H94" i="12"/>
  <c r="G94" i="12"/>
  <c r="K92" i="12"/>
  <c r="J92" i="12"/>
  <c r="I92" i="12"/>
  <c r="H92" i="12"/>
  <c r="G92" i="12"/>
  <c r="K90" i="12"/>
  <c r="J90" i="12"/>
  <c r="I90" i="12"/>
  <c r="H90" i="12"/>
  <c r="G90" i="12"/>
  <c r="K87" i="12"/>
  <c r="J87" i="12"/>
  <c r="I87" i="12"/>
  <c r="H87" i="12"/>
  <c r="G87" i="12"/>
  <c r="K84" i="12"/>
  <c r="J84" i="12"/>
  <c r="I84" i="12"/>
  <c r="H84" i="12"/>
  <c r="G84" i="12"/>
  <c r="K82" i="12"/>
  <c r="J82" i="12"/>
  <c r="I82" i="12"/>
  <c r="H82" i="12"/>
  <c r="G82" i="12"/>
  <c r="K80" i="12"/>
  <c r="J80" i="12"/>
  <c r="I80" i="12"/>
  <c r="H80" i="12"/>
  <c r="G80" i="12"/>
  <c r="K78" i="12"/>
  <c r="J78" i="12"/>
  <c r="I78" i="12"/>
  <c r="H78" i="12"/>
  <c r="G78" i="12"/>
  <c r="K76" i="12"/>
  <c r="J76" i="12"/>
  <c r="I76" i="12"/>
  <c r="H76" i="12"/>
  <c r="G76" i="12"/>
  <c r="K74" i="12"/>
  <c r="J74" i="12"/>
  <c r="I74" i="12"/>
  <c r="H74" i="12"/>
  <c r="G74" i="12"/>
  <c r="K71" i="12"/>
  <c r="J71" i="12"/>
  <c r="I71" i="12"/>
  <c r="H71" i="12"/>
  <c r="G71" i="12"/>
  <c r="K69" i="12"/>
  <c r="J69" i="12"/>
  <c r="I69" i="12"/>
  <c r="H69" i="12"/>
  <c r="G69" i="12"/>
  <c r="K67" i="12"/>
  <c r="J67" i="12"/>
  <c r="I67" i="12"/>
  <c r="H67" i="12"/>
  <c r="G67" i="12"/>
  <c r="K65" i="12"/>
  <c r="J65" i="12"/>
  <c r="I65" i="12"/>
  <c r="H65" i="12"/>
  <c r="G65" i="12"/>
  <c r="K62" i="12"/>
  <c r="J62" i="12"/>
  <c r="I62" i="12"/>
  <c r="H62" i="12"/>
  <c r="G62" i="12"/>
  <c r="K60" i="12"/>
  <c r="J60" i="12"/>
  <c r="I60" i="12"/>
  <c r="H60" i="12"/>
  <c r="G60" i="12"/>
  <c r="K58" i="12"/>
  <c r="J58" i="12"/>
  <c r="I58" i="12"/>
  <c r="H58" i="12"/>
  <c r="G58" i="12"/>
  <c r="K56" i="12"/>
  <c r="J56" i="12"/>
  <c r="I56" i="12"/>
  <c r="H56" i="12"/>
  <c r="G56" i="12"/>
  <c r="K53" i="12"/>
  <c r="J53" i="12"/>
  <c r="I53" i="12"/>
  <c r="H53" i="12"/>
  <c r="G53" i="12"/>
  <c r="K51" i="12"/>
  <c r="J51" i="12"/>
  <c r="I51" i="12"/>
  <c r="H51" i="12"/>
  <c r="G51" i="12"/>
  <c r="K49" i="12"/>
  <c r="J49" i="12"/>
  <c r="I49" i="12"/>
  <c r="H49" i="12"/>
  <c r="G49" i="12"/>
  <c r="K47" i="12"/>
  <c r="J47" i="12"/>
  <c r="I47" i="12"/>
  <c r="H47" i="12"/>
  <c r="G47" i="12"/>
  <c r="K45" i="12"/>
  <c r="J45" i="12"/>
  <c r="I45" i="12"/>
  <c r="H45" i="12"/>
  <c r="G45" i="12"/>
  <c r="K43" i="12"/>
  <c r="J43" i="12"/>
  <c r="I43" i="12"/>
  <c r="H43" i="12"/>
  <c r="G43" i="12"/>
  <c r="K40" i="12"/>
  <c r="J40" i="12"/>
  <c r="I40" i="12"/>
  <c r="H40" i="12"/>
  <c r="G40" i="12"/>
  <c r="K38" i="12"/>
  <c r="J38" i="12"/>
  <c r="I38" i="12"/>
  <c r="H38" i="12"/>
  <c r="G38" i="12"/>
  <c r="K36" i="12"/>
  <c r="J36" i="12"/>
  <c r="I36" i="12"/>
  <c r="H36" i="12"/>
  <c r="G36" i="12"/>
  <c r="K34" i="12"/>
  <c r="J34" i="12"/>
  <c r="I34" i="12"/>
  <c r="H34" i="12"/>
  <c r="G34" i="12"/>
  <c r="K32" i="12"/>
  <c r="J32" i="12"/>
  <c r="I32" i="12"/>
  <c r="H32" i="12"/>
  <c r="G32" i="12"/>
  <c r="K30" i="12"/>
  <c r="J30" i="12"/>
  <c r="I30" i="12"/>
  <c r="H30" i="12"/>
  <c r="G30" i="12"/>
  <c r="K28" i="12"/>
  <c r="J28" i="12"/>
  <c r="I28" i="12"/>
  <c r="H28" i="12"/>
  <c r="G28" i="12"/>
  <c r="K26" i="12"/>
  <c r="J26" i="12"/>
  <c r="I26" i="12"/>
  <c r="H26" i="12"/>
  <c r="G26" i="12"/>
  <c r="K24" i="12"/>
  <c r="J24" i="12"/>
  <c r="I24" i="12"/>
  <c r="H24" i="12"/>
  <c r="G24" i="12"/>
  <c r="K22" i="12"/>
  <c r="J22" i="12"/>
  <c r="I22" i="12"/>
  <c r="H22" i="12"/>
  <c r="G22" i="12"/>
  <c r="K20" i="12"/>
  <c r="J20" i="12"/>
  <c r="I20" i="12"/>
  <c r="H20" i="12"/>
  <c r="G20" i="12"/>
  <c r="K17" i="12"/>
  <c r="J17" i="12"/>
  <c r="I17" i="12"/>
  <c r="H17" i="12"/>
  <c r="G17" i="12"/>
  <c r="K15" i="12"/>
  <c r="J15" i="12"/>
  <c r="I15" i="12"/>
  <c r="H15" i="12"/>
  <c r="G15" i="12"/>
  <c r="K12" i="12"/>
  <c r="J12" i="12"/>
  <c r="I12" i="12"/>
  <c r="H12" i="12"/>
  <c r="G12" i="12"/>
  <c r="F12" i="12"/>
  <c r="L12" i="12" s="1"/>
  <c r="F94" i="12"/>
  <c r="F92" i="12"/>
  <c r="F90" i="12"/>
  <c r="F87" i="12"/>
  <c r="F84" i="12"/>
  <c r="L84" i="12" s="1"/>
  <c r="F82" i="12"/>
  <c r="F80" i="12"/>
  <c r="L80" i="12" s="1"/>
  <c r="F78" i="12"/>
  <c r="F76" i="12"/>
  <c r="F74" i="12"/>
  <c r="F71" i="12"/>
  <c r="F69" i="12"/>
  <c r="F67" i="12"/>
  <c r="L67" i="12" s="1"/>
  <c r="F65" i="12"/>
  <c r="F62" i="12"/>
  <c r="L62" i="12" s="1"/>
  <c r="F60" i="12"/>
  <c r="L60" i="12" s="1"/>
  <c r="F58" i="12"/>
  <c r="F56" i="12"/>
  <c r="F53" i="12"/>
  <c r="F51" i="12"/>
  <c r="F49" i="12"/>
  <c r="L49" i="12" s="1"/>
  <c r="F47" i="12"/>
  <c r="F45" i="12"/>
  <c r="L45" i="12" s="1"/>
  <c r="F43" i="12"/>
  <c r="F40" i="12"/>
  <c r="F38" i="12"/>
  <c r="F36" i="12"/>
  <c r="F34" i="12"/>
  <c r="F32" i="12"/>
  <c r="L32" i="12" s="1"/>
  <c r="F30" i="12"/>
  <c r="F28" i="12"/>
  <c r="L28" i="12" s="1"/>
  <c r="F26" i="12"/>
  <c r="F24" i="12"/>
  <c r="F22" i="12"/>
  <c r="F20" i="12"/>
  <c r="F17" i="12"/>
  <c r="F15" i="12"/>
  <c r="L15" i="12" s="1"/>
  <c r="D94" i="14"/>
  <c r="D92" i="14"/>
  <c r="D90" i="14"/>
  <c r="D87" i="14"/>
  <c r="D84" i="14"/>
  <c r="D82" i="14"/>
  <c r="D80" i="14"/>
  <c r="D78" i="14"/>
  <c r="D76" i="14"/>
  <c r="D74" i="14"/>
  <c r="D71" i="14"/>
  <c r="D69" i="14"/>
  <c r="D67" i="14"/>
  <c r="D65" i="14"/>
  <c r="D62" i="14"/>
  <c r="D60" i="14"/>
  <c r="D58" i="14"/>
  <c r="D56" i="14"/>
  <c r="D53" i="14"/>
  <c r="D51" i="14"/>
  <c r="D49" i="14"/>
  <c r="D47" i="14"/>
  <c r="D45" i="14"/>
  <c r="D43" i="14"/>
  <c r="D40" i="14"/>
  <c r="D38" i="14"/>
  <c r="D36" i="14"/>
  <c r="D34" i="14"/>
  <c r="D32" i="14"/>
  <c r="D30" i="14"/>
  <c r="D28" i="14"/>
  <c r="D26" i="14"/>
  <c r="D24" i="14"/>
  <c r="D22" i="14"/>
  <c r="D20" i="14"/>
  <c r="D17" i="14"/>
  <c r="D15" i="14"/>
  <c r="D12" i="14"/>
  <c r="M94" i="10"/>
  <c r="L94" i="10"/>
  <c r="K94" i="10"/>
  <c r="J94" i="10"/>
  <c r="I94" i="10"/>
  <c r="H94" i="10"/>
  <c r="G94" i="10"/>
  <c r="F94" i="10"/>
  <c r="E94" i="10"/>
  <c r="M92" i="10"/>
  <c r="L92" i="10"/>
  <c r="K92" i="10"/>
  <c r="J92" i="10"/>
  <c r="I92" i="10"/>
  <c r="H92" i="10"/>
  <c r="G92" i="10"/>
  <c r="F92" i="10"/>
  <c r="E92" i="10"/>
  <c r="M90" i="10"/>
  <c r="L90" i="10"/>
  <c r="K90" i="10"/>
  <c r="J90" i="10"/>
  <c r="I90" i="10"/>
  <c r="H90" i="10"/>
  <c r="G90" i="10"/>
  <c r="F90" i="10"/>
  <c r="E90" i="10"/>
  <c r="M87" i="10"/>
  <c r="L87" i="10"/>
  <c r="K87" i="10"/>
  <c r="J87" i="10"/>
  <c r="I87" i="10"/>
  <c r="H87" i="10"/>
  <c r="G87" i="10"/>
  <c r="F87" i="10"/>
  <c r="E87" i="10"/>
  <c r="M84" i="10"/>
  <c r="L84" i="10"/>
  <c r="K84" i="10"/>
  <c r="J84" i="10"/>
  <c r="I84" i="10"/>
  <c r="H84" i="10"/>
  <c r="G84" i="10"/>
  <c r="F84" i="10"/>
  <c r="E84" i="10"/>
  <c r="M82" i="10"/>
  <c r="L82" i="10"/>
  <c r="K82" i="10"/>
  <c r="J82" i="10"/>
  <c r="I82" i="10"/>
  <c r="H82" i="10"/>
  <c r="G82" i="10"/>
  <c r="F82" i="10"/>
  <c r="E82" i="10"/>
  <c r="M80" i="10"/>
  <c r="L80" i="10"/>
  <c r="K80" i="10"/>
  <c r="J80" i="10"/>
  <c r="I80" i="10"/>
  <c r="H80" i="10"/>
  <c r="G80" i="10"/>
  <c r="F80" i="10"/>
  <c r="E80" i="10"/>
  <c r="M78" i="10"/>
  <c r="L78" i="10"/>
  <c r="K78" i="10"/>
  <c r="J78" i="10"/>
  <c r="I78" i="10"/>
  <c r="H78" i="10"/>
  <c r="G78" i="10"/>
  <c r="F78" i="10"/>
  <c r="E78" i="10"/>
  <c r="M76" i="10"/>
  <c r="L76" i="10"/>
  <c r="K76" i="10"/>
  <c r="J76" i="10"/>
  <c r="I76" i="10"/>
  <c r="H76" i="10"/>
  <c r="G76" i="10"/>
  <c r="F76" i="10"/>
  <c r="E76" i="10"/>
  <c r="M74" i="10"/>
  <c r="L74" i="10"/>
  <c r="K74" i="10"/>
  <c r="J74" i="10"/>
  <c r="I74" i="10"/>
  <c r="H74" i="10"/>
  <c r="G74" i="10"/>
  <c r="F74" i="10"/>
  <c r="E74" i="10"/>
  <c r="M71" i="10"/>
  <c r="L71" i="10"/>
  <c r="K71" i="10"/>
  <c r="J71" i="10"/>
  <c r="I71" i="10"/>
  <c r="H71" i="10"/>
  <c r="G71" i="10"/>
  <c r="F71" i="10"/>
  <c r="E71" i="10"/>
  <c r="M69" i="10"/>
  <c r="L69" i="10"/>
  <c r="K69" i="10"/>
  <c r="J69" i="10"/>
  <c r="I69" i="10"/>
  <c r="H69" i="10"/>
  <c r="G69" i="10"/>
  <c r="F69" i="10"/>
  <c r="E69" i="10"/>
  <c r="M67" i="10"/>
  <c r="L67" i="10"/>
  <c r="K67" i="10"/>
  <c r="J67" i="10"/>
  <c r="I67" i="10"/>
  <c r="H67" i="10"/>
  <c r="G67" i="10"/>
  <c r="F67" i="10"/>
  <c r="E67" i="10"/>
  <c r="M65" i="10"/>
  <c r="L65" i="10"/>
  <c r="K65" i="10"/>
  <c r="J65" i="10"/>
  <c r="I65" i="10"/>
  <c r="H65" i="10"/>
  <c r="G65" i="10"/>
  <c r="F65" i="10"/>
  <c r="E65" i="10"/>
  <c r="M62" i="10"/>
  <c r="L62" i="10"/>
  <c r="K62" i="10"/>
  <c r="J62" i="10"/>
  <c r="I62" i="10"/>
  <c r="H62" i="10"/>
  <c r="G62" i="10"/>
  <c r="F62" i="10"/>
  <c r="E62" i="10"/>
  <c r="M60" i="10"/>
  <c r="L60" i="10"/>
  <c r="K60" i="10"/>
  <c r="J60" i="10"/>
  <c r="I60" i="10"/>
  <c r="H60" i="10"/>
  <c r="G60" i="10"/>
  <c r="F60" i="10"/>
  <c r="E60" i="10"/>
  <c r="M58" i="10"/>
  <c r="L58" i="10"/>
  <c r="K58" i="10"/>
  <c r="J58" i="10"/>
  <c r="I58" i="10"/>
  <c r="H58" i="10"/>
  <c r="G58" i="10"/>
  <c r="F58" i="10"/>
  <c r="E58" i="10"/>
  <c r="M56" i="10"/>
  <c r="L56" i="10"/>
  <c r="K56" i="10"/>
  <c r="J56" i="10"/>
  <c r="I56" i="10"/>
  <c r="H56" i="10"/>
  <c r="G56" i="10"/>
  <c r="F56" i="10"/>
  <c r="E56" i="10"/>
  <c r="M53" i="10"/>
  <c r="L53" i="10"/>
  <c r="K53" i="10"/>
  <c r="J53" i="10"/>
  <c r="I53" i="10"/>
  <c r="H53" i="10"/>
  <c r="G53" i="10"/>
  <c r="F53" i="10"/>
  <c r="E53" i="10"/>
  <c r="M51" i="10"/>
  <c r="L51" i="10"/>
  <c r="K51" i="10"/>
  <c r="J51" i="10"/>
  <c r="I51" i="10"/>
  <c r="H51" i="10"/>
  <c r="G51" i="10"/>
  <c r="F51" i="10"/>
  <c r="E51" i="10"/>
  <c r="M49" i="10"/>
  <c r="L49" i="10"/>
  <c r="K49" i="10"/>
  <c r="J49" i="10"/>
  <c r="I49" i="10"/>
  <c r="H49" i="10"/>
  <c r="G49" i="10"/>
  <c r="F49" i="10"/>
  <c r="E49" i="10"/>
  <c r="M47" i="10"/>
  <c r="L47" i="10"/>
  <c r="K47" i="10"/>
  <c r="J47" i="10"/>
  <c r="I47" i="10"/>
  <c r="H47" i="10"/>
  <c r="G47" i="10"/>
  <c r="F47" i="10"/>
  <c r="E47" i="10"/>
  <c r="M45" i="10"/>
  <c r="L45" i="10"/>
  <c r="K45" i="10"/>
  <c r="J45" i="10"/>
  <c r="I45" i="10"/>
  <c r="H45" i="10"/>
  <c r="G45" i="10"/>
  <c r="F45" i="10"/>
  <c r="E45" i="10"/>
  <c r="M43" i="10"/>
  <c r="L43" i="10"/>
  <c r="K43" i="10"/>
  <c r="J43" i="10"/>
  <c r="I43" i="10"/>
  <c r="H43" i="10"/>
  <c r="G43" i="10"/>
  <c r="F43" i="10"/>
  <c r="E43" i="10"/>
  <c r="M40" i="10"/>
  <c r="L40" i="10"/>
  <c r="K40" i="10"/>
  <c r="J40" i="10"/>
  <c r="I40" i="10"/>
  <c r="H40" i="10"/>
  <c r="G40" i="10"/>
  <c r="F40" i="10"/>
  <c r="E40" i="10"/>
  <c r="M38" i="10"/>
  <c r="L38" i="10"/>
  <c r="K38" i="10"/>
  <c r="J38" i="10"/>
  <c r="I38" i="10"/>
  <c r="H38" i="10"/>
  <c r="G38" i="10"/>
  <c r="F38" i="10"/>
  <c r="E38" i="10"/>
  <c r="M36" i="10"/>
  <c r="L36" i="10"/>
  <c r="K36" i="10"/>
  <c r="J36" i="10"/>
  <c r="I36" i="10"/>
  <c r="H36" i="10"/>
  <c r="G36" i="10"/>
  <c r="F36" i="10"/>
  <c r="E36" i="10"/>
  <c r="M34" i="10"/>
  <c r="L34" i="10"/>
  <c r="K34" i="10"/>
  <c r="J34" i="10"/>
  <c r="I34" i="10"/>
  <c r="H34" i="10"/>
  <c r="G34" i="10"/>
  <c r="F34" i="10"/>
  <c r="E34" i="10"/>
  <c r="M32" i="10"/>
  <c r="L32" i="10"/>
  <c r="K32" i="10"/>
  <c r="J32" i="10"/>
  <c r="I32" i="10"/>
  <c r="H32" i="10"/>
  <c r="G32" i="10"/>
  <c r="F32" i="10"/>
  <c r="E32" i="10"/>
  <c r="M30" i="10"/>
  <c r="L30" i="10"/>
  <c r="K30" i="10"/>
  <c r="J30" i="10"/>
  <c r="I30" i="10"/>
  <c r="H30" i="10"/>
  <c r="G30" i="10"/>
  <c r="F30" i="10"/>
  <c r="E30" i="10"/>
  <c r="M28" i="10"/>
  <c r="L28" i="10"/>
  <c r="K28" i="10"/>
  <c r="J28" i="10"/>
  <c r="I28" i="10"/>
  <c r="H28" i="10"/>
  <c r="G28" i="10"/>
  <c r="F28" i="10"/>
  <c r="E28" i="10"/>
  <c r="M26" i="10"/>
  <c r="L26" i="10"/>
  <c r="K26" i="10"/>
  <c r="J26" i="10"/>
  <c r="I26" i="10"/>
  <c r="H26" i="10"/>
  <c r="G26" i="10"/>
  <c r="F26" i="10"/>
  <c r="E26" i="10"/>
  <c r="M24" i="10"/>
  <c r="L24" i="10"/>
  <c r="K24" i="10"/>
  <c r="J24" i="10"/>
  <c r="I24" i="10"/>
  <c r="H24" i="10"/>
  <c r="G24" i="10"/>
  <c r="F24" i="10"/>
  <c r="E24" i="10"/>
  <c r="M22" i="10"/>
  <c r="L22" i="10"/>
  <c r="K22" i="10"/>
  <c r="J22" i="10"/>
  <c r="I22" i="10"/>
  <c r="H22" i="10"/>
  <c r="G22" i="10"/>
  <c r="F22" i="10"/>
  <c r="E22" i="10"/>
  <c r="M20" i="10"/>
  <c r="L20" i="10"/>
  <c r="K20" i="10"/>
  <c r="J20" i="10"/>
  <c r="I20" i="10"/>
  <c r="H20" i="10"/>
  <c r="G20" i="10"/>
  <c r="F20" i="10"/>
  <c r="E20" i="10"/>
  <c r="M17" i="10"/>
  <c r="L17" i="10"/>
  <c r="K17" i="10"/>
  <c r="J17" i="10"/>
  <c r="I17" i="10"/>
  <c r="H17" i="10"/>
  <c r="G17" i="10"/>
  <c r="F17" i="10"/>
  <c r="E17" i="10"/>
  <c r="M15" i="10"/>
  <c r="L15" i="10"/>
  <c r="K15" i="10"/>
  <c r="J15" i="10"/>
  <c r="I15" i="10"/>
  <c r="H15" i="10"/>
  <c r="G15" i="10"/>
  <c r="F15" i="10"/>
  <c r="E15" i="10"/>
  <c r="M12" i="10"/>
  <c r="L12" i="10"/>
  <c r="K12" i="10"/>
  <c r="J12" i="10"/>
  <c r="I12" i="10"/>
  <c r="H12" i="10"/>
  <c r="G12" i="10"/>
  <c r="F12" i="10"/>
  <c r="E12" i="10"/>
  <c r="D71" i="10"/>
  <c r="D69" i="10"/>
  <c r="D67" i="10"/>
  <c r="E69" i="8"/>
  <c r="F69" i="8"/>
  <c r="G69" i="8"/>
  <c r="H69" i="8"/>
  <c r="E67" i="8"/>
  <c r="F67" i="8"/>
  <c r="G67" i="8"/>
  <c r="H67" i="8"/>
  <c r="D69" i="8"/>
  <c r="D67" i="8"/>
  <c r="D65" i="8"/>
  <c r="D12" i="8"/>
  <c r="G69" i="2"/>
  <c r="H69" i="2"/>
  <c r="I69" i="2"/>
  <c r="D69" i="2"/>
  <c r="G67" i="2"/>
  <c r="H67" i="2"/>
  <c r="I67" i="2"/>
  <c r="D67" i="2"/>
  <c r="D11" i="12" l="1"/>
  <c r="F11" i="14"/>
  <c r="E11" i="12"/>
  <c r="H11" i="12"/>
  <c r="K11" i="12"/>
  <c r="I11" i="10"/>
  <c r="H11" i="10"/>
  <c r="I11" i="12"/>
  <c r="L17" i="12"/>
  <c r="L34" i="12"/>
  <c r="L51" i="12"/>
  <c r="L69" i="12"/>
  <c r="L87" i="12"/>
  <c r="E11" i="2"/>
  <c r="L20" i="12"/>
  <c r="L36" i="12"/>
  <c r="L71" i="12"/>
  <c r="G11" i="14"/>
  <c r="G11" i="12"/>
  <c r="J11" i="12"/>
  <c r="L53" i="12"/>
  <c r="L90" i="12"/>
  <c r="E11" i="14"/>
  <c r="E11" i="10"/>
  <c r="L24" i="12"/>
  <c r="L40" i="12"/>
  <c r="L58" i="12"/>
  <c r="L76" i="12"/>
  <c r="L94" i="12"/>
  <c r="L26" i="12"/>
  <c r="L43" i="12"/>
  <c r="L78" i="12"/>
  <c r="L22" i="12"/>
  <c r="L30" i="12"/>
  <c r="L38" i="12"/>
  <c r="L47" i="12"/>
  <c r="L56" i="12"/>
  <c r="L65" i="12"/>
  <c r="L74" i="12"/>
  <c r="L82" i="12"/>
  <c r="L92" i="12"/>
  <c r="D11" i="14"/>
  <c r="F11" i="12"/>
  <c r="L11" i="12" s="1"/>
  <c r="L11" i="10"/>
  <c r="F11" i="10"/>
  <c r="M11" i="10"/>
  <c r="K11" i="10"/>
  <c r="J11" i="10"/>
  <c r="G11" i="10"/>
  <c r="H94" i="8"/>
  <c r="G94" i="8"/>
  <c r="F94" i="8"/>
  <c r="E94" i="8"/>
  <c r="H92" i="8"/>
  <c r="G92" i="8"/>
  <c r="F92" i="8"/>
  <c r="E92" i="8"/>
  <c r="H90" i="8"/>
  <c r="G90" i="8"/>
  <c r="F90" i="8"/>
  <c r="E90" i="8"/>
  <c r="H87" i="8"/>
  <c r="G87" i="8"/>
  <c r="F87" i="8"/>
  <c r="E87" i="8"/>
  <c r="H84" i="8"/>
  <c r="G84" i="8"/>
  <c r="F84" i="8"/>
  <c r="E84" i="8"/>
  <c r="H82" i="8"/>
  <c r="G82" i="8"/>
  <c r="F82" i="8"/>
  <c r="E82" i="8"/>
  <c r="H80" i="8"/>
  <c r="G80" i="8"/>
  <c r="F80" i="8"/>
  <c r="E80" i="8"/>
  <c r="H78" i="8"/>
  <c r="G78" i="8"/>
  <c r="F78" i="8"/>
  <c r="E78" i="8"/>
  <c r="H76" i="8"/>
  <c r="G76" i="8"/>
  <c r="F76" i="8"/>
  <c r="E76" i="8"/>
  <c r="H74" i="8"/>
  <c r="G74" i="8"/>
  <c r="F74" i="8"/>
  <c r="E74" i="8"/>
  <c r="H71" i="8"/>
  <c r="G71" i="8"/>
  <c r="F71" i="8"/>
  <c r="E71" i="8"/>
  <c r="H65" i="8"/>
  <c r="G65" i="8"/>
  <c r="F65" i="8"/>
  <c r="E65" i="8"/>
  <c r="H62" i="8"/>
  <c r="G62" i="8"/>
  <c r="F62" i="8"/>
  <c r="E62" i="8"/>
  <c r="H60" i="8"/>
  <c r="G60" i="8"/>
  <c r="F60" i="8"/>
  <c r="E60" i="8"/>
  <c r="H58" i="8"/>
  <c r="G58" i="8"/>
  <c r="F58" i="8"/>
  <c r="E58" i="8"/>
  <c r="H56" i="8"/>
  <c r="G56" i="8"/>
  <c r="F56" i="8"/>
  <c r="E56" i="8"/>
  <c r="H53" i="8"/>
  <c r="G53" i="8"/>
  <c r="F53" i="8"/>
  <c r="E53" i="8"/>
  <c r="H51" i="8"/>
  <c r="G51" i="8"/>
  <c r="F51" i="8"/>
  <c r="E51" i="8"/>
  <c r="H49" i="8"/>
  <c r="G49" i="8"/>
  <c r="F49" i="8"/>
  <c r="E49" i="8"/>
  <c r="H47" i="8"/>
  <c r="G47" i="8"/>
  <c r="F47" i="8"/>
  <c r="E47" i="8"/>
  <c r="H45" i="8"/>
  <c r="G45" i="8"/>
  <c r="F45" i="8"/>
  <c r="E45" i="8"/>
  <c r="H43" i="8"/>
  <c r="G43" i="8"/>
  <c r="F43" i="8"/>
  <c r="E43" i="8"/>
  <c r="H40" i="8"/>
  <c r="G40" i="8"/>
  <c r="F40" i="8"/>
  <c r="E40" i="8"/>
  <c r="H38" i="8"/>
  <c r="G38" i="8"/>
  <c r="F38" i="8"/>
  <c r="E38" i="8"/>
  <c r="H36" i="8"/>
  <c r="G36" i="8"/>
  <c r="F36" i="8"/>
  <c r="E36" i="8"/>
  <c r="H34" i="8"/>
  <c r="G34" i="8"/>
  <c r="F34" i="8"/>
  <c r="E34" i="8"/>
  <c r="H32" i="8"/>
  <c r="G32" i="8"/>
  <c r="F32" i="8"/>
  <c r="E32" i="8"/>
  <c r="H30" i="8"/>
  <c r="G30" i="8"/>
  <c r="F30" i="8"/>
  <c r="E30" i="8"/>
  <c r="H28" i="8"/>
  <c r="G28" i="8"/>
  <c r="F28" i="8"/>
  <c r="E28" i="8"/>
  <c r="H26" i="8"/>
  <c r="G26" i="8"/>
  <c r="F26" i="8"/>
  <c r="E26" i="8"/>
  <c r="H24" i="8"/>
  <c r="G24" i="8"/>
  <c r="F24" i="8"/>
  <c r="E24" i="8"/>
  <c r="H22" i="8"/>
  <c r="G22" i="8"/>
  <c r="F22" i="8"/>
  <c r="E22" i="8"/>
  <c r="H20" i="8"/>
  <c r="G20" i="8"/>
  <c r="F20" i="8"/>
  <c r="E20" i="8"/>
  <c r="H17" i="8"/>
  <c r="G17" i="8"/>
  <c r="F17" i="8"/>
  <c r="E17" i="8"/>
  <c r="H15" i="8"/>
  <c r="G15" i="8"/>
  <c r="F15" i="8"/>
  <c r="E15" i="8"/>
  <c r="H12" i="8"/>
  <c r="H11" i="8" s="1"/>
  <c r="G12" i="8"/>
  <c r="G11" i="8" s="1"/>
  <c r="F12" i="8"/>
  <c r="F11" i="8" s="1"/>
  <c r="E12" i="8"/>
  <c r="E11" i="8" s="1"/>
  <c r="D94" i="10" l="1"/>
  <c r="D92" i="10"/>
  <c r="D90" i="10"/>
  <c r="D87" i="10"/>
  <c r="D84" i="10"/>
  <c r="D82" i="10"/>
  <c r="D80" i="10"/>
  <c r="D78" i="10"/>
  <c r="D76" i="10"/>
  <c r="D74" i="10"/>
  <c r="D65" i="10"/>
  <c r="D62" i="10"/>
  <c r="D60" i="10"/>
  <c r="D58" i="10"/>
  <c r="D56" i="10"/>
  <c r="D53" i="10"/>
  <c r="D51" i="10"/>
  <c r="D49" i="10"/>
  <c r="D47" i="10"/>
  <c r="D45" i="10"/>
  <c r="D43" i="10"/>
  <c r="D40" i="10"/>
  <c r="D38" i="10"/>
  <c r="D36" i="10"/>
  <c r="D34" i="10"/>
  <c r="D32" i="10"/>
  <c r="D30" i="10"/>
  <c r="D28" i="10"/>
  <c r="D26" i="10"/>
  <c r="D24" i="10"/>
  <c r="D22" i="10"/>
  <c r="D20" i="10"/>
  <c r="D17" i="10"/>
  <c r="D15" i="10"/>
  <c r="D12" i="10"/>
  <c r="D94" i="8"/>
  <c r="D92" i="8"/>
  <c r="D90" i="8"/>
  <c r="D87" i="8"/>
  <c r="D84" i="8"/>
  <c r="D82" i="8"/>
  <c r="D80" i="8"/>
  <c r="D78" i="8"/>
  <c r="D76" i="8"/>
  <c r="D74" i="8"/>
  <c r="D71" i="8"/>
  <c r="D62" i="8"/>
  <c r="D60" i="8"/>
  <c r="D58" i="8"/>
  <c r="D56" i="8"/>
  <c r="D53" i="8"/>
  <c r="D51" i="8"/>
  <c r="D49" i="8"/>
  <c r="D47" i="8"/>
  <c r="D45" i="8"/>
  <c r="D43" i="8"/>
  <c r="D40" i="8"/>
  <c r="D38" i="8"/>
  <c r="D36" i="8"/>
  <c r="D34" i="8"/>
  <c r="D32" i="8"/>
  <c r="D30" i="8"/>
  <c r="D28" i="8"/>
  <c r="D26" i="8"/>
  <c r="D24" i="8"/>
  <c r="D22" i="8"/>
  <c r="D20" i="8"/>
  <c r="D17" i="8"/>
  <c r="D15" i="8"/>
  <c r="I94" i="2"/>
  <c r="H94" i="2"/>
  <c r="G94" i="2"/>
  <c r="I92" i="2"/>
  <c r="H92" i="2"/>
  <c r="G92" i="2"/>
  <c r="I90" i="2"/>
  <c r="H90" i="2"/>
  <c r="G90" i="2"/>
  <c r="I87" i="2"/>
  <c r="H87" i="2"/>
  <c r="G87" i="2"/>
  <c r="I84" i="2"/>
  <c r="H84" i="2"/>
  <c r="G84" i="2"/>
  <c r="I82" i="2"/>
  <c r="H82" i="2"/>
  <c r="G82" i="2"/>
  <c r="I80" i="2"/>
  <c r="H80" i="2"/>
  <c r="G80" i="2"/>
  <c r="I78" i="2"/>
  <c r="H78" i="2"/>
  <c r="G78" i="2"/>
  <c r="I76" i="2"/>
  <c r="H76" i="2"/>
  <c r="G76" i="2"/>
  <c r="I74" i="2"/>
  <c r="H74" i="2"/>
  <c r="G74" i="2"/>
  <c r="I71" i="2"/>
  <c r="H71" i="2"/>
  <c r="G71" i="2"/>
  <c r="I65" i="2"/>
  <c r="H65" i="2"/>
  <c r="G65" i="2"/>
  <c r="I62" i="2"/>
  <c r="H62" i="2"/>
  <c r="G62" i="2"/>
  <c r="I60" i="2"/>
  <c r="H60" i="2"/>
  <c r="G60" i="2"/>
  <c r="I58" i="2"/>
  <c r="H58" i="2"/>
  <c r="G58" i="2"/>
  <c r="I56" i="2"/>
  <c r="H56" i="2"/>
  <c r="G56" i="2"/>
  <c r="I53" i="2"/>
  <c r="H53" i="2"/>
  <c r="G53" i="2"/>
  <c r="I51" i="2"/>
  <c r="H51" i="2"/>
  <c r="G51" i="2"/>
  <c r="I49" i="2"/>
  <c r="H49" i="2"/>
  <c r="G49" i="2"/>
  <c r="I47" i="2"/>
  <c r="H47" i="2"/>
  <c r="G47" i="2"/>
  <c r="I45" i="2"/>
  <c r="H45" i="2"/>
  <c r="G45" i="2"/>
  <c r="I43" i="2"/>
  <c r="H43" i="2"/>
  <c r="G43" i="2"/>
  <c r="I40" i="2"/>
  <c r="H40" i="2"/>
  <c r="G40" i="2"/>
  <c r="I38" i="2"/>
  <c r="H38" i="2"/>
  <c r="G38" i="2"/>
  <c r="I36" i="2"/>
  <c r="H36" i="2"/>
  <c r="G36" i="2"/>
  <c r="I34" i="2"/>
  <c r="H34" i="2"/>
  <c r="G34" i="2"/>
  <c r="I32" i="2"/>
  <c r="H32" i="2"/>
  <c r="G32" i="2"/>
  <c r="I30" i="2"/>
  <c r="H30" i="2"/>
  <c r="G30" i="2"/>
  <c r="I28" i="2"/>
  <c r="H28" i="2"/>
  <c r="G28" i="2"/>
  <c r="I26" i="2"/>
  <c r="H26" i="2"/>
  <c r="G26" i="2"/>
  <c r="I24" i="2"/>
  <c r="H24" i="2"/>
  <c r="G24" i="2"/>
  <c r="I22" i="2"/>
  <c r="H22" i="2"/>
  <c r="G22" i="2"/>
  <c r="I20" i="2"/>
  <c r="H20" i="2"/>
  <c r="G20" i="2"/>
  <c r="I17" i="2"/>
  <c r="H17" i="2"/>
  <c r="G17" i="2"/>
  <c r="I15" i="2"/>
  <c r="H15" i="2"/>
  <c r="G15" i="2"/>
  <c r="I12" i="2"/>
  <c r="H12" i="2"/>
  <c r="G12" i="2"/>
  <c r="D20" i="2"/>
  <c r="D22" i="2"/>
  <c r="D24" i="2"/>
  <c r="D17" i="2"/>
  <c r="D15" i="2"/>
  <c r="D12" i="2"/>
  <c r="D94" i="2"/>
  <c r="D92" i="2"/>
  <c r="D90" i="2"/>
  <c r="D87" i="2"/>
  <c r="D84" i="2"/>
  <c r="D82" i="2"/>
  <c r="D80" i="2"/>
  <c r="D78" i="2"/>
  <c r="D76" i="2"/>
  <c r="D74" i="2"/>
  <c r="D71" i="2"/>
  <c r="D65" i="2"/>
  <c r="D62" i="2"/>
  <c r="D60" i="2"/>
  <c r="D58" i="2"/>
  <c r="D56" i="2"/>
  <c r="D53" i="2"/>
  <c r="D51" i="2"/>
  <c r="D49" i="2"/>
  <c r="D47" i="2"/>
  <c r="D45" i="2"/>
  <c r="D43" i="2"/>
  <c r="D38" i="2"/>
  <c r="D40" i="2"/>
  <c r="D36" i="2"/>
  <c r="D34" i="2"/>
  <c r="D32" i="2"/>
  <c r="D30" i="2"/>
  <c r="D28" i="2"/>
  <c r="D26" i="2"/>
  <c r="D11" i="2" l="1"/>
  <c r="G11" i="2"/>
  <c r="D11" i="10"/>
  <c r="D11" i="8"/>
  <c r="I11" i="2"/>
  <c r="H11" i="2"/>
</calcChain>
</file>

<file path=xl/sharedStrings.xml><?xml version="1.0" encoding="utf-8"?>
<sst xmlns="http://schemas.openxmlformats.org/spreadsheetml/2006/main" count="501" uniqueCount="96">
  <si>
    <t>total</t>
  </si>
  <si>
    <t>Cuadro 1</t>
  </si>
  <si>
    <t>CIIU Rev. 3</t>
  </si>
  <si>
    <t>Descripción</t>
  </si>
  <si>
    <t>laborados</t>
  </si>
  <si>
    <t>ocupado</t>
  </si>
  <si>
    <t>promedio</t>
  </si>
  <si>
    <t>(miles de córdobas)</t>
  </si>
  <si>
    <t>Total</t>
  </si>
  <si>
    <t>Cuadro 2</t>
  </si>
  <si>
    <t>Cuadro 3</t>
  </si>
  <si>
    <t>Terminados</t>
  </si>
  <si>
    <t>En proceso</t>
  </si>
  <si>
    <t>Cuadro 4</t>
  </si>
  <si>
    <t>Cuadro 5</t>
  </si>
  <si>
    <t>Personal ocupado total                       (1)</t>
  </si>
  <si>
    <t>Personal remunerado total                   (2)</t>
  </si>
  <si>
    <t>Sueldos y salarios                   (3)</t>
  </si>
  <si>
    <t>Otras remuneraciones           (4)</t>
  </si>
  <si>
    <t>Cotización patronal                (5)</t>
  </si>
  <si>
    <t>Otros ingresos                (4)</t>
  </si>
  <si>
    <t>Medianos establecimientos</t>
  </si>
  <si>
    <t>Grandes establecimientos</t>
  </si>
  <si>
    <t xml:space="preserve">INATEC                     (6)                         </t>
  </si>
  <si>
    <t>Gastos sociales                     (7)</t>
  </si>
  <si>
    <t>Indicadores empresariales según actividad económica y tamaño</t>
  </si>
  <si>
    <t>Costos y gastos totales según actividad económica y tamaño</t>
  </si>
  <si>
    <t>Carga impositiva según actividad económica y tamaño</t>
  </si>
  <si>
    <t>Impuesto sobre la renta                            (3)</t>
  </si>
  <si>
    <t>Ingresos totales según actividad económica y tamaño</t>
  </si>
  <si>
    <t>Total Gastos en personal según actividad económica y tamaño</t>
  </si>
  <si>
    <t>Gastos en personal                                 (1)</t>
  </si>
  <si>
    <t>Teléfono y otros sistemas de comunicación                (4)</t>
  </si>
  <si>
    <t>Alquiler de edificios, equipos y otros     (5)</t>
  </si>
  <si>
    <t>Energía  eléctrica                       (3)</t>
  </si>
  <si>
    <t>Publicidad y propaganda      (6)</t>
  </si>
  <si>
    <t>Depreciación                         (7)</t>
  </si>
  <si>
    <t>Otros gastos                     (8)</t>
  </si>
  <si>
    <t>Carga impositiva                                                   (9)</t>
  </si>
  <si>
    <t>Impuesto cuota fija                  (2)</t>
  </si>
  <si>
    <t>Ingresos totales            (5)=(1)+…(4)</t>
  </si>
  <si>
    <t>Costos y gastos totales           (10)=(1)+…(9)</t>
  </si>
  <si>
    <t>Total gastos en personal                   (8)=(3)+…(7)</t>
  </si>
  <si>
    <t>Carga impositiva                      (4)=(1)+…(3)</t>
  </si>
  <si>
    <t>Número de establecimientos (1)</t>
  </si>
  <si>
    <t>Personal ocupado total               (2)</t>
  </si>
  <si>
    <t>Personal remunerado total                    (3)</t>
  </si>
  <si>
    <t>Ingresos totales                 (4)</t>
  </si>
  <si>
    <t>Costos y gastos totales                      (5)</t>
  </si>
  <si>
    <t>Remuneraciones promedio anual     (9)=(3+4)/(2)</t>
  </si>
  <si>
    <t>ENCUESTA ANUAL DE SERVICIOS EMPRESARIALES Y COMUNITARIOS 2011</t>
  </si>
  <si>
    <t>ACTIVIDADES INMOBILIARIAS REALIZADAS CON BIENES PROPIOS O ARRENDADOS</t>
  </si>
  <si>
    <t>ACTIVIDADES INMOBILIARIAS REALIZADAS A CAMBIO DE UNA RETRIBUCION O POR CONTRATA</t>
  </si>
  <si>
    <t>ALQUILER DE EQUIPO DE TRANSPORTE POR VIA TERRESTRE</t>
  </si>
  <si>
    <t>ALQUILER DE MAQUINARIA Y EQUIPO AGROPECUARIO</t>
  </si>
  <si>
    <t>ALQUILER DE MAQUINARIA Y EQUIPO DE CONSTRUCCION E INGENIERIA CIVIL</t>
  </si>
  <si>
    <t>ALQUILER DE MAQUINARIA Y EQUIPO DE OFICINA (INCLUSO COMPUTADORAS)</t>
  </si>
  <si>
    <t>ALQUILER DE EFECTOS PERSONALES Y ENSERES DOMESTICOS</t>
  </si>
  <si>
    <t>CONSULTORES EN PROGRAMAS DE INFORMATICA Y SUMINISTRO DE PROGRAMAS DE INFORMATICA</t>
  </si>
  <si>
    <t>PROCESAMIENTO DE DATOS</t>
  </si>
  <si>
    <t>MANTENIMIENTO Y REPARACION DE MAQUINARIA DE OFICINA, CONTABILIDAD E INFORMATICA</t>
  </si>
  <si>
    <t>INVESTIGACIONES Y DESARROLLO EXPERIMENTAL EN EL CAMPO DE LAS CIENCIAS NATURALES Y LA INGENIERIA</t>
  </si>
  <si>
    <t>INVESTIGACION Y DESARROLLO EXPERIMENTAL EN EL CAMPO DE LAS CIENCIAS SOCIALES Y LAS HUMANIDADES</t>
  </si>
  <si>
    <t>ACTIVIDADES JURIDICAS</t>
  </si>
  <si>
    <t>ACTIVIDADES DE CONTABILIDAD, TENEDURIA DE LIBROS Y AUDITORIA; ASESORAMIENTO EN MATERIA DE IMPUESTOS</t>
  </si>
  <si>
    <t>INVESTIGACION DE MERCADOS Y REALIZACION DE ENCUESTAS DE OPINION PUBLICA</t>
  </si>
  <si>
    <t>ACTIVIDADES DE ASESORAMIENTO EMPRESARIAL Y EN MATERIA DE GESTION</t>
  </si>
  <si>
    <t>ACTIVIDADES DE ARQUITECTURA E INGENIERIA Y ACTIVIDADES CONEXAS DE ASESORAMIENTO TECNICO</t>
  </si>
  <si>
    <t>PUBLICIDAD</t>
  </si>
  <si>
    <t>OBTENCION Y DOTACION DE PERSONAL</t>
  </si>
  <si>
    <t>ACTIVIDADES DE INVESTIGACION Y SEGURIDAD</t>
  </si>
  <si>
    <t>ACTIVIDADES DE LIMPIEZA DE EDIFICIOS</t>
  </si>
  <si>
    <t>ACTIVIDADES DE FOTOGRAFIA</t>
  </si>
  <si>
    <t>ACTIVIDADES DE ENVASE Y EMPAQUE</t>
  </si>
  <si>
    <t>OTRAS ACTIVIDADES EMPRESARIALES</t>
  </si>
  <si>
    <t>ACTIVIDADES DE ORGANIZACIONES EMPRESARIALES Y DE EMPLEADORES</t>
  </si>
  <si>
    <t>ACTIVIDADES DE ORGANIZACIONES PROFESIONALES</t>
  </si>
  <si>
    <t>EXHIBICION DE FILMES Y VIDEOCINTAS</t>
  </si>
  <si>
    <t>ACTIVIDADES DE RADIO Y TELEVISION</t>
  </si>
  <si>
    <t>ACTIVIDADES TEATRALES Y MUSICALES Y OTRAS ACTIVIDADES ARTISTICAS</t>
  </si>
  <si>
    <t>OTRAS ACTIVIDADES DE ENTRETENIMIENTO</t>
  </si>
  <si>
    <t>ACTIVIDADES DE AGENCIAS DE NOTICIAS</t>
  </si>
  <si>
    <t>ACTIVIDADES DE JARDINES BOTANICOS, ZOOLOGICOS Y DE PARQUES NACIONALES</t>
  </si>
  <si>
    <t>ACTIVIDADES DEPORTIVAS</t>
  </si>
  <si>
    <t>OTRAS ACTIVIDADES DE ESPARCIMIENTO</t>
  </si>
  <si>
    <t>LAVADO Y LIMPIEZA DE PRENDAS DE TELA Y DE PIEL, INCLUSO LA LIMPIEZA EN SECO</t>
  </si>
  <si>
    <t>PELUQUERIAS Y OTROS TRATAMIENTOS DE BELLEZA</t>
  </si>
  <si>
    <t>POMPAS FUNEBRES Y ACTIVIDADES CONEXAS</t>
  </si>
  <si>
    <t>OTRAS ACTIVIDADES DE SERVICIOS</t>
  </si>
  <si>
    <t>Margen           comercial            (3)</t>
  </si>
  <si>
    <t>Utilidad después de impuestos*                  (6)=(4)-(5)</t>
  </si>
  <si>
    <t>Otros servicios brindados            (act. Secundaria)                        (2)</t>
  </si>
  <si>
    <t>Ingresos por servicios              (act. principal)            (1)</t>
  </si>
  <si>
    <t>Servicios pagados a terceros              (2)</t>
  </si>
  <si>
    <t>Impuestos a la producción                   (1)</t>
  </si>
  <si>
    <t>* Utilidad Aproximada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</si>
</sst>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82F67"/>
      <name val="Verdana"/>
      <family val="2"/>
    </font>
    <font>
      <sz val="10"/>
      <color rgb="FF082F67"/>
      <name val="Verdana"/>
      <family val="2"/>
    </font>
    <font>
      <sz val="11"/>
      <color rgb="FF082F67"/>
      <name val="Verdana"/>
      <family val="2"/>
    </font>
    <font>
      <b/>
      <sz val="11"/>
      <color rgb="FF082F67"/>
      <name val="Verdana"/>
      <family val="2"/>
    </font>
    <font>
      <sz val="10"/>
      <name val="Arial"/>
      <family val="2"/>
    </font>
    <font>
      <i/>
      <sz val="10"/>
      <color rgb="FF082F67"/>
      <name val="Verdana"/>
      <family val="2"/>
    </font>
    <font>
      <sz val="10"/>
      <color theme="1"/>
      <name val="Verdana"/>
      <family val="2"/>
    </font>
    <font>
      <i/>
      <sz val="11"/>
      <color rgb="FF082F67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2" borderId="0" xfId="1" applyFont="1" applyFill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0" fillId="2" borderId="0" xfId="0" applyFill="1"/>
    <xf numFmtId="0" fontId="8" fillId="0" borderId="0" xfId="0" applyFont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49" fontId="1" fillId="2" borderId="0" xfId="1" applyNumberFormat="1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9" fillId="2" borderId="0" xfId="1" applyFont="1" applyFill="1"/>
    <xf numFmtId="0" fontId="9" fillId="2" borderId="0" xfId="0" applyFont="1" applyFill="1"/>
    <xf numFmtId="3" fontId="1" fillId="2" borderId="0" xfId="0" applyNumberFormat="1" applyFont="1" applyFill="1" applyBorder="1" applyAlignment="1">
      <alignment horizontal="right" vertical="center"/>
    </xf>
    <xf numFmtId="3" fontId="1" fillId="3" borderId="0" xfId="0" applyNumberFormat="1" applyFont="1" applyFill="1" applyBorder="1" applyAlignment="1">
      <alignment horizontal="right" vertical="center"/>
    </xf>
    <xf numFmtId="164" fontId="1" fillId="3" borderId="0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/>
    <xf numFmtId="0" fontId="8" fillId="3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164" fontId="10" fillId="2" borderId="0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right" vertical="center" wrapText="1"/>
    </xf>
    <xf numFmtId="3" fontId="10" fillId="3" borderId="0" xfId="0" applyNumberFormat="1" applyFont="1" applyFill="1" applyBorder="1" applyAlignment="1">
      <alignment horizontal="right" vertical="center" wrapText="1"/>
    </xf>
    <xf numFmtId="3" fontId="8" fillId="3" borderId="0" xfId="0" applyNumberFormat="1" applyFont="1" applyFill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vertical="center"/>
    </xf>
    <xf numFmtId="0" fontId="10" fillId="2" borderId="0" xfId="0" applyFont="1" applyFill="1"/>
    <xf numFmtId="3" fontId="8" fillId="3" borderId="0" xfId="0" applyNumberFormat="1" applyFont="1" applyFill="1" applyBorder="1" applyAlignment="1">
      <alignment horizontal="right" vertical="center" wrapText="1"/>
    </xf>
    <xf numFmtId="164" fontId="8" fillId="3" borderId="0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3" fontId="8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 wrapText="1"/>
    </xf>
    <xf numFmtId="0" fontId="1" fillId="2" borderId="0" xfId="1" applyFont="1" applyFill="1" applyBorder="1" applyAlignment="1"/>
    <xf numFmtId="0" fontId="1" fillId="2" borderId="0" xfId="1" applyFont="1" applyFill="1" applyBorder="1"/>
    <xf numFmtId="0" fontId="1" fillId="2" borderId="0" xfId="0" applyFont="1" applyFill="1" applyBorder="1"/>
    <xf numFmtId="0" fontId="8" fillId="2" borderId="0" xfId="0" applyFont="1" applyFill="1" applyBorder="1" applyAlignment="1">
      <alignment vertical="center"/>
    </xf>
    <xf numFmtId="4" fontId="7" fillId="4" borderId="7" xfId="0" applyNumberFormat="1" applyFont="1" applyFill="1" applyBorder="1" applyAlignment="1">
      <alignment vertical="center"/>
    </xf>
    <xf numFmtId="0" fontId="11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/>
    </xf>
    <xf numFmtId="4" fontId="7" fillId="4" borderId="7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808080"/>
      <color rgb="FF969696"/>
      <color rgb="FF082F67"/>
      <color rgb="FF0835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6" name="5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2209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6"/>
  <sheetViews>
    <sheetView zoomScale="80" zoomScaleNormal="80" workbookViewId="0">
      <selection activeCell="B96" sqref="B96"/>
    </sheetView>
  </sheetViews>
  <sheetFormatPr baseColWidth="10" defaultColWidth="9.140625" defaultRowHeight="15" x14ac:dyDescent="0.25"/>
  <cols>
    <col min="1" max="1" width="3.5703125" style="11" customWidth="1"/>
    <col min="2" max="2" width="12.7109375" style="11" customWidth="1"/>
    <col min="3" max="3" width="74.7109375" style="11" customWidth="1"/>
    <col min="4" max="4" width="18.85546875" style="11" customWidth="1"/>
    <col min="5" max="8" width="16.7109375" style="11" customWidth="1"/>
    <col min="9" max="9" width="15.140625" style="11" customWidth="1"/>
    <col min="10" max="253" width="9.140625" style="11"/>
    <col min="254" max="254" width="3.5703125" style="11" customWidth="1"/>
    <col min="255" max="255" width="12.42578125" style="11" customWidth="1"/>
    <col min="256" max="256" width="62.42578125" style="11" customWidth="1"/>
    <col min="257" max="257" width="15.28515625" style="11" customWidth="1"/>
    <col min="258" max="258" width="16.140625" style="11" customWidth="1"/>
    <col min="259" max="259" width="14.28515625" style="11" bestFit="1" customWidth="1"/>
    <col min="260" max="260" width="13.28515625" style="11" customWidth="1"/>
    <col min="261" max="261" width="16.7109375" style="11" customWidth="1"/>
    <col min="262" max="262" width="15.140625" style="11" customWidth="1"/>
    <col min="263" max="509" width="9.140625" style="11"/>
    <col min="510" max="510" width="3.5703125" style="11" customWidth="1"/>
    <col min="511" max="511" width="12.42578125" style="11" customWidth="1"/>
    <col min="512" max="512" width="62.42578125" style="11" customWidth="1"/>
    <col min="513" max="513" width="15.28515625" style="11" customWidth="1"/>
    <col min="514" max="514" width="16.140625" style="11" customWidth="1"/>
    <col min="515" max="515" width="14.28515625" style="11" bestFit="1" customWidth="1"/>
    <col min="516" max="516" width="13.28515625" style="11" customWidth="1"/>
    <col min="517" max="517" width="16.7109375" style="11" customWidth="1"/>
    <col min="518" max="518" width="15.140625" style="11" customWidth="1"/>
    <col min="519" max="765" width="9.140625" style="11"/>
    <col min="766" max="766" width="3.5703125" style="11" customWidth="1"/>
    <col min="767" max="767" width="12.42578125" style="11" customWidth="1"/>
    <col min="768" max="768" width="62.42578125" style="11" customWidth="1"/>
    <col min="769" max="769" width="15.28515625" style="11" customWidth="1"/>
    <col min="770" max="770" width="16.140625" style="11" customWidth="1"/>
    <col min="771" max="771" width="14.28515625" style="11" bestFit="1" customWidth="1"/>
    <col min="772" max="772" width="13.28515625" style="11" customWidth="1"/>
    <col min="773" max="773" width="16.7109375" style="11" customWidth="1"/>
    <col min="774" max="774" width="15.140625" style="11" customWidth="1"/>
    <col min="775" max="1021" width="9.140625" style="11"/>
    <col min="1022" max="1022" width="3.5703125" style="11" customWidth="1"/>
    <col min="1023" max="1023" width="12.42578125" style="11" customWidth="1"/>
    <col min="1024" max="1024" width="62.42578125" style="11" customWidth="1"/>
    <col min="1025" max="1025" width="15.28515625" style="11" customWidth="1"/>
    <col min="1026" max="1026" width="16.140625" style="11" customWidth="1"/>
    <col min="1027" max="1027" width="14.28515625" style="11" bestFit="1" customWidth="1"/>
    <col min="1028" max="1028" width="13.28515625" style="11" customWidth="1"/>
    <col min="1029" max="1029" width="16.7109375" style="11" customWidth="1"/>
    <col min="1030" max="1030" width="15.140625" style="11" customWidth="1"/>
    <col min="1031" max="1277" width="9.140625" style="11"/>
    <col min="1278" max="1278" width="3.5703125" style="11" customWidth="1"/>
    <col min="1279" max="1279" width="12.42578125" style="11" customWidth="1"/>
    <col min="1280" max="1280" width="62.42578125" style="11" customWidth="1"/>
    <col min="1281" max="1281" width="15.28515625" style="11" customWidth="1"/>
    <col min="1282" max="1282" width="16.140625" style="11" customWidth="1"/>
    <col min="1283" max="1283" width="14.28515625" style="11" bestFit="1" customWidth="1"/>
    <col min="1284" max="1284" width="13.28515625" style="11" customWidth="1"/>
    <col min="1285" max="1285" width="16.7109375" style="11" customWidth="1"/>
    <col min="1286" max="1286" width="15.140625" style="11" customWidth="1"/>
    <col min="1287" max="1533" width="9.140625" style="11"/>
    <col min="1534" max="1534" width="3.5703125" style="11" customWidth="1"/>
    <col min="1535" max="1535" width="12.42578125" style="11" customWidth="1"/>
    <col min="1536" max="1536" width="62.42578125" style="11" customWidth="1"/>
    <col min="1537" max="1537" width="15.28515625" style="11" customWidth="1"/>
    <col min="1538" max="1538" width="16.140625" style="11" customWidth="1"/>
    <col min="1539" max="1539" width="14.28515625" style="11" bestFit="1" customWidth="1"/>
    <col min="1540" max="1540" width="13.28515625" style="11" customWidth="1"/>
    <col min="1541" max="1541" width="16.7109375" style="11" customWidth="1"/>
    <col min="1542" max="1542" width="15.140625" style="11" customWidth="1"/>
    <col min="1543" max="1789" width="9.140625" style="11"/>
    <col min="1790" max="1790" width="3.5703125" style="11" customWidth="1"/>
    <col min="1791" max="1791" width="12.42578125" style="11" customWidth="1"/>
    <col min="1792" max="1792" width="62.42578125" style="11" customWidth="1"/>
    <col min="1793" max="1793" width="15.28515625" style="11" customWidth="1"/>
    <col min="1794" max="1794" width="16.140625" style="11" customWidth="1"/>
    <col min="1795" max="1795" width="14.28515625" style="11" bestFit="1" customWidth="1"/>
    <col min="1796" max="1796" width="13.28515625" style="11" customWidth="1"/>
    <col min="1797" max="1797" width="16.7109375" style="11" customWidth="1"/>
    <col min="1798" max="1798" width="15.140625" style="11" customWidth="1"/>
    <col min="1799" max="2045" width="9.140625" style="11"/>
    <col min="2046" max="2046" width="3.5703125" style="11" customWidth="1"/>
    <col min="2047" max="2047" width="12.42578125" style="11" customWidth="1"/>
    <col min="2048" max="2048" width="62.42578125" style="11" customWidth="1"/>
    <col min="2049" max="2049" width="15.28515625" style="11" customWidth="1"/>
    <col min="2050" max="2050" width="16.140625" style="11" customWidth="1"/>
    <col min="2051" max="2051" width="14.28515625" style="11" bestFit="1" customWidth="1"/>
    <col min="2052" max="2052" width="13.28515625" style="11" customWidth="1"/>
    <col min="2053" max="2053" width="16.7109375" style="11" customWidth="1"/>
    <col min="2054" max="2054" width="15.140625" style="11" customWidth="1"/>
    <col min="2055" max="2301" width="9.140625" style="11"/>
    <col min="2302" max="2302" width="3.5703125" style="11" customWidth="1"/>
    <col min="2303" max="2303" width="12.42578125" style="11" customWidth="1"/>
    <col min="2304" max="2304" width="62.42578125" style="11" customWidth="1"/>
    <col min="2305" max="2305" width="15.28515625" style="11" customWidth="1"/>
    <col min="2306" max="2306" width="16.140625" style="11" customWidth="1"/>
    <col min="2307" max="2307" width="14.28515625" style="11" bestFit="1" customWidth="1"/>
    <col min="2308" max="2308" width="13.28515625" style="11" customWidth="1"/>
    <col min="2309" max="2309" width="16.7109375" style="11" customWidth="1"/>
    <col min="2310" max="2310" width="15.140625" style="11" customWidth="1"/>
    <col min="2311" max="2557" width="9.140625" style="11"/>
    <col min="2558" max="2558" width="3.5703125" style="11" customWidth="1"/>
    <col min="2559" max="2559" width="12.42578125" style="11" customWidth="1"/>
    <col min="2560" max="2560" width="62.42578125" style="11" customWidth="1"/>
    <col min="2561" max="2561" width="15.28515625" style="11" customWidth="1"/>
    <col min="2562" max="2562" width="16.140625" style="11" customWidth="1"/>
    <col min="2563" max="2563" width="14.28515625" style="11" bestFit="1" customWidth="1"/>
    <col min="2564" max="2564" width="13.28515625" style="11" customWidth="1"/>
    <col min="2565" max="2565" width="16.7109375" style="11" customWidth="1"/>
    <col min="2566" max="2566" width="15.140625" style="11" customWidth="1"/>
    <col min="2567" max="2813" width="9.140625" style="11"/>
    <col min="2814" max="2814" width="3.5703125" style="11" customWidth="1"/>
    <col min="2815" max="2815" width="12.42578125" style="11" customWidth="1"/>
    <col min="2816" max="2816" width="62.42578125" style="11" customWidth="1"/>
    <col min="2817" max="2817" width="15.28515625" style="11" customWidth="1"/>
    <col min="2818" max="2818" width="16.140625" style="11" customWidth="1"/>
    <col min="2819" max="2819" width="14.28515625" style="11" bestFit="1" customWidth="1"/>
    <col min="2820" max="2820" width="13.28515625" style="11" customWidth="1"/>
    <col min="2821" max="2821" width="16.7109375" style="11" customWidth="1"/>
    <col min="2822" max="2822" width="15.140625" style="11" customWidth="1"/>
    <col min="2823" max="3069" width="9.140625" style="11"/>
    <col min="3070" max="3070" width="3.5703125" style="11" customWidth="1"/>
    <col min="3071" max="3071" width="12.42578125" style="11" customWidth="1"/>
    <col min="3072" max="3072" width="62.42578125" style="11" customWidth="1"/>
    <col min="3073" max="3073" width="15.28515625" style="11" customWidth="1"/>
    <col min="3074" max="3074" width="16.140625" style="11" customWidth="1"/>
    <col min="3075" max="3075" width="14.28515625" style="11" bestFit="1" customWidth="1"/>
    <col min="3076" max="3076" width="13.28515625" style="11" customWidth="1"/>
    <col min="3077" max="3077" width="16.7109375" style="11" customWidth="1"/>
    <col min="3078" max="3078" width="15.140625" style="11" customWidth="1"/>
    <col min="3079" max="3325" width="9.140625" style="11"/>
    <col min="3326" max="3326" width="3.5703125" style="11" customWidth="1"/>
    <col min="3327" max="3327" width="12.42578125" style="11" customWidth="1"/>
    <col min="3328" max="3328" width="62.42578125" style="11" customWidth="1"/>
    <col min="3329" max="3329" width="15.28515625" style="11" customWidth="1"/>
    <col min="3330" max="3330" width="16.140625" style="11" customWidth="1"/>
    <col min="3331" max="3331" width="14.28515625" style="11" bestFit="1" customWidth="1"/>
    <col min="3332" max="3332" width="13.28515625" style="11" customWidth="1"/>
    <col min="3333" max="3333" width="16.7109375" style="11" customWidth="1"/>
    <col min="3334" max="3334" width="15.140625" style="11" customWidth="1"/>
    <col min="3335" max="3581" width="9.140625" style="11"/>
    <col min="3582" max="3582" width="3.5703125" style="11" customWidth="1"/>
    <col min="3583" max="3583" width="12.42578125" style="11" customWidth="1"/>
    <col min="3584" max="3584" width="62.42578125" style="11" customWidth="1"/>
    <col min="3585" max="3585" width="15.28515625" style="11" customWidth="1"/>
    <col min="3586" max="3586" width="16.140625" style="11" customWidth="1"/>
    <col min="3587" max="3587" width="14.28515625" style="11" bestFit="1" customWidth="1"/>
    <col min="3588" max="3588" width="13.28515625" style="11" customWidth="1"/>
    <col min="3589" max="3589" width="16.7109375" style="11" customWidth="1"/>
    <col min="3590" max="3590" width="15.140625" style="11" customWidth="1"/>
    <col min="3591" max="3837" width="9.140625" style="11"/>
    <col min="3838" max="3838" width="3.5703125" style="11" customWidth="1"/>
    <col min="3839" max="3839" width="12.42578125" style="11" customWidth="1"/>
    <col min="3840" max="3840" width="62.42578125" style="11" customWidth="1"/>
    <col min="3841" max="3841" width="15.28515625" style="11" customWidth="1"/>
    <col min="3842" max="3842" width="16.140625" style="11" customWidth="1"/>
    <col min="3843" max="3843" width="14.28515625" style="11" bestFit="1" customWidth="1"/>
    <col min="3844" max="3844" width="13.28515625" style="11" customWidth="1"/>
    <col min="3845" max="3845" width="16.7109375" style="11" customWidth="1"/>
    <col min="3846" max="3846" width="15.140625" style="11" customWidth="1"/>
    <col min="3847" max="4093" width="9.140625" style="11"/>
    <col min="4094" max="4094" width="3.5703125" style="11" customWidth="1"/>
    <col min="4095" max="4095" width="12.42578125" style="11" customWidth="1"/>
    <col min="4096" max="4096" width="62.42578125" style="11" customWidth="1"/>
    <col min="4097" max="4097" width="15.28515625" style="11" customWidth="1"/>
    <col min="4098" max="4098" width="16.140625" style="11" customWidth="1"/>
    <col min="4099" max="4099" width="14.28515625" style="11" bestFit="1" customWidth="1"/>
    <col min="4100" max="4100" width="13.28515625" style="11" customWidth="1"/>
    <col min="4101" max="4101" width="16.7109375" style="11" customWidth="1"/>
    <col min="4102" max="4102" width="15.140625" style="11" customWidth="1"/>
    <col min="4103" max="4349" width="9.140625" style="11"/>
    <col min="4350" max="4350" width="3.5703125" style="11" customWidth="1"/>
    <col min="4351" max="4351" width="12.42578125" style="11" customWidth="1"/>
    <col min="4352" max="4352" width="62.42578125" style="11" customWidth="1"/>
    <col min="4353" max="4353" width="15.28515625" style="11" customWidth="1"/>
    <col min="4354" max="4354" width="16.140625" style="11" customWidth="1"/>
    <col min="4355" max="4355" width="14.28515625" style="11" bestFit="1" customWidth="1"/>
    <col min="4356" max="4356" width="13.28515625" style="11" customWidth="1"/>
    <col min="4357" max="4357" width="16.7109375" style="11" customWidth="1"/>
    <col min="4358" max="4358" width="15.140625" style="11" customWidth="1"/>
    <col min="4359" max="4605" width="9.140625" style="11"/>
    <col min="4606" max="4606" width="3.5703125" style="11" customWidth="1"/>
    <col min="4607" max="4607" width="12.42578125" style="11" customWidth="1"/>
    <col min="4608" max="4608" width="62.42578125" style="11" customWidth="1"/>
    <col min="4609" max="4609" width="15.28515625" style="11" customWidth="1"/>
    <col min="4610" max="4610" width="16.140625" style="11" customWidth="1"/>
    <col min="4611" max="4611" width="14.28515625" style="11" bestFit="1" customWidth="1"/>
    <col min="4612" max="4612" width="13.28515625" style="11" customWidth="1"/>
    <col min="4613" max="4613" width="16.7109375" style="11" customWidth="1"/>
    <col min="4614" max="4614" width="15.140625" style="11" customWidth="1"/>
    <col min="4615" max="4861" width="9.140625" style="11"/>
    <col min="4862" max="4862" width="3.5703125" style="11" customWidth="1"/>
    <col min="4863" max="4863" width="12.42578125" style="11" customWidth="1"/>
    <col min="4864" max="4864" width="62.42578125" style="11" customWidth="1"/>
    <col min="4865" max="4865" width="15.28515625" style="11" customWidth="1"/>
    <col min="4866" max="4866" width="16.140625" style="11" customWidth="1"/>
    <col min="4867" max="4867" width="14.28515625" style="11" bestFit="1" customWidth="1"/>
    <col min="4868" max="4868" width="13.28515625" style="11" customWidth="1"/>
    <col min="4869" max="4869" width="16.7109375" style="11" customWidth="1"/>
    <col min="4870" max="4870" width="15.140625" style="11" customWidth="1"/>
    <col min="4871" max="5117" width="9.140625" style="11"/>
    <col min="5118" max="5118" width="3.5703125" style="11" customWidth="1"/>
    <col min="5119" max="5119" width="12.42578125" style="11" customWidth="1"/>
    <col min="5120" max="5120" width="62.42578125" style="11" customWidth="1"/>
    <col min="5121" max="5121" width="15.28515625" style="11" customWidth="1"/>
    <col min="5122" max="5122" width="16.140625" style="11" customWidth="1"/>
    <col min="5123" max="5123" width="14.28515625" style="11" bestFit="1" customWidth="1"/>
    <col min="5124" max="5124" width="13.28515625" style="11" customWidth="1"/>
    <col min="5125" max="5125" width="16.7109375" style="11" customWidth="1"/>
    <col min="5126" max="5126" width="15.140625" style="11" customWidth="1"/>
    <col min="5127" max="5373" width="9.140625" style="11"/>
    <col min="5374" max="5374" width="3.5703125" style="11" customWidth="1"/>
    <col min="5375" max="5375" width="12.42578125" style="11" customWidth="1"/>
    <col min="5376" max="5376" width="62.42578125" style="11" customWidth="1"/>
    <col min="5377" max="5377" width="15.28515625" style="11" customWidth="1"/>
    <col min="5378" max="5378" width="16.140625" style="11" customWidth="1"/>
    <col min="5379" max="5379" width="14.28515625" style="11" bestFit="1" customWidth="1"/>
    <col min="5380" max="5380" width="13.28515625" style="11" customWidth="1"/>
    <col min="5381" max="5381" width="16.7109375" style="11" customWidth="1"/>
    <col min="5382" max="5382" width="15.140625" style="11" customWidth="1"/>
    <col min="5383" max="5629" width="9.140625" style="11"/>
    <col min="5630" max="5630" width="3.5703125" style="11" customWidth="1"/>
    <col min="5631" max="5631" width="12.42578125" style="11" customWidth="1"/>
    <col min="5632" max="5632" width="62.42578125" style="11" customWidth="1"/>
    <col min="5633" max="5633" width="15.28515625" style="11" customWidth="1"/>
    <col min="5634" max="5634" width="16.140625" style="11" customWidth="1"/>
    <col min="5635" max="5635" width="14.28515625" style="11" bestFit="1" customWidth="1"/>
    <col min="5636" max="5636" width="13.28515625" style="11" customWidth="1"/>
    <col min="5637" max="5637" width="16.7109375" style="11" customWidth="1"/>
    <col min="5638" max="5638" width="15.140625" style="11" customWidth="1"/>
    <col min="5639" max="5885" width="9.140625" style="11"/>
    <col min="5886" max="5886" width="3.5703125" style="11" customWidth="1"/>
    <col min="5887" max="5887" width="12.42578125" style="11" customWidth="1"/>
    <col min="5888" max="5888" width="62.42578125" style="11" customWidth="1"/>
    <col min="5889" max="5889" width="15.28515625" style="11" customWidth="1"/>
    <col min="5890" max="5890" width="16.140625" style="11" customWidth="1"/>
    <col min="5891" max="5891" width="14.28515625" style="11" bestFit="1" customWidth="1"/>
    <col min="5892" max="5892" width="13.28515625" style="11" customWidth="1"/>
    <col min="5893" max="5893" width="16.7109375" style="11" customWidth="1"/>
    <col min="5894" max="5894" width="15.140625" style="11" customWidth="1"/>
    <col min="5895" max="6141" width="9.140625" style="11"/>
    <col min="6142" max="6142" width="3.5703125" style="11" customWidth="1"/>
    <col min="6143" max="6143" width="12.42578125" style="11" customWidth="1"/>
    <col min="6144" max="6144" width="62.42578125" style="11" customWidth="1"/>
    <col min="6145" max="6145" width="15.28515625" style="11" customWidth="1"/>
    <col min="6146" max="6146" width="16.140625" style="11" customWidth="1"/>
    <col min="6147" max="6147" width="14.28515625" style="11" bestFit="1" customWidth="1"/>
    <col min="6148" max="6148" width="13.28515625" style="11" customWidth="1"/>
    <col min="6149" max="6149" width="16.7109375" style="11" customWidth="1"/>
    <col min="6150" max="6150" width="15.140625" style="11" customWidth="1"/>
    <col min="6151" max="6397" width="9.140625" style="11"/>
    <col min="6398" max="6398" width="3.5703125" style="11" customWidth="1"/>
    <col min="6399" max="6399" width="12.42578125" style="11" customWidth="1"/>
    <col min="6400" max="6400" width="62.42578125" style="11" customWidth="1"/>
    <col min="6401" max="6401" width="15.28515625" style="11" customWidth="1"/>
    <col min="6402" max="6402" width="16.140625" style="11" customWidth="1"/>
    <col min="6403" max="6403" width="14.28515625" style="11" bestFit="1" customWidth="1"/>
    <col min="6404" max="6404" width="13.28515625" style="11" customWidth="1"/>
    <col min="6405" max="6405" width="16.7109375" style="11" customWidth="1"/>
    <col min="6406" max="6406" width="15.140625" style="11" customWidth="1"/>
    <col min="6407" max="6653" width="9.140625" style="11"/>
    <col min="6654" max="6654" width="3.5703125" style="11" customWidth="1"/>
    <col min="6655" max="6655" width="12.42578125" style="11" customWidth="1"/>
    <col min="6656" max="6656" width="62.42578125" style="11" customWidth="1"/>
    <col min="6657" max="6657" width="15.28515625" style="11" customWidth="1"/>
    <col min="6658" max="6658" width="16.140625" style="11" customWidth="1"/>
    <col min="6659" max="6659" width="14.28515625" style="11" bestFit="1" customWidth="1"/>
    <col min="6660" max="6660" width="13.28515625" style="11" customWidth="1"/>
    <col min="6661" max="6661" width="16.7109375" style="11" customWidth="1"/>
    <col min="6662" max="6662" width="15.140625" style="11" customWidth="1"/>
    <col min="6663" max="6909" width="9.140625" style="11"/>
    <col min="6910" max="6910" width="3.5703125" style="11" customWidth="1"/>
    <col min="6911" max="6911" width="12.42578125" style="11" customWidth="1"/>
    <col min="6912" max="6912" width="62.42578125" style="11" customWidth="1"/>
    <col min="6913" max="6913" width="15.28515625" style="11" customWidth="1"/>
    <col min="6914" max="6914" width="16.140625" style="11" customWidth="1"/>
    <col min="6915" max="6915" width="14.28515625" style="11" bestFit="1" customWidth="1"/>
    <col min="6916" max="6916" width="13.28515625" style="11" customWidth="1"/>
    <col min="6917" max="6917" width="16.7109375" style="11" customWidth="1"/>
    <col min="6918" max="6918" width="15.140625" style="11" customWidth="1"/>
    <col min="6919" max="7165" width="9.140625" style="11"/>
    <col min="7166" max="7166" width="3.5703125" style="11" customWidth="1"/>
    <col min="7167" max="7167" width="12.42578125" style="11" customWidth="1"/>
    <col min="7168" max="7168" width="62.42578125" style="11" customWidth="1"/>
    <col min="7169" max="7169" width="15.28515625" style="11" customWidth="1"/>
    <col min="7170" max="7170" width="16.140625" style="11" customWidth="1"/>
    <col min="7171" max="7171" width="14.28515625" style="11" bestFit="1" customWidth="1"/>
    <col min="7172" max="7172" width="13.28515625" style="11" customWidth="1"/>
    <col min="7173" max="7173" width="16.7109375" style="11" customWidth="1"/>
    <col min="7174" max="7174" width="15.140625" style="11" customWidth="1"/>
    <col min="7175" max="7421" width="9.140625" style="11"/>
    <col min="7422" max="7422" width="3.5703125" style="11" customWidth="1"/>
    <col min="7423" max="7423" width="12.42578125" style="11" customWidth="1"/>
    <col min="7424" max="7424" width="62.42578125" style="11" customWidth="1"/>
    <col min="7425" max="7425" width="15.28515625" style="11" customWidth="1"/>
    <col min="7426" max="7426" width="16.140625" style="11" customWidth="1"/>
    <col min="7427" max="7427" width="14.28515625" style="11" bestFit="1" customWidth="1"/>
    <col min="7428" max="7428" width="13.28515625" style="11" customWidth="1"/>
    <col min="7429" max="7429" width="16.7109375" style="11" customWidth="1"/>
    <col min="7430" max="7430" width="15.140625" style="11" customWidth="1"/>
    <col min="7431" max="7677" width="9.140625" style="11"/>
    <col min="7678" max="7678" width="3.5703125" style="11" customWidth="1"/>
    <col min="7679" max="7679" width="12.42578125" style="11" customWidth="1"/>
    <col min="7680" max="7680" width="62.42578125" style="11" customWidth="1"/>
    <col min="7681" max="7681" width="15.28515625" style="11" customWidth="1"/>
    <col min="7682" max="7682" width="16.140625" style="11" customWidth="1"/>
    <col min="7683" max="7683" width="14.28515625" style="11" bestFit="1" customWidth="1"/>
    <col min="7684" max="7684" width="13.28515625" style="11" customWidth="1"/>
    <col min="7685" max="7685" width="16.7109375" style="11" customWidth="1"/>
    <col min="7686" max="7686" width="15.140625" style="11" customWidth="1"/>
    <col min="7687" max="7933" width="9.140625" style="11"/>
    <col min="7934" max="7934" width="3.5703125" style="11" customWidth="1"/>
    <col min="7935" max="7935" width="12.42578125" style="11" customWidth="1"/>
    <col min="7936" max="7936" width="62.42578125" style="11" customWidth="1"/>
    <col min="7937" max="7937" width="15.28515625" style="11" customWidth="1"/>
    <col min="7938" max="7938" width="16.140625" style="11" customWidth="1"/>
    <col min="7939" max="7939" width="14.28515625" style="11" bestFit="1" customWidth="1"/>
    <col min="7940" max="7940" width="13.28515625" style="11" customWidth="1"/>
    <col min="7941" max="7941" width="16.7109375" style="11" customWidth="1"/>
    <col min="7942" max="7942" width="15.140625" style="11" customWidth="1"/>
    <col min="7943" max="8189" width="9.140625" style="11"/>
    <col min="8190" max="8190" width="3.5703125" style="11" customWidth="1"/>
    <col min="8191" max="8191" width="12.42578125" style="11" customWidth="1"/>
    <col min="8192" max="8192" width="62.42578125" style="11" customWidth="1"/>
    <col min="8193" max="8193" width="15.28515625" style="11" customWidth="1"/>
    <col min="8194" max="8194" width="16.140625" style="11" customWidth="1"/>
    <col min="8195" max="8195" width="14.28515625" style="11" bestFit="1" customWidth="1"/>
    <col min="8196" max="8196" width="13.28515625" style="11" customWidth="1"/>
    <col min="8197" max="8197" width="16.7109375" style="11" customWidth="1"/>
    <col min="8198" max="8198" width="15.140625" style="11" customWidth="1"/>
    <col min="8199" max="8445" width="9.140625" style="11"/>
    <col min="8446" max="8446" width="3.5703125" style="11" customWidth="1"/>
    <col min="8447" max="8447" width="12.42578125" style="11" customWidth="1"/>
    <col min="8448" max="8448" width="62.42578125" style="11" customWidth="1"/>
    <col min="8449" max="8449" width="15.28515625" style="11" customWidth="1"/>
    <col min="8450" max="8450" width="16.140625" style="11" customWidth="1"/>
    <col min="8451" max="8451" width="14.28515625" style="11" bestFit="1" customWidth="1"/>
    <col min="8452" max="8452" width="13.28515625" style="11" customWidth="1"/>
    <col min="8453" max="8453" width="16.7109375" style="11" customWidth="1"/>
    <col min="8454" max="8454" width="15.140625" style="11" customWidth="1"/>
    <col min="8455" max="8701" width="9.140625" style="11"/>
    <col min="8702" max="8702" width="3.5703125" style="11" customWidth="1"/>
    <col min="8703" max="8703" width="12.42578125" style="11" customWidth="1"/>
    <col min="8704" max="8704" width="62.42578125" style="11" customWidth="1"/>
    <col min="8705" max="8705" width="15.28515625" style="11" customWidth="1"/>
    <col min="8706" max="8706" width="16.140625" style="11" customWidth="1"/>
    <col min="8707" max="8707" width="14.28515625" style="11" bestFit="1" customWidth="1"/>
    <col min="8708" max="8708" width="13.28515625" style="11" customWidth="1"/>
    <col min="8709" max="8709" width="16.7109375" style="11" customWidth="1"/>
    <col min="8710" max="8710" width="15.140625" style="11" customWidth="1"/>
    <col min="8711" max="8957" width="9.140625" style="11"/>
    <col min="8958" max="8958" width="3.5703125" style="11" customWidth="1"/>
    <col min="8959" max="8959" width="12.42578125" style="11" customWidth="1"/>
    <col min="8960" max="8960" width="62.42578125" style="11" customWidth="1"/>
    <col min="8961" max="8961" width="15.28515625" style="11" customWidth="1"/>
    <col min="8962" max="8962" width="16.140625" style="11" customWidth="1"/>
    <col min="8963" max="8963" width="14.28515625" style="11" bestFit="1" customWidth="1"/>
    <col min="8964" max="8964" width="13.28515625" style="11" customWidth="1"/>
    <col min="8965" max="8965" width="16.7109375" style="11" customWidth="1"/>
    <col min="8966" max="8966" width="15.140625" style="11" customWidth="1"/>
    <col min="8967" max="9213" width="9.140625" style="11"/>
    <col min="9214" max="9214" width="3.5703125" style="11" customWidth="1"/>
    <col min="9215" max="9215" width="12.42578125" style="11" customWidth="1"/>
    <col min="9216" max="9216" width="62.42578125" style="11" customWidth="1"/>
    <col min="9217" max="9217" width="15.28515625" style="11" customWidth="1"/>
    <col min="9218" max="9218" width="16.140625" style="11" customWidth="1"/>
    <col min="9219" max="9219" width="14.28515625" style="11" bestFit="1" customWidth="1"/>
    <col min="9220" max="9220" width="13.28515625" style="11" customWidth="1"/>
    <col min="9221" max="9221" width="16.7109375" style="11" customWidth="1"/>
    <col min="9222" max="9222" width="15.140625" style="11" customWidth="1"/>
    <col min="9223" max="9469" width="9.140625" style="11"/>
    <col min="9470" max="9470" width="3.5703125" style="11" customWidth="1"/>
    <col min="9471" max="9471" width="12.42578125" style="11" customWidth="1"/>
    <col min="9472" max="9472" width="62.42578125" style="11" customWidth="1"/>
    <col min="9473" max="9473" width="15.28515625" style="11" customWidth="1"/>
    <col min="9474" max="9474" width="16.140625" style="11" customWidth="1"/>
    <col min="9475" max="9475" width="14.28515625" style="11" bestFit="1" customWidth="1"/>
    <col min="9476" max="9476" width="13.28515625" style="11" customWidth="1"/>
    <col min="9477" max="9477" width="16.7109375" style="11" customWidth="1"/>
    <col min="9478" max="9478" width="15.140625" style="11" customWidth="1"/>
    <col min="9479" max="9725" width="9.140625" style="11"/>
    <col min="9726" max="9726" width="3.5703125" style="11" customWidth="1"/>
    <col min="9727" max="9727" width="12.42578125" style="11" customWidth="1"/>
    <col min="9728" max="9728" width="62.42578125" style="11" customWidth="1"/>
    <col min="9729" max="9729" width="15.28515625" style="11" customWidth="1"/>
    <col min="9730" max="9730" width="16.140625" style="11" customWidth="1"/>
    <col min="9731" max="9731" width="14.28515625" style="11" bestFit="1" customWidth="1"/>
    <col min="9732" max="9732" width="13.28515625" style="11" customWidth="1"/>
    <col min="9733" max="9733" width="16.7109375" style="11" customWidth="1"/>
    <col min="9734" max="9734" width="15.140625" style="11" customWidth="1"/>
    <col min="9735" max="9981" width="9.140625" style="11"/>
    <col min="9982" max="9982" width="3.5703125" style="11" customWidth="1"/>
    <col min="9983" max="9983" width="12.42578125" style="11" customWidth="1"/>
    <col min="9984" max="9984" width="62.42578125" style="11" customWidth="1"/>
    <col min="9985" max="9985" width="15.28515625" style="11" customWidth="1"/>
    <col min="9986" max="9986" width="16.140625" style="11" customWidth="1"/>
    <col min="9987" max="9987" width="14.28515625" style="11" bestFit="1" customWidth="1"/>
    <col min="9988" max="9988" width="13.28515625" style="11" customWidth="1"/>
    <col min="9989" max="9989" width="16.7109375" style="11" customWidth="1"/>
    <col min="9990" max="9990" width="15.140625" style="11" customWidth="1"/>
    <col min="9991" max="10237" width="9.140625" style="11"/>
    <col min="10238" max="10238" width="3.5703125" style="11" customWidth="1"/>
    <col min="10239" max="10239" width="12.42578125" style="11" customWidth="1"/>
    <col min="10240" max="10240" width="62.42578125" style="11" customWidth="1"/>
    <col min="10241" max="10241" width="15.28515625" style="11" customWidth="1"/>
    <col min="10242" max="10242" width="16.140625" style="11" customWidth="1"/>
    <col min="10243" max="10243" width="14.28515625" style="11" bestFit="1" customWidth="1"/>
    <col min="10244" max="10244" width="13.28515625" style="11" customWidth="1"/>
    <col min="10245" max="10245" width="16.7109375" style="11" customWidth="1"/>
    <col min="10246" max="10246" width="15.140625" style="11" customWidth="1"/>
    <col min="10247" max="10493" width="9.140625" style="11"/>
    <col min="10494" max="10494" width="3.5703125" style="11" customWidth="1"/>
    <col min="10495" max="10495" width="12.42578125" style="11" customWidth="1"/>
    <col min="10496" max="10496" width="62.42578125" style="11" customWidth="1"/>
    <col min="10497" max="10497" width="15.28515625" style="11" customWidth="1"/>
    <col min="10498" max="10498" width="16.140625" style="11" customWidth="1"/>
    <col min="10499" max="10499" width="14.28515625" style="11" bestFit="1" customWidth="1"/>
    <col min="10500" max="10500" width="13.28515625" style="11" customWidth="1"/>
    <col min="10501" max="10501" width="16.7109375" style="11" customWidth="1"/>
    <col min="10502" max="10502" width="15.140625" style="11" customWidth="1"/>
    <col min="10503" max="10749" width="9.140625" style="11"/>
    <col min="10750" max="10750" width="3.5703125" style="11" customWidth="1"/>
    <col min="10751" max="10751" width="12.42578125" style="11" customWidth="1"/>
    <col min="10752" max="10752" width="62.42578125" style="11" customWidth="1"/>
    <col min="10753" max="10753" width="15.28515625" style="11" customWidth="1"/>
    <col min="10754" max="10754" width="16.140625" style="11" customWidth="1"/>
    <col min="10755" max="10755" width="14.28515625" style="11" bestFit="1" customWidth="1"/>
    <col min="10756" max="10756" width="13.28515625" style="11" customWidth="1"/>
    <col min="10757" max="10757" width="16.7109375" style="11" customWidth="1"/>
    <col min="10758" max="10758" width="15.140625" style="11" customWidth="1"/>
    <col min="10759" max="11005" width="9.140625" style="11"/>
    <col min="11006" max="11006" width="3.5703125" style="11" customWidth="1"/>
    <col min="11007" max="11007" width="12.42578125" style="11" customWidth="1"/>
    <col min="11008" max="11008" width="62.42578125" style="11" customWidth="1"/>
    <col min="11009" max="11009" width="15.28515625" style="11" customWidth="1"/>
    <col min="11010" max="11010" width="16.140625" style="11" customWidth="1"/>
    <col min="11011" max="11011" width="14.28515625" style="11" bestFit="1" customWidth="1"/>
    <col min="11012" max="11012" width="13.28515625" style="11" customWidth="1"/>
    <col min="11013" max="11013" width="16.7109375" style="11" customWidth="1"/>
    <col min="11014" max="11014" width="15.140625" style="11" customWidth="1"/>
    <col min="11015" max="11261" width="9.140625" style="11"/>
    <col min="11262" max="11262" width="3.5703125" style="11" customWidth="1"/>
    <col min="11263" max="11263" width="12.42578125" style="11" customWidth="1"/>
    <col min="11264" max="11264" width="62.42578125" style="11" customWidth="1"/>
    <col min="11265" max="11265" width="15.28515625" style="11" customWidth="1"/>
    <col min="11266" max="11266" width="16.140625" style="11" customWidth="1"/>
    <col min="11267" max="11267" width="14.28515625" style="11" bestFit="1" customWidth="1"/>
    <col min="11268" max="11268" width="13.28515625" style="11" customWidth="1"/>
    <col min="11269" max="11269" width="16.7109375" style="11" customWidth="1"/>
    <col min="11270" max="11270" width="15.140625" style="11" customWidth="1"/>
    <col min="11271" max="11517" width="9.140625" style="11"/>
    <col min="11518" max="11518" width="3.5703125" style="11" customWidth="1"/>
    <col min="11519" max="11519" width="12.42578125" style="11" customWidth="1"/>
    <col min="11520" max="11520" width="62.42578125" style="11" customWidth="1"/>
    <col min="11521" max="11521" width="15.28515625" style="11" customWidth="1"/>
    <col min="11522" max="11522" width="16.140625" style="11" customWidth="1"/>
    <col min="11523" max="11523" width="14.28515625" style="11" bestFit="1" customWidth="1"/>
    <col min="11524" max="11524" width="13.28515625" style="11" customWidth="1"/>
    <col min="11525" max="11525" width="16.7109375" style="11" customWidth="1"/>
    <col min="11526" max="11526" width="15.140625" style="11" customWidth="1"/>
    <col min="11527" max="11773" width="9.140625" style="11"/>
    <col min="11774" max="11774" width="3.5703125" style="11" customWidth="1"/>
    <col min="11775" max="11775" width="12.42578125" style="11" customWidth="1"/>
    <col min="11776" max="11776" width="62.42578125" style="11" customWidth="1"/>
    <col min="11777" max="11777" width="15.28515625" style="11" customWidth="1"/>
    <col min="11778" max="11778" width="16.140625" style="11" customWidth="1"/>
    <col min="11779" max="11779" width="14.28515625" style="11" bestFit="1" customWidth="1"/>
    <col min="11780" max="11780" width="13.28515625" style="11" customWidth="1"/>
    <col min="11781" max="11781" width="16.7109375" style="11" customWidth="1"/>
    <col min="11782" max="11782" width="15.140625" style="11" customWidth="1"/>
    <col min="11783" max="12029" width="9.140625" style="11"/>
    <col min="12030" max="12030" width="3.5703125" style="11" customWidth="1"/>
    <col min="12031" max="12031" width="12.42578125" style="11" customWidth="1"/>
    <col min="12032" max="12032" width="62.42578125" style="11" customWidth="1"/>
    <col min="12033" max="12033" width="15.28515625" style="11" customWidth="1"/>
    <col min="12034" max="12034" width="16.140625" style="11" customWidth="1"/>
    <col min="12035" max="12035" width="14.28515625" style="11" bestFit="1" customWidth="1"/>
    <col min="12036" max="12036" width="13.28515625" style="11" customWidth="1"/>
    <col min="12037" max="12037" width="16.7109375" style="11" customWidth="1"/>
    <col min="12038" max="12038" width="15.140625" style="11" customWidth="1"/>
    <col min="12039" max="12285" width="9.140625" style="11"/>
    <col min="12286" max="12286" width="3.5703125" style="11" customWidth="1"/>
    <col min="12287" max="12287" width="12.42578125" style="11" customWidth="1"/>
    <col min="12288" max="12288" width="62.42578125" style="11" customWidth="1"/>
    <col min="12289" max="12289" width="15.28515625" style="11" customWidth="1"/>
    <col min="12290" max="12290" width="16.140625" style="11" customWidth="1"/>
    <col min="12291" max="12291" width="14.28515625" style="11" bestFit="1" customWidth="1"/>
    <col min="12292" max="12292" width="13.28515625" style="11" customWidth="1"/>
    <col min="12293" max="12293" width="16.7109375" style="11" customWidth="1"/>
    <col min="12294" max="12294" width="15.140625" style="11" customWidth="1"/>
    <col min="12295" max="12541" width="9.140625" style="11"/>
    <col min="12542" max="12542" width="3.5703125" style="11" customWidth="1"/>
    <col min="12543" max="12543" width="12.42578125" style="11" customWidth="1"/>
    <col min="12544" max="12544" width="62.42578125" style="11" customWidth="1"/>
    <col min="12545" max="12545" width="15.28515625" style="11" customWidth="1"/>
    <col min="12546" max="12546" width="16.140625" style="11" customWidth="1"/>
    <col min="12547" max="12547" width="14.28515625" style="11" bestFit="1" customWidth="1"/>
    <col min="12548" max="12548" width="13.28515625" style="11" customWidth="1"/>
    <col min="12549" max="12549" width="16.7109375" style="11" customWidth="1"/>
    <col min="12550" max="12550" width="15.140625" style="11" customWidth="1"/>
    <col min="12551" max="12797" width="9.140625" style="11"/>
    <col min="12798" max="12798" width="3.5703125" style="11" customWidth="1"/>
    <col min="12799" max="12799" width="12.42578125" style="11" customWidth="1"/>
    <col min="12800" max="12800" width="62.42578125" style="11" customWidth="1"/>
    <col min="12801" max="12801" width="15.28515625" style="11" customWidth="1"/>
    <col min="12802" max="12802" width="16.140625" style="11" customWidth="1"/>
    <col min="12803" max="12803" width="14.28515625" style="11" bestFit="1" customWidth="1"/>
    <col min="12804" max="12804" width="13.28515625" style="11" customWidth="1"/>
    <col min="12805" max="12805" width="16.7109375" style="11" customWidth="1"/>
    <col min="12806" max="12806" width="15.140625" style="11" customWidth="1"/>
    <col min="12807" max="13053" width="9.140625" style="11"/>
    <col min="13054" max="13054" width="3.5703125" style="11" customWidth="1"/>
    <col min="13055" max="13055" width="12.42578125" style="11" customWidth="1"/>
    <col min="13056" max="13056" width="62.42578125" style="11" customWidth="1"/>
    <col min="13057" max="13057" width="15.28515625" style="11" customWidth="1"/>
    <col min="13058" max="13058" width="16.140625" style="11" customWidth="1"/>
    <col min="13059" max="13059" width="14.28515625" style="11" bestFit="1" customWidth="1"/>
    <col min="13060" max="13060" width="13.28515625" style="11" customWidth="1"/>
    <col min="13061" max="13061" width="16.7109375" style="11" customWidth="1"/>
    <col min="13062" max="13062" width="15.140625" style="11" customWidth="1"/>
    <col min="13063" max="13309" width="9.140625" style="11"/>
    <col min="13310" max="13310" width="3.5703125" style="11" customWidth="1"/>
    <col min="13311" max="13311" width="12.42578125" style="11" customWidth="1"/>
    <col min="13312" max="13312" width="62.42578125" style="11" customWidth="1"/>
    <col min="13313" max="13313" width="15.28515625" style="11" customWidth="1"/>
    <col min="13314" max="13314" width="16.140625" style="11" customWidth="1"/>
    <col min="13315" max="13315" width="14.28515625" style="11" bestFit="1" customWidth="1"/>
    <col min="13316" max="13316" width="13.28515625" style="11" customWidth="1"/>
    <col min="13317" max="13317" width="16.7109375" style="11" customWidth="1"/>
    <col min="13318" max="13318" width="15.140625" style="11" customWidth="1"/>
    <col min="13319" max="13565" width="9.140625" style="11"/>
    <col min="13566" max="13566" width="3.5703125" style="11" customWidth="1"/>
    <col min="13567" max="13567" width="12.42578125" style="11" customWidth="1"/>
    <col min="13568" max="13568" width="62.42578125" style="11" customWidth="1"/>
    <col min="13569" max="13569" width="15.28515625" style="11" customWidth="1"/>
    <col min="13570" max="13570" width="16.140625" style="11" customWidth="1"/>
    <col min="13571" max="13571" width="14.28515625" style="11" bestFit="1" customWidth="1"/>
    <col min="13572" max="13572" width="13.28515625" style="11" customWidth="1"/>
    <col min="13573" max="13573" width="16.7109375" style="11" customWidth="1"/>
    <col min="13574" max="13574" width="15.140625" style="11" customWidth="1"/>
    <col min="13575" max="13821" width="9.140625" style="11"/>
    <col min="13822" max="13822" width="3.5703125" style="11" customWidth="1"/>
    <col min="13823" max="13823" width="12.42578125" style="11" customWidth="1"/>
    <col min="13824" max="13824" width="62.42578125" style="11" customWidth="1"/>
    <col min="13825" max="13825" width="15.28515625" style="11" customWidth="1"/>
    <col min="13826" max="13826" width="16.140625" style="11" customWidth="1"/>
    <col min="13827" max="13827" width="14.28515625" style="11" bestFit="1" customWidth="1"/>
    <col min="13828" max="13828" width="13.28515625" style="11" customWidth="1"/>
    <col min="13829" max="13829" width="16.7109375" style="11" customWidth="1"/>
    <col min="13830" max="13830" width="15.140625" style="11" customWidth="1"/>
    <col min="13831" max="14077" width="9.140625" style="11"/>
    <col min="14078" max="14078" width="3.5703125" style="11" customWidth="1"/>
    <col min="14079" max="14079" width="12.42578125" style="11" customWidth="1"/>
    <col min="14080" max="14080" width="62.42578125" style="11" customWidth="1"/>
    <col min="14081" max="14081" width="15.28515625" style="11" customWidth="1"/>
    <col min="14082" max="14082" width="16.140625" style="11" customWidth="1"/>
    <col min="14083" max="14083" width="14.28515625" style="11" bestFit="1" customWidth="1"/>
    <col min="14084" max="14084" width="13.28515625" style="11" customWidth="1"/>
    <col min="14085" max="14085" width="16.7109375" style="11" customWidth="1"/>
    <col min="14086" max="14086" width="15.140625" style="11" customWidth="1"/>
    <col min="14087" max="14333" width="9.140625" style="11"/>
    <col min="14334" max="14334" width="3.5703125" style="11" customWidth="1"/>
    <col min="14335" max="14335" width="12.42578125" style="11" customWidth="1"/>
    <col min="14336" max="14336" width="62.42578125" style="11" customWidth="1"/>
    <col min="14337" max="14337" width="15.28515625" style="11" customWidth="1"/>
    <col min="14338" max="14338" width="16.140625" style="11" customWidth="1"/>
    <col min="14339" max="14339" width="14.28515625" style="11" bestFit="1" customWidth="1"/>
    <col min="14340" max="14340" width="13.28515625" style="11" customWidth="1"/>
    <col min="14341" max="14341" width="16.7109375" style="11" customWidth="1"/>
    <col min="14342" max="14342" width="15.140625" style="11" customWidth="1"/>
    <col min="14343" max="14589" width="9.140625" style="11"/>
    <col min="14590" max="14590" width="3.5703125" style="11" customWidth="1"/>
    <col min="14591" max="14591" width="12.42578125" style="11" customWidth="1"/>
    <col min="14592" max="14592" width="62.42578125" style="11" customWidth="1"/>
    <col min="14593" max="14593" width="15.28515625" style="11" customWidth="1"/>
    <col min="14594" max="14594" width="16.140625" style="11" customWidth="1"/>
    <col min="14595" max="14595" width="14.28515625" style="11" bestFit="1" customWidth="1"/>
    <col min="14596" max="14596" width="13.28515625" style="11" customWidth="1"/>
    <col min="14597" max="14597" width="16.7109375" style="11" customWidth="1"/>
    <col min="14598" max="14598" width="15.140625" style="11" customWidth="1"/>
    <col min="14599" max="14845" width="9.140625" style="11"/>
    <col min="14846" max="14846" width="3.5703125" style="11" customWidth="1"/>
    <col min="14847" max="14847" width="12.42578125" style="11" customWidth="1"/>
    <col min="14848" max="14848" width="62.42578125" style="11" customWidth="1"/>
    <col min="14849" max="14849" width="15.28515625" style="11" customWidth="1"/>
    <col min="14850" max="14850" width="16.140625" style="11" customWidth="1"/>
    <col min="14851" max="14851" width="14.28515625" style="11" bestFit="1" customWidth="1"/>
    <col min="14852" max="14852" width="13.28515625" style="11" customWidth="1"/>
    <col min="14853" max="14853" width="16.7109375" style="11" customWidth="1"/>
    <col min="14854" max="14854" width="15.140625" style="11" customWidth="1"/>
    <col min="14855" max="15101" width="9.140625" style="11"/>
    <col min="15102" max="15102" width="3.5703125" style="11" customWidth="1"/>
    <col min="15103" max="15103" width="12.42578125" style="11" customWidth="1"/>
    <col min="15104" max="15104" width="62.42578125" style="11" customWidth="1"/>
    <col min="15105" max="15105" width="15.28515625" style="11" customWidth="1"/>
    <col min="15106" max="15106" width="16.140625" style="11" customWidth="1"/>
    <col min="15107" max="15107" width="14.28515625" style="11" bestFit="1" customWidth="1"/>
    <col min="15108" max="15108" width="13.28515625" style="11" customWidth="1"/>
    <col min="15109" max="15109" width="16.7109375" style="11" customWidth="1"/>
    <col min="15110" max="15110" width="15.140625" style="11" customWidth="1"/>
    <col min="15111" max="15357" width="9.140625" style="11"/>
    <col min="15358" max="15358" width="3.5703125" style="11" customWidth="1"/>
    <col min="15359" max="15359" width="12.42578125" style="11" customWidth="1"/>
    <col min="15360" max="15360" width="62.42578125" style="11" customWidth="1"/>
    <col min="15361" max="15361" width="15.28515625" style="11" customWidth="1"/>
    <col min="15362" max="15362" width="16.140625" style="11" customWidth="1"/>
    <col min="15363" max="15363" width="14.28515625" style="11" bestFit="1" customWidth="1"/>
    <col min="15364" max="15364" width="13.28515625" style="11" customWidth="1"/>
    <col min="15365" max="15365" width="16.7109375" style="11" customWidth="1"/>
    <col min="15366" max="15366" width="15.140625" style="11" customWidth="1"/>
    <col min="15367" max="15613" width="9.140625" style="11"/>
    <col min="15614" max="15614" width="3.5703125" style="11" customWidth="1"/>
    <col min="15615" max="15615" width="12.42578125" style="11" customWidth="1"/>
    <col min="15616" max="15616" width="62.42578125" style="11" customWidth="1"/>
    <col min="15617" max="15617" width="15.28515625" style="11" customWidth="1"/>
    <col min="15618" max="15618" width="16.140625" style="11" customWidth="1"/>
    <col min="15619" max="15619" width="14.28515625" style="11" bestFit="1" customWidth="1"/>
    <col min="15620" max="15620" width="13.28515625" style="11" customWidth="1"/>
    <col min="15621" max="15621" width="16.7109375" style="11" customWidth="1"/>
    <col min="15622" max="15622" width="15.140625" style="11" customWidth="1"/>
    <col min="15623" max="15869" width="9.140625" style="11"/>
    <col min="15870" max="15870" width="3.5703125" style="11" customWidth="1"/>
    <col min="15871" max="15871" width="12.42578125" style="11" customWidth="1"/>
    <col min="15872" max="15872" width="62.42578125" style="11" customWidth="1"/>
    <col min="15873" max="15873" width="15.28515625" style="11" customWidth="1"/>
    <col min="15874" max="15874" width="16.140625" style="11" customWidth="1"/>
    <col min="15875" max="15875" width="14.28515625" style="11" bestFit="1" customWidth="1"/>
    <col min="15876" max="15876" width="13.28515625" style="11" customWidth="1"/>
    <col min="15877" max="15877" width="16.7109375" style="11" customWidth="1"/>
    <col min="15878" max="15878" width="15.140625" style="11" customWidth="1"/>
    <col min="15879" max="16125" width="9.140625" style="11"/>
    <col min="16126" max="16126" width="3.5703125" style="11" customWidth="1"/>
    <col min="16127" max="16127" width="12.42578125" style="11" customWidth="1"/>
    <col min="16128" max="16128" width="62.42578125" style="11" customWidth="1"/>
    <col min="16129" max="16129" width="15.28515625" style="11" customWidth="1"/>
    <col min="16130" max="16130" width="16.140625" style="11" customWidth="1"/>
    <col min="16131" max="16131" width="14.28515625" style="11" bestFit="1" customWidth="1"/>
    <col min="16132" max="16132" width="13.28515625" style="11" customWidth="1"/>
    <col min="16133" max="16133" width="16.7109375" style="11" customWidth="1"/>
    <col min="16134" max="16134" width="15.140625" style="11" customWidth="1"/>
    <col min="16135" max="16384" width="9.140625" style="11"/>
  </cols>
  <sheetData>
    <row r="1" spans="2:9" s="6" customFormat="1" ht="73.5" customHeight="1" x14ac:dyDescent="0.2">
      <c r="B1" s="15"/>
      <c r="C1" s="15"/>
    </row>
    <row r="2" spans="2:9" s="1" customFormat="1" ht="12.75" x14ac:dyDescent="0.2">
      <c r="B2" s="2"/>
      <c r="C2" s="2"/>
      <c r="D2" s="2"/>
    </row>
    <row r="3" spans="2:9" s="1" customFormat="1" x14ac:dyDescent="0.2">
      <c r="B3" s="59" t="s">
        <v>50</v>
      </c>
      <c r="C3" s="59"/>
      <c r="D3" s="59"/>
      <c r="E3" s="59"/>
      <c r="F3" s="59"/>
      <c r="G3" s="59"/>
    </row>
    <row r="4" spans="2:9" s="1" customFormat="1" ht="12.75" x14ac:dyDescent="0.2">
      <c r="B4" s="3"/>
      <c r="C4" s="3"/>
      <c r="D4" s="3"/>
      <c r="E4" s="3"/>
      <c r="F4" s="3"/>
      <c r="G4" s="3"/>
    </row>
    <row r="5" spans="2:9" s="1" customFormat="1" ht="14.25" x14ac:dyDescent="0.2">
      <c r="B5" s="4" t="s">
        <v>1</v>
      </c>
      <c r="C5" s="4"/>
      <c r="D5" s="9"/>
      <c r="E5" s="10"/>
      <c r="F5" s="9"/>
      <c r="G5" s="9"/>
    </row>
    <row r="6" spans="2:9" s="1" customFormat="1" ht="14.25" x14ac:dyDescent="0.2">
      <c r="B6" s="5" t="s">
        <v>25</v>
      </c>
      <c r="C6" s="4"/>
      <c r="D6" s="4"/>
      <c r="E6" s="4"/>
      <c r="F6" s="4"/>
      <c r="G6" s="4"/>
    </row>
    <row r="7" spans="2:9" s="1" customFormat="1" ht="3" customHeight="1" thickBot="1" x14ac:dyDescent="0.25">
      <c r="B7" s="5"/>
      <c r="C7" s="4"/>
      <c r="D7" s="4"/>
      <c r="E7" s="4"/>
      <c r="F7" s="4"/>
      <c r="G7" s="4"/>
    </row>
    <row r="8" spans="2:9" s="6" customFormat="1" ht="26.25" customHeight="1" thickBot="1" x14ac:dyDescent="0.25">
      <c r="B8" s="60" t="s">
        <v>2</v>
      </c>
      <c r="C8" s="60" t="s">
        <v>3</v>
      </c>
      <c r="D8" s="60" t="s">
        <v>44</v>
      </c>
      <c r="E8" s="60" t="s">
        <v>45</v>
      </c>
      <c r="F8" s="60" t="s">
        <v>46</v>
      </c>
      <c r="G8" s="60" t="s">
        <v>47</v>
      </c>
      <c r="H8" s="62" t="s">
        <v>48</v>
      </c>
      <c r="I8" s="63" t="s">
        <v>90</v>
      </c>
    </row>
    <row r="9" spans="2:9" s="6" customFormat="1" ht="35.25" customHeight="1" thickBot="1" x14ac:dyDescent="0.25">
      <c r="B9" s="65"/>
      <c r="C9" s="65"/>
      <c r="D9" s="65"/>
      <c r="E9" s="65" t="s">
        <v>4</v>
      </c>
      <c r="F9" s="65" t="s">
        <v>5</v>
      </c>
      <c r="G9" s="61"/>
      <c r="H9" s="62"/>
      <c r="I9" s="63"/>
    </row>
    <row r="10" spans="2:9" s="6" customFormat="1" ht="20.100000000000001" customHeight="1" thickBot="1" x14ac:dyDescent="0.25">
      <c r="B10" s="61"/>
      <c r="C10" s="61"/>
      <c r="D10" s="61"/>
      <c r="E10" s="61" t="s">
        <v>6</v>
      </c>
      <c r="F10" s="61" t="s">
        <v>0</v>
      </c>
      <c r="G10" s="64" t="s">
        <v>7</v>
      </c>
      <c r="H10" s="64"/>
      <c r="I10" s="64"/>
    </row>
    <row r="11" spans="2:9" s="13" customFormat="1" ht="30" customHeight="1" x14ac:dyDescent="0.2">
      <c r="B11" s="7" t="s">
        <v>8</v>
      </c>
      <c r="C11" s="8"/>
      <c r="D11" s="9">
        <f>+D12+D15+D17+D20+D22+D24+D26+D28+D30+D32+D34+D36+D38+D40+D43+D45+D47+D49+D51+D53+D56+D58+D60+D62+D65+D67+D69+D71+D74+D76+D78+D80+D82+D84+D87+D90+D92+D94</f>
        <v>1538.95</v>
      </c>
      <c r="E11" s="9">
        <f t="shared" ref="E11:F11" si="0">+E12+E15+E17+E20+E22+E24+E26+E28+E30+E32+E34+E36+E38+E40+E43+E45+E47+E49+E51+E53+E56+E58+E60+E62+E65+E67+E69+E71+E74+E76+E78+E80+E82+E84+E87+E90+E92+E94</f>
        <v>23187.629999999997</v>
      </c>
      <c r="F11" s="9">
        <f t="shared" si="0"/>
        <v>20895.919999999998</v>
      </c>
      <c r="G11" s="10">
        <f t="shared" ref="G11:I11" si="1">+G12+G15+G17+G20+G22+G24+G26+G28+G30+G32+G34+G36+G38+G40+G43+G45+G47+G49+G51+G53+G56+G58+G60+G62+G65+G67+G69+G71+G74+G76+G78+G80+G82+G84+G87+G90+G92+G94</f>
        <v>5807486.3900000015</v>
      </c>
      <c r="H11" s="10">
        <f t="shared" si="1"/>
        <v>4895646.1100000013</v>
      </c>
      <c r="I11" s="10">
        <f t="shared" si="1"/>
        <v>911840.24999999988</v>
      </c>
    </row>
    <row r="12" spans="2:9" s="13" customFormat="1" ht="30" customHeight="1" x14ac:dyDescent="0.2">
      <c r="B12" s="31">
        <v>7010</v>
      </c>
      <c r="C12" s="32" t="s">
        <v>51</v>
      </c>
      <c r="D12" s="35">
        <f>+D13+D14</f>
        <v>67</v>
      </c>
      <c r="E12" s="35">
        <f t="shared" ref="E12:F12" si="2">+E13+E14</f>
        <v>362.6</v>
      </c>
      <c r="F12" s="35">
        <f t="shared" si="2"/>
        <v>268.2</v>
      </c>
      <c r="G12" s="34">
        <f t="shared" ref="G12:I12" si="3">+G13+G14</f>
        <v>325919.01999999996</v>
      </c>
      <c r="H12" s="34">
        <f t="shared" si="3"/>
        <v>234772.85</v>
      </c>
      <c r="I12" s="34">
        <f t="shared" si="3"/>
        <v>91146.15</v>
      </c>
    </row>
    <row r="13" spans="2:9" s="13" customFormat="1" ht="30" customHeight="1" x14ac:dyDescent="0.2">
      <c r="B13" s="29"/>
      <c r="C13" s="27" t="s">
        <v>21</v>
      </c>
      <c r="D13" s="41">
        <v>63</v>
      </c>
      <c r="E13" s="41">
        <v>202.6</v>
      </c>
      <c r="F13" s="41">
        <v>117.2</v>
      </c>
      <c r="G13" s="42">
        <v>32980.85</v>
      </c>
      <c r="H13" s="42">
        <v>26127.22</v>
      </c>
      <c r="I13" s="42">
        <v>6853.62</v>
      </c>
    </row>
    <row r="14" spans="2:9" s="13" customFormat="1" ht="30" customHeight="1" x14ac:dyDescent="0.2">
      <c r="B14" s="29"/>
      <c r="C14" s="27" t="s">
        <v>22</v>
      </c>
      <c r="D14" s="36">
        <v>4</v>
      </c>
      <c r="E14" s="22">
        <v>160</v>
      </c>
      <c r="F14" s="22">
        <v>151</v>
      </c>
      <c r="G14" s="23">
        <v>292938.17</v>
      </c>
      <c r="H14" s="23">
        <v>208645.63</v>
      </c>
      <c r="I14" s="23">
        <v>84292.53</v>
      </c>
    </row>
    <row r="15" spans="2:9" s="40" customFormat="1" ht="30" customHeight="1" x14ac:dyDescent="0.2">
      <c r="B15" s="43">
        <v>7020</v>
      </c>
      <c r="C15" s="44" t="s">
        <v>52</v>
      </c>
      <c r="D15" s="37">
        <f>+D16</f>
        <v>2</v>
      </c>
      <c r="E15" s="37">
        <f t="shared" ref="E15:F15" si="4">+E16</f>
        <v>74</v>
      </c>
      <c r="F15" s="37">
        <f t="shared" si="4"/>
        <v>68</v>
      </c>
      <c r="G15" s="33">
        <f t="shared" ref="G15:I15" si="5">+G16</f>
        <v>23515.32</v>
      </c>
      <c r="H15" s="33">
        <f t="shared" si="5"/>
        <v>20737.16</v>
      </c>
      <c r="I15" s="33">
        <f t="shared" si="5"/>
        <v>2778.16</v>
      </c>
    </row>
    <row r="16" spans="2:9" s="13" customFormat="1" ht="30" customHeight="1" x14ac:dyDescent="0.2">
      <c r="B16" s="45"/>
      <c r="C16" s="30" t="s">
        <v>21</v>
      </c>
      <c r="D16" s="38">
        <v>2</v>
      </c>
      <c r="E16" s="21">
        <v>74</v>
      </c>
      <c r="F16" s="21">
        <v>68</v>
      </c>
      <c r="G16" s="24">
        <v>23515.32</v>
      </c>
      <c r="H16" s="24">
        <v>20737.16</v>
      </c>
      <c r="I16" s="24">
        <v>2778.16</v>
      </c>
    </row>
    <row r="17" spans="2:9" s="13" customFormat="1" ht="30" customHeight="1" x14ac:dyDescent="0.2">
      <c r="B17" s="31">
        <v>7111</v>
      </c>
      <c r="C17" s="32" t="s">
        <v>53</v>
      </c>
      <c r="D17" s="35">
        <f>+D18+D19</f>
        <v>22</v>
      </c>
      <c r="E17" s="35">
        <f t="shared" ref="E17:F17" si="6">+E18+E19</f>
        <v>365.73</v>
      </c>
      <c r="F17" s="35">
        <f t="shared" si="6"/>
        <v>354.4</v>
      </c>
      <c r="G17" s="34">
        <f t="shared" ref="G17:I17" si="7">+G18+G19</f>
        <v>368842.47000000003</v>
      </c>
      <c r="H17" s="34">
        <f t="shared" si="7"/>
        <v>275894.39</v>
      </c>
      <c r="I17" s="34">
        <f t="shared" si="7"/>
        <v>92948.08</v>
      </c>
    </row>
    <row r="18" spans="2:9" s="13" customFormat="1" ht="30" customHeight="1" x14ac:dyDescent="0.2">
      <c r="B18" s="29"/>
      <c r="C18" s="27" t="s">
        <v>21</v>
      </c>
      <c r="D18" s="41">
        <v>17</v>
      </c>
      <c r="E18" s="41">
        <v>133.72999999999999</v>
      </c>
      <c r="F18" s="41">
        <v>122.4</v>
      </c>
      <c r="G18" s="42">
        <v>32818.83</v>
      </c>
      <c r="H18" s="42">
        <v>27917.3</v>
      </c>
      <c r="I18" s="42">
        <v>4901.53</v>
      </c>
    </row>
    <row r="19" spans="2:9" s="13" customFormat="1" ht="30" customHeight="1" x14ac:dyDescent="0.2">
      <c r="B19" s="29"/>
      <c r="C19" s="27" t="s">
        <v>22</v>
      </c>
      <c r="D19" s="36">
        <v>5</v>
      </c>
      <c r="E19" s="22">
        <v>232</v>
      </c>
      <c r="F19" s="22">
        <v>232</v>
      </c>
      <c r="G19" s="23">
        <v>336023.64</v>
      </c>
      <c r="H19" s="23">
        <v>247977.09</v>
      </c>
      <c r="I19" s="23">
        <v>88046.55</v>
      </c>
    </row>
    <row r="20" spans="2:9" s="40" customFormat="1" ht="30" customHeight="1" x14ac:dyDescent="0.2">
      <c r="B20" s="43">
        <v>7121</v>
      </c>
      <c r="C20" s="44" t="s">
        <v>54</v>
      </c>
      <c r="D20" s="48">
        <f>+D21</f>
        <v>4</v>
      </c>
      <c r="E20" s="48">
        <f t="shared" ref="E20:F20" si="8">+E21</f>
        <v>16</v>
      </c>
      <c r="F20" s="48">
        <f t="shared" si="8"/>
        <v>14</v>
      </c>
      <c r="G20" s="50">
        <f t="shared" ref="G20:I20" si="9">+G21</f>
        <v>904.46</v>
      </c>
      <c r="H20" s="50">
        <f t="shared" si="9"/>
        <v>1226.53</v>
      </c>
      <c r="I20" s="50">
        <f t="shared" si="9"/>
        <v>-322.07</v>
      </c>
    </row>
    <row r="21" spans="2:9" s="13" customFormat="1" ht="30" customHeight="1" x14ac:dyDescent="0.2">
      <c r="B21" s="45"/>
      <c r="C21" s="30" t="s">
        <v>21</v>
      </c>
      <c r="D21" s="38">
        <v>4</v>
      </c>
      <c r="E21" s="21">
        <v>16</v>
      </c>
      <c r="F21" s="21">
        <v>14</v>
      </c>
      <c r="G21" s="24">
        <v>904.46</v>
      </c>
      <c r="H21" s="24">
        <v>1226.53</v>
      </c>
      <c r="I21" s="24">
        <v>-322.07</v>
      </c>
    </row>
    <row r="22" spans="2:9" s="13" customFormat="1" ht="30" customHeight="1" x14ac:dyDescent="0.2">
      <c r="B22" s="31">
        <v>7122</v>
      </c>
      <c r="C22" s="32" t="s">
        <v>55</v>
      </c>
      <c r="D22" s="35">
        <f>+D23</f>
        <v>3</v>
      </c>
      <c r="E22" s="35">
        <f t="shared" ref="E22:F22" si="10">+E23</f>
        <v>27</v>
      </c>
      <c r="F22" s="35">
        <f t="shared" si="10"/>
        <v>23</v>
      </c>
      <c r="G22" s="34">
        <f t="shared" ref="G22:I22" si="11">+G23</f>
        <v>6249.17</v>
      </c>
      <c r="H22" s="34">
        <f t="shared" si="11"/>
        <v>3099.55</v>
      </c>
      <c r="I22" s="34">
        <f t="shared" si="11"/>
        <v>3149.61</v>
      </c>
    </row>
    <row r="23" spans="2:9" s="13" customFormat="1" ht="30" customHeight="1" x14ac:dyDescent="0.2">
      <c r="B23" s="29"/>
      <c r="C23" s="27" t="s">
        <v>21</v>
      </c>
      <c r="D23" s="41">
        <v>3</v>
      </c>
      <c r="E23" s="41">
        <v>27</v>
      </c>
      <c r="F23" s="41">
        <v>23</v>
      </c>
      <c r="G23" s="42">
        <v>6249.17</v>
      </c>
      <c r="H23" s="42">
        <v>3099.55</v>
      </c>
      <c r="I23" s="42">
        <v>3149.61</v>
      </c>
    </row>
    <row r="24" spans="2:9" s="40" customFormat="1" ht="30" customHeight="1" x14ac:dyDescent="0.2">
      <c r="B24" s="43">
        <v>7123</v>
      </c>
      <c r="C24" s="44" t="s">
        <v>56</v>
      </c>
      <c r="D24" s="48">
        <f>+D25</f>
        <v>4</v>
      </c>
      <c r="E24" s="48">
        <f t="shared" ref="E24:F24" si="12">+E25</f>
        <v>24.16</v>
      </c>
      <c r="F24" s="48">
        <f t="shared" si="12"/>
        <v>8.16</v>
      </c>
      <c r="G24" s="50">
        <f t="shared" ref="G24:I24" si="13">+G25</f>
        <v>1033.29</v>
      </c>
      <c r="H24" s="50">
        <f t="shared" si="13"/>
        <v>902.61</v>
      </c>
      <c r="I24" s="50">
        <f t="shared" si="13"/>
        <v>130.66999999999999</v>
      </c>
    </row>
    <row r="25" spans="2:9" s="13" customFormat="1" ht="30" customHeight="1" x14ac:dyDescent="0.2">
      <c r="B25" s="45"/>
      <c r="C25" s="30" t="s">
        <v>21</v>
      </c>
      <c r="D25" s="38">
        <v>4</v>
      </c>
      <c r="E25" s="21">
        <v>24.16</v>
      </c>
      <c r="F25" s="21">
        <v>8.16</v>
      </c>
      <c r="G25" s="24">
        <v>1033.29</v>
      </c>
      <c r="H25" s="24">
        <v>902.61</v>
      </c>
      <c r="I25" s="24">
        <v>130.66999999999999</v>
      </c>
    </row>
    <row r="26" spans="2:9" s="13" customFormat="1" ht="30" customHeight="1" x14ac:dyDescent="0.2">
      <c r="B26" s="31">
        <v>7130</v>
      </c>
      <c r="C26" s="32" t="s">
        <v>57</v>
      </c>
      <c r="D26" s="35">
        <f>+D27</f>
        <v>50</v>
      </c>
      <c r="E26" s="35">
        <f t="shared" ref="E26:F26" si="14">+E27</f>
        <v>368.19</v>
      </c>
      <c r="F26" s="35">
        <f t="shared" si="14"/>
        <v>304.55</v>
      </c>
      <c r="G26" s="34">
        <f t="shared" ref="G26:I26" si="15">+G27</f>
        <v>48725.71</v>
      </c>
      <c r="H26" s="34">
        <f t="shared" si="15"/>
        <v>42338.38</v>
      </c>
      <c r="I26" s="34">
        <f t="shared" si="15"/>
        <v>6387.34</v>
      </c>
    </row>
    <row r="27" spans="2:9" s="13" customFormat="1" ht="30" customHeight="1" x14ac:dyDescent="0.2">
      <c r="B27" s="29"/>
      <c r="C27" s="27" t="s">
        <v>21</v>
      </c>
      <c r="D27" s="41">
        <v>50</v>
      </c>
      <c r="E27" s="41">
        <v>368.19</v>
      </c>
      <c r="F27" s="41">
        <v>304.55</v>
      </c>
      <c r="G27" s="42">
        <v>48725.71</v>
      </c>
      <c r="H27" s="42">
        <v>42338.38</v>
      </c>
      <c r="I27" s="42">
        <v>6387.34</v>
      </c>
    </row>
    <row r="28" spans="2:9" s="40" customFormat="1" ht="30" customHeight="1" x14ac:dyDescent="0.2">
      <c r="B28" s="43">
        <v>7220</v>
      </c>
      <c r="C28" s="44" t="s">
        <v>58</v>
      </c>
      <c r="D28" s="48">
        <f>+D29</f>
        <v>8</v>
      </c>
      <c r="E28" s="48">
        <f t="shared" ref="E28:F28" si="16">+E29</f>
        <v>48.5</v>
      </c>
      <c r="F28" s="48">
        <f t="shared" si="16"/>
        <v>34</v>
      </c>
      <c r="G28" s="50">
        <f t="shared" ref="G28:I28" si="17">+G29</f>
        <v>60613.440000000002</v>
      </c>
      <c r="H28" s="50">
        <f t="shared" si="17"/>
        <v>52387.43</v>
      </c>
      <c r="I28" s="50">
        <f t="shared" si="17"/>
        <v>8226</v>
      </c>
    </row>
    <row r="29" spans="2:9" s="13" customFormat="1" ht="30" customHeight="1" x14ac:dyDescent="0.2">
      <c r="B29" s="45"/>
      <c r="C29" s="30" t="s">
        <v>21</v>
      </c>
      <c r="D29" s="38">
        <v>8</v>
      </c>
      <c r="E29" s="21">
        <v>48.5</v>
      </c>
      <c r="F29" s="21">
        <v>34</v>
      </c>
      <c r="G29" s="24">
        <v>60613.440000000002</v>
      </c>
      <c r="H29" s="24">
        <v>52387.43</v>
      </c>
      <c r="I29" s="24">
        <v>8226</v>
      </c>
    </row>
    <row r="30" spans="2:9" s="13" customFormat="1" ht="30" customHeight="1" x14ac:dyDescent="0.2">
      <c r="B30" s="31">
        <v>7230</v>
      </c>
      <c r="C30" s="32" t="s">
        <v>59</v>
      </c>
      <c r="D30" s="35">
        <f>+D31</f>
        <v>55</v>
      </c>
      <c r="E30" s="35">
        <f t="shared" ref="E30:F30" si="18">+E31</f>
        <v>174.17</v>
      </c>
      <c r="F30" s="35">
        <f t="shared" si="18"/>
        <v>100.83</v>
      </c>
      <c r="G30" s="34">
        <f t="shared" ref="G30:I30" si="19">+G31</f>
        <v>26055.32</v>
      </c>
      <c r="H30" s="34">
        <f t="shared" si="19"/>
        <v>29388.45</v>
      </c>
      <c r="I30" s="34">
        <f t="shared" si="19"/>
        <v>-3333.13</v>
      </c>
    </row>
    <row r="31" spans="2:9" s="13" customFormat="1" ht="30" customHeight="1" x14ac:dyDescent="0.2">
      <c r="B31" s="29"/>
      <c r="C31" s="27" t="s">
        <v>21</v>
      </c>
      <c r="D31" s="41">
        <v>55</v>
      </c>
      <c r="E31" s="41">
        <v>174.17</v>
      </c>
      <c r="F31" s="41">
        <v>100.83</v>
      </c>
      <c r="G31" s="42">
        <v>26055.32</v>
      </c>
      <c r="H31" s="42">
        <v>29388.45</v>
      </c>
      <c r="I31" s="42">
        <v>-3333.13</v>
      </c>
    </row>
    <row r="32" spans="2:9" s="40" customFormat="1" ht="30" customHeight="1" x14ac:dyDescent="0.2">
      <c r="B32" s="43">
        <v>7250</v>
      </c>
      <c r="C32" s="44" t="s">
        <v>60</v>
      </c>
      <c r="D32" s="48">
        <f>+D33</f>
        <v>34</v>
      </c>
      <c r="E32" s="48">
        <f t="shared" ref="E32:F32" si="20">+E33</f>
        <v>204</v>
      </c>
      <c r="F32" s="48">
        <f t="shared" si="20"/>
        <v>158.66999999999999</v>
      </c>
      <c r="G32" s="50">
        <f t="shared" ref="G32:I32" si="21">+G33</f>
        <v>25503.66</v>
      </c>
      <c r="H32" s="50">
        <f t="shared" si="21"/>
        <v>18476.23</v>
      </c>
      <c r="I32" s="50">
        <f t="shared" si="21"/>
        <v>7027.44</v>
      </c>
    </row>
    <row r="33" spans="2:9" s="13" customFormat="1" ht="30" customHeight="1" x14ac:dyDescent="0.2">
      <c r="B33" s="45"/>
      <c r="C33" s="30" t="s">
        <v>21</v>
      </c>
      <c r="D33" s="38">
        <v>34</v>
      </c>
      <c r="E33" s="21">
        <v>204</v>
      </c>
      <c r="F33" s="21">
        <v>158.66999999999999</v>
      </c>
      <c r="G33" s="24">
        <v>25503.66</v>
      </c>
      <c r="H33" s="24">
        <v>18476.23</v>
      </c>
      <c r="I33" s="24">
        <v>7027.44</v>
      </c>
    </row>
    <row r="34" spans="2:9" s="13" customFormat="1" ht="30" customHeight="1" x14ac:dyDescent="0.2">
      <c r="B34" s="31">
        <v>7310</v>
      </c>
      <c r="C34" s="32" t="s">
        <v>61</v>
      </c>
      <c r="D34" s="35">
        <f>+D35</f>
        <v>2</v>
      </c>
      <c r="E34" s="35">
        <f t="shared" ref="E34:F34" si="22">+E35</f>
        <v>42</v>
      </c>
      <c r="F34" s="35">
        <f t="shared" si="22"/>
        <v>2</v>
      </c>
      <c r="G34" s="34">
        <f t="shared" ref="G34:I34" si="23">+G35</f>
        <v>997.96</v>
      </c>
      <c r="H34" s="34">
        <f t="shared" si="23"/>
        <v>960.4</v>
      </c>
      <c r="I34" s="34">
        <f t="shared" si="23"/>
        <v>37.56</v>
      </c>
    </row>
    <row r="35" spans="2:9" s="13" customFormat="1" ht="30" customHeight="1" x14ac:dyDescent="0.2">
      <c r="B35" s="29"/>
      <c r="C35" s="27" t="s">
        <v>21</v>
      </c>
      <c r="D35" s="41">
        <v>2</v>
      </c>
      <c r="E35" s="41">
        <v>42</v>
      </c>
      <c r="F35" s="41">
        <v>2</v>
      </c>
      <c r="G35" s="42">
        <v>997.96</v>
      </c>
      <c r="H35" s="42">
        <v>960.4</v>
      </c>
      <c r="I35" s="42">
        <v>37.56</v>
      </c>
    </row>
    <row r="36" spans="2:9" s="40" customFormat="1" ht="30" customHeight="1" x14ac:dyDescent="0.2">
      <c r="B36" s="43">
        <v>7320</v>
      </c>
      <c r="C36" s="44" t="s">
        <v>62</v>
      </c>
      <c r="D36" s="48">
        <f>+D37</f>
        <v>3</v>
      </c>
      <c r="E36" s="48">
        <f t="shared" ref="E36:F36" si="24">+E37</f>
        <v>27</v>
      </c>
      <c r="F36" s="48">
        <f t="shared" si="24"/>
        <v>27</v>
      </c>
      <c r="G36" s="50">
        <f t="shared" ref="G36:I36" si="25">+G37</f>
        <v>20363.36</v>
      </c>
      <c r="H36" s="50">
        <f t="shared" si="25"/>
        <v>19557.95</v>
      </c>
      <c r="I36" s="50">
        <f t="shared" si="25"/>
        <v>805.41</v>
      </c>
    </row>
    <row r="37" spans="2:9" s="13" customFormat="1" ht="30" customHeight="1" x14ac:dyDescent="0.2">
      <c r="B37" s="45"/>
      <c r="C37" s="30" t="s">
        <v>21</v>
      </c>
      <c r="D37" s="38">
        <v>3</v>
      </c>
      <c r="E37" s="21">
        <v>27</v>
      </c>
      <c r="F37" s="21">
        <v>27</v>
      </c>
      <c r="G37" s="24">
        <v>20363.36</v>
      </c>
      <c r="H37" s="24">
        <v>19557.95</v>
      </c>
      <c r="I37" s="24">
        <v>805.41</v>
      </c>
    </row>
    <row r="38" spans="2:9" s="13" customFormat="1" ht="30" customHeight="1" x14ac:dyDescent="0.2">
      <c r="B38" s="31">
        <v>7411</v>
      </c>
      <c r="C38" s="32" t="s">
        <v>63</v>
      </c>
      <c r="D38" s="35">
        <f>+D39</f>
        <v>304</v>
      </c>
      <c r="E38" s="35">
        <f t="shared" ref="E38:F38" si="26">+E39</f>
        <v>1091.1199999999999</v>
      </c>
      <c r="F38" s="35">
        <f t="shared" si="26"/>
        <v>607.05999999999995</v>
      </c>
      <c r="G38" s="34">
        <f t="shared" ref="G38:I38" si="27">+G39</f>
        <v>202626.23</v>
      </c>
      <c r="H38" s="34">
        <f t="shared" si="27"/>
        <v>138996.34</v>
      </c>
      <c r="I38" s="34">
        <f t="shared" si="27"/>
        <v>63629.89</v>
      </c>
    </row>
    <row r="39" spans="2:9" s="13" customFormat="1" ht="30" customHeight="1" x14ac:dyDescent="0.2">
      <c r="B39" s="29"/>
      <c r="C39" s="27" t="s">
        <v>21</v>
      </c>
      <c r="D39" s="41">
        <v>304</v>
      </c>
      <c r="E39" s="41">
        <v>1091.1199999999999</v>
      </c>
      <c r="F39" s="41">
        <v>607.05999999999995</v>
      </c>
      <c r="G39" s="42">
        <v>202626.23</v>
      </c>
      <c r="H39" s="42">
        <v>138996.34</v>
      </c>
      <c r="I39" s="42">
        <v>63629.89</v>
      </c>
    </row>
    <row r="40" spans="2:9" s="13" customFormat="1" ht="30" customHeight="1" x14ac:dyDescent="0.2">
      <c r="B40" s="43">
        <v>7412</v>
      </c>
      <c r="C40" s="44" t="s">
        <v>64</v>
      </c>
      <c r="D40" s="37">
        <f>+D41+D42</f>
        <v>40</v>
      </c>
      <c r="E40" s="37">
        <f t="shared" ref="E40:F40" si="28">+E41+E42</f>
        <v>264.33</v>
      </c>
      <c r="F40" s="37">
        <f t="shared" si="28"/>
        <v>227.32999999999998</v>
      </c>
      <c r="G40" s="33">
        <f t="shared" ref="G40:I40" si="29">+G41+G42</f>
        <v>98843.07</v>
      </c>
      <c r="H40" s="33">
        <f t="shared" si="29"/>
        <v>89158.87</v>
      </c>
      <c r="I40" s="33">
        <f t="shared" si="29"/>
        <v>9684.2000000000007</v>
      </c>
    </row>
    <row r="41" spans="2:9" s="13" customFormat="1" ht="30" customHeight="1" x14ac:dyDescent="0.2">
      <c r="B41" s="45"/>
      <c r="C41" s="30" t="s">
        <v>21</v>
      </c>
      <c r="D41" s="38">
        <v>38</v>
      </c>
      <c r="E41" s="21">
        <v>92.33</v>
      </c>
      <c r="F41" s="21">
        <v>55.33</v>
      </c>
      <c r="G41" s="24">
        <v>19716.150000000001</v>
      </c>
      <c r="H41" s="24">
        <v>21935.46</v>
      </c>
      <c r="I41" s="24">
        <v>-2219.31</v>
      </c>
    </row>
    <row r="42" spans="2:9" s="13" customFormat="1" ht="30" customHeight="1" x14ac:dyDescent="0.2">
      <c r="B42" s="45"/>
      <c r="C42" s="30" t="s">
        <v>22</v>
      </c>
      <c r="D42" s="38">
        <v>2</v>
      </c>
      <c r="E42" s="21">
        <v>172</v>
      </c>
      <c r="F42" s="21">
        <v>172</v>
      </c>
      <c r="G42" s="24">
        <v>79126.92</v>
      </c>
      <c r="H42" s="24">
        <v>67223.41</v>
      </c>
      <c r="I42" s="24">
        <v>11903.51</v>
      </c>
    </row>
    <row r="43" spans="2:9" s="13" customFormat="1" ht="30" customHeight="1" x14ac:dyDescent="0.2">
      <c r="B43" s="31">
        <v>7413</v>
      </c>
      <c r="C43" s="32" t="s">
        <v>65</v>
      </c>
      <c r="D43" s="35">
        <f>+D44</f>
        <v>5</v>
      </c>
      <c r="E43" s="35">
        <f t="shared" ref="E43:F43" si="30">+E44</f>
        <v>88.33</v>
      </c>
      <c r="F43" s="35">
        <f t="shared" si="30"/>
        <v>85</v>
      </c>
      <c r="G43" s="34">
        <f t="shared" ref="G43:I43" si="31">+G44</f>
        <v>13928.13</v>
      </c>
      <c r="H43" s="34">
        <f t="shared" si="31"/>
        <v>7331.81</v>
      </c>
      <c r="I43" s="34">
        <f t="shared" si="31"/>
        <v>6596.32</v>
      </c>
    </row>
    <row r="44" spans="2:9" s="13" customFormat="1" ht="30" customHeight="1" x14ac:dyDescent="0.2">
      <c r="B44" s="29"/>
      <c r="C44" s="27" t="s">
        <v>21</v>
      </c>
      <c r="D44" s="41">
        <v>5</v>
      </c>
      <c r="E44" s="41">
        <v>88.33</v>
      </c>
      <c r="F44" s="41">
        <v>85</v>
      </c>
      <c r="G44" s="42">
        <v>13928.13</v>
      </c>
      <c r="H44" s="42">
        <v>7331.81</v>
      </c>
      <c r="I44" s="42">
        <v>6596.32</v>
      </c>
    </row>
    <row r="45" spans="2:9" s="40" customFormat="1" ht="30" customHeight="1" x14ac:dyDescent="0.2">
      <c r="B45" s="43">
        <v>7414</v>
      </c>
      <c r="C45" s="44" t="s">
        <v>66</v>
      </c>
      <c r="D45" s="48">
        <f>+D46</f>
        <v>86</v>
      </c>
      <c r="E45" s="48">
        <f t="shared" ref="E45:F45" si="32">+E46</f>
        <v>1060.4000000000001</v>
      </c>
      <c r="F45" s="48">
        <f t="shared" si="32"/>
        <v>921</v>
      </c>
      <c r="G45" s="50">
        <f t="shared" ref="G45:I45" si="33">+G46</f>
        <v>219711.95</v>
      </c>
      <c r="H45" s="50">
        <f t="shared" si="33"/>
        <v>191155.22</v>
      </c>
      <c r="I45" s="50">
        <f t="shared" si="33"/>
        <v>28556.73</v>
      </c>
    </row>
    <row r="46" spans="2:9" s="13" customFormat="1" ht="30" customHeight="1" x14ac:dyDescent="0.2">
      <c r="B46" s="45"/>
      <c r="C46" s="30" t="s">
        <v>21</v>
      </c>
      <c r="D46" s="38">
        <v>86</v>
      </c>
      <c r="E46" s="21">
        <v>1060.4000000000001</v>
      </c>
      <c r="F46" s="21">
        <v>921</v>
      </c>
      <c r="G46" s="24">
        <v>219711.95</v>
      </c>
      <c r="H46" s="24">
        <v>191155.22</v>
      </c>
      <c r="I46" s="24">
        <v>28556.73</v>
      </c>
    </row>
    <row r="47" spans="2:9" s="13" customFormat="1" ht="30" customHeight="1" x14ac:dyDescent="0.2">
      <c r="B47" s="31">
        <v>7421</v>
      </c>
      <c r="C47" s="32" t="s">
        <v>67</v>
      </c>
      <c r="D47" s="35">
        <f>+D48</f>
        <v>79</v>
      </c>
      <c r="E47" s="35">
        <f t="shared" ref="E47:F47" si="34">+E48</f>
        <v>456.97</v>
      </c>
      <c r="F47" s="35">
        <f t="shared" si="34"/>
        <v>379.76</v>
      </c>
      <c r="G47" s="34">
        <f t="shared" ref="G47:I47" si="35">+G48</f>
        <v>245449.57</v>
      </c>
      <c r="H47" s="34">
        <f t="shared" si="35"/>
        <v>146745.64000000001</v>
      </c>
      <c r="I47" s="34">
        <f t="shared" si="35"/>
        <v>98703.93</v>
      </c>
    </row>
    <row r="48" spans="2:9" s="13" customFormat="1" ht="30" customHeight="1" x14ac:dyDescent="0.2">
      <c r="B48" s="29"/>
      <c r="C48" s="27" t="s">
        <v>21</v>
      </c>
      <c r="D48" s="41">
        <v>79</v>
      </c>
      <c r="E48" s="41">
        <v>456.97</v>
      </c>
      <c r="F48" s="41">
        <v>379.76</v>
      </c>
      <c r="G48" s="42">
        <v>245449.57</v>
      </c>
      <c r="H48" s="42">
        <v>146745.64000000001</v>
      </c>
      <c r="I48" s="42">
        <v>98703.93</v>
      </c>
    </row>
    <row r="49" spans="2:9" s="40" customFormat="1" ht="30" customHeight="1" x14ac:dyDescent="0.2">
      <c r="B49" s="43">
        <v>7430</v>
      </c>
      <c r="C49" s="44" t="s">
        <v>68</v>
      </c>
      <c r="D49" s="48">
        <f>+D50</f>
        <v>42</v>
      </c>
      <c r="E49" s="48">
        <f t="shared" ref="E49:F49" si="36">+E50</f>
        <v>604</v>
      </c>
      <c r="F49" s="48">
        <f t="shared" si="36"/>
        <v>591.33000000000004</v>
      </c>
      <c r="G49" s="50">
        <f t="shared" ref="G49:I49" si="37">+G50</f>
        <v>395400.77</v>
      </c>
      <c r="H49" s="50">
        <f t="shared" si="37"/>
        <v>316236.05</v>
      </c>
      <c r="I49" s="50">
        <f t="shared" si="37"/>
        <v>79164.72</v>
      </c>
    </row>
    <row r="50" spans="2:9" s="13" customFormat="1" ht="30" customHeight="1" x14ac:dyDescent="0.2">
      <c r="B50" s="45"/>
      <c r="C50" s="30" t="s">
        <v>21</v>
      </c>
      <c r="D50" s="38">
        <v>42</v>
      </c>
      <c r="E50" s="21">
        <v>604</v>
      </c>
      <c r="F50" s="21">
        <v>591.33000000000004</v>
      </c>
      <c r="G50" s="24">
        <v>395400.77</v>
      </c>
      <c r="H50" s="24">
        <v>316236.05</v>
      </c>
      <c r="I50" s="24">
        <v>79164.72</v>
      </c>
    </row>
    <row r="51" spans="2:9" s="13" customFormat="1" ht="30" customHeight="1" x14ac:dyDescent="0.2">
      <c r="B51" s="31">
        <v>7491</v>
      </c>
      <c r="C51" s="32" t="s">
        <v>69</v>
      </c>
      <c r="D51" s="35">
        <f>+D52</f>
        <v>3</v>
      </c>
      <c r="E51" s="35">
        <f t="shared" ref="E51:F51" si="38">+E52</f>
        <v>1192</v>
      </c>
      <c r="F51" s="35">
        <f t="shared" si="38"/>
        <v>1126</v>
      </c>
      <c r="G51" s="34">
        <f t="shared" ref="G51:I51" si="39">+G52</f>
        <v>69627.600000000006</v>
      </c>
      <c r="H51" s="34">
        <f t="shared" si="39"/>
        <v>70649.41</v>
      </c>
      <c r="I51" s="34">
        <f t="shared" si="39"/>
        <v>-1021.81</v>
      </c>
    </row>
    <row r="52" spans="2:9" s="13" customFormat="1" ht="30" customHeight="1" x14ac:dyDescent="0.2">
      <c r="B52" s="29"/>
      <c r="C52" s="27" t="s">
        <v>22</v>
      </c>
      <c r="D52" s="41">
        <v>3</v>
      </c>
      <c r="E52" s="41">
        <v>1192</v>
      </c>
      <c r="F52" s="41">
        <v>1126</v>
      </c>
      <c r="G52" s="42">
        <v>69627.600000000006</v>
      </c>
      <c r="H52" s="42">
        <v>70649.41</v>
      </c>
      <c r="I52" s="42">
        <v>-1021.81</v>
      </c>
    </row>
    <row r="53" spans="2:9" s="40" customFormat="1" ht="30" customHeight="1" x14ac:dyDescent="0.2">
      <c r="B53" s="43">
        <v>7492</v>
      </c>
      <c r="C53" s="44" t="s">
        <v>70</v>
      </c>
      <c r="D53" s="48">
        <f>+D54+D55</f>
        <v>46.5</v>
      </c>
      <c r="E53" s="48">
        <f t="shared" ref="E53:F53" si="40">+E54+E55</f>
        <v>9224.7900000000009</v>
      </c>
      <c r="F53" s="48">
        <f t="shared" si="40"/>
        <v>9183.1</v>
      </c>
      <c r="G53" s="50">
        <f t="shared" ref="G53:I53" si="41">+G54+G55</f>
        <v>1046981.69</v>
      </c>
      <c r="H53" s="50">
        <f t="shared" si="41"/>
        <v>989335.31</v>
      </c>
      <c r="I53" s="50">
        <f t="shared" si="41"/>
        <v>57646.39</v>
      </c>
    </row>
    <row r="54" spans="2:9" s="13" customFormat="1" ht="30" customHeight="1" x14ac:dyDescent="0.2">
      <c r="B54" s="45"/>
      <c r="C54" s="30" t="s">
        <v>21</v>
      </c>
      <c r="D54" s="38">
        <v>31.5</v>
      </c>
      <c r="E54" s="21">
        <v>835.79</v>
      </c>
      <c r="F54" s="21">
        <v>806.1</v>
      </c>
      <c r="G54" s="24">
        <v>72048.33</v>
      </c>
      <c r="H54" s="24">
        <v>47696.25</v>
      </c>
      <c r="I54" s="24">
        <v>24352.080000000002</v>
      </c>
    </row>
    <row r="55" spans="2:9" s="13" customFormat="1" ht="30" customHeight="1" x14ac:dyDescent="0.2">
      <c r="B55" s="45"/>
      <c r="C55" s="30" t="s">
        <v>22</v>
      </c>
      <c r="D55" s="38">
        <v>15</v>
      </c>
      <c r="E55" s="21">
        <v>8389</v>
      </c>
      <c r="F55" s="21">
        <v>8377</v>
      </c>
      <c r="G55" s="24">
        <v>974933.36</v>
      </c>
      <c r="H55" s="24">
        <v>941639.06</v>
      </c>
      <c r="I55" s="24">
        <v>33294.31</v>
      </c>
    </row>
    <row r="56" spans="2:9" s="13" customFormat="1" ht="30" customHeight="1" x14ac:dyDescent="0.2">
      <c r="B56" s="31">
        <v>7493</v>
      </c>
      <c r="C56" s="32" t="s">
        <v>71</v>
      </c>
      <c r="D56" s="35">
        <f>+D57</f>
        <v>10</v>
      </c>
      <c r="E56" s="35">
        <f t="shared" ref="E56:F56" si="42">+E57</f>
        <v>326.8</v>
      </c>
      <c r="F56" s="35">
        <f t="shared" si="42"/>
        <v>320.8</v>
      </c>
      <c r="G56" s="34">
        <f t="shared" ref="G56:I56" si="43">+G57</f>
        <v>23958.85</v>
      </c>
      <c r="H56" s="34">
        <f t="shared" si="43"/>
        <v>15032.58</v>
      </c>
      <c r="I56" s="34">
        <f t="shared" si="43"/>
        <v>8926.27</v>
      </c>
    </row>
    <row r="57" spans="2:9" s="13" customFormat="1" ht="30" customHeight="1" x14ac:dyDescent="0.2">
      <c r="B57" s="29"/>
      <c r="C57" s="27" t="s">
        <v>21</v>
      </c>
      <c r="D57" s="41">
        <v>10</v>
      </c>
      <c r="E57" s="41">
        <v>326.8</v>
      </c>
      <c r="F57" s="41">
        <v>320.8</v>
      </c>
      <c r="G57" s="42">
        <v>23958.85</v>
      </c>
      <c r="H57" s="42">
        <v>15032.58</v>
      </c>
      <c r="I57" s="42">
        <v>8926.27</v>
      </c>
    </row>
    <row r="58" spans="2:9" s="40" customFormat="1" ht="30" customHeight="1" x14ac:dyDescent="0.2">
      <c r="B58" s="43">
        <v>7494</v>
      </c>
      <c r="C58" s="44" t="s">
        <v>72</v>
      </c>
      <c r="D58" s="48">
        <f>+D59</f>
        <v>29</v>
      </c>
      <c r="E58" s="48">
        <f t="shared" ref="E58:F58" si="44">+E59</f>
        <v>66.33</v>
      </c>
      <c r="F58" s="48">
        <f t="shared" si="44"/>
        <v>18.670000000000002</v>
      </c>
      <c r="G58" s="50">
        <f t="shared" ref="G58:I58" si="45">+G59</f>
        <v>5477.59</v>
      </c>
      <c r="H58" s="50">
        <f t="shared" si="45"/>
        <v>1863.58</v>
      </c>
      <c r="I58" s="50">
        <f t="shared" si="45"/>
        <v>3614.01</v>
      </c>
    </row>
    <row r="59" spans="2:9" s="13" customFormat="1" ht="30" customHeight="1" x14ac:dyDescent="0.2">
      <c r="B59" s="45"/>
      <c r="C59" s="30" t="s">
        <v>21</v>
      </c>
      <c r="D59" s="38">
        <v>29</v>
      </c>
      <c r="E59" s="21">
        <v>66.33</v>
      </c>
      <c r="F59" s="21">
        <v>18.670000000000002</v>
      </c>
      <c r="G59" s="24">
        <v>5477.59</v>
      </c>
      <c r="H59" s="24">
        <v>1863.58</v>
      </c>
      <c r="I59" s="24">
        <v>3614.01</v>
      </c>
    </row>
    <row r="60" spans="2:9" s="13" customFormat="1" ht="30" customHeight="1" x14ac:dyDescent="0.2">
      <c r="B60" s="31">
        <v>7495</v>
      </c>
      <c r="C60" s="32" t="s">
        <v>73</v>
      </c>
      <c r="D60" s="35">
        <f>+D61</f>
        <v>7</v>
      </c>
      <c r="E60" s="35">
        <f t="shared" ref="E60:F60" si="46">+E61</f>
        <v>65.33</v>
      </c>
      <c r="F60" s="35">
        <f t="shared" si="46"/>
        <v>60.67</v>
      </c>
      <c r="G60" s="34">
        <f t="shared" ref="G60:I60" si="47">+G61</f>
        <v>27863.71</v>
      </c>
      <c r="H60" s="34">
        <f t="shared" si="47"/>
        <v>21767.1</v>
      </c>
      <c r="I60" s="34">
        <f t="shared" si="47"/>
        <v>6096.6</v>
      </c>
    </row>
    <row r="61" spans="2:9" s="13" customFormat="1" ht="30" customHeight="1" x14ac:dyDescent="0.2">
      <c r="B61" s="29"/>
      <c r="C61" s="27" t="s">
        <v>21</v>
      </c>
      <c r="D61" s="41">
        <v>7</v>
      </c>
      <c r="E61" s="41">
        <v>65.33</v>
      </c>
      <c r="F61" s="41">
        <v>60.67</v>
      </c>
      <c r="G61" s="42">
        <v>27863.71</v>
      </c>
      <c r="H61" s="42">
        <v>21767.1</v>
      </c>
      <c r="I61" s="42">
        <v>6096.6</v>
      </c>
    </row>
    <row r="62" spans="2:9" s="40" customFormat="1" ht="30" customHeight="1" x14ac:dyDescent="0.2">
      <c r="B62" s="43">
        <v>7499</v>
      </c>
      <c r="C62" s="44" t="s">
        <v>74</v>
      </c>
      <c r="D62" s="48">
        <f>+D63+D64</f>
        <v>37</v>
      </c>
      <c r="E62" s="48">
        <f t="shared" ref="E62:F62" si="48">+E63+E64</f>
        <v>601.6</v>
      </c>
      <c r="F62" s="48">
        <f t="shared" si="48"/>
        <v>446.6</v>
      </c>
      <c r="G62" s="50">
        <f t="shared" ref="G62:I62" si="49">+G63+G64</f>
        <v>375262.51</v>
      </c>
      <c r="H62" s="50">
        <f t="shared" si="49"/>
        <v>284383.24</v>
      </c>
      <c r="I62" s="50">
        <f t="shared" si="49"/>
        <v>90879.28</v>
      </c>
    </row>
    <row r="63" spans="2:9" s="13" customFormat="1" ht="30" customHeight="1" x14ac:dyDescent="0.2">
      <c r="B63" s="45"/>
      <c r="C63" s="30" t="s">
        <v>21</v>
      </c>
      <c r="D63" s="38">
        <v>34</v>
      </c>
      <c r="E63" s="21">
        <v>203.6</v>
      </c>
      <c r="F63" s="21">
        <v>170.6</v>
      </c>
      <c r="G63" s="24">
        <v>55021.73</v>
      </c>
      <c r="H63" s="24">
        <v>54499.23</v>
      </c>
      <c r="I63" s="24">
        <v>522.5</v>
      </c>
    </row>
    <row r="64" spans="2:9" s="13" customFormat="1" ht="30" customHeight="1" x14ac:dyDescent="0.2">
      <c r="B64" s="45"/>
      <c r="C64" s="30" t="s">
        <v>22</v>
      </c>
      <c r="D64" s="38">
        <v>3</v>
      </c>
      <c r="E64" s="21">
        <v>398</v>
      </c>
      <c r="F64" s="21">
        <v>276</v>
      </c>
      <c r="G64" s="24">
        <v>320240.78000000003</v>
      </c>
      <c r="H64" s="24">
        <v>229884.01</v>
      </c>
      <c r="I64" s="24">
        <v>90356.78</v>
      </c>
    </row>
    <row r="65" spans="2:9" s="13" customFormat="1" ht="30" customHeight="1" x14ac:dyDescent="0.2">
      <c r="B65" s="31">
        <v>9111</v>
      </c>
      <c r="C65" s="32" t="s">
        <v>75</v>
      </c>
      <c r="D65" s="35">
        <f>+D66</f>
        <v>187.45</v>
      </c>
      <c r="E65" s="35">
        <f t="shared" ref="E65:F65" si="50">+E66</f>
        <v>1590.23</v>
      </c>
      <c r="F65" s="35">
        <f t="shared" si="50"/>
        <v>1175.56</v>
      </c>
      <c r="G65" s="34">
        <f t="shared" ref="G65:I65" si="51">+G66</f>
        <v>407959.66</v>
      </c>
      <c r="H65" s="34">
        <f t="shared" si="51"/>
        <v>401509.87</v>
      </c>
      <c r="I65" s="34">
        <f t="shared" si="51"/>
        <v>6449.79</v>
      </c>
    </row>
    <row r="66" spans="2:9" s="13" customFormat="1" ht="30" customHeight="1" x14ac:dyDescent="0.2">
      <c r="B66" s="29"/>
      <c r="C66" s="27" t="s">
        <v>21</v>
      </c>
      <c r="D66" s="41">
        <v>187.45</v>
      </c>
      <c r="E66" s="41">
        <v>1590.23</v>
      </c>
      <c r="F66" s="41">
        <v>1175.56</v>
      </c>
      <c r="G66" s="42">
        <v>407959.66</v>
      </c>
      <c r="H66" s="42">
        <v>401509.87</v>
      </c>
      <c r="I66" s="42">
        <v>6449.79</v>
      </c>
    </row>
    <row r="67" spans="2:9" s="40" customFormat="1" ht="30" customHeight="1" x14ac:dyDescent="0.2">
      <c r="B67" s="43">
        <v>9112</v>
      </c>
      <c r="C67" s="44" t="s">
        <v>76</v>
      </c>
      <c r="D67" s="48">
        <f>+D68</f>
        <v>9</v>
      </c>
      <c r="E67" s="48">
        <f t="shared" ref="E67:F67" si="52">+E68</f>
        <v>51</v>
      </c>
      <c r="F67" s="48">
        <f t="shared" si="52"/>
        <v>33</v>
      </c>
      <c r="G67" s="50">
        <f t="shared" ref="G67:I67" si="53">+G68</f>
        <v>20578.41</v>
      </c>
      <c r="H67" s="50">
        <f t="shared" si="53"/>
        <v>15669.3</v>
      </c>
      <c r="I67" s="50">
        <f t="shared" si="53"/>
        <v>4909.12</v>
      </c>
    </row>
    <row r="68" spans="2:9" s="13" customFormat="1" ht="30" customHeight="1" x14ac:dyDescent="0.2">
      <c r="B68" s="45"/>
      <c r="C68" s="30" t="s">
        <v>21</v>
      </c>
      <c r="D68" s="38">
        <v>9</v>
      </c>
      <c r="E68" s="21">
        <v>51</v>
      </c>
      <c r="F68" s="21">
        <v>33</v>
      </c>
      <c r="G68" s="24">
        <v>20578.41</v>
      </c>
      <c r="H68" s="24">
        <v>15669.3</v>
      </c>
      <c r="I68" s="24">
        <v>4909.12</v>
      </c>
    </row>
    <row r="69" spans="2:9" s="13" customFormat="1" ht="30" customHeight="1" x14ac:dyDescent="0.2">
      <c r="B69" s="31">
        <v>9212</v>
      </c>
      <c r="C69" s="32" t="s">
        <v>77</v>
      </c>
      <c r="D69" s="35">
        <f>+D70</f>
        <v>13</v>
      </c>
      <c r="E69" s="35">
        <f t="shared" ref="E69:F69" si="54">+E70</f>
        <v>188</v>
      </c>
      <c r="F69" s="35">
        <f t="shared" si="54"/>
        <v>182</v>
      </c>
      <c r="G69" s="34">
        <f t="shared" ref="G69:I69" si="55">+G70</f>
        <v>118643.88</v>
      </c>
      <c r="H69" s="34">
        <f t="shared" si="55"/>
        <v>103942.14</v>
      </c>
      <c r="I69" s="34">
        <f t="shared" si="55"/>
        <v>14701.74</v>
      </c>
    </row>
    <row r="70" spans="2:9" s="13" customFormat="1" ht="30" customHeight="1" x14ac:dyDescent="0.2">
      <c r="B70" s="29"/>
      <c r="C70" s="27" t="s">
        <v>21</v>
      </c>
      <c r="D70" s="41">
        <v>13</v>
      </c>
      <c r="E70" s="41">
        <v>188</v>
      </c>
      <c r="F70" s="41">
        <v>182</v>
      </c>
      <c r="G70" s="42">
        <v>118643.88</v>
      </c>
      <c r="H70" s="42">
        <v>103942.14</v>
      </c>
      <c r="I70" s="42">
        <v>14701.74</v>
      </c>
    </row>
    <row r="71" spans="2:9" s="13" customFormat="1" ht="30" customHeight="1" x14ac:dyDescent="0.2">
      <c r="B71" s="43">
        <v>9213</v>
      </c>
      <c r="C71" s="44" t="s">
        <v>78</v>
      </c>
      <c r="D71" s="37">
        <f>+D72+D73</f>
        <v>110</v>
      </c>
      <c r="E71" s="37">
        <f t="shared" ref="E71:F71" si="56">+E72+E73</f>
        <v>1033.5</v>
      </c>
      <c r="F71" s="37">
        <f t="shared" si="56"/>
        <v>979.49</v>
      </c>
      <c r="G71" s="33">
        <f t="shared" ref="G71:I71" si="57">+G72+G73</f>
        <v>458504.29</v>
      </c>
      <c r="H71" s="33">
        <f t="shared" si="57"/>
        <v>391469.73</v>
      </c>
      <c r="I71" s="33">
        <f t="shared" si="57"/>
        <v>67034.559999999998</v>
      </c>
    </row>
    <row r="72" spans="2:9" s="13" customFormat="1" ht="30" customHeight="1" x14ac:dyDescent="0.2">
      <c r="B72" s="45"/>
      <c r="C72" s="30" t="s">
        <v>21</v>
      </c>
      <c r="D72" s="46">
        <v>105</v>
      </c>
      <c r="E72" s="46">
        <v>756.5</v>
      </c>
      <c r="F72" s="46">
        <v>709</v>
      </c>
      <c r="G72" s="47">
        <v>121743</v>
      </c>
      <c r="H72" s="47">
        <v>105740.38</v>
      </c>
      <c r="I72" s="47">
        <v>16002.62</v>
      </c>
    </row>
    <row r="73" spans="2:9" s="13" customFormat="1" ht="30" customHeight="1" x14ac:dyDescent="0.2">
      <c r="B73" s="45"/>
      <c r="C73" s="30" t="s">
        <v>22</v>
      </c>
      <c r="D73" s="46">
        <v>5</v>
      </c>
      <c r="E73" s="46">
        <v>277</v>
      </c>
      <c r="F73" s="46">
        <v>270.49</v>
      </c>
      <c r="G73" s="47">
        <v>336761.29</v>
      </c>
      <c r="H73" s="47">
        <v>285729.34999999998</v>
      </c>
      <c r="I73" s="47">
        <v>51031.94</v>
      </c>
    </row>
    <row r="74" spans="2:9" s="13" customFormat="1" ht="30" customHeight="1" x14ac:dyDescent="0.2">
      <c r="B74" s="31">
        <v>9214</v>
      </c>
      <c r="C74" s="32" t="s">
        <v>79</v>
      </c>
      <c r="D74" s="35">
        <f>+D75</f>
        <v>36</v>
      </c>
      <c r="E74" s="35">
        <f t="shared" ref="E74:F74" si="58">+E75</f>
        <v>400</v>
      </c>
      <c r="F74" s="35">
        <f t="shared" si="58"/>
        <v>319.67</v>
      </c>
      <c r="G74" s="34">
        <f t="shared" ref="G74:I74" si="59">+G75</f>
        <v>45229.75</v>
      </c>
      <c r="H74" s="34">
        <f t="shared" si="59"/>
        <v>35748.800000000003</v>
      </c>
      <c r="I74" s="34">
        <f t="shared" si="59"/>
        <v>9480.9500000000007</v>
      </c>
    </row>
    <row r="75" spans="2:9" s="13" customFormat="1" ht="30" customHeight="1" x14ac:dyDescent="0.2">
      <c r="B75" s="29"/>
      <c r="C75" s="27" t="s">
        <v>21</v>
      </c>
      <c r="D75" s="41">
        <v>36</v>
      </c>
      <c r="E75" s="41">
        <v>400</v>
      </c>
      <c r="F75" s="41">
        <v>319.67</v>
      </c>
      <c r="G75" s="42">
        <v>45229.75</v>
      </c>
      <c r="H75" s="42">
        <v>35748.800000000003</v>
      </c>
      <c r="I75" s="42">
        <v>9480.9500000000007</v>
      </c>
    </row>
    <row r="76" spans="2:9" s="13" customFormat="1" ht="30" customHeight="1" x14ac:dyDescent="0.2">
      <c r="B76" s="43">
        <v>9219</v>
      </c>
      <c r="C76" s="44" t="s">
        <v>80</v>
      </c>
      <c r="D76" s="37">
        <f>+D77</f>
        <v>19</v>
      </c>
      <c r="E76" s="37">
        <f t="shared" ref="E76:F76" si="60">+E77</f>
        <v>155</v>
      </c>
      <c r="F76" s="37">
        <f t="shared" si="60"/>
        <v>130</v>
      </c>
      <c r="G76" s="33">
        <f t="shared" ref="G76:I76" si="61">+G77</f>
        <v>20579.5</v>
      </c>
      <c r="H76" s="33">
        <f t="shared" si="61"/>
        <v>5000.88</v>
      </c>
      <c r="I76" s="33">
        <f t="shared" si="61"/>
        <v>15578.62</v>
      </c>
    </row>
    <row r="77" spans="2:9" s="13" customFormat="1" ht="30" customHeight="1" x14ac:dyDescent="0.2">
      <c r="B77" s="45"/>
      <c r="C77" s="30" t="s">
        <v>21</v>
      </c>
      <c r="D77" s="46">
        <v>19</v>
      </c>
      <c r="E77" s="46">
        <v>155</v>
      </c>
      <c r="F77" s="46">
        <v>130</v>
      </c>
      <c r="G77" s="47">
        <v>20579.5</v>
      </c>
      <c r="H77" s="47">
        <v>5000.88</v>
      </c>
      <c r="I77" s="47">
        <v>15578.62</v>
      </c>
    </row>
    <row r="78" spans="2:9" s="13" customFormat="1" ht="30" customHeight="1" x14ac:dyDescent="0.2">
      <c r="B78" s="31">
        <v>9220</v>
      </c>
      <c r="C78" s="32" t="s">
        <v>81</v>
      </c>
      <c r="D78" s="35">
        <f>+D79</f>
        <v>5</v>
      </c>
      <c r="E78" s="35">
        <f t="shared" ref="E78:F78" si="62">+E79</f>
        <v>83</v>
      </c>
      <c r="F78" s="35">
        <f t="shared" si="62"/>
        <v>81</v>
      </c>
      <c r="G78" s="34">
        <f t="shared" ref="G78:I78" si="63">+G79</f>
        <v>19947.71</v>
      </c>
      <c r="H78" s="34">
        <f t="shared" si="63"/>
        <v>18903.060000000001</v>
      </c>
      <c r="I78" s="34">
        <f t="shared" si="63"/>
        <v>1044.6500000000001</v>
      </c>
    </row>
    <row r="79" spans="2:9" s="13" customFormat="1" ht="30" customHeight="1" x14ac:dyDescent="0.2">
      <c r="B79" s="29"/>
      <c r="C79" s="27" t="s">
        <v>21</v>
      </c>
      <c r="D79" s="41">
        <v>5</v>
      </c>
      <c r="E79" s="41">
        <v>83</v>
      </c>
      <c r="F79" s="41">
        <v>81</v>
      </c>
      <c r="G79" s="42">
        <v>19947.71</v>
      </c>
      <c r="H79" s="42">
        <v>18903.060000000001</v>
      </c>
      <c r="I79" s="42">
        <v>1044.6500000000001</v>
      </c>
    </row>
    <row r="80" spans="2:9" s="13" customFormat="1" ht="30" customHeight="1" x14ac:dyDescent="0.2">
      <c r="B80" s="43">
        <v>9233</v>
      </c>
      <c r="C80" s="44" t="s">
        <v>82</v>
      </c>
      <c r="D80" s="37">
        <f>+D81</f>
        <v>2</v>
      </c>
      <c r="E80" s="37">
        <f t="shared" ref="E80:F80" si="64">+E81</f>
        <v>26</v>
      </c>
      <c r="F80" s="37">
        <f t="shared" si="64"/>
        <v>26</v>
      </c>
      <c r="G80" s="33">
        <f t="shared" ref="G80:I80" si="65">+G81</f>
        <v>3860.4</v>
      </c>
      <c r="H80" s="33">
        <f t="shared" si="65"/>
        <v>3503.43</v>
      </c>
      <c r="I80" s="33">
        <f t="shared" si="65"/>
        <v>356.97</v>
      </c>
    </row>
    <row r="81" spans="2:9" s="13" customFormat="1" ht="30" customHeight="1" x14ac:dyDescent="0.2">
      <c r="B81" s="45"/>
      <c r="C81" s="30" t="s">
        <v>21</v>
      </c>
      <c r="D81" s="46">
        <v>2</v>
      </c>
      <c r="E81" s="46">
        <v>26</v>
      </c>
      <c r="F81" s="46">
        <v>26</v>
      </c>
      <c r="G81" s="47">
        <v>3860.4</v>
      </c>
      <c r="H81" s="47">
        <v>3503.43</v>
      </c>
      <c r="I81" s="47">
        <v>356.97</v>
      </c>
    </row>
    <row r="82" spans="2:9" s="13" customFormat="1" ht="30" customHeight="1" x14ac:dyDescent="0.2">
      <c r="B82" s="31">
        <v>9241</v>
      </c>
      <c r="C82" s="32" t="s">
        <v>83</v>
      </c>
      <c r="D82" s="35">
        <f>+D83</f>
        <v>45</v>
      </c>
      <c r="E82" s="35">
        <f t="shared" ref="E82:F82" si="66">+E83</f>
        <v>151.88</v>
      </c>
      <c r="F82" s="35">
        <f t="shared" si="66"/>
        <v>101.25</v>
      </c>
      <c r="G82" s="34">
        <f t="shared" ref="G82:I82" si="67">+G83</f>
        <v>14926.73</v>
      </c>
      <c r="H82" s="34">
        <f t="shared" si="67"/>
        <v>10657.46</v>
      </c>
      <c r="I82" s="34">
        <f t="shared" si="67"/>
        <v>4269.26</v>
      </c>
    </row>
    <row r="83" spans="2:9" s="13" customFormat="1" ht="30" customHeight="1" x14ac:dyDescent="0.2">
      <c r="B83" s="29"/>
      <c r="C83" s="27" t="s">
        <v>21</v>
      </c>
      <c r="D83" s="41">
        <v>45</v>
      </c>
      <c r="E83" s="41">
        <v>151.88</v>
      </c>
      <c r="F83" s="41">
        <v>101.25</v>
      </c>
      <c r="G83" s="42">
        <v>14926.73</v>
      </c>
      <c r="H83" s="42">
        <v>10657.46</v>
      </c>
      <c r="I83" s="42">
        <v>4269.26</v>
      </c>
    </row>
    <row r="84" spans="2:9" s="13" customFormat="1" ht="30" customHeight="1" x14ac:dyDescent="0.2">
      <c r="B84" s="43">
        <v>9249</v>
      </c>
      <c r="C84" s="44" t="s">
        <v>84</v>
      </c>
      <c r="D84" s="37">
        <f>+D85+D86</f>
        <v>63</v>
      </c>
      <c r="E84" s="37">
        <f t="shared" ref="E84:F84" si="68">+E85+E86</f>
        <v>2133.67</v>
      </c>
      <c r="F84" s="37">
        <f t="shared" si="68"/>
        <v>2079.8200000000002</v>
      </c>
      <c r="G84" s="33">
        <f t="shared" ref="G84:I84" si="69">+G85+G86</f>
        <v>956401.12</v>
      </c>
      <c r="H84" s="33">
        <f t="shared" si="69"/>
        <v>844670.89999999991</v>
      </c>
      <c r="I84" s="33">
        <f t="shared" si="69"/>
        <v>111730.22</v>
      </c>
    </row>
    <row r="85" spans="2:9" s="13" customFormat="1" ht="30" customHeight="1" x14ac:dyDescent="0.2">
      <c r="B85" s="45"/>
      <c r="C85" s="30" t="s">
        <v>21</v>
      </c>
      <c r="D85" s="46">
        <v>55</v>
      </c>
      <c r="E85" s="46">
        <v>664.67</v>
      </c>
      <c r="F85" s="46">
        <v>611.16999999999996</v>
      </c>
      <c r="G85" s="47">
        <v>110879.4</v>
      </c>
      <c r="H85" s="47">
        <v>86766.83</v>
      </c>
      <c r="I85" s="47">
        <v>24112.57</v>
      </c>
    </row>
    <row r="86" spans="2:9" s="13" customFormat="1" ht="30" customHeight="1" x14ac:dyDescent="0.2">
      <c r="B86" s="45"/>
      <c r="C86" s="30" t="s">
        <v>22</v>
      </c>
      <c r="D86" s="46">
        <v>8</v>
      </c>
      <c r="E86" s="46">
        <v>1469</v>
      </c>
      <c r="F86" s="46">
        <v>1468.65</v>
      </c>
      <c r="G86" s="47">
        <v>845521.72</v>
      </c>
      <c r="H86" s="47">
        <v>757904.07</v>
      </c>
      <c r="I86" s="47">
        <v>87617.65</v>
      </c>
    </row>
    <row r="87" spans="2:9" s="13" customFormat="1" ht="30" customHeight="1" x14ac:dyDescent="0.2">
      <c r="B87" s="31">
        <v>9301</v>
      </c>
      <c r="C87" s="32" t="s">
        <v>85</v>
      </c>
      <c r="D87" s="35">
        <f>+D88+D89</f>
        <v>8</v>
      </c>
      <c r="E87" s="35">
        <f t="shared" ref="E87:F87" si="70">+E88+E89</f>
        <v>97</v>
      </c>
      <c r="F87" s="35">
        <f t="shared" si="70"/>
        <v>91</v>
      </c>
      <c r="G87" s="34">
        <f t="shared" ref="G87:I87" si="71">+G88+G89</f>
        <v>20409.440000000002</v>
      </c>
      <c r="H87" s="34">
        <f t="shared" si="71"/>
        <v>22043.08</v>
      </c>
      <c r="I87" s="34">
        <f t="shared" si="71"/>
        <v>-1633.6399999999999</v>
      </c>
    </row>
    <row r="88" spans="2:9" s="13" customFormat="1" ht="30" customHeight="1" x14ac:dyDescent="0.2">
      <c r="B88" s="29"/>
      <c r="C88" s="27" t="s">
        <v>21</v>
      </c>
      <c r="D88" s="41">
        <v>6</v>
      </c>
      <c r="E88" s="41">
        <v>21</v>
      </c>
      <c r="F88" s="41">
        <v>15</v>
      </c>
      <c r="G88" s="42">
        <v>1470.88</v>
      </c>
      <c r="H88" s="42">
        <v>1439</v>
      </c>
      <c r="I88" s="42">
        <v>31.88</v>
      </c>
    </row>
    <row r="89" spans="2:9" s="13" customFormat="1" ht="30" customHeight="1" x14ac:dyDescent="0.2">
      <c r="B89" s="29"/>
      <c r="C89" s="27" t="s">
        <v>22</v>
      </c>
      <c r="D89" s="41">
        <v>2</v>
      </c>
      <c r="E89" s="41">
        <v>76</v>
      </c>
      <c r="F89" s="41">
        <v>76</v>
      </c>
      <c r="G89" s="42">
        <v>18938.560000000001</v>
      </c>
      <c r="H89" s="42">
        <v>20604.080000000002</v>
      </c>
      <c r="I89" s="42">
        <v>-1665.52</v>
      </c>
    </row>
    <row r="90" spans="2:9" s="13" customFormat="1" ht="30" customHeight="1" x14ac:dyDescent="0.2">
      <c r="B90" s="43">
        <v>9302</v>
      </c>
      <c r="C90" s="44" t="s">
        <v>86</v>
      </c>
      <c r="D90" s="37">
        <f>+D91</f>
        <v>78</v>
      </c>
      <c r="E90" s="37">
        <f t="shared" ref="E90:F90" si="72">+E91</f>
        <v>292.5</v>
      </c>
      <c r="F90" s="37">
        <f t="shared" si="72"/>
        <v>201.5</v>
      </c>
      <c r="G90" s="33">
        <f t="shared" ref="G90:I90" si="73">+G91</f>
        <v>28528.57</v>
      </c>
      <c r="H90" s="33">
        <f t="shared" si="73"/>
        <v>21009.17</v>
      </c>
      <c r="I90" s="33">
        <f t="shared" si="73"/>
        <v>7519.39</v>
      </c>
    </row>
    <row r="91" spans="2:9" s="13" customFormat="1" ht="30" customHeight="1" x14ac:dyDescent="0.2">
      <c r="B91" s="45"/>
      <c r="C91" s="30" t="s">
        <v>21</v>
      </c>
      <c r="D91" s="46">
        <v>78</v>
      </c>
      <c r="E91" s="46">
        <v>292.5</v>
      </c>
      <c r="F91" s="46">
        <v>201.5</v>
      </c>
      <c r="G91" s="47">
        <v>28528.57</v>
      </c>
      <c r="H91" s="47">
        <v>21009.17</v>
      </c>
      <c r="I91" s="47">
        <v>7519.39</v>
      </c>
    </row>
    <row r="92" spans="2:9" s="13" customFormat="1" ht="30" customHeight="1" x14ac:dyDescent="0.2">
      <c r="B92" s="31">
        <v>9303</v>
      </c>
      <c r="C92" s="32" t="s">
        <v>87</v>
      </c>
      <c r="D92" s="35">
        <f>+D93</f>
        <v>16</v>
      </c>
      <c r="E92" s="35">
        <f t="shared" ref="E92:F92" si="74">+E93</f>
        <v>183</v>
      </c>
      <c r="F92" s="35">
        <f t="shared" si="74"/>
        <v>138</v>
      </c>
      <c r="G92" s="34">
        <f t="shared" ref="G92:I92" si="75">+G93</f>
        <v>55111.38</v>
      </c>
      <c r="H92" s="34">
        <f t="shared" si="75"/>
        <v>46988.98</v>
      </c>
      <c r="I92" s="34">
        <f t="shared" si="75"/>
        <v>8122.4</v>
      </c>
    </row>
    <row r="93" spans="2:9" s="13" customFormat="1" ht="30" customHeight="1" x14ac:dyDescent="0.2">
      <c r="B93" s="29"/>
      <c r="C93" s="27" t="s">
        <v>21</v>
      </c>
      <c r="D93" s="41">
        <v>16</v>
      </c>
      <c r="E93" s="41">
        <v>183</v>
      </c>
      <c r="F93" s="41">
        <v>138</v>
      </c>
      <c r="G93" s="42">
        <v>55111.38</v>
      </c>
      <c r="H93" s="42">
        <v>46988.98</v>
      </c>
      <c r="I93" s="42">
        <v>8122.4</v>
      </c>
    </row>
    <row r="94" spans="2:9" s="13" customFormat="1" ht="30" customHeight="1" x14ac:dyDescent="0.2">
      <c r="B94" s="43">
        <v>9309</v>
      </c>
      <c r="C94" s="44" t="s">
        <v>88</v>
      </c>
      <c r="D94" s="37">
        <f>+D95</f>
        <v>5</v>
      </c>
      <c r="E94" s="37">
        <f t="shared" ref="E94:F94" si="76">+E95</f>
        <v>27.5</v>
      </c>
      <c r="F94" s="37">
        <f t="shared" si="76"/>
        <v>27.5</v>
      </c>
      <c r="G94" s="33">
        <f t="shared" ref="G94:I94" si="77">+G95</f>
        <v>2950.7</v>
      </c>
      <c r="H94" s="33">
        <f t="shared" si="77"/>
        <v>2132.23</v>
      </c>
      <c r="I94" s="33">
        <f t="shared" si="77"/>
        <v>818.47</v>
      </c>
    </row>
    <row r="95" spans="2:9" s="13" customFormat="1" ht="30" customHeight="1" thickBot="1" x14ac:dyDescent="0.25">
      <c r="B95" s="51"/>
      <c r="C95" s="28" t="s">
        <v>21</v>
      </c>
      <c r="D95" s="52">
        <v>5</v>
      </c>
      <c r="E95" s="52">
        <v>27.5</v>
      </c>
      <c r="F95" s="52">
        <v>27.5</v>
      </c>
      <c r="G95" s="49">
        <v>2950.7</v>
      </c>
      <c r="H95" s="49">
        <v>2132.23</v>
      </c>
      <c r="I95" s="49">
        <v>818.47</v>
      </c>
    </row>
    <row r="96" spans="2:9" ht="18" customHeight="1" x14ac:dyDescent="0.25">
      <c r="B96" s="58" t="s">
        <v>95</v>
      </c>
    </row>
  </sheetData>
  <sortState ref="B98:C163">
    <sortCondition ref="B98:B163"/>
  </sortState>
  <mergeCells count="10">
    <mergeCell ref="B3:G3"/>
    <mergeCell ref="G8:G9"/>
    <mergeCell ref="H8:H9"/>
    <mergeCell ref="I8:I9"/>
    <mergeCell ref="G10:I10"/>
    <mergeCell ref="B8:B10"/>
    <mergeCell ref="C8:C10"/>
    <mergeCell ref="E8:E10"/>
    <mergeCell ref="F8:F10"/>
    <mergeCell ref="D8:D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5"/>
  <sheetViews>
    <sheetView topLeftCell="A91" zoomScale="80" zoomScaleNormal="80" workbookViewId="0">
      <selection activeCell="M12" sqref="M12"/>
    </sheetView>
  </sheetViews>
  <sheetFormatPr baseColWidth="10" defaultColWidth="9.140625" defaultRowHeight="12.75" x14ac:dyDescent="0.2"/>
  <cols>
    <col min="1" max="1" width="3.5703125" style="6" customWidth="1"/>
    <col min="2" max="2" width="12.7109375" style="15" customWidth="1"/>
    <col min="3" max="3" width="74.7109375" style="15" customWidth="1"/>
    <col min="4" max="4" width="19" style="6" customWidth="1"/>
    <col min="5" max="5" width="18.85546875" style="6" customWidth="1"/>
    <col min="6" max="8" width="16.7109375" style="6" customWidth="1"/>
    <col min="9" max="9" width="11.42578125" style="6" bestFit="1" customWidth="1"/>
    <col min="10" max="243" width="9.140625" style="6"/>
    <col min="244" max="244" width="3.5703125" style="6" customWidth="1"/>
    <col min="245" max="245" width="12.42578125" style="6" customWidth="1"/>
    <col min="246" max="246" width="62.42578125" style="6" customWidth="1"/>
    <col min="247" max="247" width="15.28515625" style="6" customWidth="1"/>
    <col min="248" max="248" width="16.140625" style="6" customWidth="1"/>
    <col min="249" max="249" width="14.28515625" style="6" bestFit="1" customWidth="1"/>
    <col min="250" max="250" width="13.28515625" style="6" customWidth="1"/>
    <col min="251" max="251" width="16.7109375" style="6" customWidth="1"/>
    <col min="252" max="252" width="15.140625" style="6" customWidth="1"/>
    <col min="253" max="499" width="9.140625" style="6"/>
    <col min="500" max="500" width="3.5703125" style="6" customWidth="1"/>
    <col min="501" max="501" width="12.42578125" style="6" customWidth="1"/>
    <col min="502" max="502" width="62.42578125" style="6" customWidth="1"/>
    <col min="503" max="503" width="15.28515625" style="6" customWidth="1"/>
    <col min="504" max="504" width="16.140625" style="6" customWidth="1"/>
    <col min="505" max="505" width="14.28515625" style="6" bestFit="1" customWidth="1"/>
    <col min="506" max="506" width="13.28515625" style="6" customWidth="1"/>
    <col min="507" max="507" width="16.7109375" style="6" customWidth="1"/>
    <col min="508" max="508" width="15.140625" style="6" customWidth="1"/>
    <col min="509" max="755" width="9.140625" style="6"/>
    <col min="756" max="756" width="3.5703125" style="6" customWidth="1"/>
    <col min="757" max="757" width="12.42578125" style="6" customWidth="1"/>
    <col min="758" max="758" width="62.42578125" style="6" customWidth="1"/>
    <col min="759" max="759" width="15.28515625" style="6" customWidth="1"/>
    <col min="760" max="760" width="16.140625" style="6" customWidth="1"/>
    <col min="761" max="761" width="14.28515625" style="6" bestFit="1" customWidth="1"/>
    <col min="762" max="762" width="13.28515625" style="6" customWidth="1"/>
    <col min="763" max="763" width="16.7109375" style="6" customWidth="1"/>
    <col min="764" max="764" width="15.140625" style="6" customWidth="1"/>
    <col min="765" max="1011" width="9.140625" style="6"/>
    <col min="1012" max="1012" width="3.5703125" style="6" customWidth="1"/>
    <col min="1013" max="1013" width="12.42578125" style="6" customWidth="1"/>
    <col min="1014" max="1014" width="62.42578125" style="6" customWidth="1"/>
    <col min="1015" max="1015" width="15.28515625" style="6" customWidth="1"/>
    <col min="1016" max="1016" width="16.140625" style="6" customWidth="1"/>
    <col min="1017" max="1017" width="14.28515625" style="6" bestFit="1" customWidth="1"/>
    <col min="1018" max="1018" width="13.28515625" style="6" customWidth="1"/>
    <col min="1019" max="1019" width="16.7109375" style="6" customWidth="1"/>
    <col min="1020" max="1020" width="15.140625" style="6" customWidth="1"/>
    <col min="1021" max="1267" width="9.140625" style="6"/>
    <col min="1268" max="1268" width="3.5703125" style="6" customWidth="1"/>
    <col min="1269" max="1269" width="12.42578125" style="6" customWidth="1"/>
    <col min="1270" max="1270" width="62.42578125" style="6" customWidth="1"/>
    <col min="1271" max="1271" width="15.28515625" style="6" customWidth="1"/>
    <col min="1272" max="1272" width="16.140625" style="6" customWidth="1"/>
    <col min="1273" max="1273" width="14.28515625" style="6" bestFit="1" customWidth="1"/>
    <col min="1274" max="1274" width="13.28515625" style="6" customWidth="1"/>
    <col min="1275" max="1275" width="16.7109375" style="6" customWidth="1"/>
    <col min="1276" max="1276" width="15.140625" style="6" customWidth="1"/>
    <col min="1277" max="1523" width="9.140625" style="6"/>
    <col min="1524" max="1524" width="3.5703125" style="6" customWidth="1"/>
    <col min="1525" max="1525" width="12.42578125" style="6" customWidth="1"/>
    <col min="1526" max="1526" width="62.42578125" style="6" customWidth="1"/>
    <col min="1527" max="1527" width="15.28515625" style="6" customWidth="1"/>
    <col min="1528" max="1528" width="16.140625" style="6" customWidth="1"/>
    <col min="1529" max="1529" width="14.28515625" style="6" bestFit="1" customWidth="1"/>
    <col min="1530" max="1530" width="13.28515625" style="6" customWidth="1"/>
    <col min="1531" max="1531" width="16.7109375" style="6" customWidth="1"/>
    <col min="1532" max="1532" width="15.140625" style="6" customWidth="1"/>
    <col min="1533" max="1779" width="9.140625" style="6"/>
    <col min="1780" max="1780" width="3.5703125" style="6" customWidth="1"/>
    <col min="1781" max="1781" width="12.42578125" style="6" customWidth="1"/>
    <col min="1782" max="1782" width="62.42578125" style="6" customWidth="1"/>
    <col min="1783" max="1783" width="15.28515625" style="6" customWidth="1"/>
    <col min="1784" max="1784" width="16.140625" style="6" customWidth="1"/>
    <col min="1785" max="1785" width="14.28515625" style="6" bestFit="1" customWidth="1"/>
    <col min="1786" max="1786" width="13.28515625" style="6" customWidth="1"/>
    <col min="1787" max="1787" width="16.7109375" style="6" customWidth="1"/>
    <col min="1788" max="1788" width="15.140625" style="6" customWidth="1"/>
    <col min="1789" max="2035" width="9.140625" style="6"/>
    <col min="2036" max="2036" width="3.5703125" style="6" customWidth="1"/>
    <col min="2037" max="2037" width="12.42578125" style="6" customWidth="1"/>
    <col min="2038" max="2038" width="62.42578125" style="6" customWidth="1"/>
    <col min="2039" max="2039" width="15.28515625" style="6" customWidth="1"/>
    <col min="2040" max="2040" width="16.140625" style="6" customWidth="1"/>
    <col min="2041" max="2041" width="14.28515625" style="6" bestFit="1" customWidth="1"/>
    <col min="2042" max="2042" width="13.28515625" style="6" customWidth="1"/>
    <col min="2043" max="2043" width="16.7109375" style="6" customWidth="1"/>
    <col min="2044" max="2044" width="15.140625" style="6" customWidth="1"/>
    <col min="2045" max="2291" width="9.140625" style="6"/>
    <col min="2292" max="2292" width="3.5703125" style="6" customWidth="1"/>
    <col min="2293" max="2293" width="12.42578125" style="6" customWidth="1"/>
    <col min="2294" max="2294" width="62.42578125" style="6" customWidth="1"/>
    <col min="2295" max="2295" width="15.28515625" style="6" customWidth="1"/>
    <col min="2296" max="2296" width="16.140625" style="6" customWidth="1"/>
    <col min="2297" max="2297" width="14.28515625" style="6" bestFit="1" customWidth="1"/>
    <col min="2298" max="2298" width="13.28515625" style="6" customWidth="1"/>
    <col min="2299" max="2299" width="16.7109375" style="6" customWidth="1"/>
    <col min="2300" max="2300" width="15.140625" style="6" customWidth="1"/>
    <col min="2301" max="2547" width="9.140625" style="6"/>
    <col min="2548" max="2548" width="3.5703125" style="6" customWidth="1"/>
    <col min="2549" max="2549" width="12.42578125" style="6" customWidth="1"/>
    <col min="2550" max="2550" width="62.42578125" style="6" customWidth="1"/>
    <col min="2551" max="2551" width="15.28515625" style="6" customWidth="1"/>
    <col min="2552" max="2552" width="16.140625" style="6" customWidth="1"/>
    <col min="2553" max="2553" width="14.28515625" style="6" bestFit="1" customWidth="1"/>
    <col min="2554" max="2554" width="13.28515625" style="6" customWidth="1"/>
    <col min="2555" max="2555" width="16.7109375" style="6" customWidth="1"/>
    <col min="2556" max="2556" width="15.140625" style="6" customWidth="1"/>
    <col min="2557" max="2803" width="9.140625" style="6"/>
    <col min="2804" max="2804" width="3.5703125" style="6" customWidth="1"/>
    <col min="2805" max="2805" width="12.42578125" style="6" customWidth="1"/>
    <col min="2806" max="2806" width="62.42578125" style="6" customWidth="1"/>
    <col min="2807" max="2807" width="15.28515625" style="6" customWidth="1"/>
    <col min="2808" max="2808" width="16.140625" style="6" customWidth="1"/>
    <col min="2809" max="2809" width="14.28515625" style="6" bestFit="1" customWidth="1"/>
    <col min="2810" max="2810" width="13.28515625" style="6" customWidth="1"/>
    <col min="2811" max="2811" width="16.7109375" style="6" customWidth="1"/>
    <col min="2812" max="2812" width="15.140625" style="6" customWidth="1"/>
    <col min="2813" max="3059" width="9.140625" style="6"/>
    <col min="3060" max="3060" width="3.5703125" style="6" customWidth="1"/>
    <col min="3061" max="3061" width="12.42578125" style="6" customWidth="1"/>
    <col min="3062" max="3062" width="62.42578125" style="6" customWidth="1"/>
    <col min="3063" max="3063" width="15.28515625" style="6" customWidth="1"/>
    <col min="3064" max="3064" width="16.140625" style="6" customWidth="1"/>
    <col min="3065" max="3065" width="14.28515625" style="6" bestFit="1" customWidth="1"/>
    <col min="3066" max="3066" width="13.28515625" style="6" customWidth="1"/>
    <col min="3067" max="3067" width="16.7109375" style="6" customWidth="1"/>
    <col min="3068" max="3068" width="15.140625" style="6" customWidth="1"/>
    <col min="3069" max="3315" width="9.140625" style="6"/>
    <col min="3316" max="3316" width="3.5703125" style="6" customWidth="1"/>
    <col min="3317" max="3317" width="12.42578125" style="6" customWidth="1"/>
    <col min="3318" max="3318" width="62.42578125" style="6" customWidth="1"/>
    <col min="3319" max="3319" width="15.28515625" style="6" customWidth="1"/>
    <col min="3320" max="3320" width="16.140625" style="6" customWidth="1"/>
    <col min="3321" max="3321" width="14.28515625" style="6" bestFit="1" customWidth="1"/>
    <col min="3322" max="3322" width="13.28515625" style="6" customWidth="1"/>
    <col min="3323" max="3323" width="16.7109375" style="6" customWidth="1"/>
    <col min="3324" max="3324" width="15.140625" style="6" customWidth="1"/>
    <col min="3325" max="3571" width="9.140625" style="6"/>
    <col min="3572" max="3572" width="3.5703125" style="6" customWidth="1"/>
    <col min="3573" max="3573" width="12.42578125" style="6" customWidth="1"/>
    <col min="3574" max="3574" width="62.42578125" style="6" customWidth="1"/>
    <col min="3575" max="3575" width="15.28515625" style="6" customWidth="1"/>
    <col min="3576" max="3576" width="16.140625" style="6" customWidth="1"/>
    <col min="3577" max="3577" width="14.28515625" style="6" bestFit="1" customWidth="1"/>
    <col min="3578" max="3578" width="13.28515625" style="6" customWidth="1"/>
    <col min="3579" max="3579" width="16.7109375" style="6" customWidth="1"/>
    <col min="3580" max="3580" width="15.140625" style="6" customWidth="1"/>
    <col min="3581" max="3827" width="9.140625" style="6"/>
    <col min="3828" max="3828" width="3.5703125" style="6" customWidth="1"/>
    <col min="3829" max="3829" width="12.42578125" style="6" customWidth="1"/>
    <col min="3830" max="3830" width="62.42578125" style="6" customWidth="1"/>
    <col min="3831" max="3831" width="15.28515625" style="6" customWidth="1"/>
    <col min="3832" max="3832" width="16.140625" style="6" customWidth="1"/>
    <col min="3833" max="3833" width="14.28515625" style="6" bestFit="1" customWidth="1"/>
    <col min="3834" max="3834" width="13.28515625" style="6" customWidth="1"/>
    <col min="3835" max="3835" width="16.7109375" style="6" customWidth="1"/>
    <col min="3836" max="3836" width="15.140625" style="6" customWidth="1"/>
    <col min="3837" max="4083" width="9.140625" style="6"/>
    <col min="4084" max="4084" width="3.5703125" style="6" customWidth="1"/>
    <col min="4085" max="4085" width="12.42578125" style="6" customWidth="1"/>
    <col min="4086" max="4086" width="62.42578125" style="6" customWidth="1"/>
    <col min="4087" max="4087" width="15.28515625" style="6" customWidth="1"/>
    <col min="4088" max="4088" width="16.140625" style="6" customWidth="1"/>
    <col min="4089" max="4089" width="14.28515625" style="6" bestFit="1" customWidth="1"/>
    <col min="4090" max="4090" width="13.28515625" style="6" customWidth="1"/>
    <col min="4091" max="4091" width="16.7109375" style="6" customWidth="1"/>
    <col min="4092" max="4092" width="15.140625" style="6" customWidth="1"/>
    <col min="4093" max="4339" width="9.140625" style="6"/>
    <col min="4340" max="4340" width="3.5703125" style="6" customWidth="1"/>
    <col min="4341" max="4341" width="12.42578125" style="6" customWidth="1"/>
    <col min="4342" max="4342" width="62.42578125" style="6" customWidth="1"/>
    <col min="4343" max="4343" width="15.28515625" style="6" customWidth="1"/>
    <col min="4344" max="4344" width="16.140625" style="6" customWidth="1"/>
    <col min="4345" max="4345" width="14.28515625" style="6" bestFit="1" customWidth="1"/>
    <col min="4346" max="4346" width="13.28515625" style="6" customWidth="1"/>
    <col min="4347" max="4347" width="16.7109375" style="6" customWidth="1"/>
    <col min="4348" max="4348" width="15.140625" style="6" customWidth="1"/>
    <col min="4349" max="4595" width="9.140625" style="6"/>
    <col min="4596" max="4596" width="3.5703125" style="6" customWidth="1"/>
    <col min="4597" max="4597" width="12.42578125" style="6" customWidth="1"/>
    <col min="4598" max="4598" width="62.42578125" style="6" customWidth="1"/>
    <col min="4599" max="4599" width="15.28515625" style="6" customWidth="1"/>
    <col min="4600" max="4600" width="16.140625" style="6" customWidth="1"/>
    <col min="4601" max="4601" width="14.28515625" style="6" bestFit="1" customWidth="1"/>
    <col min="4602" max="4602" width="13.28515625" style="6" customWidth="1"/>
    <col min="4603" max="4603" width="16.7109375" style="6" customWidth="1"/>
    <col min="4604" max="4604" width="15.140625" style="6" customWidth="1"/>
    <col min="4605" max="4851" width="9.140625" style="6"/>
    <col min="4852" max="4852" width="3.5703125" style="6" customWidth="1"/>
    <col min="4853" max="4853" width="12.42578125" style="6" customWidth="1"/>
    <col min="4854" max="4854" width="62.42578125" style="6" customWidth="1"/>
    <col min="4855" max="4855" width="15.28515625" style="6" customWidth="1"/>
    <col min="4856" max="4856" width="16.140625" style="6" customWidth="1"/>
    <col min="4857" max="4857" width="14.28515625" style="6" bestFit="1" customWidth="1"/>
    <col min="4858" max="4858" width="13.28515625" style="6" customWidth="1"/>
    <col min="4859" max="4859" width="16.7109375" style="6" customWidth="1"/>
    <col min="4860" max="4860" width="15.140625" style="6" customWidth="1"/>
    <col min="4861" max="5107" width="9.140625" style="6"/>
    <col min="5108" max="5108" width="3.5703125" style="6" customWidth="1"/>
    <col min="5109" max="5109" width="12.42578125" style="6" customWidth="1"/>
    <col min="5110" max="5110" width="62.42578125" style="6" customWidth="1"/>
    <col min="5111" max="5111" width="15.28515625" style="6" customWidth="1"/>
    <col min="5112" max="5112" width="16.140625" style="6" customWidth="1"/>
    <col min="5113" max="5113" width="14.28515625" style="6" bestFit="1" customWidth="1"/>
    <col min="5114" max="5114" width="13.28515625" style="6" customWidth="1"/>
    <col min="5115" max="5115" width="16.7109375" style="6" customWidth="1"/>
    <col min="5116" max="5116" width="15.140625" style="6" customWidth="1"/>
    <col min="5117" max="5363" width="9.140625" style="6"/>
    <col min="5364" max="5364" width="3.5703125" style="6" customWidth="1"/>
    <col min="5365" max="5365" width="12.42578125" style="6" customWidth="1"/>
    <col min="5366" max="5366" width="62.42578125" style="6" customWidth="1"/>
    <col min="5367" max="5367" width="15.28515625" style="6" customWidth="1"/>
    <col min="5368" max="5368" width="16.140625" style="6" customWidth="1"/>
    <col min="5369" max="5369" width="14.28515625" style="6" bestFit="1" customWidth="1"/>
    <col min="5370" max="5370" width="13.28515625" style="6" customWidth="1"/>
    <col min="5371" max="5371" width="16.7109375" style="6" customWidth="1"/>
    <col min="5372" max="5372" width="15.140625" style="6" customWidth="1"/>
    <col min="5373" max="5619" width="9.140625" style="6"/>
    <col min="5620" max="5620" width="3.5703125" style="6" customWidth="1"/>
    <col min="5621" max="5621" width="12.42578125" style="6" customWidth="1"/>
    <col min="5622" max="5622" width="62.42578125" style="6" customWidth="1"/>
    <col min="5623" max="5623" width="15.28515625" style="6" customWidth="1"/>
    <col min="5624" max="5624" width="16.140625" style="6" customWidth="1"/>
    <col min="5625" max="5625" width="14.28515625" style="6" bestFit="1" customWidth="1"/>
    <col min="5626" max="5626" width="13.28515625" style="6" customWidth="1"/>
    <col min="5627" max="5627" width="16.7109375" style="6" customWidth="1"/>
    <col min="5628" max="5628" width="15.140625" style="6" customWidth="1"/>
    <col min="5629" max="5875" width="9.140625" style="6"/>
    <col min="5876" max="5876" width="3.5703125" style="6" customWidth="1"/>
    <col min="5877" max="5877" width="12.42578125" style="6" customWidth="1"/>
    <col min="5878" max="5878" width="62.42578125" style="6" customWidth="1"/>
    <col min="5879" max="5879" width="15.28515625" style="6" customWidth="1"/>
    <col min="5880" max="5880" width="16.140625" style="6" customWidth="1"/>
    <col min="5881" max="5881" width="14.28515625" style="6" bestFit="1" customWidth="1"/>
    <col min="5882" max="5882" width="13.28515625" style="6" customWidth="1"/>
    <col min="5883" max="5883" width="16.7109375" style="6" customWidth="1"/>
    <col min="5884" max="5884" width="15.140625" style="6" customWidth="1"/>
    <col min="5885" max="6131" width="9.140625" style="6"/>
    <col min="6132" max="6132" width="3.5703125" style="6" customWidth="1"/>
    <col min="6133" max="6133" width="12.42578125" style="6" customWidth="1"/>
    <col min="6134" max="6134" width="62.42578125" style="6" customWidth="1"/>
    <col min="6135" max="6135" width="15.28515625" style="6" customWidth="1"/>
    <col min="6136" max="6136" width="16.140625" style="6" customWidth="1"/>
    <col min="6137" max="6137" width="14.28515625" style="6" bestFit="1" customWidth="1"/>
    <col min="6138" max="6138" width="13.28515625" style="6" customWidth="1"/>
    <col min="6139" max="6139" width="16.7109375" style="6" customWidth="1"/>
    <col min="6140" max="6140" width="15.140625" style="6" customWidth="1"/>
    <col min="6141" max="6387" width="9.140625" style="6"/>
    <col min="6388" max="6388" width="3.5703125" style="6" customWidth="1"/>
    <col min="6389" max="6389" width="12.42578125" style="6" customWidth="1"/>
    <col min="6390" max="6390" width="62.42578125" style="6" customWidth="1"/>
    <col min="6391" max="6391" width="15.28515625" style="6" customWidth="1"/>
    <col min="6392" max="6392" width="16.140625" style="6" customWidth="1"/>
    <col min="6393" max="6393" width="14.28515625" style="6" bestFit="1" customWidth="1"/>
    <col min="6394" max="6394" width="13.28515625" style="6" customWidth="1"/>
    <col min="6395" max="6395" width="16.7109375" style="6" customWidth="1"/>
    <col min="6396" max="6396" width="15.140625" style="6" customWidth="1"/>
    <col min="6397" max="6643" width="9.140625" style="6"/>
    <col min="6644" max="6644" width="3.5703125" style="6" customWidth="1"/>
    <col min="6645" max="6645" width="12.42578125" style="6" customWidth="1"/>
    <col min="6646" max="6646" width="62.42578125" style="6" customWidth="1"/>
    <col min="6647" max="6647" width="15.28515625" style="6" customWidth="1"/>
    <col min="6648" max="6648" width="16.140625" style="6" customWidth="1"/>
    <col min="6649" max="6649" width="14.28515625" style="6" bestFit="1" customWidth="1"/>
    <col min="6650" max="6650" width="13.28515625" style="6" customWidth="1"/>
    <col min="6651" max="6651" width="16.7109375" style="6" customWidth="1"/>
    <col min="6652" max="6652" width="15.140625" style="6" customWidth="1"/>
    <col min="6653" max="6899" width="9.140625" style="6"/>
    <col min="6900" max="6900" width="3.5703125" style="6" customWidth="1"/>
    <col min="6901" max="6901" width="12.42578125" style="6" customWidth="1"/>
    <col min="6902" max="6902" width="62.42578125" style="6" customWidth="1"/>
    <col min="6903" max="6903" width="15.28515625" style="6" customWidth="1"/>
    <col min="6904" max="6904" width="16.140625" style="6" customWidth="1"/>
    <col min="6905" max="6905" width="14.28515625" style="6" bestFit="1" customWidth="1"/>
    <col min="6906" max="6906" width="13.28515625" style="6" customWidth="1"/>
    <col min="6907" max="6907" width="16.7109375" style="6" customWidth="1"/>
    <col min="6908" max="6908" width="15.140625" style="6" customWidth="1"/>
    <col min="6909" max="7155" width="9.140625" style="6"/>
    <col min="7156" max="7156" width="3.5703125" style="6" customWidth="1"/>
    <col min="7157" max="7157" width="12.42578125" style="6" customWidth="1"/>
    <col min="7158" max="7158" width="62.42578125" style="6" customWidth="1"/>
    <col min="7159" max="7159" width="15.28515625" style="6" customWidth="1"/>
    <col min="7160" max="7160" width="16.140625" style="6" customWidth="1"/>
    <col min="7161" max="7161" width="14.28515625" style="6" bestFit="1" customWidth="1"/>
    <col min="7162" max="7162" width="13.28515625" style="6" customWidth="1"/>
    <col min="7163" max="7163" width="16.7109375" style="6" customWidth="1"/>
    <col min="7164" max="7164" width="15.140625" style="6" customWidth="1"/>
    <col min="7165" max="7411" width="9.140625" style="6"/>
    <col min="7412" max="7412" width="3.5703125" style="6" customWidth="1"/>
    <col min="7413" max="7413" width="12.42578125" style="6" customWidth="1"/>
    <col min="7414" max="7414" width="62.42578125" style="6" customWidth="1"/>
    <col min="7415" max="7415" width="15.28515625" style="6" customWidth="1"/>
    <col min="7416" max="7416" width="16.140625" style="6" customWidth="1"/>
    <col min="7417" max="7417" width="14.28515625" style="6" bestFit="1" customWidth="1"/>
    <col min="7418" max="7418" width="13.28515625" style="6" customWidth="1"/>
    <col min="7419" max="7419" width="16.7109375" style="6" customWidth="1"/>
    <col min="7420" max="7420" width="15.140625" style="6" customWidth="1"/>
    <col min="7421" max="7667" width="9.140625" style="6"/>
    <col min="7668" max="7668" width="3.5703125" style="6" customWidth="1"/>
    <col min="7669" max="7669" width="12.42578125" style="6" customWidth="1"/>
    <col min="7670" max="7670" width="62.42578125" style="6" customWidth="1"/>
    <col min="7671" max="7671" width="15.28515625" style="6" customWidth="1"/>
    <col min="7672" max="7672" width="16.140625" style="6" customWidth="1"/>
    <col min="7673" max="7673" width="14.28515625" style="6" bestFit="1" customWidth="1"/>
    <col min="7674" max="7674" width="13.28515625" style="6" customWidth="1"/>
    <col min="7675" max="7675" width="16.7109375" style="6" customWidth="1"/>
    <col min="7676" max="7676" width="15.140625" style="6" customWidth="1"/>
    <col min="7677" max="7923" width="9.140625" style="6"/>
    <col min="7924" max="7924" width="3.5703125" style="6" customWidth="1"/>
    <col min="7925" max="7925" width="12.42578125" style="6" customWidth="1"/>
    <col min="7926" max="7926" width="62.42578125" style="6" customWidth="1"/>
    <col min="7927" max="7927" width="15.28515625" style="6" customWidth="1"/>
    <col min="7928" max="7928" width="16.140625" style="6" customWidth="1"/>
    <col min="7929" max="7929" width="14.28515625" style="6" bestFit="1" customWidth="1"/>
    <col min="7930" max="7930" width="13.28515625" style="6" customWidth="1"/>
    <col min="7931" max="7931" width="16.7109375" style="6" customWidth="1"/>
    <col min="7932" max="7932" width="15.140625" style="6" customWidth="1"/>
    <col min="7933" max="8179" width="9.140625" style="6"/>
    <col min="8180" max="8180" width="3.5703125" style="6" customWidth="1"/>
    <col min="8181" max="8181" width="12.42578125" style="6" customWidth="1"/>
    <col min="8182" max="8182" width="62.42578125" style="6" customWidth="1"/>
    <col min="8183" max="8183" width="15.28515625" style="6" customWidth="1"/>
    <col min="8184" max="8184" width="16.140625" style="6" customWidth="1"/>
    <col min="8185" max="8185" width="14.28515625" style="6" bestFit="1" customWidth="1"/>
    <col min="8186" max="8186" width="13.28515625" style="6" customWidth="1"/>
    <col min="8187" max="8187" width="16.7109375" style="6" customWidth="1"/>
    <col min="8188" max="8188" width="15.140625" style="6" customWidth="1"/>
    <col min="8189" max="8435" width="9.140625" style="6"/>
    <col min="8436" max="8436" width="3.5703125" style="6" customWidth="1"/>
    <col min="8437" max="8437" width="12.42578125" style="6" customWidth="1"/>
    <col min="8438" max="8438" width="62.42578125" style="6" customWidth="1"/>
    <col min="8439" max="8439" width="15.28515625" style="6" customWidth="1"/>
    <col min="8440" max="8440" width="16.140625" style="6" customWidth="1"/>
    <col min="8441" max="8441" width="14.28515625" style="6" bestFit="1" customWidth="1"/>
    <col min="8442" max="8442" width="13.28515625" style="6" customWidth="1"/>
    <col min="8443" max="8443" width="16.7109375" style="6" customWidth="1"/>
    <col min="8444" max="8444" width="15.140625" style="6" customWidth="1"/>
    <col min="8445" max="8691" width="9.140625" style="6"/>
    <col min="8692" max="8692" width="3.5703125" style="6" customWidth="1"/>
    <col min="8693" max="8693" width="12.42578125" style="6" customWidth="1"/>
    <col min="8694" max="8694" width="62.42578125" style="6" customWidth="1"/>
    <col min="8695" max="8695" width="15.28515625" style="6" customWidth="1"/>
    <col min="8696" max="8696" width="16.140625" style="6" customWidth="1"/>
    <col min="8697" max="8697" width="14.28515625" style="6" bestFit="1" customWidth="1"/>
    <col min="8698" max="8698" width="13.28515625" style="6" customWidth="1"/>
    <col min="8699" max="8699" width="16.7109375" style="6" customWidth="1"/>
    <col min="8700" max="8700" width="15.140625" style="6" customWidth="1"/>
    <col min="8701" max="8947" width="9.140625" style="6"/>
    <col min="8948" max="8948" width="3.5703125" style="6" customWidth="1"/>
    <col min="8949" max="8949" width="12.42578125" style="6" customWidth="1"/>
    <col min="8950" max="8950" width="62.42578125" style="6" customWidth="1"/>
    <col min="8951" max="8951" width="15.28515625" style="6" customWidth="1"/>
    <col min="8952" max="8952" width="16.140625" style="6" customWidth="1"/>
    <col min="8953" max="8953" width="14.28515625" style="6" bestFit="1" customWidth="1"/>
    <col min="8954" max="8954" width="13.28515625" style="6" customWidth="1"/>
    <col min="8955" max="8955" width="16.7109375" style="6" customWidth="1"/>
    <col min="8956" max="8956" width="15.140625" style="6" customWidth="1"/>
    <col min="8957" max="9203" width="9.140625" style="6"/>
    <col min="9204" max="9204" width="3.5703125" style="6" customWidth="1"/>
    <col min="9205" max="9205" width="12.42578125" style="6" customWidth="1"/>
    <col min="9206" max="9206" width="62.42578125" style="6" customWidth="1"/>
    <col min="9207" max="9207" width="15.28515625" style="6" customWidth="1"/>
    <col min="9208" max="9208" width="16.140625" style="6" customWidth="1"/>
    <col min="9209" max="9209" width="14.28515625" style="6" bestFit="1" customWidth="1"/>
    <col min="9210" max="9210" width="13.28515625" style="6" customWidth="1"/>
    <col min="9211" max="9211" width="16.7109375" style="6" customWidth="1"/>
    <col min="9212" max="9212" width="15.140625" style="6" customWidth="1"/>
    <col min="9213" max="9459" width="9.140625" style="6"/>
    <col min="9460" max="9460" width="3.5703125" style="6" customWidth="1"/>
    <col min="9461" max="9461" width="12.42578125" style="6" customWidth="1"/>
    <col min="9462" max="9462" width="62.42578125" style="6" customWidth="1"/>
    <col min="9463" max="9463" width="15.28515625" style="6" customWidth="1"/>
    <col min="9464" max="9464" width="16.140625" style="6" customWidth="1"/>
    <col min="9465" max="9465" width="14.28515625" style="6" bestFit="1" customWidth="1"/>
    <col min="9466" max="9466" width="13.28515625" style="6" customWidth="1"/>
    <col min="9467" max="9467" width="16.7109375" style="6" customWidth="1"/>
    <col min="9468" max="9468" width="15.140625" style="6" customWidth="1"/>
    <col min="9469" max="9715" width="9.140625" style="6"/>
    <col min="9716" max="9716" width="3.5703125" style="6" customWidth="1"/>
    <col min="9717" max="9717" width="12.42578125" style="6" customWidth="1"/>
    <col min="9718" max="9718" width="62.42578125" style="6" customWidth="1"/>
    <col min="9719" max="9719" width="15.28515625" style="6" customWidth="1"/>
    <col min="9720" max="9720" width="16.140625" style="6" customWidth="1"/>
    <col min="9721" max="9721" width="14.28515625" style="6" bestFit="1" customWidth="1"/>
    <col min="9722" max="9722" width="13.28515625" style="6" customWidth="1"/>
    <col min="9723" max="9723" width="16.7109375" style="6" customWidth="1"/>
    <col min="9724" max="9724" width="15.140625" style="6" customWidth="1"/>
    <col min="9725" max="9971" width="9.140625" style="6"/>
    <col min="9972" max="9972" width="3.5703125" style="6" customWidth="1"/>
    <col min="9973" max="9973" width="12.42578125" style="6" customWidth="1"/>
    <col min="9974" max="9974" width="62.42578125" style="6" customWidth="1"/>
    <col min="9975" max="9975" width="15.28515625" style="6" customWidth="1"/>
    <col min="9976" max="9976" width="16.140625" style="6" customWidth="1"/>
    <col min="9977" max="9977" width="14.28515625" style="6" bestFit="1" customWidth="1"/>
    <col min="9978" max="9978" width="13.28515625" style="6" customWidth="1"/>
    <col min="9979" max="9979" width="16.7109375" style="6" customWidth="1"/>
    <col min="9980" max="9980" width="15.140625" style="6" customWidth="1"/>
    <col min="9981" max="10227" width="9.140625" style="6"/>
    <col min="10228" max="10228" width="3.5703125" style="6" customWidth="1"/>
    <col min="10229" max="10229" width="12.42578125" style="6" customWidth="1"/>
    <col min="10230" max="10230" width="62.42578125" style="6" customWidth="1"/>
    <col min="10231" max="10231" width="15.28515625" style="6" customWidth="1"/>
    <col min="10232" max="10232" width="16.140625" style="6" customWidth="1"/>
    <col min="10233" max="10233" width="14.28515625" style="6" bestFit="1" customWidth="1"/>
    <col min="10234" max="10234" width="13.28515625" style="6" customWidth="1"/>
    <col min="10235" max="10235" width="16.7109375" style="6" customWidth="1"/>
    <col min="10236" max="10236" width="15.140625" style="6" customWidth="1"/>
    <col min="10237" max="10483" width="9.140625" style="6"/>
    <col min="10484" max="10484" width="3.5703125" style="6" customWidth="1"/>
    <col min="10485" max="10485" width="12.42578125" style="6" customWidth="1"/>
    <col min="10486" max="10486" width="62.42578125" style="6" customWidth="1"/>
    <col min="10487" max="10487" width="15.28515625" style="6" customWidth="1"/>
    <col min="10488" max="10488" width="16.140625" style="6" customWidth="1"/>
    <col min="10489" max="10489" width="14.28515625" style="6" bestFit="1" customWidth="1"/>
    <col min="10490" max="10490" width="13.28515625" style="6" customWidth="1"/>
    <col min="10491" max="10491" width="16.7109375" style="6" customWidth="1"/>
    <col min="10492" max="10492" width="15.140625" style="6" customWidth="1"/>
    <col min="10493" max="10739" width="9.140625" style="6"/>
    <col min="10740" max="10740" width="3.5703125" style="6" customWidth="1"/>
    <col min="10741" max="10741" width="12.42578125" style="6" customWidth="1"/>
    <col min="10742" max="10742" width="62.42578125" style="6" customWidth="1"/>
    <col min="10743" max="10743" width="15.28515625" style="6" customWidth="1"/>
    <col min="10744" max="10744" width="16.140625" style="6" customWidth="1"/>
    <col min="10745" max="10745" width="14.28515625" style="6" bestFit="1" customWidth="1"/>
    <col min="10746" max="10746" width="13.28515625" style="6" customWidth="1"/>
    <col min="10747" max="10747" width="16.7109375" style="6" customWidth="1"/>
    <col min="10748" max="10748" width="15.140625" style="6" customWidth="1"/>
    <col min="10749" max="10995" width="9.140625" style="6"/>
    <col min="10996" max="10996" width="3.5703125" style="6" customWidth="1"/>
    <col min="10997" max="10997" width="12.42578125" style="6" customWidth="1"/>
    <col min="10998" max="10998" width="62.42578125" style="6" customWidth="1"/>
    <col min="10999" max="10999" width="15.28515625" style="6" customWidth="1"/>
    <col min="11000" max="11000" width="16.140625" style="6" customWidth="1"/>
    <col min="11001" max="11001" width="14.28515625" style="6" bestFit="1" customWidth="1"/>
    <col min="11002" max="11002" width="13.28515625" style="6" customWidth="1"/>
    <col min="11003" max="11003" width="16.7109375" style="6" customWidth="1"/>
    <col min="11004" max="11004" width="15.140625" style="6" customWidth="1"/>
    <col min="11005" max="11251" width="9.140625" style="6"/>
    <col min="11252" max="11252" width="3.5703125" style="6" customWidth="1"/>
    <col min="11253" max="11253" width="12.42578125" style="6" customWidth="1"/>
    <col min="11254" max="11254" width="62.42578125" style="6" customWidth="1"/>
    <col min="11255" max="11255" width="15.28515625" style="6" customWidth="1"/>
    <col min="11256" max="11256" width="16.140625" style="6" customWidth="1"/>
    <col min="11257" max="11257" width="14.28515625" style="6" bestFit="1" customWidth="1"/>
    <col min="11258" max="11258" width="13.28515625" style="6" customWidth="1"/>
    <col min="11259" max="11259" width="16.7109375" style="6" customWidth="1"/>
    <col min="11260" max="11260" width="15.140625" style="6" customWidth="1"/>
    <col min="11261" max="11507" width="9.140625" style="6"/>
    <col min="11508" max="11508" width="3.5703125" style="6" customWidth="1"/>
    <col min="11509" max="11509" width="12.42578125" style="6" customWidth="1"/>
    <col min="11510" max="11510" width="62.42578125" style="6" customWidth="1"/>
    <col min="11511" max="11511" width="15.28515625" style="6" customWidth="1"/>
    <col min="11512" max="11512" width="16.140625" style="6" customWidth="1"/>
    <col min="11513" max="11513" width="14.28515625" style="6" bestFit="1" customWidth="1"/>
    <col min="11514" max="11514" width="13.28515625" style="6" customWidth="1"/>
    <col min="11515" max="11515" width="16.7109375" style="6" customWidth="1"/>
    <col min="11516" max="11516" width="15.140625" style="6" customWidth="1"/>
    <col min="11517" max="11763" width="9.140625" style="6"/>
    <col min="11764" max="11764" width="3.5703125" style="6" customWidth="1"/>
    <col min="11765" max="11765" width="12.42578125" style="6" customWidth="1"/>
    <col min="11766" max="11766" width="62.42578125" style="6" customWidth="1"/>
    <col min="11767" max="11767" width="15.28515625" style="6" customWidth="1"/>
    <col min="11768" max="11768" width="16.140625" style="6" customWidth="1"/>
    <col min="11769" max="11769" width="14.28515625" style="6" bestFit="1" customWidth="1"/>
    <col min="11770" max="11770" width="13.28515625" style="6" customWidth="1"/>
    <col min="11771" max="11771" width="16.7109375" style="6" customWidth="1"/>
    <col min="11772" max="11772" width="15.140625" style="6" customWidth="1"/>
    <col min="11773" max="12019" width="9.140625" style="6"/>
    <col min="12020" max="12020" width="3.5703125" style="6" customWidth="1"/>
    <col min="12021" max="12021" width="12.42578125" style="6" customWidth="1"/>
    <col min="12022" max="12022" width="62.42578125" style="6" customWidth="1"/>
    <col min="12023" max="12023" width="15.28515625" style="6" customWidth="1"/>
    <col min="12024" max="12024" width="16.140625" style="6" customWidth="1"/>
    <col min="12025" max="12025" width="14.28515625" style="6" bestFit="1" customWidth="1"/>
    <col min="12026" max="12026" width="13.28515625" style="6" customWidth="1"/>
    <col min="12027" max="12027" width="16.7109375" style="6" customWidth="1"/>
    <col min="12028" max="12028" width="15.140625" style="6" customWidth="1"/>
    <col min="12029" max="12275" width="9.140625" style="6"/>
    <col min="12276" max="12276" width="3.5703125" style="6" customWidth="1"/>
    <col min="12277" max="12277" width="12.42578125" style="6" customWidth="1"/>
    <col min="12278" max="12278" width="62.42578125" style="6" customWidth="1"/>
    <col min="12279" max="12279" width="15.28515625" style="6" customWidth="1"/>
    <col min="12280" max="12280" width="16.140625" style="6" customWidth="1"/>
    <col min="12281" max="12281" width="14.28515625" style="6" bestFit="1" customWidth="1"/>
    <col min="12282" max="12282" width="13.28515625" style="6" customWidth="1"/>
    <col min="12283" max="12283" width="16.7109375" style="6" customWidth="1"/>
    <col min="12284" max="12284" width="15.140625" style="6" customWidth="1"/>
    <col min="12285" max="12531" width="9.140625" style="6"/>
    <col min="12532" max="12532" width="3.5703125" style="6" customWidth="1"/>
    <col min="12533" max="12533" width="12.42578125" style="6" customWidth="1"/>
    <col min="12534" max="12534" width="62.42578125" style="6" customWidth="1"/>
    <col min="12535" max="12535" width="15.28515625" style="6" customWidth="1"/>
    <col min="12536" max="12536" width="16.140625" style="6" customWidth="1"/>
    <col min="12537" max="12537" width="14.28515625" style="6" bestFit="1" customWidth="1"/>
    <col min="12538" max="12538" width="13.28515625" style="6" customWidth="1"/>
    <col min="12539" max="12539" width="16.7109375" style="6" customWidth="1"/>
    <col min="12540" max="12540" width="15.140625" style="6" customWidth="1"/>
    <col min="12541" max="12787" width="9.140625" style="6"/>
    <col min="12788" max="12788" width="3.5703125" style="6" customWidth="1"/>
    <col min="12789" max="12789" width="12.42578125" style="6" customWidth="1"/>
    <col min="12790" max="12790" width="62.42578125" style="6" customWidth="1"/>
    <col min="12791" max="12791" width="15.28515625" style="6" customWidth="1"/>
    <col min="12792" max="12792" width="16.140625" style="6" customWidth="1"/>
    <col min="12793" max="12793" width="14.28515625" style="6" bestFit="1" customWidth="1"/>
    <col min="12794" max="12794" width="13.28515625" style="6" customWidth="1"/>
    <col min="12795" max="12795" width="16.7109375" style="6" customWidth="1"/>
    <col min="12796" max="12796" width="15.140625" style="6" customWidth="1"/>
    <col min="12797" max="13043" width="9.140625" style="6"/>
    <col min="13044" max="13044" width="3.5703125" style="6" customWidth="1"/>
    <col min="13045" max="13045" width="12.42578125" style="6" customWidth="1"/>
    <col min="13046" max="13046" width="62.42578125" style="6" customWidth="1"/>
    <col min="13047" max="13047" width="15.28515625" style="6" customWidth="1"/>
    <col min="13048" max="13048" width="16.140625" style="6" customWidth="1"/>
    <col min="13049" max="13049" width="14.28515625" style="6" bestFit="1" customWidth="1"/>
    <col min="13050" max="13050" width="13.28515625" style="6" customWidth="1"/>
    <col min="13051" max="13051" width="16.7109375" style="6" customWidth="1"/>
    <col min="13052" max="13052" width="15.140625" style="6" customWidth="1"/>
    <col min="13053" max="13299" width="9.140625" style="6"/>
    <col min="13300" max="13300" width="3.5703125" style="6" customWidth="1"/>
    <col min="13301" max="13301" width="12.42578125" style="6" customWidth="1"/>
    <col min="13302" max="13302" width="62.42578125" style="6" customWidth="1"/>
    <col min="13303" max="13303" width="15.28515625" style="6" customWidth="1"/>
    <col min="13304" max="13304" width="16.140625" style="6" customWidth="1"/>
    <col min="13305" max="13305" width="14.28515625" style="6" bestFit="1" customWidth="1"/>
    <col min="13306" max="13306" width="13.28515625" style="6" customWidth="1"/>
    <col min="13307" max="13307" width="16.7109375" style="6" customWidth="1"/>
    <col min="13308" max="13308" width="15.140625" style="6" customWidth="1"/>
    <col min="13309" max="13555" width="9.140625" style="6"/>
    <col min="13556" max="13556" width="3.5703125" style="6" customWidth="1"/>
    <col min="13557" max="13557" width="12.42578125" style="6" customWidth="1"/>
    <col min="13558" max="13558" width="62.42578125" style="6" customWidth="1"/>
    <col min="13559" max="13559" width="15.28515625" style="6" customWidth="1"/>
    <col min="13560" max="13560" width="16.140625" style="6" customWidth="1"/>
    <col min="13561" max="13561" width="14.28515625" style="6" bestFit="1" customWidth="1"/>
    <col min="13562" max="13562" width="13.28515625" style="6" customWidth="1"/>
    <col min="13563" max="13563" width="16.7109375" style="6" customWidth="1"/>
    <col min="13564" max="13564" width="15.140625" style="6" customWidth="1"/>
    <col min="13565" max="13811" width="9.140625" style="6"/>
    <col min="13812" max="13812" width="3.5703125" style="6" customWidth="1"/>
    <col min="13813" max="13813" width="12.42578125" style="6" customWidth="1"/>
    <col min="13814" max="13814" width="62.42578125" style="6" customWidth="1"/>
    <col min="13815" max="13815" width="15.28515625" style="6" customWidth="1"/>
    <col min="13816" max="13816" width="16.140625" style="6" customWidth="1"/>
    <col min="13817" max="13817" width="14.28515625" style="6" bestFit="1" customWidth="1"/>
    <col min="13818" max="13818" width="13.28515625" style="6" customWidth="1"/>
    <col min="13819" max="13819" width="16.7109375" style="6" customWidth="1"/>
    <col min="13820" max="13820" width="15.140625" style="6" customWidth="1"/>
    <col min="13821" max="14067" width="9.140625" style="6"/>
    <col min="14068" max="14068" width="3.5703125" style="6" customWidth="1"/>
    <col min="14069" max="14069" width="12.42578125" style="6" customWidth="1"/>
    <col min="14070" max="14070" width="62.42578125" style="6" customWidth="1"/>
    <col min="14071" max="14071" width="15.28515625" style="6" customWidth="1"/>
    <col min="14072" max="14072" width="16.140625" style="6" customWidth="1"/>
    <col min="14073" max="14073" width="14.28515625" style="6" bestFit="1" customWidth="1"/>
    <col min="14074" max="14074" width="13.28515625" style="6" customWidth="1"/>
    <col min="14075" max="14075" width="16.7109375" style="6" customWidth="1"/>
    <col min="14076" max="14076" width="15.140625" style="6" customWidth="1"/>
    <col min="14077" max="14323" width="9.140625" style="6"/>
    <col min="14324" max="14324" width="3.5703125" style="6" customWidth="1"/>
    <col min="14325" max="14325" width="12.42578125" style="6" customWidth="1"/>
    <col min="14326" max="14326" width="62.42578125" style="6" customWidth="1"/>
    <col min="14327" max="14327" width="15.28515625" style="6" customWidth="1"/>
    <col min="14328" max="14328" width="16.140625" style="6" customWidth="1"/>
    <col min="14329" max="14329" width="14.28515625" style="6" bestFit="1" customWidth="1"/>
    <col min="14330" max="14330" width="13.28515625" style="6" customWidth="1"/>
    <col min="14331" max="14331" width="16.7109375" style="6" customWidth="1"/>
    <col min="14332" max="14332" width="15.140625" style="6" customWidth="1"/>
    <col min="14333" max="14579" width="9.140625" style="6"/>
    <col min="14580" max="14580" width="3.5703125" style="6" customWidth="1"/>
    <col min="14581" max="14581" width="12.42578125" style="6" customWidth="1"/>
    <col min="14582" max="14582" width="62.42578125" style="6" customWidth="1"/>
    <col min="14583" max="14583" width="15.28515625" style="6" customWidth="1"/>
    <col min="14584" max="14584" width="16.140625" style="6" customWidth="1"/>
    <col min="14585" max="14585" width="14.28515625" style="6" bestFit="1" customWidth="1"/>
    <col min="14586" max="14586" width="13.28515625" style="6" customWidth="1"/>
    <col min="14587" max="14587" width="16.7109375" style="6" customWidth="1"/>
    <col min="14588" max="14588" width="15.140625" style="6" customWidth="1"/>
    <col min="14589" max="14835" width="9.140625" style="6"/>
    <col min="14836" max="14836" width="3.5703125" style="6" customWidth="1"/>
    <col min="14837" max="14837" width="12.42578125" style="6" customWidth="1"/>
    <col min="14838" max="14838" width="62.42578125" style="6" customWidth="1"/>
    <col min="14839" max="14839" width="15.28515625" style="6" customWidth="1"/>
    <col min="14840" max="14840" width="16.140625" style="6" customWidth="1"/>
    <col min="14841" max="14841" width="14.28515625" style="6" bestFit="1" customWidth="1"/>
    <col min="14842" max="14842" width="13.28515625" style="6" customWidth="1"/>
    <col min="14843" max="14843" width="16.7109375" style="6" customWidth="1"/>
    <col min="14844" max="14844" width="15.140625" style="6" customWidth="1"/>
    <col min="14845" max="15091" width="9.140625" style="6"/>
    <col min="15092" max="15092" width="3.5703125" style="6" customWidth="1"/>
    <col min="15093" max="15093" width="12.42578125" style="6" customWidth="1"/>
    <col min="15094" max="15094" width="62.42578125" style="6" customWidth="1"/>
    <col min="15095" max="15095" width="15.28515625" style="6" customWidth="1"/>
    <col min="15096" max="15096" width="16.140625" style="6" customWidth="1"/>
    <col min="15097" max="15097" width="14.28515625" style="6" bestFit="1" customWidth="1"/>
    <col min="15098" max="15098" width="13.28515625" style="6" customWidth="1"/>
    <col min="15099" max="15099" width="16.7109375" style="6" customWidth="1"/>
    <col min="15100" max="15100" width="15.140625" style="6" customWidth="1"/>
    <col min="15101" max="15347" width="9.140625" style="6"/>
    <col min="15348" max="15348" width="3.5703125" style="6" customWidth="1"/>
    <col min="15349" max="15349" width="12.42578125" style="6" customWidth="1"/>
    <col min="15350" max="15350" width="62.42578125" style="6" customWidth="1"/>
    <col min="15351" max="15351" width="15.28515625" style="6" customWidth="1"/>
    <col min="15352" max="15352" width="16.140625" style="6" customWidth="1"/>
    <col min="15353" max="15353" width="14.28515625" style="6" bestFit="1" customWidth="1"/>
    <col min="15354" max="15354" width="13.28515625" style="6" customWidth="1"/>
    <col min="15355" max="15355" width="16.7109375" style="6" customWidth="1"/>
    <col min="15356" max="15356" width="15.140625" style="6" customWidth="1"/>
    <col min="15357" max="15603" width="9.140625" style="6"/>
    <col min="15604" max="15604" width="3.5703125" style="6" customWidth="1"/>
    <col min="15605" max="15605" width="12.42578125" style="6" customWidth="1"/>
    <col min="15606" max="15606" width="62.42578125" style="6" customWidth="1"/>
    <col min="15607" max="15607" width="15.28515625" style="6" customWidth="1"/>
    <col min="15608" max="15608" width="16.140625" style="6" customWidth="1"/>
    <col min="15609" max="15609" width="14.28515625" style="6" bestFit="1" customWidth="1"/>
    <col min="15610" max="15610" width="13.28515625" style="6" customWidth="1"/>
    <col min="15611" max="15611" width="16.7109375" style="6" customWidth="1"/>
    <col min="15612" max="15612" width="15.140625" style="6" customWidth="1"/>
    <col min="15613" max="15859" width="9.140625" style="6"/>
    <col min="15860" max="15860" width="3.5703125" style="6" customWidth="1"/>
    <col min="15861" max="15861" width="12.42578125" style="6" customWidth="1"/>
    <col min="15862" max="15862" width="62.42578125" style="6" customWidth="1"/>
    <col min="15863" max="15863" width="15.28515625" style="6" customWidth="1"/>
    <col min="15864" max="15864" width="16.140625" style="6" customWidth="1"/>
    <col min="15865" max="15865" width="14.28515625" style="6" bestFit="1" customWidth="1"/>
    <col min="15866" max="15866" width="13.28515625" style="6" customWidth="1"/>
    <col min="15867" max="15867" width="16.7109375" style="6" customWidth="1"/>
    <col min="15868" max="15868" width="15.140625" style="6" customWidth="1"/>
    <col min="15869" max="16115" width="9.140625" style="6"/>
    <col min="16116" max="16116" width="3.5703125" style="6" customWidth="1"/>
    <col min="16117" max="16117" width="12.42578125" style="6" customWidth="1"/>
    <col min="16118" max="16118" width="62.42578125" style="6" customWidth="1"/>
    <col min="16119" max="16119" width="15.28515625" style="6" customWidth="1"/>
    <col min="16120" max="16120" width="16.140625" style="6" customWidth="1"/>
    <col min="16121" max="16121" width="14.28515625" style="6" bestFit="1" customWidth="1"/>
    <col min="16122" max="16122" width="13.28515625" style="6" customWidth="1"/>
    <col min="16123" max="16123" width="16.7109375" style="6" customWidth="1"/>
    <col min="16124" max="16124" width="15.140625" style="6" customWidth="1"/>
    <col min="16125" max="16384" width="9.140625" style="6"/>
  </cols>
  <sheetData>
    <row r="1" spans="2:9" ht="73.5" customHeight="1" x14ac:dyDescent="0.2"/>
    <row r="3" spans="2:9" s="1" customFormat="1" ht="15" x14ac:dyDescent="0.2">
      <c r="B3" s="59" t="s">
        <v>50</v>
      </c>
      <c r="C3" s="59"/>
      <c r="D3" s="59"/>
      <c r="E3" s="59"/>
      <c r="F3" s="59"/>
      <c r="G3" s="59"/>
    </row>
    <row r="4" spans="2:9" x14ac:dyDescent="0.2">
      <c r="B4" s="16"/>
      <c r="C4" s="16"/>
      <c r="D4" s="16"/>
      <c r="E4" s="16"/>
      <c r="F4" s="16"/>
    </row>
    <row r="5" spans="2:9" ht="14.25" customHeight="1" x14ac:dyDescent="0.2">
      <c r="B5" s="17" t="s">
        <v>9</v>
      </c>
      <c r="C5" s="17"/>
      <c r="D5" s="17"/>
      <c r="E5" s="17"/>
      <c r="F5" s="17"/>
    </row>
    <row r="6" spans="2:9" ht="14.25" x14ac:dyDescent="0.2">
      <c r="B6" s="18" t="s">
        <v>29</v>
      </c>
      <c r="C6" s="17"/>
      <c r="D6" s="17"/>
      <c r="E6" s="17"/>
      <c r="F6" s="17"/>
    </row>
    <row r="7" spans="2:9" ht="14.25" customHeight="1" thickBot="1" x14ac:dyDescent="0.25">
      <c r="B7" s="19" t="s">
        <v>7</v>
      </c>
      <c r="C7" s="17"/>
      <c r="D7" s="17"/>
      <c r="E7" s="17"/>
      <c r="F7" s="17"/>
    </row>
    <row r="8" spans="2:9" ht="20.100000000000001" customHeight="1" thickBot="1" x14ac:dyDescent="0.25">
      <c r="B8" s="66" t="s">
        <v>2</v>
      </c>
      <c r="C8" s="69" t="s">
        <v>3</v>
      </c>
      <c r="D8" s="70" t="s">
        <v>92</v>
      </c>
      <c r="E8" s="70" t="s">
        <v>91</v>
      </c>
      <c r="F8" s="70" t="s">
        <v>89</v>
      </c>
      <c r="G8" s="70" t="s">
        <v>20</v>
      </c>
      <c r="H8" s="70" t="s">
        <v>40</v>
      </c>
    </row>
    <row r="9" spans="2:9" ht="20.100000000000001" customHeight="1" thickBot="1" x14ac:dyDescent="0.25">
      <c r="B9" s="67"/>
      <c r="C9" s="69"/>
      <c r="D9" s="70"/>
      <c r="E9" s="70"/>
      <c r="F9" s="70"/>
      <c r="G9" s="70"/>
      <c r="H9" s="70"/>
    </row>
    <row r="10" spans="2:9" ht="37.5" customHeight="1" thickBot="1" x14ac:dyDescent="0.25">
      <c r="B10" s="68"/>
      <c r="C10" s="69"/>
      <c r="D10" s="70"/>
      <c r="E10" s="70" t="s">
        <v>11</v>
      </c>
      <c r="F10" s="70" t="s">
        <v>12</v>
      </c>
      <c r="G10" s="70"/>
      <c r="H10" s="70"/>
    </row>
    <row r="11" spans="2:9" s="14" customFormat="1" ht="30" customHeight="1" x14ac:dyDescent="0.25">
      <c r="B11" s="7" t="s">
        <v>8</v>
      </c>
      <c r="C11" s="8"/>
      <c r="D11" s="10">
        <f>+D12+D15+D17+D20+D22+D24+D26+D28+D30+D32+D34+D36+D38+D40+D43+D45+D47+D49+D51+D53+D56+D58+D60+D62+D65+D67+D69+D71+D74+D76+D78+D80+D82+D84+D87+D90+D92+D94</f>
        <v>5178657.1800000006</v>
      </c>
      <c r="E11" s="10">
        <f t="shared" ref="E11:H11" si="0">+E12+E15+E17+E20+E22+E24+E26+E28+E30+E32+E34+E36+E38+E40+E43+E45+E47+E49+E51+E53+E56+E58+E60+E62+E65+E67+E69+E71+E74+E76+E78+E80+E82+E84+E87+E90+E92+E94</f>
        <v>315240.33999999997</v>
      </c>
      <c r="F11" s="10">
        <f t="shared" si="0"/>
        <v>184187.22</v>
      </c>
      <c r="G11" s="10">
        <f t="shared" si="0"/>
        <v>129401.62999999999</v>
      </c>
      <c r="H11" s="10">
        <f t="shared" si="0"/>
        <v>5807486.3900000015</v>
      </c>
      <c r="I11" s="39"/>
    </row>
    <row r="12" spans="2:9" ht="30" customHeight="1" x14ac:dyDescent="0.2">
      <c r="B12" s="31">
        <v>7010</v>
      </c>
      <c r="C12" s="32" t="s">
        <v>51</v>
      </c>
      <c r="D12" s="34">
        <f>+D13+D14</f>
        <v>303297.57</v>
      </c>
      <c r="E12" s="34">
        <f t="shared" ref="E12:H12" si="1">+E13+E14</f>
        <v>16079.699999999999</v>
      </c>
      <c r="F12" s="34">
        <f t="shared" si="1"/>
        <v>880.73</v>
      </c>
      <c r="G12" s="34">
        <f t="shared" si="1"/>
        <v>5661.01</v>
      </c>
      <c r="H12" s="34">
        <f t="shared" si="1"/>
        <v>325919.01999999996</v>
      </c>
    </row>
    <row r="13" spans="2:9" ht="30" customHeight="1" x14ac:dyDescent="0.2">
      <c r="B13" s="29"/>
      <c r="C13" s="27" t="s">
        <v>21</v>
      </c>
      <c r="D13" s="42">
        <v>30386.52</v>
      </c>
      <c r="E13" s="42">
        <v>1200.48</v>
      </c>
      <c r="F13" s="42">
        <v>0</v>
      </c>
      <c r="G13" s="42">
        <v>1393.85</v>
      </c>
      <c r="H13" s="42">
        <v>32980.85</v>
      </c>
    </row>
    <row r="14" spans="2:9" ht="30" customHeight="1" x14ac:dyDescent="0.2">
      <c r="B14" s="29"/>
      <c r="C14" s="27" t="s">
        <v>22</v>
      </c>
      <c r="D14" s="23">
        <v>272911.05</v>
      </c>
      <c r="E14" s="23">
        <v>14879.22</v>
      </c>
      <c r="F14" s="23">
        <v>880.73</v>
      </c>
      <c r="G14" s="23">
        <v>4267.16</v>
      </c>
      <c r="H14" s="23">
        <v>292938.17</v>
      </c>
    </row>
    <row r="15" spans="2:9" ht="30" customHeight="1" x14ac:dyDescent="0.2">
      <c r="B15" s="43">
        <v>7020</v>
      </c>
      <c r="C15" s="44" t="s">
        <v>52</v>
      </c>
      <c r="D15" s="33">
        <f>+D16</f>
        <v>20793</v>
      </c>
      <c r="E15" s="33">
        <f t="shared" ref="E15:H15" si="2">+E16</f>
        <v>2722.32</v>
      </c>
      <c r="F15" s="33">
        <f t="shared" si="2"/>
        <v>0</v>
      </c>
      <c r="G15" s="33">
        <f t="shared" si="2"/>
        <v>0</v>
      </c>
      <c r="H15" s="33">
        <f t="shared" si="2"/>
        <v>23515.32</v>
      </c>
    </row>
    <row r="16" spans="2:9" ht="30" customHeight="1" x14ac:dyDescent="0.2">
      <c r="B16" s="45"/>
      <c r="C16" s="30" t="s">
        <v>21</v>
      </c>
      <c r="D16" s="24">
        <v>20793</v>
      </c>
      <c r="E16" s="24">
        <v>2722.32</v>
      </c>
      <c r="F16" s="24">
        <v>0</v>
      </c>
      <c r="G16" s="24">
        <v>0</v>
      </c>
      <c r="H16" s="24">
        <v>23515.32</v>
      </c>
    </row>
    <row r="17" spans="2:8" ht="30" customHeight="1" x14ac:dyDescent="0.2">
      <c r="B17" s="31">
        <v>7111</v>
      </c>
      <c r="C17" s="32" t="s">
        <v>53</v>
      </c>
      <c r="D17" s="34">
        <f>+D18+D19</f>
        <v>320816.33</v>
      </c>
      <c r="E17" s="34">
        <f t="shared" ref="E17:H17" si="3">+E18+E19</f>
        <v>376.34</v>
      </c>
      <c r="F17" s="34">
        <f t="shared" si="3"/>
        <v>10028.23</v>
      </c>
      <c r="G17" s="34">
        <f t="shared" si="3"/>
        <v>37621.579999999994</v>
      </c>
      <c r="H17" s="34">
        <f t="shared" si="3"/>
        <v>368842.47000000003</v>
      </c>
    </row>
    <row r="18" spans="2:8" ht="30" customHeight="1" x14ac:dyDescent="0.2">
      <c r="B18" s="29"/>
      <c r="C18" s="27" t="s">
        <v>21</v>
      </c>
      <c r="D18" s="42">
        <v>30472.44</v>
      </c>
      <c r="E18" s="42">
        <v>376.34</v>
      </c>
      <c r="F18" s="42">
        <v>0</v>
      </c>
      <c r="G18" s="42">
        <v>1970.06</v>
      </c>
      <c r="H18" s="42">
        <v>32818.83</v>
      </c>
    </row>
    <row r="19" spans="2:8" ht="30" customHeight="1" x14ac:dyDescent="0.2">
      <c r="B19" s="29"/>
      <c r="C19" s="27" t="s">
        <v>22</v>
      </c>
      <c r="D19" s="23">
        <v>290343.89</v>
      </c>
      <c r="E19" s="23">
        <v>0</v>
      </c>
      <c r="F19" s="23">
        <v>10028.23</v>
      </c>
      <c r="G19" s="23">
        <v>35651.519999999997</v>
      </c>
      <c r="H19" s="23">
        <v>336023.64</v>
      </c>
    </row>
    <row r="20" spans="2:8" ht="30" customHeight="1" x14ac:dyDescent="0.2">
      <c r="B20" s="43">
        <v>7121</v>
      </c>
      <c r="C20" s="44" t="s">
        <v>54</v>
      </c>
      <c r="D20" s="50">
        <f>+D21</f>
        <v>0</v>
      </c>
      <c r="E20" s="50">
        <f t="shared" ref="E20:H20" si="4">+E21</f>
        <v>904.46</v>
      </c>
      <c r="F20" s="50">
        <f t="shared" si="4"/>
        <v>0</v>
      </c>
      <c r="G20" s="50">
        <f t="shared" si="4"/>
        <v>0</v>
      </c>
      <c r="H20" s="50">
        <f t="shared" si="4"/>
        <v>904.46</v>
      </c>
    </row>
    <row r="21" spans="2:8" ht="30" customHeight="1" x14ac:dyDescent="0.2">
      <c r="B21" s="45"/>
      <c r="C21" s="30" t="s">
        <v>21</v>
      </c>
      <c r="D21" s="24">
        <v>0</v>
      </c>
      <c r="E21" s="24">
        <v>904.46</v>
      </c>
      <c r="F21" s="24">
        <v>0</v>
      </c>
      <c r="G21" s="24">
        <v>0</v>
      </c>
      <c r="H21" s="24">
        <v>904.46</v>
      </c>
    </row>
    <row r="22" spans="2:8" ht="30" customHeight="1" x14ac:dyDescent="0.2">
      <c r="B22" s="31">
        <v>7122</v>
      </c>
      <c r="C22" s="32" t="s">
        <v>55</v>
      </c>
      <c r="D22" s="34">
        <f>+D23</f>
        <v>6249.17</v>
      </c>
      <c r="E22" s="34">
        <f t="shared" ref="E22:H22" si="5">+E23</f>
        <v>0</v>
      </c>
      <c r="F22" s="34">
        <f t="shared" si="5"/>
        <v>0</v>
      </c>
      <c r="G22" s="34">
        <f t="shared" si="5"/>
        <v>0</v>
      </c>
      <c r="H22" s="34">
        <f t="shared" si="5"/>
        <v>6249.17</v>
      </c>
    </row>
    <row r="23" spans="2:8" ht="30" customHeight="1" x14ac:dyDescent="0.2">
      <c r="B23" s="29"/>
      <c r="C23" s="27" t="s">
        <v>21</v>
      </c>
      <c r="D23" s="42">
        <v>6249.17</v>
      </c>
      <c r="E23" s="42">
        <v>0</v>
      </c>
      <c r="F23" s="42">
        <v>0</v>
      </c>
      <c r="G23" s="42">
        <v>0</v>
      </c>
      <c r="H23" s="42">
        <v>6249.17</v>
      </c>
    </row>
    <row r="24" spans="2:8" ht="30" customHeight="1" x14ac:dyDescent="0.2">
      <c r="B24" s="43">
        <v>7123</v>
      </c>
      <c r="C24" s="44" t="s">
        <v>56</v>
      </c>
      <c r="D24" s="50">
        <f>+D25</f>
        <v>226.71</v>
      </c>
      <c r="E24" s="50">
        <f t="shared" ref="E24:H24" si="6">+E25</f>
        <v>0</v>
      </c>
      <c r="F24" s="50">
        <f t="shared" si="6"/>
        <v>0</v>
      </c>
      <c r="G24" s="50">
        <f t="shared" si="6"/>
        <v>806.57</v>
      </c>
      <c r="H24" s="50">
        <f t="shared" si="6"/>
        <v>1033.29</v>
      </c>
    </row>
    <row r="25" spans="2:8" ht="30" customHeight="1" x14ac:dyDescent="0.2">
      <c r="B25" s="45"/>
      <c r="C25" s="30" t="s">
        <v>21</v>
      </c>
      <c r="D25" s="24">
        <v>226.71</v>
      </c>
      <c r="E25" s="24">
        <v>0</v>
      </c>
      <c r="F25" s="24">
        <v>0</v>
      </c>
      <c r="G25" s="24">
        <v>806.57</v>
      </c>
      <c r="H25" s="24">
        <v>1033.29</v>
      </c>
    </row>
    <row r="26" spans="2:8" ht="30" customHeight="1" x14ac:dyDescent="0.2">
      <c r="B26" s="31">
        <v>7130</v>
      </c>
      <c r="C26" s="32" t="s">
        <v>57</v>
      </c>
      <c r="D26" s="34">
        <f>+D27</f>
        <v>44957.4</v>
      </c>
      <c r="E26" s="34">
        <f t="shared" ref="E26:H26" si="7">+E27</f>
        <v>0</v>
      </c>
      <c r="F26" s="34">
        <f t="shared" si="7"/>
        <v>3484.9</v>
      </c>
      <c r="G26" s="34">
        <f t="shared" si="7"/>
        <v>283.41000000000003</v>
      </c>
      <c r="H26" s="34">
        <f t="shared" si="7"/>
        <v>48725.71</v>
      </c>
    </row>
    <row r="27" spans="2:8" ht="30" customHeight="1" x14ac:dyDescent="0.2">
      <c r="B27" s="29"/>
      <c r="C27" s="27" t="s">
        <v>21</v>
      </c>
      <c r="D27" s="42">
        <v>44957.4</v>
      </c>
      <c r="E27" s="42">
        <v>0</v>
      </c>
      <c r="F27" s="42">
        <v>3484.9</v>
      </c>
      <c r="G27" s="42">
        <v>283.41000000000003</v>
      </c>
      <c r="H27" s="42">
        <v>48725.71</v>
      </c>
    </row>
    <row r="28" spans="2:8" ht="30" customHeight="1" x14ac:dyDescent="0.2">
      <c r="B28" s="43">
        <v>7220</v>
      </c>
      <c r="C28" s="44" t="s">
        <v>58</v>
      </c>
      <c r="D28" s="50">
        <f>+D29</f>
        <v>59172.17</v>
      </c>
      <c r="E28" s="50">
        <f t="shared" ref="E28:H28" si="8">+E29</f>
        <v>1077.25</v>
      </c>
      <c r="F28" s="50">
        <f t="shared" si="8"/>
        <v>164.09</v>
      </c>
      <c r="G28" s="50">
        <f t="shared" si="8"/>
        <v>199.93</v>
      </c>
      <c r="H28" s="50">
        <f t="shared" si="8"/>
        <v>60613.440000000002</v>
      </c>
    </row>
    <row r="29" spans="2:8" ht="30" customHeight="1" x14ac:dyDescent="0.2">
      <c r="B29" s="45"/>
      <c r="C29" s="30" t="s">
        <v>21</v>
      </c>
      <c r="D29" s="24">
        <v>59172.17</v>
      </c>
      <c r="E29" s="24">
        <v>1077.25</v>
      </c>
      <c r="F29" s="24">
        <v>164.09</v>
      </c>
      <c r="G29" s="24">
        <v>199.93</v>
      </c>
      <c r="H29" s="24">
        <v>60613.440000000002</v>
      </c>
    </row>
    <row r="30" spans="2:8" ht="30" customHeight="1" x14ac:dyDescent="0.2">
      <c r="B30" s="31">
        <v>7230</v>
      </c>
      <c r="C30" s="32" t="s">
        <v>59</v>
      </c>
      <c r="D30" s="34">
        <f>+D31</f>
        <v>22601.39</v>
      </c>
      <c r="E30" s="34">
        <f t="shared" ref="E30:H30" si="9">+E31</f>
        <v>488.03</v>
      </c>
      <c r="F30" s="34">
        <f t="shared" si="9"/>
        <v>2655.27</v>
      </c>
      <c r="G30" s="34">
        <f t="shared" si="9"/>
        <v>310.63</v>
      </c>
      <c r="H30" s="34">
        <f t="shared" si="9"/>
        <v>26055.32</v>
      </c>
    </row>
    <row r="31" spans="2:8" ht="30" customHeight="1" x14ac:dyDescent="0.2">
      <c r="B31" s="29"/>
      <c r="C31" s="27" t="s">
        <v>21</v>
      </c>
      <c r="D31" s="42">
        <v>22601.39</v>
      </c>
      <c r="E31" s="42">
        <v>488.03</v>
      </c>
      <c r="F31" s="42">
        <v>2655.27</v>
      </c>
      <c r="G31" s="42">
        <v>310.63</v>
      </c>
      <c r="H31" s="42">
        <v>26055.32</v>
      </c>
    </row>
    <row r="32" spans="2:8" ht="30" customHeight="1" x14ac:dyDescent="0.2">
      <c r="B32" s="43">
        <v>7250</v>
      </c>
      <c r="C32" s="44" t="s">
        <v>60</v>
      </c>
      <c r="D32" s="50">
        <f>+D33</f>
        <v>14693.4</v>
      </c>
      <c r="E32" s="50">
        <f t="shared" ref="E32:H32" si="10">+E33</f>
        <v>7296.95</v>
      </c>
      <c r="F32" s="50">
        <f t="shared" si="10"/>
        <v>3513.32</v>
      </c>
      <c r="G32" s="50">
        <f t="shared" si="10"/>
        <v>0</v>
      </c>
      <c r="H32" s="50">
        <f t="shared" si="10"/>
        <v>25503.66</v>
      </c>
    </row>
    <row r="33" spans="2:8" ht="30" customHeight="1" x14ac:dyDescent="0.2">
      <c r="B33" s="45"/>
      <c r="C33" s="30" t="s">
        <v>21</v>
      </c>
      <c r="D33" s="24">
        <v>14693.4</v>
      </c>
      <c r="E33" s="24">
        <v>7296.95</v>
      </c>
      <c r="F33" s="24">
        <v>3513.32</v>
      </c>
      <c r="G33" s="24">
        <v>0</v>
      </c>
      <c r="H33" s="24">
        <v>25503.66</v>
      </c>
    </row>
    <row r="34" spans="2:8" ht="30" customHeight="1" x14ac:dyDescent="0.2">
      <c r="B34" s="31">
        <v>7310</v>
      </c>
      <c r="C34" s="32" t="s">
        <v>61</v>
      </c>
      <c r="D34" s="34">
        <f>+D35</f>
        <v>997.96</v>
      </c>
      <c r="E34" s="34">
        <f t="shared" ref="E34:H34" si="11">+E35</f>
        <v>0</v>
      </c>
      <c r="F34" s="34">
        <f t="shared" si="11"/>
        <v>0</v>
      </c>
      <c r="G34" s="34">
        <f t="shared" si="11"/>
        <v>0</v>
      </c>
      <c r="H34" s="34">
        <f t="shared" si="11"/>
        <v>997.96</v>
      </c>
    </row>
    <row r="35" spans="2:8" ht="30" customHeight="1" x14ac:dyDescent="0.2">
      <c r="B35" s="29"/>
      <c r="C35" s="27" t="s">
        <v>21</v>
      </c>
      <c r="D35" s="42">
        <v>997.96</v>
      </c>
      <c r="E35" s="42">
        <v>0</v>
      </c>
      <c r="F35" s="42">
        <v>0</v>
      </c>
      <c r="G35" s="42">
        <v>0</v>
      </c>
      <c r="H35" s="42">
        <v>997.96</v>
      </c>
    </row>
    <row r="36" spans="2:8" ht="30" customHeight="1" x14ac:dyDescent="0.2">
      <c r="B36" s="43">
        <v>7320</v>
      </c>
      <c r="C36" s="44" t="s">
        <v>62</v>
      </c>
      <c r="D36" s="50">
        <f>+D37</f>
        <v>19785.05</v>
      </c>
      <c r="E36" s="50">
        <f t="shared" ref="E36:H36" si="12">+E37</f>
        <v>505.54</v>
      </c>
      <c r="F36" s="50">
        <f t="shared" si="12"/>
        <v>0</v>
      </c>
      <c r="G36" s="50">
        <f t="shared" si="12"/>
        <v>72.77</v>
      </c>
      <c r="H36" s="50">
        <f t="shared" si="12"/>
        <v>20363.36</v>
      </c>
    </row>
    <row r="37" spans="2:8" ht="30" customHeight="1" x14ac:dyDescent="0.2">
      <c r="B37" s="45"/>
      <c r="C37" s="30" t="s">
        <v>21</v>
      </c>
      <c r="D37" s="24">
        <v>19785.05</v>
      </c>
      <c r="E37" s="24">
        <v>505.54</v>
      </c>
      <c r="F37" s="24">
        <v>0</v>
      </c>
      <c r="G37" s="24">
        <v>72.77</v>
      </c>
      <c r="H37" s="24">
        <v>20363.36</v>
      </c>
    </row>
    <row r="38" spans="2:8" ht="30" customHeight="1" x14ac:dyDescent="0.2">
      <c r="B38" s="31">
        <v>7411</v>
      </c>
      <c r="C38" s="32" t="s">
        <v>63</v>
      </c>
      <c r="D38" s="34">
        <f>+D39</f>
        <v>201759.27</v>
      </c>
      <c r="E38" s="34">
        <f t="shared" ref="E38:H38" si="13">+E39</f>
        <v>1536.12</v>
      </c>
      <c r="F38" s="34">
        <f t="shared" si="13"/>
        <v>-1164.93</v>
      </c>
      <c r="G38" s="34">
        <f t="shared" si="13"/>
        <v>495.76</v>
      </c>
      <c r="H38" s="34">
        <f t="shared" si="13"/>
        <v>202626.23</v>
      </c>
    </row>
    <row r="39" spans="2:8" ht="30" customHeight="1" x14ac:dyDescent="0.2">
      <c r="B39" s="29"/>
      <c r="C39" s="27" t="s">
        <v>21</v>
      </c>
      <c r="D39" s="42">
        <v>201759.27</v>
      </c>
      <c r="E39" s="42">
        <v>1536.12</v>
      </c>
      <c r="F39" s="42">
        <v>-1164.93</v>
      </c>
      <c r="G39" s="42">
        <v>495.76</v>
      </c>
      <c r="H39" s="42">
        <v>202626.23</v>
      </c>
    </row>
    <row r="40" spans="2:8" ht="30" customHeight="1" x14ac:dyDescent="0.2">
      <c r="B40" s="43">
        <v>7412</v>
      </c>
      <c r="C40" s="44" t="s">
        <v>64</v>
      </c>
      <c r="D40" s="33">
        <f>+D41+D42</f>
        <v>98609.26999999999</v>
      </c>
      <c r="E40" s="33">
        <f t="shared" ref="E40:H40" si="14">+E41+E42</f>
        <v>233.8</v>
      </c>
      <c r="F40" s="33">
        <f t="shared" si="14"/>
        <v>0</v>
      </c>
      <c r="G40" s="33">
        <f t="shared" si="14"/>
        <v>0</v>
      </c>
      <c r="H40" s="33">
        <f t="shared" si="14"/>
        <v>98843.07</v>
      </c>
    </row>
    <row r="41" spans="2:8" ht="30" customHeight="1" x14ac:dyDescent="0.2">
      <c r="B41" s="45"/>
      <c r="C41" s="30" t="s">
        <v>21</v>
      </c>
      <c r="D41" s="24">
        <v>19716.150000000001</v>
      </c>
      <c r="E41" s="24">
        <v>0</v>
      </c>
      <c r="F41" s="24">
        <v>0</v>
      </c>
      <c r="G41" s="24">
        <v>0</v>
      </c>
      <c r="H41" s="24">
        <v>19716.150000000001</v>
      </c>
    </row>
    <row r="42" spans="2:8" ht="30" customHeight="1" x14ac:dyDescent="0.2">
      <c r="B42" s="45"/>
      <c r="C42" s="30" t="s">
        <v>22</v>
      </c>
      <c r="D42" s="24">
        <v>78893.119999999995</v>
      </c>
      <c r="E42" s="24">
        <v>233.8</v>
      </c>
      <c r="F42" s="24">
        <v>0</v>
      </c>
      <c r="G42" s="24">
        <v>0</v>
      </c>
      <c r="H42" s="24">
        <v>79126.92</v>
      </c>
    </row>
    <row r="43" spans="2:8" ht="30" customHeight="1" x14ac:dyDescent="0.2">
      <c r="B43" s="31">
        <v>7413</v>
      </c>
      <c r="C43" s="32" t="s">
        <v>65</v>
      </c>
      <c r="D43" s="34">
        <f>+D44</f>
        <v>13928.13</v>
      </c>
      <c r="E43" s="34">
        <f t="shared" ref="E43:H43" si="15">+E44</f>
        <v>0</v>
      </c>
      <c r="F43" s="34">
        <f t="shared" si="15"/>
        <v>0</v>
      </c>
      <c r="G43" s="34">
        <f t="shared" si="15"/>
        <v>0</v>
      </c>
      <c r="H43" s="34">
        <f t="shared" si="15"/>
        <v>13928.13</v>
      </c>
    </row>
    <row r="44" spans="2:8" ht="30" customHeight="1" x14ac:dyDescent="0.2">
      <c r="B44" s="29"/>
      <c r="C44" s="27" t="s">
        <v>21</v>
      </c>
      <c r="D44" s="42">
        <v>13928.13</v>
      </c>
      <c r="E44" s="42">
        <v>0</v>
      </c>
      <c r="F44" s="42">
        <v>0</v>
      </c>
      <c r="G44" s="42">
        <v>0</v>
      </c>
      <c r="H44" s="42">
        <v>13928.13</v>
      </c>
    </row>
    <row r="45" spans="2:8" ht="30" customHeight="1" x14ac:dyDescent="0.2">
      <c r="B45" s="43">
        <v>7414</v>
      </c>
      <c r="C45" s="44" t="s">
        <v>66</v>
      </c>
      <c r="D45" s="50">
        <f>+D46</f>
        <v>217564.81</v>
      </c>
      <c r="E45" s="50">
        <f t="shared" ref="E45:H45" si="16">+E46</f>
        <v>526.79</v>
      </c>
      <c r="F45" s="50">
        <f t="shared" si="16"/>
        <v>0</v>
      </c>
      <c r="G45" s="50">
        <f t="shared" si="16"/>
        <v>1620.36</v>
      </c>
      <c r="H45" s="50">
        <f t="shared" si="16"/>
        <v>219711.95</v>
      </c>
    </row>
    <row r="46" spans="2:8" ht="30" customHeight="1" x14ac:dyDescent="0.2">
      <c r="B46" s="45"/>
      <c r="C46" s="30" t="s">
        <v>21</v>
      </c>
      <c r="D46" s="24">
        <v>217564.81</v>
      </c>
      <c r="E46" s="24">
        <v>526.79</v>
      </c>
      <c r="F46" s="24">
        <v>0</v>
      </c>
      <c r="G46" s="24">
        <v>1620.36</v>
      </c>
      <c r="H46" s="24">
        <v>219711.95</v>
      </c>
    </row>
    <row r="47" spans="2:8" ht="30" customHeight="1" x14ac:dyDescent="0.2">
      <c r="B47" s="31">
        <v>7421</v>
      </c>
      <c r="C47" s="32" t="s">
        <v>67</v>
      </c>
      <c r="D47" s="34">
        <f>+D48</f>
        <v>245449.57</v>
      </c>
      <c r="E47" s="34">
        <f t="shared" ref="E47:H47" si="17">+E48</f>
        <v>0</v>
      </c>
      <c r="F47" s="34">
        <f t="shared" si="17"/>
        <v>0</v>
      </c>
      <c r="G47" s="34">
        <f t="shared" si="17"/>
        <v>0</v>
      </c>
      <c r="H47" s="34">
        <f t="shared" si="17"/>
        <v>245449.57</v>
      </c>
    </row>
    <row r="48" spans="2:8" ht="30" customHeight="1" x14ac:dyDescent="0.2">
      <c r="B48" s="29"/>
      <c r="C48" s="27" t="s">
        <v>21</v>
      </c>
      <c r="D48" s="42">
        <v>245449.57</v>
      </c>
      <c r="E48" s="42">
        <v>0</v>
      </c>
      <c r="F48" s="42">
        <v>0</v>
      </c>
      <c r="G48" s="42">
        <v>0</v>
      </c>
      <c r="H48" s="42">
        <v>245449.57</v>
      </c>
    </row>
    <row r="49" spans="2:8" ht="30" customHeight="1" x14ac:dyDescent="0.2">
      <c r="B49" s="43">
        <v>7430</v>
      </c>
      <c r="C49" s="44" t="s">
        <v>68</v>
      </c>
      <c r="D49" s="50">
        <f>+D50</f>
        <v>393869.83</v>
      </c>
      <c r="E49" s="50">
        <f t="shared" ref="E49:H49" si="18">+E50</f>
        <v>1154.3399999999999</v>
      </c>
      <c r="F49" s="50">
        <f t="shared" si="18"/>
        <v>0</v>
      </c>
      <c r="G49" s="50">
        <f t="shared" si="18"/>
        <v>376.61</v>
      </c>
      <c r="H49" s="50">
        <f t="shared" si="18"/>
        <v>395400.77</v>
      </c>
    </row>
    <row r="50" spans="2:8" ht="30" customHeight="1" x14ac:dyDescent="0.2">
      <c r="B50" s="45"/>
      <c r="C50" s="30" t="s">
        <v>21</v>
      </c>
      <c r="D50" s="24">
        <v>393869.83</v>
      </c>
      <c r="E50" s="24">
        <v>1154.3399999999999</v>
      </c>
      <c r="F50" s="24">
        <v>0</v>
      </c>
      <c r="G50" s="24">
        <v>376.61</v>
      </c>
      <c r="H50" s="24">
        <v>395400.77</v>
      </c>
    </row>
    <row r="51" spans="2:8" ht="30" customHeight="1" x14ac:dyDescent="0.2">
      <c r="B51" s="31">
        <v>7491</v>
      </c>
      <c r="C51" s="32" t="s">
        <v>69</v>
      </c>
      <c r="D51" s="34">
        <f>+D52</f>
        <v>67988.72</v>
      </c>
      <c r="E51" s="34">
        <f t="shared" ref="E51:H51" si="19">+E52</f>
        <v>184.21</v>
      </c>
      <c r="F51" s="34">
        <f t="shared" si="19"/>
        <v>1433.95</v>
      </c>
      <c r="G51" s="34">
        <f t="shared" si="19"/>
        <v>20.72</v>
      </c>
      <c r="H51" s="34">
        <f t="shared" si="19"/>
        <v>69627.600000000006</v>
      </c>
    </row>
    <row r="52" spans="2:8" ht="30" customHeight="1" x14ac:dyDescent="0.2">
      <c r="B52" s="29"/>
      <c r="C52" s="27" t="s">
        <v>22</v>
      </c>
      <c r="D52" s="42">
        <v>67988.72</v>
      </c>
      <c r="E52" s="42">
        <v>184.21</v>
      </c>
      <c r="F52" s="42">
        <v>1433.95</v>
      </c>
      <c r="G52" s="42">
        <v>20.72</v>
      </c>
      <c r="H52" s="42">
        <v>69627.600000000006</v>
      </c>
    </row>
    <row r="53" spans="2:8" ht="30" customHeight="1" x14ac:dyDescent="0.2">
      <c r="B53" s="43">
        <v>7492</v>
      </c>
      <c r="C53" s="44" t="s">
        <v>70</v>
      </c>
      <c r="D53" s="50">
        <f>+D54+D55</f>
        <v>1025660.56</v>
      </c>
      <c r="E53" s="50">
        <f t="shared" ref="E53:H53" si="20">+E54+E55</f>
        <v>15463.73</v>
      </c>
      <c r="F53" s="50">
        <f t="shared" si="20"/>
        <v>4413.68</v>
      </c>
      <c r="G53" s="50">
        <f t="shared" si="20"/>
        <v>1443.71</v>
      </c>
      <c r="H53" s="50">
        <f t="shared" si="20"/>
        <v>1046981.69</v>
      </c>
    </row>
    <row r="54" spans="2:8" ht="30" customHeight="1" x14ac:dyDescent="0.2">
      <c r="B54" s="45"/>
      <c r="C54" s="30" t="s">
        <v>21</v>
      </c>
      <c r="D54" s="24">
        <v>71665.88</v>
      </c>
      <c r="E54" s="24">
        <v>323.39999999999998</v>
      </c>
      <c r="F54" s="24">
        <v>58.75</v>
      </c>
      <c r="G54" s="24">
        <v>0.28999999999999998</v>
      </c>
      <c r="H54" s="24">
        <v>72048.33</v>
      </c>
    </row>
    <row r="55" spans="2:8" ht="30" customHeight="1" x14ac:dyDescent="0.2">
      <c r="B55" s="45"/>
      <c r="C55" s="30" t="s">
        <v>22</v>
      </c>
      <c r="D55" s="24">
        <v>953994.68</v>
      </c>
      <c r="E55" s="24">
        <v>15140.33</v>
      </c>
      <c r="F55" s="24">
        <v>4354.93</v>
      </c>
      <c r="G55" s="24">
        <v>1443.42</v>
      </c>
      <c r="H55" s="24">
        <v>974933.36</v>
      </c>
    </row>
    <row r="56" spans="2:8" ht="30" customHeight="1" x14ac:dyDescent="0.2">
      <c r="B56" s="31">
        <v>7493</v>
      </c>
      <c r="C56" s="32" t="s">
        <v>71</v>
      </c>
      <c r="D56" s="34">
        <f>+D57</f>
        <v>23286.12</v>
      </c>
      <c r="E56" s="34">
        <f t="shared" ref="E56:H56" si="21">+E57</f>
        <v>0</v>
      </c>
      <c r="F56" s="34">
        <f t="shared" si="21"/>
        <v>0</v>
      </c>
      <c r="G56" s="34">
        <f t="shared" si="21"/>
        <v>672.73</v>
      </c>
      <c r="H56" s="34">
        <f t="shared" si="21"/>
        <v>23958.85</v>
      </c>
    </row>
    <row r="57" spans="2:8" ht="30" customHeight="1" x14ac:dyDescent="0.2">
      <c r="B57" s="29"/>
      <c r="C57" s="27" t="s">
        <v>21</v>
      </c>
      <c r="D57" s="42">
        <v>23286.12</v>
      </c>
      <c r="E57" s="42">
        <v>0</v>
      </c>
      <c r="F57" s="42">
        <v>0</v>
      </c>
      <c r="G57" s="42">
        <v>672.73</v>
      </c>
      <c r="H57" s="42">
        <v>23958.85</v>
      </c>
    </row>
    <row r="58" spans="2:8" ht="30" customHeight="1" x14ac:dyDescent="0.2">
      <c r="B58" s="43">
        <v>7494</v>
      </c>
      <c r="C58" s="44" t="s">
        <v>72</v>
      </c>
      <c r="D58" s="50">
        <f>+D59</f>
        <v>5454.26</v>
      </c>
      <c r="E58" s="50">
        <f t="shared" ref="E58:H58" si="22">+E59</f>
        <v>23.33</v>
      </c>
      <c r="F58" s="50">
        <f t="shared" si="22"/>
        <v>0</v>
      </c>
      <c r="G58" s="50">
        <f t="shared" si="22"/>
        <v>0</v>
      </c>
      <c r="H58" s="50">
        <f t="shared" si="22"/>
        <v>5477.59</v>
      </c>
    </row>
    <row r="59" spans="2:8" ht="30" customHeight="1" x14ac:dyDescent="0.2">
      <c r="B59" s="45"/>
      <c r="C59" s="30" t="s">
        <v>21</v>
      </c>
      <c r="D59" s="24">
        <v>5454.26</v>
      </c>
      <c r="E59" s="24">
        <v>23.33</v>
      </c>
      <c r="F59" s="24">
        <v>0</v>
      </c>
      <c r="G59" s="24">
        <v>0</v>
      </c>
      <c r="H59" s="24">
        <v>5477.59</v>
      </c>
    </row>
    <row r="60" spans="2:8" ht="30" customHeight="1" x14ac:dyDescent="0.2">
      <c r="B60" s="31">
        <v>7495</v>
      </c>
      <c r="C60" s="32" t="s">
        <v>73</v>
      </c>
      <c r="D60" s="34">
        <f>+D61</f>
        <v>4120.5</v>
      </c>
      <c r="E60" s="34">
        <f t="shared" ref="E60:H60" si="23">+E61</f>
        <v>0</v>
      </c>
      <c r="F60" s="34">
        <f t="shared" si="23"/>
        <v>23743.21</v>
      </c>
      <c r="G60" s="34">
        <f t="shared" si="23"/>
        <v>0</v>
      </c>
      <c r="H60" s="34">
        <f t="shared" si="23"/>
        <v>27863.71</v>
      </c>
    </row>
    <row r="61" spans="2:8" ht="30" customHeight="1" x14ac:dyDescent="0.2">
      <c r="B61" s="29"/>
      <c r="C61" s="27" t="s">
        <v>21</v>
      </c>
      <c r="D61" s="42">
        <v>4120.5</v>
      </c>
      <c r="E61" s="42">
        <v>0</v>
      </c>
      <c r="F61" s="42">
        <v>23743.21</v>
      </c>
      <c r="G61" s="42">
        <v>0</v>
      </c>
      <c r="H61" s="42">
        <v>27863.71</v>
      </c>
    </row>
    <row r="62" spans="2:8" ht="30" customHeight="1" x14ac:dyDescent="0.2">
      <c r="B62" s="43">
        <v>7499</v>
      </c>
      <c r="C62" s="44" t="s">
        <v>74</v>
      </c>
      <c r="D62" s="50">
        <f>+D63+D64</f>
        <v>179983.19</v>
      </c>
      <c r="E62" s="50">
        <f t="shared" ref="E62:H62" si="24">+E63+E64</f>
        <v>63153.08</v>
      </c>
      <c r="F62" s="50">
        <f t="shared" si="24"/>
        <v>120965.69</v>
      </c>
      <c r="G62" s="50">
        <f t="shared" si="24"/>
        <v>11160.55</v>
      </c>
      <c r="H62" s="50">
        <f t="shared" si="24"/>
        <v>375262.51</v>
      </c>
    </row>
    <row r="63" spans="2:8" ht="30" customHeight="1" x14ac:dyDescent="0.2">
      <c r="B63" s="45"/>
      <c r="C63" s="30" t="s">
        <v>21</v>
      </c>
      <c r="D63" s="24">
        <v>53274.57</v>
      </c>
      <c r="E63" s="24">
        <v>80.66</v>
      </c>
      <c r="F63" s="24">
        <v>1666.5</v>
      </c>
      <c r="G63" s="24">
        <v>0</v>
      </c>
      <c r="H63" s="24">
        <v>55021.73</v>
      </c>
    </row>
    <row r="64" spans="2:8" ht="30" customHeight="1" x14ac:dyDescent="0.2">
      <c r="B64" s="45"/>
      <c r="C64" s="30" t="s">
        <v>22</v>
      </c>
      <c r="D64" s="24">
        <v>126708.62</v>
      </c>
      <c r="E64" s="24">
        <v>63072.42</v>
      </c>
      <c r="F64" s="24">
        <v>119299.19</v>
      </c>
      <c r="G64" s="24">
        <v>11160.55</v>
      </c>
      <c r="H64" s="24">
        <v>320240.78000000003</v>
      </c>
    </row>
    <row r="65" spans="2:8" ht="30" customHeight="1" x14ac:dyDescent="0.2">
      <c r="B65" s="31">
        <v>9111</v>
      </c>
      <c r="C65" s="32" t="s">
        <v>75</v>
      </c>
      <c r="D65" s="34">
        <f>+D66</f>
        <v>287829.56</v>
      </c>
      <c r="E65" s="34">
        <f t="shared" ref="E65:H65" si="25">+E66</f>
        <v>73910.78</v>
      </c>
      <c r="F65" s="34">
        <f t="shared" si="25"/>
        <v>-1035.24</v>
      </c>
      <c r="G65" s="34">
        <f t="shared" si="25"/>
        <v>47254.559999999998</v>
      </c>
      <c r="H65" s="34">
        <f t="shared" si="25"/>
        <v>407959.66</v>
      </c>
    </row>
    <row r="66" spans="2:8" ht="30" customHeight="1" x14ac:dyDescent="0.2">
      <c r="B66" s="29"/>
      <c r="C66" s="27" t="s">
        <v>21</v>
      </c>
      <c r="D66" s="42">
        <v>287829.56</v>
      </c>
      <c r="E66" s="42">
        <v>73910.78</v>
      </c>
      <c r="F66" s="42">
        <v>-1035.24</v>
      </c>
      <c r="G66" s="42">
        <v>47254.559999999998</v>
      </c>
      <c r="H66" s="42">
        <v>407959.66</v>
      </c>
    </row>
    <row r="67" spans="2:8" ht="30" customHeight="1" x14ac:dyDescent="0.2">
      <c r="B67" s="43">
        <v>9112</v>
      </c>
      <c r="C67" s="44" t="s">
        <v>76</v>
      </c>
      <c r="D67" s="50">
        <f>+D68</f>
        <v>20578.41</v>
      </c>
      <c r="E67" s="50">
        <f t="shared" ref="E67:H67" si="26">+E68</f>
        <v>0</v>
      </c>
      <c r="F67" s="50">
        <f t="shared" si="26"/>
        <v>0</v>
      </c>
      <c r="G67" s="50">
        <f t="shared" si="26"/>
        <v>0</v>
      </c>
      <c r="H67" s="50">
        <f t="shared" si="26"/>
        <v>20578.41</v>
      </c>
    </row>
    <row r="68" spans="2:8" ht="30" customHeight="1" x14ac:dyDescent="0.2">
      <c r="B68" s="45"/>
      <c r="C68" s="30" t="s">
        <v>21</v>
      </c>
      <c r="D68" s="24">
        <v>20578.41</v>
      </c>
      <c r="E68" s="24">
        <v>0</v>
      </c>
      <c r="F68" s="24">
        <v>0</v>
      </c>
      <c r="G68" s="24">
        <v>0</v>
      </c>
      <c r="H68" s="24">
        <v>20578.41</v>
      </c>
    </row>
    <row r="69" spans="2:8" ht="30" customHeight="1" x14ac:dyDescent="0.2">
      <c r="B69" s="31">
        <v>9212</v>
      </c>
      <c r="C69" s="32" t="s">
        <v>77</v>
      </c>
      <c r="D69" s="34">
        <f>+D70</f>
        <v>56529.440000000002</v>
      </c>
      <c r="E69" s="34">
        <f t="shared" ref="E69:H69" si="27">+E70</f>
        <v>60930.53</v>
      </c>
      <c r="F69" s="34">
        <f t="shared" si="27"/>
        <v>524.28</v>
      </c>
      <c r="G69" s="34">
        <f t="shared" si="27"/>
        <v>659.62</v>
      </c>
      <c r="H69" s="34">
        <f t="shared" si="27"/>
        <v>118643.88</v>
      </c>
    </row>
    <row r="70" spans="2:8" ht="30" customHeight="1" x14ac:dyDescent="0.2">
      <c r="B70" s="29"/>
      <c r="C70" s="27" t="s">
        <v>21</v>
      </c>
      <c r="D70" s="42">
        <v>56529.440000000002</v>
      </c>
      <c r="E70" s="42">
        <v>60930.53</v>
      </c>
      <c r="F70" s="42">
        <v>524.28</v>
      </c>
      <c r="G70" s="42">
        <v>659.62</v>
      </c>
      <c r="H70" s="42">
        <v>118643.88</v>
      </c>
    </row>
    <row r="71" spans="2:8" ht="30" customHeight="1" x14ac:dyDescent="0.2">
      <c r="B71" s="43">
        <v>9213</v>
      </c>
      <c r="C71" s="44" t="s">
        <v>78</v>
      </c>
      <c r="D71" s="33">
        <f>+D72+D73</f>
        <v>442036.03</v>
      </c>
      <c r="E71" s="33">
        <f t="shared" ref="E71:H71" si="28">+E72+E73</f>
        <v>550.55999999999995</v>
      </c>
      <c r="F71" s="33">
        <f t="shared" si="28"/>
        <v>0</v>
      </c>
      <c r="G71" s="33">
        <f t="shared" si="28"/>
        <v>15917.7</v>
      </c>
      <c r="H71" s="33">
        <f t="shared" si="28"/>
        <v>458504.29</v>
      </c>
    </row>
    <row r="72" spans="2:8" ht="30" customHeight="1" x14ac:dyDescent="0.2">
      <c r="B72" s="45"/>
      <c r="C72" s="30" t="s">
        <v>21</v>
      </c>
      <c r="D72" s="47">
        <v>105444.5</v>
      </c>
      <c r="E72" s="47">
        <v>380.8</v>
      </c>
      <c r="F72" s="47">
        <v>0</v>
      </c>
      <c r="G72" s="47">
        <v>15917.7</v>
      </c>
      <c r="H72" s="47">
        <v>121743</v>
      </c>
    </row>
    <row r="73" spans="2:8" ht="30" customHeight="1" x14ac:dyDescent="0.2">
      <c r="B73" s="45"/>
      <c r="C73" s="30" t="s">
        <v>22</v>
      </c>
      <c r="D73" s="47">
        <v>336591.53</v>
      </c>
      <c r="E73" s="47">
        <v>169.76</v>
      </c>
      <c r="F73" s="47">
        <v>0</v>
      </c>
      <c r="G73" s="47">
        <v>0</v>
      </c>
      <c r="H73" s="47">
        <v>336761.29</v>
      </c>
    </row>
    <row r="74" spans="2:8" ht="30" customHeight="1" x14ac:dyDescent="0.2">
      <c r="B74" s="31">
        <v>9214</v>
      </c>
      <c r="C74" s="32" t="s">
        <v>79</v>
      </c>
      <c r="D74" s="34">
        <f>+D75</f>
        <v>44656.79</v>
      </c>
      <c r="E74" s="34">
        <f t="shared" ref="E74:H74" si="29">+E75</f>
        <v>0</v>
      </c>
      <c r="F74" s="34">
        <f t="shared" si="29"/>
        <v>572.96</v>
      </c>
      <c r="G74" s="34">
        <f t="shared" si="29"/>
        <v>0</v>
      </c>
      <c r="H74" s="34">
        <f t="shared" si="29"/>
        <v>45229.75</v>
      </c>
    </row>
    <row r="75" spans="2:8" ht="30" customHeight="1" x14ac:dyDescent="0.2">
      <c r="B75" s="29"/>
      <c r="C75" s="27" t="s">
        <v>21</v>
      </c>
      <c r="D75" s="42">
        <v>44656.79</v>
      </c>
      <c r="E75" s="42">
        <v>0</v>
      </c>
      <c r="F75" s="42">
        <v>572.96</v>
      </c>
      <c r="G75" s="42">
        <v>0</v>
      </c>
      <c r="H75" s="42">
        <v>45229.75</v>
      </c>
    </row>
    <row r="76" spans="2:8" ht="30" customHeight="1" x14ac:dyDescent="0.2">
      <c r="B76" s="43">
        <v>9219</v>
      </c>
      <c r="C76" s="44" t="s">
        <v>80</v>
      </c>
      <c r="D76" s="33">
        <f>+D77</f>
        <v>19165.87</v>
      </c>
      <c r="E76" s="33">
        <f t="shared" ref="E76:H76" si="30">+E77</f>
        <v>1413.63</v>
      </c>
      <c r="F76" s="33">
        <f t="shared" si="30"/>
        <v>0</v>
      </c>
      <c r="G76" s="33">
        <f t="shared" si="30"/>
        <v>0</v>
      </c>
      <c r="H76" s="33">
        <f t="shared" si="30"/>
        <v>20579.5</v>
      </c>
    </row>
    <row r="77" spans="2:8" ht="30" customHeight="1" x14ac:dyDescent="0.2">
      <c r="B77" s="45"/>
      <c r="C77" s="30" t="s">
        <v>21</v>
      </c>
      <c r="D77" s="47">
        <v>19165.87</v>
      </c>
      <c r="E77" s="47">
        <v>1413.63</v>
      </c>
      <c r="F77" s="47">
        <v>0</v>
      </c>
      <c r="G77" s="47">
        <v>0</v>
      </c>
      <c r="H77" s="47">
        <v>20579.5</v>
      </c>
    </row>
    <row r="78" spans="2:8" ht="30" customHeight="1" x14ac:dyDescent="0.2">
      <c r="B78" s="31">
        <v>9220</v>
      </c>
      <c r="C78" s="32" t="s">
        <v>81</v>
      </c>
      <c r="D78" s="34">
        <f>+D79</f>
        <v>14443.59</v>
      </c>
      <c r="E78" s="34">
        <f t="shared" ref="E78:H78" si="31">+E79</f>
        <v>5504.12</v>
      </c>
      <c r="F78" s="34">
        <f t="shared" si="31"/>
        <v>0</v>
      </c>
      <c r="G78" s="34">
        <f t="shared" si="31"/>
        <v>0</v>
      </c>
      <c r="H78" s="34">
        <f t="shared" si="31"/>
        <v>19947.71</v>
      </c>
    </row>
    <row r="79" spans="2:8" ht="30" customHeight="1" x14ac:dyDescent="0.2">
      <c r="B79" s="29"/>
      <c r="C79" s="27" t="s">
        <v>21</v>
      </c>
      <c r="D79" s="42">
        <v>14443.59</v>
      </c>
      <c r="E79" s="42">
        <v>5504.12</v>
      </c>
      <c r="F79" s="42">
        <v>0</v>
      </c>
      <c r="G79" s="42">
        <v>0</v>
      </c>
      <c r="H79" s="42">
        <v>19947.71</v>
      </c>
    </row>
    <row r="80" spans="2:8" ht="30" customHeight="1" x14ac:dyDescent="0.2">
      <c r="B80" s="43">
        <v>9233</v>
      </c>
      <c r="C80" s="44" t="s">
        <v>82</v>
      </c>
      <c r="D80" s="33">
        <f>+D81</f>
        <v>3515.82</v>
      </c>
      <c r="E80" s="33">
        <f t="shared" ref="E80:H80" si="32">+E81</f>
        <v>344.58</v>
      </c>
      <c r="F80" s="33">
        <f t="shared" si="32"/>
        <v>0</v>
      </c>
      <c r="G80" s="33">
        <f t="shared" si="32"/>
        <v>0</v>
      </c>
      <c r="H80" s="33">
        <f t="shared" si="32"/>
        <v>3860.4</v>
      </c>
    </row>
    <row r="81" spans="2:8" ht="30" customHeight="1" x14ac:dyDescent="0.2">
      <c r="B81" s="45"/>
      <c r="C81" s="30" t="s">
        <v>21</v>
      </c>
      <c r="D81" s="47">
        <v>3515.82</v>
      </c>
      <c r="E81" s="47">
        <v>344.58</v>
      </c>
      <c r="F81" s="47">
        <v>0</v>
      </c>
      <c r="G81" s="47">
        <v>0</v>
      </c>
      <c r="H81" s="47">
        <v>3860.4</v>
      </c>
    </row>
    <row r="82" spans="2:8" ht="30" customHeight="1" x14ac:dyDescent="0.2">
      <c r="B82" s="31">
        <v>9241</v>
      </c>
      <c r="C82" s="32" t="s">
        <v>83</v>
      </c>
      <c r="D82" s="34">
        <f>+D83</f>
        <v>13790.81</v>
      </c>
      <c r="E82" s="34">
        <f t="shared" ref="E82:H82" si="33">+E83</f>
        <v>467.66</v>
      </c>
      <c r="F82" s="34">
        <f t="shared" si="33"/>
        <v>668.25</v>
      </c>
      <c r="G82" s="34">
        <f t="shared" si="33"/>
        <v>0</v>
      </c>
      <c r="H82" s="34">
        <f t="shared" si="33"/>
        <v>14926.73</v>
      </c>
    </row>
    <row r="83" spans="2:8" ht="30" customHeight="1" x14ac:dyDescent="0.2">
      <c r="B83" s="29"/>
      <c r="C83" s="27" t="s">
        <v>21</v>
      </c>
      <c r="D83" s="42">
        <v>13790.81</v>
      </c>
      <c r="E83" s="42">
        <v>467.66</v>
      </c>
      <c r="F83" s="42">
        <v>668.25</v>
      </c>
      <c r="G83" s="42">
        <v>0</v>
      </c>
      <c r="H83" s="42">
        <v>14926.73</v>
      </c>
    </row>
    <row r="84" spans="2:8" ht="30" customHeight="1" x14ac:dyDescent="0.2">
      <c r="B84" s="43">
        <v>9249</v>
      </c>
      <c r="C84" s="44" t="s">
        <v>84</v>
      </c>
      <c r="D84" s="33">
        <f>+D85+D86</f>
        <v>891085.79</v>
      </c>
      <c r="E84" s="33">
        <f t="shared" ref="E84:H84" si="34">+E85+E86</f>
        <v>59891.08</v>
      </c>
      <c r="F84" s="33">
        <f t="shared" si="34"/>
        <v>704.4</v>
      </c>
      <c r="G84" s="33">
        <f t="shared" si="34"/>
        <v>4719.8500000000004</v>
      </c>
      <c r="H84" s="33">
        <f t="shared" si="34"/>
        <v>956401.12</v>
      </c>
    </row>
    <row r="85" spans="2:8" ht="30" customHeight="1" x14ac:dyDescent="0.2">
      <c r="B85" s="45"/>
      <c r="C85" s="30" t="s">
        <v>21</v>
      </c>
      <c r="D85" s="47">
        <v>79875.62</v>
      </c>
      <c r="E85" s="47">
        <v>29830.22</v>
      </c>
      <c r="F85" s="47">
        <v>901.3</v>
      </c>
      <c r="G85" s="47">
        <v>272.26</v>
      </c>
      <c r="H85" s="47">
        <v>110879.4</v>
      </c>
    </row>
    <row r="86" spans="2:8" ht="30" customHeight="1" x14ac:dyDescent="0.2">
      <c r="B86" s="45"/>
      <c r="C86" s="30" t="s">
        <v>22</v>
      </c>
      <c r="D86" s="47">
        <v>811210.17</v>
      </c>
      <c r="E86" s="47">
        <v>30060.86</v>
      </c>
      <c r="F86" s="47">
        <v>-196.9</v>
      </c>
      <c r="G86" s="47">
        <v>4447.59</v>
      </c>
      <c r="H86" s="47">
        <v>845521.72</v>
      </c>
    </row>
    <row r="87" spans="2:8" ht="30" customHeight="1" x14ac:dyDescent="0.2">
      <c r="B87" s="31">
        <v>9301</v>
      </c>
      <c r="C87" s="32" t="s">
        <v>85</v>
      </c>
      <c r="D87" s="34">
        <f>+D88+D89</f>
        <v>23404.510000000002</v>
      </c>
      <c r="E87" s="34">
        <f t="shared" ref="E87:H87" si="35">+E88+E89</f>
        <v>501.41</v>
      </c>
      <c r="F87" s="34">
        <f t="shared" si="35"/>
        <v>-3586.48</v>
      </c>
      <c r="G87" s="34">
        <f t="shared" si="35"/>
        <v>90</v>
      </c>
      <c r="H87" s="34">
        <f t="shared" si="35"/>
        <v>20409.440000000002</v>
      </c>
    </row>
    <row r="88" spans="2:8" ht="30" customHeight="1" x14ac:dyDescent="0.2">
      <c r="B88" s="29"/>
      <c r="C88" s="27" t="s">
        <v>21</v>
      </c>
      <c r="D88" s="42">
        <v>1470.88</v>
      </c>
      <c r="E88" s="42">
        <v>0</v>
      </c>
      <c r="F88" s="42">
        <v>0</v>
      </c>
      <c r="G88" s="42">
        <v>0</v>
      </c>
      <c r="H88" s="42">
        <v>1470.88</v>
      </c>
    </row>
    <row r="89" spans="2:8" ht="30" customHeight="1" x14ac:dyDescent="0.2">
      <c r="B89" s="29"/>
      <c r="C89" s="27" t="s">
        <v>22</v>
      </c>
      <c r="D89" s="42">
        <v>21933.63</v>
      </c>
      <c r="E89" s="42">
        <v>501.41</v>
      </c>
      <c r="F89" s="42">
        <v>-3586.48</v>
      </c>
      <c r="G89" s="42">
        <v>90</v>
      </c>
      <c r="H89" s="42">
        <v>18938.560000000001</v>
      </c>
    </row>
    <row r="90" spans="2:8" ht="30" customHeight="1" x14ac:dyDescent="0.2">
      <c r="B90" s="43">
        <v>9302</v>
      </c>
      <c r="C90" s="44" t="s">
        <v>86</v>
      </c>
      <c r="D90" s="33">
        <f>+D91</f>
        <v>28326.16</v>
      </c>
      <c r="E90" s="33">
        <f t="shared" ref="E90:H90" si="36">+E91</f>
        <v>0</v>
      </c>
      <c r="F90" s="33">
        <f t="shared" si="36"/>
        <v>202.41</v>
      </c>
      <c r="G90" s="33">
        <f t="shared" si="36"/>
        <v>0</v>
      </c>
      <c r="H90" s="33">
        <f t="shared" si="36"/>
        <v>28528.57</v>
      </c>
    </row>
    <row r="91" spans="2:8" ht="30" customHeight="1" x14ac:dyDescent="0.2">
      <c r="B91" s="45"/>
      <c r="C91" s="30" t="s">
        <v>21</v>
      </c>
      <c r="D91" s="47">
        <v>28326.16</v>
      </c>
      <c r="E91" s="47">
        <v>0</v>
      </c>
      <c r="F91" s="47">
        <v>202.41</v>
      </c>
      <c r="G91" s="47">
        <v>0</v>
      </c>
      <c r="H91" s="47">
        <v>28528.57</v>
      </c>
    </row>
    <row r="92" spans="2:8" ht="30" customHeight="1" x14ac:dyDescent="0.2">
      <c r="B92" s="31">
        <v>9303</v>
      </c>
      <c r="C92" s="32" t="s">
        <v>87</v>
      </c>
      <c r="D92" s="34">
        <f>+D93</f>
        <v>39079.32</v>
      </c>
      <c r="E92" s="34">
        <f t="shared" ref="E92:H92" si="37">+E93</f>
        <v>0</v>
      </c>
      <c r="F92" s="34">
        <f t="shared" si="37"/>
        <v>16018.5</v>
      </c>
      <c r="G92" s="34">
        <f t="shared" si="37"/>
        <v>13.56</v>
      </c>
      <c r="H92" s="34">
        <f t="shared" si="37"/>
        <v>55111.38</v>
      </c>
    </row>
    <row r="93" spans="2:8" ht="30" customHeight="1" x14ac:dyDescent="0.2">
      <c r="B93" s="29"/>
      <c r="C93" s="27" t="s">
        <v>21</v>
      </c>
      <c r="D93" s="42">
        <v>39079.32</v>
      </c>
      <c r="E93" s="42">
        <v>0</v>
      </c>
      <c r="F93" s="42">
        <v>16018.5</v>
      </c>
      <c r="G93" s="42">
        <v>13.56</v>
      </c>
      <c r="H93" s="42">
        <v>55111.38</v>
      </c>
    </row>
    <row r="94" spans="2:8" ht="30" customHeight="1" x14ac:dyDescent="0.2">
      <c r="B94" s="43">
        <v>9309</v>
      </c>
      <c r="C94" s="44" t="s">
        <v>88</v>
      </c>
      <c r="D94" s="33">
        <f>+D95</f>
        <v>2950.7</v>
      </c>
      <c r="E94" s="33">
        <f t="shared" ref="E94:H94" si="38">+E95</f>
        <v>0</v>
      </c>
      <c r="F94" s="33">
        <f t="shared" si="38"/>
        <v>0</v>
      </c>
      <c r="G94" s="33">
        <f t="shared" si="38"/>
        <v>0</v>
      </c>
      <c r="H94" s="33">
        <f t="shared" si="38"/>
        <v>2950.7</v>
      </c>
    </row>
    <row r="95" spans="2:8" ht="30" customHeight="1" thickBot="1" x14ac:dyDescent="0.25">
      <c r="B95" s="51"/>
      <c r="C95" s="28" t="s">
        <v>21</v>
      </c>
      <c r="D95" s="49">
        <v>2950.7</v>
      </c>
      <c r="E95" s="49">
        <v>0</v>
      </c>
      <c r="F95" s="49">
        <v>0</v>
      </c>
      <c r="G95" s="49">
        <v>0</v>
      </c>
      <c r="H95" s="49">
        <v>2950.7</v>
      </c>
    </row>
  </sheetData>
  <mergeCells count="8">
    <mergeCell ref="B3:G3"/>
    <mergeCell ref="B8:B10"/>
    <mergeCell ref="C8:C10"/>
    <mergeCell ref="D8:D10"/>
    <mergeCell ref="H8:H10"/>
    <mergeCell ref="E8:E10"/>
    <mergeCell ref="F8:F10"/>
    <mergeCell ref="G8:G10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5"/>
  <sheetViews>
    <sheetView zoomScale="80" zoomScaleNormal="80" workbookViewId="0">
      <selection activeCell="F8" sqref="F8:F10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5" customWidth="1"/>
    <col min="3" max="3" width="74.7109375" style="15" customWidth="1"/>
    <col min="4" max="4" width="18.140625" style="6" customWidth="1"/>
    <col min="5" max="13" width="16.7109375" style="6" customWidth="1"/>
    <col min="14" max="243" width="9.140625" style="6"/>
    <col min="244" max="244" width="3.5703125" style="6" customWidth="1"/>
    <col min="245" max="245" width="12.42578125" style="6" customWidth="1"/>
    <col min="246" max="246" width="62.42578125" style="6" customWidth="1"/>
    <col min="247" max="247" width="15.28515625" style="6" customWidth="1"/>
    <col min="248" max="248" width="16.140625" style="6" customWidth="1"/>
    <col min="249" max="249" width="14.28515625" style="6" bestFit="1" customWidth="1"/>
    <col min="250" max="250" width="13.28515625" style="6" customWidth="1"/>
    <col min="251" max="251" width="16.7109375" style="6" customWidth="1"/>
    <col min="252" max="252" width="15.140625" style="6" customWidth="1"/>
    <col min="253" max="499" width="9.140625" style="6"/>
    <col min="500" max="500" width="3.5703125" style="6" customWidth="1"/>
    <col min="501" max="501" width="12.42578125" style="6" customWidth="1"/>
    <col min="502" max="502" width="62.42578125" style="6" customWidth="1"/>
    <col min="503" max="503" width="15.28515625" style="6" customWidth="1"/>
    <col min="504" max="504" width="16.140625" style="6" customWidth="1"/>
    <col min="505" max="505" width="14.28515625" style="6" bestFit="1" customWidth="1"/>
    <col min="506" max="506" width="13.28515625" style="6" customWidth="1"/>
    <col min="507" max="507" width="16.7109375" style="6" customWidth="1"/>
    <col min="508" max="508" width="15.140625" style="6" customWidth="1"/>
    <col min="509" max="755" width="9.140625" style="6"/>
    <col min="756" max="756" width="3.5703125" style="6" customWidth="1"/>
    <col min="757" max="757" width="12.42578125" style="6" customWidth="1"/>
    <col min="758" max="758" width="62.42578125" style="6" customWidth="1"/>
    <col min="759" max="759" width="15.28515625" style="6" customWidth="1"/>
    <col min="760" max="760" width="16.140625" style="6" customWidth="1"/>
    <col min="761" max="761" width="14.28515625" style="6" bestFit="1" customWidth="1"/>
    <col min="762" max="762" width="13.28515625" style="6" customWidth="1"/>
    <col min="763" max="763" width="16.7109375" style="6" customWidth="1"/>
    <col min="764" max="764" width="15.140625" style="6" customWidth="1"/>
    <col min="765" max="1011" width="9.140625" style="6"/>
    <col min="1012" max="1012" width="3.5703125" style="6" customWidth="1"/>
    <col min="1013" max="1013" width="12.42578125" style="6" customWidth="1"/>
    <col min="1014" max="1014" width="62.42578125" style="6" customWidth="1"/>
    <col min="1015" max="1015" width="15.28515625" style="6" customWidth="1"/>
    <col min="1016" max="1016" width="16.140625" style="6" customWidth="1"/>
    <col min="1017" max="1017" width="14.28515625" style="6" bestFit="1" customWidth="1"/>
    <col min="1018" max="1018" width="13.28515625" style="6" customWidth="1"/>
    <col min="1019" max="1019" width="16.7109375" style="6" customWidth="1"/>
    <col min="1020" max="1020" width="15.140625" style="6" customWidth="1"/>
    <col min="1021" max="1267" width="9.140625" style="6"/>
    <col min="1268" max="1268" width="3.5703125" style="6" customWidth="1"/>
    <col min="1269" max="1269" width="12.42578125" style="6" customWidth="1"/>
    <col min="1270" max="1270" width="62.42578125" style="6" customWidth="1"/>
    <col min="1271" max="1271" width="15.28515625" style="6" customWidth="1"/>
    <col min="1272" max="1272" width="16.140625" style="6" customWidth="1"/>
    <col min="1273" max="1273" width="14.28515625" style="6" bestFit="1" customWidth="1"/>
    <col min="1274" max="1274" width="13.28515625" style="6" customWidth="1"/>
    <col min="1275" max="1275" width="16.7109375" style="6" customWidth="1"/>
    <col min="1276" max="1276" width="15.140625" style="6" customWidth="1"/>
    <col min="1277" max="1523" width="9.140625" style="6"/>
    <col min="1524" max="1524" width="3.5703125" style="6" customWidth="1"/>
    <col min="1525" max="1525" width="12.42578125" style="6" customWidth="1"/>
    <col min="1526" max="1526" width="62.42578125" style="6" customWidth="1"/>
    <col min="1527" max="1527" width="15.28515625" style="6" customWidth="1"/>
    <col min="1528" max="1528" width="16.140625" style="6" customWidth="1"/>
    <col min="1529" max="1529" width="14.28515625" style="6" bestFit="1" customWidth="1"/>
    <col min="1530" max="1530" width="13.28515625" style="6" customWidth="1"/>
    <col min="1531" max="1531" width="16.7109375" style="6" customWidth="1"/>
    <col min="1532" max="1532" width="15.140625" style="6" customWidth="1"/>
    <col min="1533" max="1779" width="9.140625" style="6"/>
    <col min="1780" max="1780" width="3.5703125" style="6" customWidth="1"/>
    <col min="1781" max="1781" width="12.42578125" style="6" customWidth="1"/>
    <col min="1782" max="1782" width="62.42578125" style="6" customWidth="1"/>
    <col min="1783" max="1783" width="15.28515625" style="6" customWidth="1"/>
    <col min="1784" max="1784" width="16.140625" style="6" customWidth="1"/>
    <col min="1785" max="1785" width="14.28515625" style="6" bestFit="1" customWidth="1"/>
    <col min="1786" max="1786" width="13.28515625" style="6" customWidth="1"/>
    <col min="1787" max="1787" width="16.7109375" style="6" customWidth="1"/>
    <col min="1788" max="1788" width="15.140625" style="6" customWidth="1"/>
    <col min="1789" max="2035" width="9.140625" style="6"/>
    <col min="2036" max="2036" width="3.5703125" style="6" customWidth="1"/>
    <col min="2037" max="2037" width="12.42578125" style="6" customWidth="1"/>
    <col min="2038" max="2038" width="62.42578125" style="6" customWidth="1"/>
    <col min="2039" max="2039" width="15.28515625" style="6" customWidth="1"/>
    <col min="2040" max="2040" width="16.140625" style="6" customWidth="1"/>
    <col min="2041" max="2041" width="14.28515625" style="6" bestFit="1" customWidth="1"/>
    <col min="2042" max="2042" width="13.28515625" style="6" customWidth="1"/>
    <col min="2043" max="2043" width="16.7109375" style="6" customWidth="1"/>
    <col min="2044" max="2044" width="15.140625" style="6" customWidth="1"/>
    <col min="2045" max="2291" width="9.140625" style="6"/>
    <col min="2292" max="2292" width="3.5703125" style="6" customWidth="1"/>
    <col min="2293" max="2293" width="12.42578125" style="6" customWidth="1"/>
    <col min="2294" max="2294" width="62.42578125" style="6" customWidth="1"/>
    <col min="2295" max="2295" width="15.28515625" style="6" customWidth="1"/>
    <col min="2296" max="2296" width="16.140625" style="6" customWidth="1"/>
    <col min="2297" max="2297" width="14.28515625" style="6" bestFit="1" customWidth="1"/>
    <col min="2298" max="2298" width="13.28515625" style="6" customWidth="1"/>
    <col min="2299" max="2299" width="16.7109375" style="6" customWidth="1"/>
    <col min="2300" max="2300" width="15.140625" style="6" customWidth="1"/>
    <col min="2301" max="2547" width="9.140625" style="6"/>
    <col min="2548" max="2548" width="3.5703125" style="6" customWidth="1"/>
    <col min="2549" max="2549" width="12.42578125" style="6" customWidth="1"/>
    <col min="2550" max="2550" width="62.42578125" style="6" customWidth="1"/>
    <col min="2551" max="2551" width="15.28515625" style="6" customWidth="1"/>
    <col min="2552" max="2552" width="16.140625" style="6" customWidth="1"/>
    <col min="2553" max="2553" width="14.28515625" style="6" bestFit="1" customWidth="1"/>
    <col min="2554" max="2554" width="13.28515625" style="6" customWidth="1"/>
    <col min="2555" max="2555" width="16.7109375" style="6" customWidth="1"/>
    <col min="2556" max="2556" width="15.140625" style="6" customWidth="1"/>
    <col min="2557" max="2803" width="9.140625" style="6"/>
    <col min="2804" max="2804" width="3.5703125" style="6" customWidth="1"/>
    <col min="2805" max="2805" width="12.42578125" style="6" customWidth="1"/>
    <col min="2806" max="2806" width="62.42578125" style="6" customWidth="1"/>
    <col min="2807" max="2807" width="15.28515625" style="6" customWidth="1"/>
    <col min="2808" max="2808" width="16.140625" style="6" customWidth="1"/>
    <col min="2809" max="2809" width="14.28515625" style="6" bestFit="1" customWidth="1"/>
    <col min="2810" max="2810" width="13.28515625" style="6" customWidth="1"/>
    <col min="2811" max="2811" width="16.7109375" style="6" customWidth="1"/>
    <col min="2812" max="2812" width="15.140625" style="6" customWidth="1"/>
    <col min="2813" max="3059" width="9.140625" style="6"/>
    <col min="3060" max="3060" width="3.5703125" style="6" customWidth="1"/>
    <col min="3061" max="3061" width="12.42578125" style="6" customWidth="1"/>
    <col min="3062" max="3062" width="62.42578125" style="6" customWidth="1"/>
    <col min="3063" max="3063" width="15.28515625" style="6" customWidth="1"/>
    <col min="3064" max="3064" width="16.140625" style="6" customWidth="1"/>
    <col min="3065" max="3065" width="14.28515625" style="6" bestFit="1" customWidth="1"/>
    <col min="3066" max="3066" width="13.28515625" style="6" customWidth="1"/>
    <col min="3067" max="3067" width="16.7109375" style="6" customWidth="1"/>
    <col min="3068" max="3068" width="15.140625" style="6" customWidth="1"/>
    <col min="3069" max="3315" width="9.140625" style="6"/>
    <col min="3316" max="3316" width="3.5703125" style="6" customWidth="1"/>
    <col min="3317" max="3317" width="12.42578125" style="6" customWidth="1"/>
    <col min="3318" max="3318" width="62.42578125" style="6" customWidth="1"/>
    <col min="3319" max="3319" width="15.28515625" style="6" customWidth="1"/>
    <col min="3320" max="3320" width="16.140625" style="6" customWidth="1"/>
    <col min="3321" max="3321" width="14.28515625" style="6" bestFit="1" customWidth="1"/>
    <col min="3322" max="3322" width="13.28515625" style="6" customWidth="1"/>
    <col min="3323" max="3323" width="16.7109375" style="6" customWidth="1"/>
    <col min="3324" max="3324" width="15.140625" style="6" customWidth="1"/>
    <col min="3325" max="3571" width="9.140625" style="6"/>
    <col min="3572" max="3572" width="3.5703125" style="6" customWidth="1"/>
    <col min="3573" max="3573" width="12.42578125" style="6" customWidth="1"/>
    <col min="3574" max="3574" width="62.42578125" style="6" customWidth="1"/>
    <col min="3575" max="3575" width="15.28515625" style="6" customWidth="1"/>
    <col min="3576" max="3576" width="16.140625" style="6" customWidth="1"/>
    <col min="3577" max="3577" width="14.28515625" style="6" bestFit="1" customWidth="1"/>
    <col min="3578" max="3578" width="13.28515625" style="6" customWidth="1"/>
    <col min="3579" max="3579" width="16.7109375" style="6" customWidth="1"/>
    <col min="3580" max="3580" width="15.140625" style="6" customWidth="1"/>
    <col min="3581" max="3827" width="9.140625" style="6"/>
    <col min="3828" max="3828" width="3.5703125" style="6" customWidth="1"/>
    <col min="3829" max="3829" width="12.42578125" style="6" customWidth="1"/>
    <col min="3830" max="3830" width="62.42578125" style="6" customWidth="1"/>
    <col min="3831" max="3831" width="15.28515625" style="6" customWidth="1"/>
    <col min="3832" max="3832" width="16.140625" style="6" customWidth="1"/>
    <col min="3833" max="3833" width="14.28515625" style="6" bestFit="1" customWidth="1"/>
    <col min="3834" max="3834" width="13.28515625" style="6" customWidth="1"/>
    <col min="3835" max="3835" width="16.7109375" style="6" customWidth="1"/>
    <col min="3836" max="3836" width="15.140625" style="6" customWidth="1"/>
    <col min="3837" max="4083" width="9.140625" style="6"/>
    <col min="4084" max="4084" width="3.5703125" style="6" customWidth="1"/>
    <col min="4085" max="4085" width="12.42578125" style="6" customWidth="1"/>
    <col min="4086" max="4086" width="62.42578125" style="6" customWidth="1"/>
    <col min="4087" max="4087" width="15.28515625" style="6" customWidth="1"/>
    <col min="4088" max="4088" width="16.140625" style="6" customWidth="1"/>
    <col min="4089" max="4089" width="14.28515625" style="6" bestFit="1" customWidth="1"/>
    <col min="4090" max="4090" width="13.28515625" style="6" customWidth="1"/>
    <col min="4091" max="4091" width="16.7109375" style="6" customWidth="1"/>
    <col min="4092" max="4092" width="15.140625" style="6" customWidth="1"/>
    <col min="4093" max="4339" width="9.140625" style="6"/>
    <col min="4340" max="4340" width="3.5703125" style="6" customWidth="1"/>
    <col min="4341" max="4341" width="12.42578125" style="6" customWidth="1"/>
    <col min="4342" max="4342" width="62.42578125" style="6" customWidth="1"/>
    <col min="4343" max="4343" width="15.28515625" style="6" customWidth="1"/>
    <col min="4344" max="4344" width="16.140625" style="6" customWidth="1"/>
    <col min="4345" max="4345" width="14.28515625" style="6" bestFit="1" customWidth="1"/>
    <col min="4346" max="4346" width="13.28515625" style="6" customWidth="1"/>
    <col min="4347" max="4347" width="16.7109375" style="6" customWidth="1"/>
    <col min="4348" max="4348" width="15.140625" style="6" customWidth="1"/>
    <col min="4349" max="4595" width="9.140625" style="6"/>
    <col min="4596" max="4596" width="3.5703125" style="6" customWidth="1"/>
    <col min="4597" max="4597" width="12.42578125" style="6" customWidth="1"/>
    <col min="4598" max="4598" width="62.42578125" style="6" customWidth="1"/>
    <col min="4599" max="4599" width="15.28515625" style="6" customWidth="1"/>
    <col min="4600" max="4600" width="16.140625" style="6" customWidth="1"/>
    <col min="4601" max="4601" width="14.28515625" style="6" bestFit="1" customWidth="1"/>
    <col min="4602" max="4602" width="13.28515625" style="6" customWidth="1"/>
    <col min="4603" max="4603" width="16.7109375" style="6" customWidth="1"/>
    <col min="4604" max="4604" width="15.140625" style="6" customWidth="1"/>
    <col min="4605" max="4851" width="9.140625" style="6"/>
    <col min="4852" max="4852" width="3.5703125" style="6" customWidth="1"/>
    <col min="4853" max="4853" width="12.42578125" style="6" customWidth="1"/>
    <col min="4854" max="4854" width="62.42578125" style="6" customWidth="1"/>
    <col min="4855" max="4855" width="15.28515625" style="6" customWidth="1"/>
    <col min="4856" max="4856" width="16.140625" style="6" customWidth="1"/>
    <col min="4857" max="4857" width="14.28515625" style="6" bestFit="1" customWidth="1"/>
    <col min="4858" max="4858" width="13.28515625" style="6" customWidth="1"/>
    <col min="4859" max="4859" width="16.7109375" style="6" customWidth="1"/>
    <col min="4860" max="4860" width="15.140625" style="6" customWidth="1"/>
    <col min="4861" max="5107" width="9.140625" style="6"/>
    <col min="5108" max="5108" width="3.5703125" style="6" customWidth="1"/>
    <col min="5109" max="5109" width="12.42578125" style="6" customWidth="1"/>
    <col min="5110" max="5110" width="62.42578125" style="6" customWidth="1"/>
    <col min="5111" max="5111" width="15.28515625" style="6" customWidth="1"/>
    <col min="5112" max="5112" width="16.140625" style="6" customWidth="1"/>
    <col min="5113" max="5113" width="14.28515625" style="6" bestFit="1" customWidth="1"/>
    <col min="5114" max="5114" width="13.28515625" style="6" customWidth="1"/>
    <col min="5115" max="5115" width="16.7109375" style="6" customWidth="1"/>
    <col min="5116" max="5116" width="15.140625" style="6" customWidth="1"/>
    <col min="5117" max="5363" width="9.140625" style="6"/>
    <col min="5364" max="5364" width="3.5703125" style="6" customWidth="1"/>
    <col min="5365" max="5365" width="12.42578125" style="6" customWidth="1"/>
    <col min="5366" max="5366" width="62.42578125" style="6" customWidth="1"/>
    <col min="5367" max="5367" width="15.28515625" style="6" customWidth="1"/>
    <col min="5368" max="5368" width="16.140625" style="6" customWidth="1"/>
    <col min="5369" max="5369" width="14.28515625" style="6" bestFit="1" customWidth="1"/>
    <col min="5370" max="5370" width="13.28515625" style="6" customWidth="1"/>
    <col min="5371" max="5371" width="16.7109375" style="6" customWidth="1"/>
    <col min="5372" max="5372" width="15.140625" style="6" customWidth="1"/>
    <col min="5373" max="5619" width="9.140625" style="6"/>
    <col min="5620" max="5620" width="3.5703125" style="6" customWidth="1"/>
    <col min="5621" max="5621" width="12.42578125" style="6" customWidth="1"/>
    <col min="5622" max="5622" width="62.42578125" style="6" customWidth="1"/>
    <col min="5623" max="5623" width="15.28515625" style="6" customWidth="1"/>
    <col min="5624" max="5624" width="16.140625" style="6" customWidth="1"/>
    <col min="5625" max="5625" width="14.28515625" style="6" bestFit="1" customWidth="1"/>
    <col min="5626" max="5626" width="13.28515625" style="6" customWidth="1"/>
    <col min="5627" max="5627" width="16.7109375" style="6" customWidth="1"/>
    <col min="5628" max="5628" width="15.140625" style="6" customWidth="1"/>
    <col min="5629" max="5875" width="9.140625" style="6"/>
    <col min="5876" max="5876" width="3.5703125" style="6" customWidth="1"/>
    <col min="5877" max="5877" width="12.42578125" style="6" customWidth="1"/>
    <col min="5878" max="5878" width="62.42578125" style="6" customWidth="1"/>
    <col min="5879" max="5879" width="15.28515625" style="6" customWidth="1"/>
    <col min="5880" max="5880" width="16.140625" style="6" customWidth="1"/>
    <col min="5881" max="5881" width="14.28515625" style="6" bestFit="1" customWidth="1"/>
    <col min="5882" max="5882" width="13.28515625" style="6" customWidth="1"/>
    <col min="5883" max="5883" width="16.7109375" style="6" customWidth="1"/>
    <col min="5884" max="5884" width="15.140625" style="6" customWidth="1"/>
    <col min="5885" max="6131" width="9.140625" style="6"/>
    <col min="6132" max="6132" width="3.5703125" style="6" customWidth="1"/>
    <col min="6133" max="6133" width="12.42578125" style="6" customWidth="1"/>
    <col min="6134" max="6134" width="62.42578125" style="6" customWidth="1"/>
    <col min="6135" max="6135" width="15.28515625" style="6" customWidth="1"/>
    <col min="6136" max="6136" width="16.140625" style="6" customWidth="1"/>
    <col min="6137" max="6137" width="14.28515625" style="6" bestFit="1" customWidth="1"/>
    <col min="6138" max="6138" width="13.28515625" style="6" customWidth="1"/>
    <col min="6139" max="6139" width="16.7109375" style="6" customWidth="1"/>
    <col min="6140" max="6140" width="15.140625" style="6" customWidth="1"/>
    <col min="6141" max="6387" width="9.140625" style="6"/>
    <col min="6388" max="6388" width="3.5703125" style="6" customWidth="1"/>
    <col min="6389" max="6389" width="12.42578125" style="6" customWidth="1"/>
    <col min="6390" max="6390" width="62.42578125" style="6" customWidth="1"/>
    <col min="6391" max="6391" width="15.28515625" style="6" customWidth="1"/>
    <col min="6392" max="6392" width="16.140625" style="6" customWidth="1"/>
    <col min="6393" max="6393" width="14.28515625" style="6" bestFit="1" customWidth="1"/>
    <col min="6394" max="6394" width="13.28515625" style="6" customWidth="1"/>
    <col min="6395" max="6395" width="16.7109375" style="6" customWidth="1"/>
    <col min="6396" max="6396" width="15.140625" style="6" customWidth="1"/>
    <col min="6397" max="6643" width="9.140625" style="6"/>
    <col min="6644" max="6644" width="3.5703125" style="6" customWidth="1"/>
    <col min="6645" max="6645" width="12.42578125" style="6" customWidth="1"/>
    <col min="6646" max="6646" width="62.42578125" style="6" customWidth="1"/>
    <col min="6647" max="6647" width="15.28515625" style="6" customWidth="1"/>
    <col min="6648" max="6648" width="16.140625" style="6" customWidth="1"/>
    <col min="6649" max="6649" width="14.28515625" style="6" bestFit="1" customWidth="1"/>
    <col min="6650" max="6650" width="13.28515625" style="6" customWidth="1"/>
    <col min="6651" max="6651" width="16.7109375" style="6" customWidth="1"/>
    <col min="6652" max="6652" width="15.140625" style="6" customWidth="1"/>
    <col min="6653" max="6899" width="9.140625" style="6"/>
    <col min="6900" max="6900" width="3.5703125" style="6" customWidth="1"/>
    <col min="6901" max="6901" width="12.42578125" style="6" customWidth="1"/>
    <col min="6902" max="6902" width="62.42578125" style="6" customWidth="1"/>
    <col min="6903" max="6903" width="15.28515625" style="6" customWidth="1"/>
    <col min="6904" max="6904" width="16.140625" style="6" customWidth="1"/>
    <col min="6905" max="6905" width="14.28515625" style="6" bestFit="1" customWidth="1"/>
    <col min="6906" max="6906" width="13.28515625" style="6" customWidth="1"/>
    <col min="6907" max="6907" width="16.7109375" style="6" customWidth="1"/>
    <col min="6908" max="6908" width="15.140625" style="6" customWidth="1"/>
    <col min="6909" max="7155" width="9.140625" style="6"/>
    <col min="7156" max="7156" width="3.5703125" style="6" customWidth="1"/>
    <col min="7157" max="7157" width="12.42578125" style="6" customWidth="1"/>
    <col min="7158" max="7158" width="62.42578125" style="6" customWidth="1"/>
    <col min="7159" max="7159" width="15.28515625" style="6" customWidth="1"/>
    <col min="7160" max="7160" width="16.140625" style="6" customWidth="1"/>
    <col min="7161" max="7161" width="14.28515625" style="6" bestFit="1" customWidth="1"/>
    <col min="7162" max="7162" width="13.28515625" style="6" customWidth="1"/>
    <col min="7163" max="7163" width="16.7109375" style="6" customWidth="1"/>
    <col min="7164" max="7164" width="15.140625" style="6" customWidth="1"/>
    <col min="7165" max="7411" width="9.140625" style="6"/>
    <col min="7412" max="7412" width="3.5703125" style="6" customWidth="1"/>
    <col min="7413" max="7413" width="12.42578125" style="6" customWidth="1"/>
    <col min="7414" max="7414" width="62.42578125" style="6" customWidth="1"/>
    <col min="7415" max="7415" width="15.28515625" style="6" customWidth="1"/>
    <col min="7416" max="7416" width="16.140625" style="6" customWidth="1"/>
    <col min="7417" max="7417" width="14.28515625" style="6" bestFit="1" customWidth="1"/>
    <col min="7418" max="7418" width="13.28515625" style="6" customWidth="1"/>
    <col min="7419" max="7419" width="16.7109375" style="6" customWidth="1"/>
    <col min="7420" max="7420" width="15.140625" style="6" customWidth="1"/>
    <col min="7421" max="7667" width="9.140625" style="6"/>
    <col min="7668" max="7668" width="3.5703125" style="6" customWidth="1"/>
    <col min="7669" max="7669" width="12.42578125" style="6" customWidth="1"/>
    <col min="7670" max="7670" width="62.42578125" style="6" customWidth="1"/>
    <col min="7671" max="7671" width="15.28515625" style="6" customWidth="1"/>
    <col min="7672" max="7672" width="16.140625" style="6" customWidth="1"/>
    <col min="7673" max="7673" width="14.28515625" style="6" bestFit="1" customWidth="1"/>
    <col min="7674" max="7674" width="13.28515625" style="6" customWidth="1"/>
    <col min="7675" max="7675" width="16.7109375" style="6" customWidth="1"/>
    <col min="7676" max="7676" width="15.140625" style="6" customWidth="1"/>
    <col min="7677" max="7923" width="9.140625" style="6"/>
    <col min="7924" max="7924" width="3.5703125" style="6" customWidth="1"/>
    <col min="7925" max="7925" width="12.42578125" style="6" customWidth="1"/>
    <col min="7926" max="7926" width="62.42578125" style="6" customWidth="1"/>
    <col min="7927" max="7927" width="15.28515625" style="6" customWidth="1"/>
    <col min="7928" max="7928" width="16.140625" style="6" customWidth="1"/>
    <col min="7929" max="7929" width="14.28515625" style="6" bestFit="1" customWidth="1"/>
    <col min="7930" max="7930" width="13.28515625" style="6" customWidth="1"/>
    <col min="7931" max="7931" width="16.7109375" style="6" customWidth="1"/>
    <col min="7932" max="7932" width="15.140625" style="6" customWidth="1"/>
    <col min="7933" max="8179" width="9.140625" style="6"/>
    <col min="8180" max="8180" width="3.5703125" style="6" customWidth="1"/>
    <col min="8181" max="8181" width="12.42578125" style="6" customWidth="1"/>
    <col min="8182" max="8182" width="62.42578125" style="6" customWidth="1"/>
    <col min="8183" max="8183" width="15.28515625" style="6" customWidth="1"/>
    <col min="8184" max="8184" width="16.140625" style="6" customWidth="1"/>
    <col min="8185" max="8185" width="14.28515625" style="6" bestFit="1" customWidth="1"/>
    <col min="8186" max="8186" width="13.28515625" style="6" customWidth="1"/>
    <col min="8187" max="8187" width="16.7109375" style="6" customWidth="1"/>
    <col min="8188" max="8188" width="15.140625" style="6" customWidth="1"/>
    <col min="8189" max="8435" width="9.140625" style="6"/>
    <col min="8436" max="8436" width="3.5703125" style="6" customWidth="1"/>
    <col min="8437" max="8437" width="12.42578125" style="6" customWidth="1"/>
    <col min="8438" max="8438" width="62.42578125" style="6" customWidth="1"/>
    <col min="8439" max="8439" width="15.28515625" style="6" customWidth="1"/>
    <col min="8440" max="8440" width="16.140625" style="6" customWidth="1"/>
    <col min="8441" max="8441" width="14.28515625" style="6" bestFit="1" customWidth="1"/>
    <col min="8442" max="8442" width="13.28515625" style="6" customWidth="1"/>
    <col min="8443" max="8443" width="16.7109375" style="6" customWidth="1"/>
    <col min="8444" max="8444" width="15.140625" style="6" customWidth="1"/>
    <col min="8445" max="8691" width="9.140625" style="6"/>
    <col min="8692" max="8692" width="3.5703125" style="6" customWidth="1"/>
    <col min="8693" max="8693" width="12.42578125" style="6" customWidth="1"/>
    <col min="8694" max="8694" width="62.42578125" style="6" customWidth="1"/>
    <col min="8695" max="8695" width="15.28515625" style="6" customWidth="1"/>
    <col min="8696" max="8696" width="16.140625" style="6" customWidth="1"/>
    <col min="8697" max="8697" width="14.28515625" style="6" bestFit="1" customWidth="1"/>
    <col min="8698" max="8698" width="13.28515625" style="6" customWidth="1"/>
    <col min="8699" max="8699" width="16.7109375" style="6" customWidth="1"/>
    <col min="8700" max="8700" width="15.140625" style="6" customWidth="1"/>
    <col min="8701" max="8947" width="9.140625" style="6"/>
    <col min="8948" max="8948" width="3.5703125" style="6" customWidth="1"/>
    <col min="8949" max="8949" width="12.42578125" style="6" customWidth="1"/>
    <col min="8950" max="8950" width="62.42578125" style="6" customWidth="1"/>
    <col min="8951" max="8951" width="15.28515625" style="6" customWidth="1"/>
    <col min="8952" max="8952" width="16.140625" style="6" customWidth="1"/>
    <col min="8953" max="8953" width="14.28515625" style="6" bestFit="1" customWidth="1"/>
    <col min="8954" max="8954" width="13.28515625" style="6" customWidth="1"/>
    <col min="8955" max="8955" width="16.7109375" style="6" customWidth="1"/>
    <col min="8956" max="8956" width="15.140625" style="6" customWidth="1"/>
    <col min="8957" max="9203" width="9.140625" style="6"/>
    <col min="9204" max="9204" width="3.5703125" style="6" customWidth="1"/>
    <col min="9205" max="9205" width="12.42578125" style="6" customWidth="1"/>
    <col min="9206" max="9206" width="62.42578125" style="6" customWidth="1"/>
    <col min="9207" max="9207" width="15.28515625" style="6" customWidth="1"/>
    <col min="9208" max="9208" width="16.140625" style="6" customWidth="1"/>
    <col min="9209" max="9209" width="14.28515625" style="6" bestFit="1" customWidth="1"/>
    <col min="9210" max="9210" width="13.28515625" style="6" customWidth="1"/>
    <col min="9211" max="9211" width="16.7109375" style="6" customWidth="1"/>
    <col min="9212" max="9212" width="15.140625" style="6" customWidth="1"/>
    <col min="9213" max="9459" width="9.140625" style="6"/>
    <col min="9460" max="9460" width="3.5703125" style="6" customWidth="1"/>
    <col min="9461" max="9461" width="12.42578125" style="6" customWidth="1"/>
    <col min="9462" max="9462" width="62.42578125" style="6" customWidth="1"/>
    <col min="9463" max="9463" width="15.28515625" style="6" customWidth="1"/>
    <col min="9464" max="9464" width="16.140625" style="6" customWidth="1"/>
    <col min="9465" max="9465" width="14.28515625" style="6" bestFit="1" customWidth="1"/>
    <col min="9466" max="9466" width="13.28515625" style="6" customWidth="1"/>
    <col min="9467" max="9467" width="16.7109375" style="6" customWidth="1"/>
    <col min="9468" max="9468" width="15.140625" style="6" customWidth="1"/>
    <col min="9469" max="9715" width="9.140625" style="6"/>
    <col min="9716" max="9716" width="3.5703125" style="6" customWidth="1"/>
    <col min="9717" max="9717" width="12.42578125" style="6" customWidth="1"/>
    <col min="9718" max="9718" width="62.42578125" style="6" customWidth="1"/>
    <col min="9719" max="9719" width="15.28515625" style="6" customWidth="1"/>
    <col min="9720" max="9720" width="16.140625" style="6" customWidth="1"/>
    <col min="9721" max="9721" width="14.28515625" style="6" bestFit="1" customWidth="1"/>
    <col min="9722" max="9722" width="13.28515625" style="6" customWidth="1"/>
    <col min="9723" max="9723" width="16.7109375" style="6" customWidth="1"/>
    <col min="9724" max="9724" width="15.140625" style="6" customWidth="1"/>
    <col min="9725" max="9971" width="9.140625" style="6"/>
    <col min="9972" max="9972" width="3.5703125" style="6" customWidth="1"/>
    <col min="9973" max="9973" width="12.42578125" style="6" customWidth="1"/>
    <col min="9974" max="9974" width="62.42578125" style="6" customWidth="1"/>
    <col min="9975" max="9975" width="15.28515625" style="6" customWidth="1"/>
    <col min="9976" max="9976" width="16.140625" style="6" customWidth="1"/>
    <col min="9977" max="9977" width="14.28515625" style="6" bestFit="1" customWidth="1"/>
    <col min="9978" max="9978" width="13.28515625" style="6" customWidth="1"/>
    <col min="9979" max="9979" width="16.7109375" style="6" customWidth="1"/>
    <col min="9980" max="9980" width="15.140625" style="6" customWidth="1"/>
    <col min="9981" max="10227" width="9.140625" style="6"/>
    <col min="10228" max="10228" width="3.5703125" style="6" customWidth="1"/>
    <col min="10229" max="10229" width="12.42578125" style="6" customWidth="1"/>
    <col min="10230" max="10230" width="62.42578125" style="6" customWidth="1"/>
    <col min="10231" max="10231" width="15.28515625" style="6" customWidth="1"/>
    <col min="10232" max="10232" width="16.140625" style="6" customWidth="1"/>
    <col min="10233" max="10233" width="14.28515625" style="6" bestFit="1" customWidth="1"/>
    <col min="10234" max="10234" width="13.28515625" style="6" customWidth="1"/>
    <col min="10235" max="10235" width="16.7109375" style="6" customWidth="1"/>
    <col min="10236" max="10236" width="15.140625" style="6" customWidth="1"/>
    <col min="10237" max="10483" width="9.140625" style="6"/>
    <col min="10484" max="10484" width="3.5703125" style="6" customWidth="1"/>
    <col min="10485" max="10485" width="12.42578125" style="6" customWidth="1"/>
    <col min="10486" max="10486" width="62.42578125" style="6" customWidth="1"/>
    <col min="10487" max="10487" width="15.28515625" style="6" customWidth="1"/>
    <col min="10488" max="10488" width="16.140625" style="6" customWidth="1"/>
    <col min="10489" max="10489" width="14.28515625" style="6" bestFit="1" customWidth="1"/>
    <col min="10490" max="10490" width="13.28515625" style="6" customWidth="1"/>
    <col min="10491" max="10491" width="16.7109375" style="6" customWidth="1"/>
    <col min="10492" max="10492" width="15.140625" style="6" customWidth="1"/>
    <col min="10493" max="10739" width="9.140625" style="6"/>
    <col min="10740" max="10740" width="3.5703125" style="6" customWidth="1"/>
    <col min="10741" max="10741" width="12.42578125" style="6" customWidth="1"/>
    <col min="10742" max="10742" width="62.42578125" style="6" customWidth="1"/>
    <col min="10743" max="10743" width="15.28515625" style="6" customWidth="1"/>
    <col min="10744" max="10744" width="16.140625" style="6" customWidth="1"/>
    <col min="10745" max="10745" width="14.28515625" style="6" bestFit="1" customWidth="1"/>
    <col min="10746" max="10746" width="13.28515625" style="6" customWidth="1"/>
    <col min="10747" max="10747" width="16.7109375" style="6" customWidth="1"/>
    <col min="10748" max="10748" width="15.140625" style="6" customWidth="1"/>
    <col min="10749" max="10995" width="9.140625" style="6"/>
    <col min="10996" max="10996" width="3.5703125" style="6" customWidth="1"/>
    <col min="10997" max="10997" width="12.42578125" style="6" customWidth="1"/>
    <col min="10998" max="10998" width="62.42578125" style="6" customWidth="1"/>
    <col min="10999" max="10999" width="15.28515625" style="6" customWidth="1"/>
    <col min="11000" max="11000" width="16.140625" style="6" customWidth="1"/>
    <col min="11001" max="11001" width="14.28515625" style="6" bestFit="1" customWidth="1"/>
    <col min="11002" max="11002" width="13.28515625" style="6" customWidth="1"/>
    <col min="11003" max="11003" width="16.7109375" style="6" customWidth="1"/>
    <col min="11004" max="11004" width="15.140625" style="6" customWidth="1"/>
    <col min="11005" max="11251" width="9.140625" style="6"/>
    <col min="11252" max="11252" width="3.5703125" style="6" customWidth="1"/>
    <col min="11253" max="11253" width="12.42578125" style="6" customWidth="1"/>
    <col min="11254" max="11254" width="62.42578125" style="6" customWidth="1"/>
    <col min="11255" max="11255" width="15.28515625" style="6" customWidth="1"/>
    <col min="11256" max="11256" width="16.140625" style="6" customWidth="1"/>
    <col min="11257" max="11257" width="14.28515625" style="6" bestFit="1" customWidth="1"/>
    <col min="11258" max="11258" width="13.28515625" style="6" customWidth="1"/>
    <col min="11259" max="11259" width="16.7109375" style="6" customWidth="1"/>
    <col min="11260" max="11260" width="15.140625" style="6" customWidth="1"/>
    <col min="11261" max="11507" width="9.140625" style="6"/>
    <col min="11508" max="11508" width="3.5703125" style="6" customWidth="1"/>
    <col min="11509" max="11509" width="12.42578125" style="6" customWidth="1"/>
    <col min="11510" max="11510" width="62.42578125" style="6" customWidth="1"/>
    <col min="11511" max="11511" width="15.28515625" style="6" customWidth="1"/>
    <col min="11512" max="11512" width="16.140625" style="6" customWidth="1"/>
    <col min="11513" max="11513" width="14.28515625" style="6" bestFit="1" customWidth="1"/>
    <col min="11514" max="11514" width="13.28515625" style="6" customWidth="1"/>
    <col min="11515" max="11515" width="16.7109375" style="6" customWidth="1"/>
    <col min="11516" max="11516" width="15.140625" style="6" customWidth="1"/>
    <col min="11517" max="11763" width="9.140625" style="6"/>
    <col min="11764" max="11764" width="3.5703125" style="6" customWidth="1"/>
    <col min="11765" max="11765" width="12.42578125" style="6" customWidth="1"/>
    <col min="11766" max="11766" width="62.42578125" style="6" customWidth="1"/>
    <col min="11767" max="11767" width="15.28515625" style="6" customWidth="1"/>
    <col min="11768" max="11768" width="16.140625" style="6" customWidth="1"/>
    <col min="11769" max="11769" width="14.28515625" style="6" bestFit="1" customWidth="1"/>
    <col min="11770" max="11770" width="13.28515625" style="6" customWidth="1"/>
    <col min="11771" max="11771" width="16.7109375" style="6" customWidth="1"/>
    <col min="11772" max="11772" width="15.140625" style="6" customWidth="1"/>
    <col min="11773" max="12019" width="9.140625" style="6"/>
    <col min="12020" max="12020" width="3.5703125" style="6" customWidth="1"/>
    <col min="12021" max="12021" width="12.42578125" style="6" customWidth="1"/>
    <col min="12022" max="12022" width="62.42578125" style="6" customWidth="1"/>
    <col min="12023" max="12023" width="15.28515625" style="6" customWidth="1"/>
    <col min="12024" max="12024" width="16.140625" style="6" customWidth="1"/>
    <col min="12025" max="12025" width="14.28515625" style="6" bestFit="1" customWidth="1"/>
    <col min="12026" max="12026" width="13.28515625" style="6" customWidth="1"/>
    <col min="12027" max="12027" width="16.7109375" style="6" customWidth="1"/>
    <col min="12028" max="12028" width="15.140625" style="6" customWidth="1"/>
    <col min="12029" max="12275" width="9.140625" style="6"/>
    <col min="12276" max="12276" width="3.5703125" style="6" customWidth="1"/>
    <col min="12277" max="12277" width="12.42578125" style="6" customWidth="1"/>
    <col min="12278" max="12278" width="62.42578125" style="6" customWidth="1"/>
    <col min="12279" max="12279" width="15.28515625" style="6" customWidth="1"/>
    <col min="12280" max="12280" width="16.140625" style="6" customWidth="1"/>
    <col min="12281" max="12281" width="14.28515625" style="6" bestFit="1" customWidth="1"/>
    <col min="12282" max="12282" width="13.28515625" style="6" customWidth="1"/>
    <col min="12283" max="12283" width="16.7109375" style="6" customWidth="1"/>
    <col min="12284" max="12284" width="15.140625" style="6" customWidth="1"/>
    <col min="12285" max="12531" width="9.140625" style="6"/>
    <col min="12532" max="12532" width="3.5703125" style="6" customWidth="1"/>
    <col min="12533" max="12533" width="12.42578125" style="6" customWidth="1"/>
    <col min="12534" max="12534" width="62.42578125" style="6" customWidth="1"/>
    <col min="12535" max="12535" width="15.28515625" style="6" customWidth="1"/>
    <col min="12536" max="12536" width="16.140625" style="6" customWidth="1"/>
    <col min="12537" max="12537" width="14.28515625" style="6" bestFit="1" customWidth="1"/>
    <col min="12538" max="12538" width="13.28515625" style="6" customWidth="1"/>
    <col min="12539" max="12539" width="16.7109375" style="6" customWidth="1"/>
    <col min="12540" max="12540" width="15.140625" style="6" customWidth="1"/>
    <col min="12541" max="12787" width="9.140625" style="6"/>
    <col min="12788" max="12788" width="3.5703125" style="6" customWidth="1"/>
    <col min="12789" max="12789" width="12.42578125" style="6" customWidth="1"/>
    <col min="12790" max="12790" width="62.42578125" style="6" customWidth="1"/>
    <col min="12791" max="12791" width="15.28515625" style="6" customWidth="1"/>
    <col min="12792" max="12792" width="16.140625" style="6" customWidth="1"/>
    <col min="12793" max="12793" width="14.28515625" style="6" bestFit="1" customWidth="1"/>
    <col min="12794" max="12794" width="13.28515625" style="6" customWidth="1"/>
    <col min="12795" max="12795" width="16.7109375" style="6" customWidth="1"/>
    <col min="12796" max="12796" width="15.140625" style="6" customWidth="1"/>
    <col min="12797" max="13043" width="9.140625" style="6"/>
    <col min="13044" max="13044" width="3.5703125" style="6" customWidth="1"/>
    <col min="13045" max="13045" width="12.42578125" style="6" customWidth="1"/>
    <col min="13046" max="13046" width="62.42578125" style="6" customWidth="1"/>
    <col min="13047" max="13047" width="15.28515625" style="6" customWidth="1"/>
    <col min="13048" max="13048" width="16.140625" style="6" customWidth="1"/>
    <col min="13049" max="13049" width="14.28515625" style="6" bestFit="1" customWidth="1"/>
    <col min="13050" max="13050" width="13.28515625" style="6" customWidth="1"/>
    <col min="13051" max="13051" width="16.7109375" style="6" customWidth="1"/>
    <col min="13052" max="13052" width="15.140625" style="6" customWidth="1"/>
    <col min="13053" max="13299" width="9.140625" style="6"/>
    <col min="13300" max="13300" width="3.5703125" style="6" customWidth="1"/>
    <col min="13301" max="13301" width="12.42578125" style="6" customWidth="1"/>
    <col min="13302" max="13302" width="62.42578125" style="6" customWidth="1"/>
    <col min="13303" max="13303" width="15.28515625" style="6" customWidth="1"/>
    <col min="13304" max="13304" width="16.140625" style="6" customWidth="1"/>
    <col min="13305" max="13305" width="14.28515625" style="6" bestFit="1" customWidth="1"/>
    <col min="13306" max="13306" width="13.28515625" style="6" customWidth="1"/>
    <col min="13307" max="13307" width="16.7109375" style="6" customWidth="1"/>
    <col min="13308" max="13308" width="15.140625" style="6" customWidth="1"/>
    <col min="13309" max="13555" width="9.140625" style="6"/>
    <col min="13556" max="13556" width="3.5703125" style="6" customWidth="1"/>
    <col min="13557" max="13557" width="12.42578125" style="6" customWidth="1"/>
    <col min="13558" max="13558" width="62.42578125" style="6" customWidth="1"/>
    <col min="13559" max="13559" width="15.28515625" style="6" customWidth="1"/>
    <col min="13560" max="13560" width="16.140625" style="6" customWidth="1"/>
    <col min="13561" max="13561" width="14.28515625" style="6" bestFit="1" customWidth="1"/>
    <col min="13562" max="13562" width="13.28515625" style="6" customWidth="1"/>
    <col min="13563" max="13563" width="16.7109375" style="6" customWidth="1"/>
    <col min="13564" max="13564" width="15.140625" style="6" customWidth="1"/>
    <col min="13565" max="13811" width="9.140625" style="6"/>
    <col min="13812" max="13812" width="3.5703125" style="6" customWidth="1"/>
    <col min="13813" max="13813" width="12.42578125" style="6" customWidth="1"/>
    <col min="13814" max="13814" width="62.42578125" style="6" customWidth="1"/>
    <col min="13815" max="13815" width="15.28515625" style="6" customWidth="1"/>
    <col min="13816" max="13816" width="16.140625" style="6" customWidth="1"/>
    <col min="13817" max="13817" width="14.28515625" style="6" bestFit="1" customWidth="1"/>
    <col min="13818" max="13818" width="13.28515625" style="6" customWidth="1"/>
    <col min="13819" max="13819" width="16.7109375" style="6" customWidth="1"/>
    <col min="13820" max="13820" width="15.140625" style="6" customWidth="1"/>
    <col min="13821" max="14067" width="9.140625" style="6"/>
    <col min="14068" max="14068" width="3.5703125" style="6" customWidth="1"/>
    <col min="14069" max="14069" width="12.42578125" style="6" customWidth="1"/>
    <col min="14070" max="14070" width="62.42578125" style="6" customWidth="1"/>
    <col min="14071" max="14071" width="15.28515625" style="6" customWidth="1"/>
    <col min="14072" max="14072" width="16.140625" style="6" customWidth="1"/>
    <col min="14073" max="14073" width="14.28515625" style="6" bestFit="1" customWidth="1"/>
    <col min="14074" max="14074" width="13.28515625" style="6" customWidth="1"/>
    <col min="14075" max="14075" width="16.7109375" style="6" customWidth="1"/>
    <col min="14076" max="14076" width="15.140625" style="6" customWidth="1"/>
    <col min="14077" max="14323" width="9.140625" style="6"/>
    <col min="14324" max="14324" width="3.5703125" style="6" customWidth="1"/>
    <col min="14325" max="14325" width="12.42578125" style="6" customWidth="1"/>
    <col min="14326" max="14326" width="62.42578125" style="6" customWidth="1"/>
    <col min="14327" max="14327" width="15.28515625" style="6" customWidth="1"/>
    <col min="14328" max="14328" width="16.140625" style="6" customWidth="1"/>
    <col min="14329" max="14329" width="14.28515625" style="6" bestFit="1" customWidth="1"/>
    <col min="14330" max="14330" width="13.28515625" style="6" customWidth="1"/>
    <col min="14331" max="14331" width="16.7109375" style="6" customWidth="1"/>
    <col min="14332" max="14332" width="15.140625" style="6" customWidth="1"/>
    <col min="14333" max="14579" width="9.140625" style="6"/>
    <col min="14580" max="14580" width="3.5703125" style="6" customWidth="1"/>
    <col min="14581" max="14581" width="12.42578125" style="6" customWidth="1"/>
    <col min="14582" max="14582" width="62.42578125" style="6" customWidth="1"/>
    <col min="14583" max="14583" width="15.28515625" style="6" customWidth="1"/>
    <col min="14584" max="14584" width="16.140625" style="6" customWidth="1"/>
    <col min="14585" max="14585" width="14.28515625" style="6" bestFit="1" customWidth="1"/>
    <col min="14586" max="14586" width="13.28515625" style="6" customWidth="1"/>
    <col min="14587" max="14587" width="16.7109375" style="6" customWidth="1"/>
    <col min="14588" max="14588" width="15.140625" style="6" customWidth="1"/>
    <col min="14589" max="14835" width="9.140625" style="6"/>
    <col min="14836" max="14836" width="3.5703125" style="6" customWidth="1"/>
    <col min="14837" max="14837" width="12.42578125" style="6" customWidth="1"/>
    <col min="14838" max="14838" width="62.42578125" style="6" customWidth="1"/>
    <col min="14839" max="14839" width="15.28515625" style="6" customWidth="1"/>
    <col min="14840" max="14840" width="16.140625" style="6" customWidth="1"/>
    <col min="14841" max="14841" width="14.28515625" style="6" bestFit="1" customWidth="1"/>
    <col min="14842" max="14842" width="13.28515625" style="6" customWidth="1"/>
    <col min="14843" max="14843" width="16.7109375" style="6" customWidth="1"/>
    <col min="14844" max="14844" width="15.140625" style="6" customWidth="1"/>
    <col min="14845" max="15091" width="9.140625" style="6"/>
    <col min="15092" max="15092" width="3.5703125" style="6" customWidth="1"/>
    <col min="15093" max="15093" width="12.42578125" style="6" customWidth="1"/>
    <col min="15094" max="15094" width="62.42578125" style="6" customWidth="1"/>
    <col min="15095" max="15095" width="15.28515625" style="6" customWidth="1"/>
    <col min="15096" max="15096" width="16.140625" style="6" customWidth="1"/>
    <col min="15097" max="15097" width="14.28515625" style="6" bestFit="1" customWidth="1"/>
    <col min="15098" max="15098" width="13.28515625" style="6" customWidth="1"/>
    <col min="15099" max="15099" width="16.7109375" style="6" customWidth="1"/>
    <col min="15100" max="15100" width="15.140625" style="6" customWidth="1"/>
    <col min="15101" max="15347" width="9.140625" style="6"/>
    <col min="15348" max="15348" width="3.5703125" style="6" customWidth="1"/>
    <col min="15349" max="15349" width="12.42578125" style="6" customWidth="1"/>
    <col min="15350" max="15350" width="62.42578125" style="6" customWidth="1"/>
    <col min="15351" max="15351" width="15.28515625" style="6" customWidth="1"/>
    <col min="15352" max="15352" width="16.140625" style="6" customWidth="1"/>
    <col min="15353" max="15353" width="14.28515625" style="6" bestFit="1" customWidth="1"/>
    <col min="15354" max="15354" width="13.28515625" style="6" customWidth="1"/>
    <col min="15355" max="15355" width="16.7109375" style="6" customWidth="1"/>
    <col min="15356" max="15356" width="15.140625" style="6" customWidth="1"/>
    <col min="15357" max="15603" width="9.140625" style="6"/>
    <col min="15604" max="15604" width="3.5703125" style="6" customWidth="1"/>
    <col min="15605" max="15605" width="12.42578125" style="6" customWidth="1"/>
    <col min="15606" max="15606" width="62.42578125" style="6" customWidth="1"/>
    <col min="15607" max="15607" width="15.28515625" style="6" customWidth="1"/>
    <col min="15608" max="15608" width="16.140625" style="6" customWidth="1"/>
    <col min="15609" max="15609" width="14.28515625" style="6" bestFit="1" customWidth="1"/>
    <col min="15610" max="15610" width="13.28515625" style="6" customWidth="1"/>
    <col min="15611" max="15611" width="16.7109375" style="6" customWidth="1"/>
    <col min="15612" max="15612" width="15.140625" style="6" customWidth="1"/>
    <col min="15613" max="15859" width="9.140625" style="6"/>
    <col min="15860" max="15860" width="3.5703125" style="6" customWidth="1"/>
    <col min="15861" max="15861" width="12.42578125" style="6" customWidth="1"/>
    <col min="15862" max="15862" width="62.42578125" style="6" customWidth="1"/>
    <col min="15863" max="15863" width="15.28515625" style="6" customWidth="1"/>
    <col min="15864" max="15864" width="16.140625" style="6" customWidth="1"/>
    <col min="15865" max="15865" width="14.28515625" style="6" bestFit="1" customWidth="1"/>
    <col min="15866" max="15866" width="13.28515625" style="6" customWidth="1"/>
    <col min="15867" max="15867" width="16.7109375" style="6" customWidth="1"/>
    <col min="15868" max="15868" width="15.140625" style="6" customWidth="1"/>
    <col min="15869" max="16115" width="9.140625" style="6"/>
    <col min="16116" max="16116" width="3.5703125" style="6" customWidth="1"/>
    <col min="16117" max="16117" width="12.42578125" style="6" customWidth="1"/>
    <col min="16118" max="16118" width="62.42578125" style="6" customWidth="1"/>
    <col min="16119" max="16119" width="15.28515625" style="6" customWidth="1"/>
    <col min="16120" max="16120" width="16.140625" style="6" customWidth="1"/>
    <col min="16121" max="16121" width="14.28515625" style="6" bestFit="1" customWidth="1"/>
    <col min="16122" max="16122" width="13.28515625" style="6" customWidth="1"/>
    <col min="16123" max="16123" width="16.7109375" style="6" customWidth="1"/>
    <col min="16124" max="16124" width="15.140625" style="6" customWidth="1"/>
    <col min="16125" max="16384" width="9.140625" style="6"/>
  </cols>
  <sheetData>
    <row r="1" spans="2:13" ht="73.5" customHeight="1" x14ac:dyDescent="0.2"/>
    <row r="3" spans="2:13" s="1" customFormat="1" ht="15" x14ac:dyDescent="0.2">
      <c r="B3" s="59" t="s">
        <v>50</v>
      </c>
      <c r="C3" s="59"/>
      <c r="D3" s="59"/>
      <c r="E3" s="59"/>
      <c r="F3" s="59"/>
      <c r="G3" s="59"/>
    </row>
    <row r="4" spans="2:13" x14ac:dyDescent="0.2">
      <c r="B4" s="16"/>
      <c r="C4" s="16"/>
      <c r="F4" s="16"/>
      <c r="G4" s="16"/>
      <c r="H4" s="16"/>
    </row>
    <row r="5" spans="2:13" ht="14.25" customHeight="1" x14ac:dyDescent="0.2">
      <c r="B5" s="4" t="s">
        <v>10</v>
      </c>
      <c r="C5" s="4"/>
      <c r="F5" s="17"/>
      <c r="G5" s="17"/>
      <c r="H5" s="17"/>
    </row>
    <row r="6" spans="2:13" ht="14.25" x14ac:dyDescent="0.2">
      <c r="B6" s="5" t="s">
        <v>26</v>
      </c>
      <c r="C6" s="4"/>
      <c r="F6" s="17"/>
      <c r="G6" s="17"/>
      <c r="H6" s="17"/>
    </row>
    <row r="7" spans="2:13" ht="14.25" customHeight="1" thickBot="1" x14ac:dyDescent="0.25">
      <c r="B7" s="20" t="s">
        <v>7</v>
      </c>
      <c r="C7" s="4"/>
      <c r="F7" s="17"/>
      <c r="G7" s="17"/>
      <c r="H7" s="17"/>
    </row>
    <row r="8" spans="2:13" ht="20.100000000000001" customHeight="1" x14ac:dyDescent="0.2">
      <c r="B8" s="66" t="s">
        <v>2</v>
      </c>
      <c r="C8" s="71" t="s">
        <v>3</v>
      </c>
      <c r="D8" s="66" t="s">
        <v>31</v>
      </c>
      <c r="E8" s="66" t="s">
        <v>93</v>
      </c>
      <c r="F8" s="66" t="s">
        <v>34</v>
      </c>
      <c r="G8" s="66" t="s">
        <v>32</v>
      </c>
      <c r="H8" s="66" t="s">
        <v>33</v>
      </c>
      <c r="I8" s="66" t="s">
        <v>35</v>
      </c>
      <c r="J8" s="66" t="s">
        <v>36</v>
      </c>
      <c r="K8" s="66" t="s">
        <v>37</v>
      </c>
      <c r="L8" s="66" t="s">
        <v>38</v>
      </c>
      <c r="M8" s="66" t="s">
        <v>41</v>
      </c>
    </row>
    <row r="9" spans="2:13" ht="20.100000000000001" customHeight="1" x14ac:dyDescent="0.2">
      <c r="B9" s="67"/>
      <c r="C9" s="72"/>
      <c r="D9" s="67"/>
      <c r="E9" s="67"/>
      <c r="F9" s="67"/>
      <c r="G9" s="67"/>
      <c r="H9" s="67"/>
      <c r="I9" s="67"/>
      <c r="J9" s="67"/>
      <c r="K9" s="67"/>
      <c r="L9" s="67"/>
      <c r="M9" s="67"/>
    </row>
    <row r="10" spans="2:13" ht="30" customHeight="1" thickBot="1" x14ac:dyDescent="0.25">
      <c r="B10" s="68"/>
      <c r="C10" s="73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2:13" s="14" customFormat="1" ht="30" customHeight="1" x14ac:dyDescent="0.25">
      <c r="B11" s="7" t="s">
        <v>8</v>
      </c>
      <c r="C11" s="8"/>
      <c r="D11" s="10">
        <f>+D12+D15+D17+D20+D22+D24+D26+D28+D30+D32+D34+D36+D38+D40+D43+D45+D47+D49+D51+D53+D56+D58+D60+D62+D65+D67+D69+D71+D74+D76+D78+D80+D82+D84+D87+D90+D92+D94</f>
        <v>1817033.84</v>
      </c>
      <c r="E11" s="10">
        <f t="shared" ref="E11:M11" si="0">+E12+E15+E17+E20+E22+E24+E26+E28+E30+E32+E34+E36+E38+E40+E43+E45+E47+E49+E51+E53+E56+E58+E60+E62+E65+E67+E69+E71+E74+E76+E78+E80+E82+E84+E87+E90+E92+E94</f>
        <v>628209.92000000039</v>
      </c>
      <c r="F11" s="10">
        <f t="shared" si="0"/>
        <v>185185.93000000002</v>
      </c>
      <c r="G11" s="10">
        <f t="shared" si="0"/>
        <v>90923.049999999974</v>
      </c>
      <c r="H11" s="10">
        <f t="shared" si="0"/>
        <v>183471.8</v>
      </c>
      <c r="I11" s="10">
        <f t="shared" si="0"/>
        <v>109525.65999999997</v>
      </c>
      <c r="J11" s="10">
        <f t="shared" si="0"/>
        <v>205369.05000000002</v>
      </c>
      <c r="K11" s="10">
        <f t="shared" si="0"/>
        <v>1556843.03</v>
      </c>
      <c r="L11" s="10">
        <f t="shared" si="0"/>
        <v>119083.80999999998</v>
      </c>
      <c r="M11" s="10">
        <f t="shared" si="0"/>
        <v>4895646.1100000013</v>
      </c>
    </row>
    <row r="12" spans="2:13" s="25" customFormat="1" ht="30" customHeight="1" x14ac:dyDescent="0.25">
      <c r="B12" s="31">
        <v>7010</v>
      </c>
      <c r="C12" s="32" t="s">
        <v>51</v>
      </c>
      <c r="D12" s="34">
        <f>+D13+D14</f>
        <v>43601.72</v>
      </c>
      <c r="E12" s="34">
        <f t="shared" ref="E12:M12" si="1">+E13+E14</f>
        <v>69830.880000000005</v>
      </c>
      <c r="F12" s="34">
        <f t="shared" si="1"/>
        <v>11216.390000000001</v>
      </c>
      <c r="G12" s="34">
        <f t="shared" si="1"/>
        <v>2953.5</v>
      </c>
      <c r="H12" s="34">
        <f t="shared" si="1"/>
        <v>1825.29</v>
      </c>
      <c r="I12" s="34">
        <f t="shared" si="1"/>
        <v>5842.09</v>
      </c>
      <c r="J12" s="34">
        <f t="shared" si="1"/>
        <v>32710.54</v>
      </c>
      <c r="K12" s="34">
        <f t="shared" si="1"/>
        <v>49575.74</v>
      </c>
      <c r="L12" s="34">
        <f t="shared" si="1"/>
        <v>17216.690000000002</v>
      </c>
      <c r="M12" s="34">
        <f t="shared" si="1"/>
        <v>234772.85</v>
      </c>
    </row>
    <row r="13" spans="2:13" s="25" customFormat="1" ht="30" customHeight="1" x14ac:dyDescent="0.25">
      <c r="B13" s="29"/>
      <c r="C13" s="27" t="s">
        <v>21</v>
      </c>
      <c r="D13" s="42">
        <v>9151.98</v>
      </c>
      <c r="E13" s="42">
        <v>7570.31</v>
      </c>
      <c r="F13" s="42">
        <v>2019.6</v>
      </c>
      <c r="G13" s="42">
        <v>803.38</v>
      </c>
      <c r="H13" s="42">
        <v>0</v>
      </c>
      <c r="I13" s="42">
        <v>253.67</v>
      </c>
      <c r="J13" s="42">
        <v>2551.17</v>
      </c>
      <c r="K13" s="42">
        <v>3192.72</v>
      </c>
      <c r="L13" s="42">
        <v>584.38</v>
      </c>
      <c r="M13" s="42">
        <v>26127.22</v>
      </c>
    </row>
    <row r="14" spans="2:13" s="25" customFormat="1" ht="30" customHeight="1" x14ac:dyDescent="0.25">
      <c r="B14" s="29"/>
      <c r="C14" s="27" t="s">
        <v>22</v>
      </c>
      <c r="D14" s="23">
        <v>34449.74</v>
      </c>
      <c r="E14" s="23">
        <v>62260.57</v>
      </c>
      <c r="F14" s="23">
        <v>9196.7900000000009</v>
      </c>
      <c r="G14" s="23">
        <v>2150.12</v>
      </c>
      <c r="H14" s="23">
        <v>1825.29</v>
      </c>
      <c r="I14" s="23">
        <v>5588.42</v>
      </c>
      <c r="J14" s="23">
        <v>30159.37</v>
      </c>
      <c r="K14" s="23">
        <v>46383.02</v>
      </c>
      <c r="L14" s="23">
        <v>16632.310000000001</v>
      </c>
      <c r="M14" s="23">
        <v>208645.63</v>
      </c>
    </row>
    <row r="15" spans="2:13" s="25" customFormat="1" ht="30" customHeight="1" x14ac:dyDescent="0.25">
      <c r="B15" s="43">
        <v>7020</v>
      </c>
      <c r="C15" s="44" t="s">
        <v>52</v>
      </c>
      <c r="D15" s="33">
        <f>+D16</f>
        <v>8548.94</v>
      </c>
      <c r="E15" s="33">
        <f t="shared" ref="E15:M15" si="2">+E16</f>
        <v>3193.2</v>
      </c>
      <c r="F15" s="33">
        <f t="shared" si="2"/>
        <v>283.74</v>
      </c>
      <c r="G15" s="33">
        <f t="shared" si="2"/>
        <v>753.78</v>
      </c>
      <c r="H15" s="33">
        <f t="shared" si="2"/>
        <v>242.18</v>
      </c>
      <c r="I15" s="33">
        <f t="shared" si="2"/>
        <v>182.98</v>
      </c>
      <c r="J15" s="33">
        <f t="shared" si="2"/>
        <v>3151.96</v>
      </c>
      <c r="K15" s="33">
        <f t="shared" si="2"/>
        <v>4118.5200000000004</v>
      </c>
      <c r="L15" s="33">
        <f t="shared" si="2"/>
        <v>261.86</v>
      </c>
      <c r="M15" s="33">
        <f t="shared" si="2"/>
        <v>20737.16</v>
      </c>
    </row>
    <row r="16" spans="2:13" s="25" customFormat="1" ht="30" customHeight="1" x14ac:dyDescent="0.25">
      <c r="B16" s="45"/>
      <c r="C16" s="30" t="s">
        <v>21</v>
      </c>
      <c r="D16" s="24">
        <v>8548.94</v>
      </c>
      <c r="E16" s="24">
        <v>3193.2</v>
      </c>
      <c r="F16" s="24">
        <v>283.74</v>
      </c>
      <c r="G16" s="24">
        <v>753.78</v>
      </c>
      <c r="H16" s="24">
        <v>242.18</v>
      </c>
      <c r="I16" s="24">
        <v>182.98</v>
      </c>
      <c r="J16" s="24">
        <v>3151.96</v>
      </c>
      <c r="K16" s="24">
        <v>4118.5200000000004</v>
      </c>
      <c r="L16" s="24">
        <v>261.86</v>
      </c>
      <c r="M16" s="24">
        <v>20737.16</v>
      </c>
    </row>
    <row r="17" spans="2:13" s="25" customFormat="1" ht="30" customHeight="1" x14ac:dyDescent="0.25">
      <c r="B17" s="31">
        <v>7111</v>
      </c>
      <c r="C17" s="32" t="s">
        <v>53</v>
      </c>
      <c r="D17" s="34">
        <f>+D18+D19</f>
        <v>63815.770000000004</v>
      </c>
      <c r="E17" s="34">
        <f t="shared" ref="E17:M17" si="3">+E18+E19</f>
        <v>49588.369999999995</v>
      </c>
      <c r="F17" s="34">
        <f t="shared" si="3"/>
        <v>3237.83</v>
      </c>
      <c r="G17" s="34">
        <f t="shared" si="3"/>
        <v>3506.22</v>
      </c>
      <c r="H17" s="34">
        <f t="shared" si="3"/>
        <v>11745.140000000001</v>
      </c>
      <c r="I17" s="34">
        <f t="shared" si="3"/>
        <v>6444.58</v>
      </c>
      <c r="J17" s="34">
        <f t="shared" si="3"/>
        <v>60022.81</v>
      </c>
      <c r="K17" s="34">
        <f t="shared" si="3"/>
        <v>72385.66</v>
      </c>
      <c r="L17" s="34">
        <f t="shared" si="3"/>
        <v>5148.01</v>
      </c>
      <c r="M17" s="34">
        <f t="shared" si="3"/>
        <v>275894.39</v>
      </c>
    </row>
    <row r="18" spans="2:13" s="25" customFormat="1" ht="30" customHeight="1" x14ac:dyDescent="0.25">
      <c r="B18" s="29"/>
      <c r="C18" s="27" t="s">
        <v>21</v>
      </c>
      <c r="D18" s="42">
        <v>8471.3700000000008</v>
      </c>
      <c r="E18" s="42">
        <v>2928.99</v>
      </c>
      <c r="F18" s="42">
        <v>1152.08</v>
      </c>
      <c r="G18" s="42">
        <v>883.81</v>
      </c>
      <c r="H18" s="42">
        <v>1904.86</v>
      </c>
      <c r="I18" s="42">
        <v>86.69</v>
      </c>
      <c r="J18" s="42">
        <v>8571.7099999999991</v>
      </c>
      <c r="K18" s="42">
        <v>3714.8</v>
      </c>
      <c r="L18" s="42">
        <v>202.99</v>
      </c>
      <c r="M18" s="42">
        <v>27917.3</v>
      </c>
    </row>
    <row r="19" spans="2:13" ht="30" customHeight="1" x14ac:dyDescent="0.2">
      <c r="B19" s="29"/>
      <c r="C19" s="27" t="s">
        <v>22</v>
      </c>
      <c r="D19" s="23">
        <v>55344.4</v>
      </c>
      <c r="E19" s="23">
        <v>46659.38</v>
      </c>
      <c r="F19" s="23">
        <v>2085.75</v>
      </c>
      <c r="G19" s="23">
        <v>2622.41</v>
      </c>
      <c r="H19" s="23">
        <v>9840.2800000000007</v>
      </c>
      <c r="I19" s="23">
        <v>6357.89</v>
      </c>
      <c r="J19" s="23">
        <v>51451.1</v>
      </c>
      <c r="K19" s="23">
        <v>68670.86</v>
      </c>
      <c r="L19" s="23">
        <v>4945.0200000000004</v>
      </c>
      <c r="M19" s="23">
        <v>247977.09</v>
      </c>
    </row>
    <row r="20" spans="2:13" ht="30" customHeight="1" x14ac:dyDescent="0.2">
      <c r="B20" s="43">
        <v>7121</v>
      </c>
      <c r="C20" s="44" t="s">
        <v>54</v>
      </c>
      <c r="D20" s="50">
        <f>+D21</f>
        <v>518.67999999999995</v>
      </c>
      <c r="E20" s="50">
        <f t="shared" ref="E20:M20" si="4">+E21</f>
        <v>177.9</v>
      </c>
      <c r="F20" s="50">
        <f t="shared" si="4"/>
        <v>44.16</v>
      </c>
      <c r="G20" s="50">
        <f t="shared" si="4"/>
        <v>28.14</v>
      </c>
      <c r="H20" s="50">
        <f t="shared" si="4"/>
        <v>0</v>
      </c>
      <c r="I20" s="50">
        <f t="shared" si="4"/>
        <v>0</v>
      </c>
      <c r="J20" s="50">
        <f t="shared" si="4"/>
        <v>362.04</v>
      </c>
      <c r="K20" s="50">
        <f t="shared" si="4"/>
        <v>91.61</v>
      </c>
      <c r="L20" s="50">
        <f t="shared" si="4"/>
        <v>4</v>
      </c>
      <c r="M20" s="50">
        <f t="shared" si="4"/>
        <v>1226.53</v>
      </c>
    </row>
    <row r="21" spans="2:13" ht="30" customHeight="1" x14ac:dyDescent="0.2">
      <c r="B21" s="45"/>
      <c r="C21" s="30" t="s">
        <v>21</v>
      </c>
      <c r="D21" s="24">
        <v>518.67999999999995</v>
      </c>
      <c r="E21" s="24">
        <v>177.9</v>
      </c>
      <c r="F21" s="24">
        <v>44.16</v>
      </c>
      <c r="G21" s="24">
        <v>28.14</v>
      </c>
      <c r="H21" s="24">
        <v>0</v>
      </c>
      <c r="I21" s="24">
        <v>0</v>
      </c>
      <c r="J21" s="24">
        <v>362.04</v>
      </c>
      <c r="K21" s="24">
        <v>91.61</v>
      </c>
      <c r="L21" s="24">
        <v>4</v>
      </c>
      <c r="M21" s="24">
        <v>1226.53</v>
      </c>
    </row>
    <row r="22" spans="2:13" ht="30" customHeight="1" x14ac:dyDescent="0.2">
      <c r="B22" s="31">
        <v>7122</v>
      </c>
      <c r="C22" s="32" t="s">
        <v>55</v>
      </c>
      <c r="D22" s="34">
        <f>+D23</f>
        <v>1108.03</v>
      </c>
      <c r="E22" s="34">
        <f t="shared" ref="E22:M22" si="5">+E23</f>
        <v>580.16</v>
      </c>
      <c r="F22" s="34">
        <f t="shared" si="5"/>
        <v>102.12</v>
      </c>
      <c r="G22" s="34">
        <f t="shared" si="5"/>
        <v>152.91</v>
      </c>
      <c r="H22" s="34">
        <f t="shared" si="5"/>
        <v>102.67</v>
      </c>
      <c r="I22" s="34">
        <f t="shared" si="5"/>
        <v>91.97</v>
      </c>
      <c r="J22" s="34">
        <f t="shared" si="5"/>
        <v>0</v>
      </c>
      <c r="K22" s="34">
        <f t="shared" si="5"/>
        <v>912.04</v>
      </c>
      <c r="L22" s="34">
        <f t="shared" si="5"/>
        <v>49.65</v>
      </c>
      <c r="M22" s="34">
        <f t="shared" si="5"/>
        <v>3099.55</v>
      </c>
    </row>
    <row r="23" spans="2:13" ht="30" customHeight="1" x14ac:dyDescent="0.2">
      <c r="B23" s="29"/>
      <c r="C23" s="27" t="s">
        <v>21</v>
      </c>
      <c r="D23" s="42">
        <v>1108.03</v>
      </c>
      <c r="E23" s="42">
        <v>580.16</v>
      </c>
      <c r="F23" s="42">
        <v>102.12</v>
      </c>
      <c r="G23" s="42">
        <v>152.91</v>
      </c>
      <c r="H23" s="42">
        <v>102.67</v>
      </c>
      <c r="I23" s="42">
        <v>91.97</v>
      </c>
      <c r="J23" s="42">
        <v>0</v>
      </c>
      <c r="K23" s="42">
        <v>912.04</v>
      </c>
      <c r="L23" s="42">
        <v>49.65</v>
      </c>
      <c r="M23" s="42">
        <v>3099.55</v>
      </c>
    </row>
    <row r="24" spans="2:13" ht="30" customHeight="1" x14ac:dyDescent="0.2">
      <c r="B24" s="43">
        <v>7123</v>
      </c>
      <c r="C24" s="44" t="s">
        <v>56</v>
      </c>
      <c r="D24" s="50">
        <f>+D25</f>
        <v>441.83</v>
      </c>
      <c r="E24" s="50">
        <f t="shared" ref="E24:M24" si="6">+E25</f>
        <v>1.69</v>
      </c>
      <c r="F24" s="50">
        <f t="shared" si="6"/>
        <v>22.06</v>
      </c>
      <c r="G24" s="50">
        <f t="shared" si="6"/>
        <v>25.49</v>
      </c>
      <c r="H24" s="50">
        <f t="shared" si="6"/>
        <v>0</v>
      </c>
      <c r="I24" s="50">
        <f t="shared" si="6"/>
        <v>0</v>
      </c>
      <c r="J24" s="50">
        <f t="shared" si="6"/>
        <v>0</v>
      </c>
      <c r="K24" s="50">
        <f t="shared" si="6"/>
        <v>411.54</v>
      </c>
      <c r="L24" s="50">
        <f t="shared" si="6"/>
        <v>0</v>
      </c>
      <c r="M24" s="50">
        <f t="shared" si="6"/>
        <v>902.61</v>
      </c>
    </row>
    <row r="25" spans="2:13" ht="30" customHeight="1" x14ac:dyDescent="0.2">
      <c r="B25" s="45"/>
      <c r="C25" s="30" t="s">
        <v>21</v>
      </c>
      <c r="D25" s="24">
        <v>441.83</v>
      </c>
      <c r="E25" s="24">
        <v>1.69</v>
      </c>
      <c r="F25" s="24">
        <v>22.06</v>
      </c>
      <c r="G25" s="24">
        <v>25.49</v>
      </c>
      <c r="H25" s="24">
        <v>0</v>
      </c>
      <c r="I25" s="24">
        <v>0</v>
      </c>
      <c r="J25" s="24">
        <v>0</v>
      </c>
      <c r="K25" s="24">
        <v>411.54</v>
      </c>
      <c r="L25" s="24">
        <v>0</v>
      </c>
      <c r="M25" s="24">
        <v>902.61</v>
      </c>
    </row>
    <row r="26" spans="2:13" ht="30" customHeight="1" x14ac:dyDescent="0.2">
      <c r="B26" s="31">
        <v>7130</v>
      </c>
      <c r="C26" s="32" t="s">
        <v>57</v>
      </c>
      <c r="D26" s="34">
        <f>+D27</f>
        <v>14022.82</v>
      </c>
      <c r="E26" s="34">
        <f t="shared" ref="E26:M26" si="7">+E27</f>
        <v>9201.0499999999993</v>
      </c>
      <c r="F26" s="34">
        <f t="shared" si="7"/>
        <v>1062.8699999999999</v>
      </c>
      <c r="G26" s="34">
        <f t="shared" si="7"/>
        <v>941.69</v>
      </c>
      <c r="H26" s="34">
        <f t="shared" si="7"/>
        <v>3161.94</v>
      </c>
      <c r="I26" s="34">
        <f t="shared" si="7"/>
        <v>534.32000000000005</v>
      </c>
      <c r="J26" s="34">
        <f t="shared" si="7"/>
        <v>5485.37</v>
      </c>
      <c r="K26" s="34">
        <f t="shared" si="7"/>
        <v>7052.71</v>
      </c>
      <c r="L26" s="34">
        <f t="shared" si="7"/>
        <v>875.6</v>
      </c>
      <c r="M26" s="34">
        <f t="shared" si="7"/>
        <v>42338.38</v>
      </c>
    </row>
    <row r="27" spans="2:13" ht="30" customHeight="1" x14ac:dyDescent="0.2">
      <c r="B27" s="29"/>
      <c r="C27" s="27" t="s">
        <v>21</v>
      </c>
      <c r="D27" s="42">
        <v>14022.82</v>
      </c>
      <c r="E27" s="42">
        <v>9201.0499999999993</v>
      </c>
      <c r="F27" s="42">
        <v>1062.8699999999999</v>
      </c>
      <c r="G27" s="42">
        <v>941.69</v>
      </c>
      <c r="H27" s="42">
        <v>3161.94</v>
      </c>
      <c r="I27" s="42">
        <v>534.32000000000005</v>
      </c>
      <c r="J27" s="42">
        <v>5485.37</v>
      </c>
      <c r="K27" s="42">
        <v>7052.71</v>
      </c>
      <c r="L27" s="42">
        <v>875.6</v>
      </c>
      <c r="M27" s="42">
        <v>42338.38</v>
      </c>
    </row>
    <row r="28" spans="2:13" ht="30" customHeight="1" x14ac:dyDescent="0.2">
      <c r="B28" s="43">
        <v>7220</v>
      </c>
      <c r="C28" s="44" t="s">
        <v>58</v>
      </c>
      <c r="D28" s="50">
        <f>+D29</f>
        <v>6783.53</v>
      </c>
      <c r="E28" s="50">
        <f t="shared" ref="E28:M28" si="8">+E29</f>
        <v>30479.38</v>
      </c>
      <c r="F28" s="50">
        <f t="shared" si="8"/>
        <v>1454.47</v>
      </c>
      <c r="G28" s="50">
        <f t="shared" si="8"/>
        <v>773.05</v>
      </c>
      <c r="H28" s="50">
        <f t="shared" si="8"/>
        <v>1405.07</v>
      </c>
      <c r="I28" s="50">
        <f t="shared" si="8"/>
        <v>102.46</v>
      </c>
      <c r="J28" s="50">
        <f t="shared" si="8"/>
        <v>7686.82</v>
      </c>
      <c r="K28" s="50">
        <f t="shared" si="8"/>
        <v>2709.55</v>
      </c>
      <c r="L28" s="50">
        <f t="shared" si="8"/>
        <v>993.09</v>
      </c>
      <c r="M28" s="50">
        <f t="shared" si="8"/>
        <v>52387.43</v>
      </c>
    </row>
    <row r="29" spans="2:13" ht="30" customHeight="1" x14ac:dyDescent="0.2">
      <c r="B29" s="45"/>
      <c r="C29" s="30" t="s">
        <v>21</v>
      </c>
      <c r="D29" s="24">
        <v>6783.53</v>
      </c>
      <c r="E29" s="24">
        <v>30479.38</v>
      </c>
      <c r="F29" s="24">
        <v>1454.47</v>
      </c>
      <c r="G29" s="24">
        <v>773.05</v>
      </c>
      <c r="H29" s="24">
        <v>1405.07</v>
      </c>
      <c r="I29" s="24">
        <v>102.46</v>
      </c>
      <c r="J29" s="24">
        <v>7686.82</v>
      </c>
      <c r="K29" s="24">
        <v>2709.55</v>
      </c>
      <c r="L29" s="24">
        <v>993.09</v>
      </c>
      <c r="M29" s="24">
        <v>52387.43</v>
      </c>
    </row>
    <row r="30" spans="2:13" ht="30" customHeight="1" x14ac:dyDescent="0.2">
      <c r="B30" s="31">
        <v>7230</v>
      </c>
      <c r="C30" s="32" t="s">
        <v>59</v>
      </c>
      <c r="D30" s="34">
        <f>+D31</f>
        <v>7927.09</v>
      </c>
      <c r="E30" s="34">
        <f t="shared" ref="E30:M30" si="9">+E31</f>
        <v>531.63</v>
      </c>
      <c r="F30" s="34">
        <f t="shared" si="9"/>
        <v>1992.27</v>
      </c>
      <c r="G30" s="34">
        <f t="shared" si="9"/>
        <v>7966.83</v>
      </c>
      <c r="H30" s="34">
        <f t="shared" si="9"/>
        <v>3199.97</v>
      </c>
      <c r="I30" s="34">
        <f t="shared" si="9"/>
        <v>41.25</v>
      </c>
      <c r="J30" s="34">
        <f t="shared" si="9"/>
        <v>649.95000000000005</v>
      </c>
      <c r="K30" s="34">
        <f t="shared" si="9"/>
        <v>6565.3</v>
      </c>
      <c r="L30" s="34">
        <f t="shared" si="9"/>
        <v>514.16</v>
      </c>
      <c r="M30" s="34">
        <f t="shared" si="9"/>
        <v>29388.45</v>
      </c>
    </row>
    <row r="31" spans="2:13" ht="30" customHeight="1" x14ac:dyDescent="0.2">
      <c r="B31" s="29"/>
      <c r="C31" s="27" t="s">
        <v>21</v>
      </c>
      <c r="D31" s="42">
        <v>7927.09</v>
      </c>
      <c r="E31" s="42">
        <v>531.63</v>
      </c>
      <c r="F31" s="42">
        <v>1992.27</v>
      </c>
      <c r="G31" s="42">
        <v>7966.83</v>
      </c>
      <c r="H31" s="42">
        <v>3199.97</v>
      </c>
      <c r="I31" s="42">
        <v>41.25</v>
      </c>
      <c r="J31" s="42">
        <v>649.95000000000005</v>
      </c>
      <c r="K31" s="42">
        <v>6565.3</v>
      </c>
      <c r="L31" s="42">
        <v>514.16</v>
      </c>
      <c r="M31" s="42">
        <v>29388.45</v>
      </c>
    </row>
    <row r="32" spans="2:13" ht="30" customHeight="1" x14ac:dyDescent="0.2">
      <c r="B32" s="43">
        <v>7250</v>
      </c>
      <c r="C32" s="44" t="s">
        <v>60</v>
      </c>
      <c r="D32" s="50">
        <f>+D33</f>
        <v>9831.2999999999993</v>
      </c>
      <c r="E32" s="50">
        <f t="shared" ref="E32:M32" si="10">+E33</f>
        <v>633.64</v>
      </c>
      <c r="F32" s="50">
        <f t="shared" si="10"/>
        <v>876.06</v>
      </c>
      <c r="G32" s="50">
        <f t="shared" si="10"/>
        <v>871.87</v>
      </c>
      <c r="H32" s="50">
        <f t="shared" si="10"/>
        <v>2522.23</v>
      </c>
      <c r="I32" s="50">
        <f t="shared" si="10"/>
        <v>189.27</v>
      </c>
      <c r="J32" s="50">
        <f t="shared" si="10"/>
        <v>209.55</v>
      </c>
      <c r="K32" s="50">
        <f t="shared" si="10"/>
        <v>3029.96</v>
      </c>
      <c r="L32" s="50">
        <f t="shared" si="10"/>
        <v>312.35000000000002</v>
      </c>
      <c r="M32" s="50">
        <f t="shared" si="10"/>
        <v>18476.23</v>
      </c>
    </row>
    <row r="33" spans="2:13" ht="30" customHeight="1" x14ac:dyDescent="0.2">
      <c r="B33" s="45"/>
      <c r="C33" s="30" t="s">
        <v>21</v>
      </c>
      <c r="D33" s="24">
        <v>9831.2999999999993</v>
      </c>
      <c r="E33" s="24">
        <v>633.64</v>
      </c>
      <c r="F33" s="24">
        <v>876.06</v>
      </c>
      <c r="G33" s="24">
        <v>871.87</v>
      </c>
      <c r="H33" s="24">
        <v>2522.23</v>
      </c>
      <c r="I33" s="24">
        <v>189.27</v>
      </c>
      <c r="J33" s="24">
        <v>209.55</v>
      </c>
      <c r="K33" s="24">
        <v>3029.96</v>
      </c>
      <c r="L33" s="24">
        <v>312.35000000000002</v>
      </c>
      <c r="M33" s="24">
        <v>18476.23</v>
      </c>
    </row>
    <row r="34" spans="2:13" ht="30" customHeight="1" x14ac:dyDescent="0.2">
      <c r="B34" s="31">
        <v>7310</v>
      </c>
      <c r="C34" s="32" t="s">
        <v>61</v>
      </c>
      <c r="D34" s="34">
        <f>+D35</f>
        <v>114.44</v>
      </c>
      <c r="E34" s="34">
        <f t="shared" ref="E34:M34" si="11">+E35</f>
        <v>387.5</v>
      </c>
      <c r="F34" s="34">
        <f t="shared" si="11"/>
        <v>2.94</v>
      </c>
      <c r="G34" s="34">
        <f t="shared" si="11"/>
        <v>36.9</v>
      </c>
      <c r="H34" s="34">
        <f t="shared" si="11"/>
        <v>118.8</v>
      </c>
      <c r="I34" s="34">
        <f t="shared" si="11"/>
        <v>0</v>
      </c>
      <c r="J34" s="34">
        <f t="shared" si="11"/>
        <v>0</v>
      </c>
      <c r="K34" s="34">
        <f t="shared" si="11"/>
        <v>289.89999999999998</v>
      </c>
      <c r="L34" s="34">
        <f t="shared" si="11"/>
        <v>9.92</v>
      </c>
      <c r="M34" s="34">
        <f t="shared" si="11"/>
        <v>960.4</v>
      </c>
    </row>
    <row r="35" spans="2:13" ht="30" customHeight="1" x14ac:dyDescent="0.2">
      <c r="B35" s="29"/>
      <c r="C35" s="27" t="s">
        <v>21</v>
      </c>
      <c r="D35" s="42">
        <v>114.44</v>
      </c>
      <c r="E35" s="42">
        <v>387.5</v>
      </c>
      <c r="F35" s="42">
        <v>2.94</v>
      </c>
      <c r="G35" s="42">
        <v>36.9</v>
      </c>
      <c r="H35" s="42">
        <v>118.8</v>
      </c>
      <c r="I35" s="42">
        <v>0</v>
      </c>
      <c r="J35" s="42">
        <v>0</v>
      </c>
      <c r="K35" s="42">
        <v>289.89999999999998</v>
      </c>
      <c r="L35" s="42">
        <v>9.92</v>
      </c>
      <c r="M35" s="42">
        <v>960.4</v>
      </c>
    </row>
    <row r="36" spans="2:13" ht="30" customHeight="1" x14ac:dyDescent="0.2">
      <c r="B36" s="43">
        <v>7320</v>
      </c>
      <c r="C36" s="44" t="s">
        <v>62</v>
      </c>
      <c r="D36" s="50">
        <f>+D37</f>
        <v>2436.77</v>
      </c>
      <c r="E36" s="50">
        <f t="shared" ref="E36:M36" si="12">+E37</f>
        <v>9328.2099999999991</v>
      </c>
      <c r="F36" s="50">
        <f t="shared" si="12"/>
        <v>623.75</v>
      </c>
      <c r="G36" s="50">
        <f t="shared" si="12"/>
        <v>383.07</v>
      </c>
      <c r="H36" s="50">
        <f t="shared" si="12"/>
        <v>621.69000000000005</v>
      </c>
      <c r="I36" s="50">
        <f t="shared" si="12"/>
        <v>1229.05</v>
      </c>
      <c r="J36" s="50">
        <f t="shared" si="12"/>
        <v>811.32</v>
      </c>
      <c r="K36" s="50">
        <f t="shared" si="12"/>
        <v>3960.71</v>
      </c>
      <c r="L36" s="50">
        <f t="shared" si="12"/>
        <v>163.37</v>
      </c>
      <c r="M36" s="50">
        <f t="shared" si="12"/>
        <v>19557.95</v>
      </c>
    </row>
    <row r="37" spans="2:13" ht="30" customHeight="1" x14ac:dyDescent="0.2">
      <c r="B37" s="45"/>
      <c r="C37" s="30" t="s">
        <v>21</v>
      </c>
      <c r="D37" s="24">
        <v>2436.77</v>
      </c>
      <c r="E37" s="24">
        <v>9328.2099999999991</v>
      </c>
      <c r="F37" s="24">
        <v>623.75</v>
      </c>
      <c r="G37" s="24">
        <v>383.07</v>
      </c>
      <c r="H37" s="24">
        <v>621.69000000000005</v>
      </c>
      <c r="I37" s="24">
        <v>1229.05</v>
      </c>
      <c r="J37" s="24">
        <v>811.32</v>
      </c>
      <c r="K37" s="24">
        <v>3960.71</v>
      </c>
      <c r="L37" s="24">
        <v>163.37</v>
      </c>
      <c r="M37" s="24">
        <v>19557.95</v>
      </c>
    </row>
    <row r="38" spans="2:13" ht="30" customHeight="1" x14ac:dyDescent="0.2">
      <c r="B38" s="31">
        <v>7411</v>
      </c>
      <c r="C38" s="32" t="s">
        <v>63</v>
      </c>
      <c r="D38" s="34">
        <f>+D39</f>
        <v>56780.67</v>
      </c>
      <c r="E38" s="34">
        <f t="shared" ref="E38:M38" si="13">+E39</f>
        <v>33331.919999999998</v>
      </c>
      <c r="F38" s="34">
        <f t="shared" si="13"/>
        <v>4692.57</v>
      </c>
      <c r="G38" s="34">
        <f t="shared" si="13"/>
        <v>6129.51</v>
      </c>
      <c r="H38" s="34">
        <f t="shared" si="13"/>
        <v>5394.77</v>
      </c>
      <c r="I38" s="34">
        <f t="shared" si="13"/>
        <v>1283.96</v>
      </c>
      <c r="J38" s="34">
        <f t="shared" si="13"/>
        <v>2430.1799999999998</v>
      </c>
      <c r="K38" s="34">
        <f t="shared" si="13"/>
        <v>25985.06</v>
      </c>
      <c r="L38" s="34">
        <f t="shared" si="13"/>
        <v>2967.71</v>
      </c>
      <c r="M38" s="34">
        <f t="shared" si="13"/>
        <v>138996.34</v>
      </c>
    </row>
    <row r="39" spans="2:13" ht="30" customHeight="1" x14ac:dyDescent="0.2">
      <c r="B39" s="29"/>
      <c r="C39" s="27" t="s">
        <v>21</v>
      </c>
      <c r="D39" s="42">
        <v>56780.67</v>
      </c>
      <c r="E39" s="42">
        <v>33331.919999999998</v>
      </c>
      <c r="F39" s="42">
        <v>4692.57</v>
      </c>
      <c r="G39" s="42">
        <v>6129.51</v>
      </c>
      <c r="H39" s="42">
        <v>5394.77</v>
      </c>
      <c r="I39" s="42">
        <v>1283.96</v>
      </c>
      <c r="J39" s="42">
        <v>2430.1799999999998</v>
      </c>
      <c r="K39" s="42">
        <v>25985.06</v>
      </c>
      <c r="L39" s="42">
        <v>2967.71</v>
      </c>
      <c r="M39" s="42">
        <v>138996.34</v>
      </c>
    </row>
    <row r="40" spans="2:13" ht="30" customHeight="1" x14ac:dyDescent="0.2">
      <c r="B40" s="43">
        <v>7412</v>
      </c>
      <c r="C40" s="44" t="s">
        <v>64</v>
      </c>
      <c r="D40" s="33">
        <f>+D41+D42</f>
        <v>48829.08</v>
      </c>
      <c r="E40" s="33">
        <f t="shared" ref="E40:M40" si="14">+E41+E42</f>
        <v>10474.26</v>
      </c>
      <c r="F40" s="33">
        <f t="shared" si="14"/>
        <v>1778.81</v>
      </c>
      <c r="G40" s="33">
        <f t="shared" si="14"/>
        <v>2292.06</v>
      </c>
      <c r="H40" s="33">
        <f t="shared" si="14"/>
        <v>2531.75</v>
      </c>
      <c r="I40" s="33">
        <f t="shared" si="14"/>
        <v>208.99</v>
      </c>
      <c r="J40" s="33">
        <f t="shared" si="14"/>
        <v>688.63</v>
      </c>
      <c r="K40" s="33">
        <f t="shared" si="14"/>
        <v>19539.25</v>
      </c>
      <c r="L40" s="33">
        <f t="shared" si="14"/>
        <v>2816.04</v>
      </c>
      <c r="M40" s="33">
        <f t="shared" si="14"/>
        <v>89158.87</v>
      </c>
    </row>
    <row r="41" spans="2:13" ht="30" customHeight="1" x14ac:dyDescent="0.2">
      <c r="B41" s="45"/>
      <c r="C41" s="30" t="s">
        <v>21</v>
      </c>
      <c r="D41" s="24">
        <v>5323.54</v>
      </c>
      <c r="E41" s="24">
        <v>3608.16</v>
      </c>
      <c r="F41" s="24">
        <v>954.58</v>
      </c>
      <c r="G41" s="24">
        <v>1472.63</v>
      </c>
      <c r="H41" s="24">
        <v>51.63</v>
      </c>
      <c r="I41" s="24">
        <v>0</v>
      </c>
      <c r="J41" s="24">
        <v>20.09</v>
      </c>
      <c r="K41" s="24">
        <v>9368.17</v>
      </c>
      <c r="L41" s="24">
        <v>1136.6600000000001</v>
      </c>
      <c r="M41" s="24">
        <v>21935.46</v>
      </c>
    </row>
    <row r="42" spans="2:13" ht="30" customHeight="1" x14ac:dyDescent="0.2">
      <c r="B42" s="45"/>
      <c r="C42" s="30" t="s">
        <v>22</v>
      </c>
      <c r="D42" s="24">
        <v>43505.54</v>
      </c>
      <c r="E42" s="24">
        <v>6866.1</v>
      </c>
      <c r="F42" s="24">
        <v>824.23</v>
      </c>
      <c r="G42" s="24">
        <v>819.43</v>
      </c>
      <c r="H42" s="24">
        <v>2480.12</v>
      </c>
      <c r="I42" s="24">
        <v>208.99</v>
      </c>
      <c r="J42" s="24">
        <v>668.54</v>
      </c>
      <c r="K42" s="24">
        <v>10171.08</v>
      </c>
      <c r="L42" s="24">
        <v>1679.38</v>
      </c>
      <c r="M42" s="24">
        <v>67223.41</v>
      </c>
    </row>
    <row r="43" spans="2:13" ht="30" customHeight="1" x14ac:dyDescent="0.2">
      <c r="B43" s="31">
        <v>7413</v>
      </c>
      <c r="C43" s="32" t="s">
        <v>65</v>
      </c>
      <c r="D43" s="34">
        <f>+D44</f>
        <v>4816.18</v>
      </c>
      <c r="E43" s="34">
        <f t="shared" ref="E43:M43" si="15">+E44</f>
        <v>84.39</v>
      </c>
      <c r="F43" s="34">
        <f t="shared" si="15"/>
        <v>114.51</v>
      </c>
      <c r="G43" s="34">
        <f t="shared" si="15"/>
        <v>217.89</v>
      </c>
      <c r="H43" s="34">
        <f t="shared" si="15"/>
        <v>73.33</v>
      </c>
      <c r="I43" s="34">
        <f t="shared" si="15"/>
        <v>114.4</v>
      </c>
      <c r="J43" s="34">
        <f t="shared" si="15"/>
        <v>0</v>
      </c>
      <c r="K43" s="34">
        <f t="shared" si="15"/>
        <v>1836.63</v>
      </c>
      <c r="L43" s="34">
        <f t="shared" si="15"/>
        <v>74.48</v>
      </c>
      <c r="M43" s="34">
        <f t="shared" si="15"/>
        <v>7331.81</v>
      </c>
    </row>
    <row r="44" spans="2:13" ht="30" customHeight="1" x14ac:dyDescent="0.2">
      <c r="B44" s="29"/>
      <c r="C44" s="27" t="s">
        <v>21</v>
      </c>
      <c r="D44" s="42">
        <v>4816.18</v>
      </c>
      <c r="E44" s="42">
        <v>84.39</v>
      </c>
      <c r="F44" s="42">
        <v>114.51</v>
      </c>
      <c r="G44" s="42">
        <v>217.89</v>
      </c>
      <c r="H44" s="42">
        <v>73.33</v>
      </c>
      <c r="I44" s="42">
        <v>114.4</v>
      </c>
      <c r="J44" s="42">
        <v>0</v>
      </c>
      <c r="K44" s="42">
        <v>1836.63</v>
      </c>
      <c r="L44" s="42">
        <v>74.48</v>
      </c>
      <c r="M44" s="42">
        <v>7331.81</v>
      </c>
    </row>
    <row r="45" spans="2:13" ht="30" customHeight="1" x14ac:dyDescent="0.2">
      <c r="B45" s="43">
        <v>7414</v>
      </c>
      <c r="C45" s="44" t="s">
        <v>66</v>
      </c>
      <c r="D45" s="50">
        <f>+D46</f>
        <v>46608.9</v>
      </c>
      <c r="E45" s="50">
        <f t="shared" ref="E45:M45" si="16">+E46</f>
        <v>16072.13</v>
      </c>
      <c r="F45" s="50">
        <f t="shared" si="16"/>
        <v>2190.31</v>
      </c>
      <c r="G45" s="50">
        <f t="shared" si="16"/>
        <v>4299.58</v>
      </c>
      <c r="H45" s="50">
        <f t="shared" si="16"/>
        <v>5832.47</v>
      </c>
      <c r="I45" s="50">
        <f t="shared" si="16"/>
        <v>3551.98</v>
      </c>
      <c r="J45" s="50">
        <f t="shared" si="16"/>
        <v>1600.38</v>
      </c>
      <c r="K45" s="50">
        <f t="shared" si="16"/>
        <v>108957.09</v>
      </c>
      <c r="L45" s="50">
        <f t="shared" si="16"/>
        <v>2042.38</v>
      </c>
      <c r="M45" s="50">
        <f t="shared" si="16"/>
        <v>191155.22</v>
      </c>
    </row>
    <row r="46" spans="2:13" ht="30" customHeight="1" x14ac:dyDescent="0.2">
      <c r="B46" s="45"/>
      <c r="C46" s="30" t="s">
        <v>21</v>
      </c>
      <c r="D46" s="24">
        <v>46608.9</v>
      </c>
      <c r="E46" s="24">
        <v>16072.13</v>
      </c>
      <c r="F46" s="24">
        <v>2190.31</v>
      </c>
      <c r="G46" s="24">
        <v>4299.58</v>
      </c>
      <c r="H46" s="24">
        <v>5832.47</v>
      </c>
      <c r="I46" s="24">
        <v>3551.98</v>
      </c>
      <c r="J46" s="24">
        <v>1600.38</v>
      </c>
      <c r="K46" s="24">
        <v>108957.09</v>
      </c>
      <c r="L46" s="24">
        <v>2042.38</v>
      </c>
      <c r="M46" s="24">
        <v>191155.22</v>
      </c>
    </row>
    <row r="47" spans="2:13" ht="30" customHeight="1" x14ac:dyDescent="0.2">
      <c r="B47" s="31">
        <v>7421</v>
      </c>
      <c r="C47" s="32" t="s">
        <v>67</v>
      </c>
      <c r="D47" s="34">
        <f>+D48</f>
        <v>45362.67</v>
      </c>
      <c r="E47" s="34">
        <f t="shared" ref="E47:M47" si="17">+E48</f>
        <v>59814.01</v>
      </c>
      <c r="F47" s="34">
        <f t="shared" si="17"/>
        <v>3432.14</v>
      </c>
      <c r="G47" s="34">
        <f t="shared" si="17"/>
        <v>3487.06</v>
      </c>
      <c r="H47" s="34">
        <f t="shared" si="17"/>
        <v>12711.85</v>
      </c>
      <c r="I47" s="34">
        <f t="shared" si="17"/>
        <v>1175.97</v>
      </c>
      <c r="J47" s="34">
        <f t="shared" si="17"/>
        <v>2361.59</v>
      </c>
      <c r="K47" s="34">
        <f t="shared" si="17"/>
        <v>16127.38</v>
      </c>
      <c r="L47" s="34">
        <f t="shared" si="17"/>
        <v>2272.98</v>
      </c>
      <c r="M47" s="34">
        <f t="shared" si="17"/>
        <v>146745.64000000001</v>
      </c>
    </row>
    <row r="48" spans="2:13" ht="30" customHeight="1" x14ac:dyDescent="0.2">
      <c r="B48" s="29"/>
      <c r="C48" s="27" t="s">
        <v>21</v>
      </c>
      <c r="D48" s="42">
        <v>45362.67</v>
      </c>
      <c r="E48" s="42">
        <v>59814.01</v>
      </c>
      <c r="F48" s="42">
        <v>3432.14</v>
      </c>
      <c r="G48" s="42">
        <v>3487.06</v>
      </c>
      <c r="H48" s="42">
        <v>12711.85</v>
      </c>
      <c r="I48" s="42">
        <v>1175.97</v>
      </c>
      <c r="J48" s="42">
        <v>2361.59</v>
      </c>
      <c r="K48" s="42">
        <v>16127.38</v>
      </c>
      <c r="L48" s="42">
        <v>2272.98</v>
      </c>
      <c r="M48" s="42">
        <v>146745.64000000001</v>
      </c>
    </row>
    <row r="49" spans="2:13" ht="30" customHeight="1" x14ac:dyDescent="0.2">
      <c r="B49" s="43">
        <v>7430</v>
      </c>
      <c r="C49" s="44" t="s">
        <v>68</v>
      </c>
      <c r="D49" s="50">
        <f>+D50</f>
        <v>76449.149999999994</v>
      </c>
      <c r="E49" s="50">
        <f t="shared" ref="E49:M49" si="18">+E50</f>
        <v>21029.45</v>
      </c>
      <c r="F49" s="50">
        <f t="shared" si="18"/>
        <v>7665.4</v>
      </c>
      <c r="G49" s="50">
        <f t="shared" si="18"/>
        <v>14820.8</v>
      </c>
      <c r="H49" s="50">
        <f t="shared" si="18"/>
        <v>8519.0300000000007</v>
      </c>
      <c r="I49" s="50">
        <f t="shared" si="18"/>
        <v>9697.77</v>
      </c>
      <c r="J49" s="50">
        <f t="shared" si="18"/>
        <v>4532.67</v>
      </c>
      <c r="K49" s="50">
        <f t="shared" si="18"/>
        <v>168284.34</v>
      </c>
      <c r="L49" s="50">
        <f t="shared" si="18"/>
        <v>5237.43</v>
      </c>
      <c r="M49" s="50">
        <f t="shared" si="18"/>
        <v>316236.05</v>
      </c>
    </row>
    <row r="50" spans="2:13" ht="30" customHeight="1" x14ac:dyDescent="0.2">
      <c r="B50" s="45"/>
      <c r="C50" s="30" t="s">
        <v>21</v>
      </c>
      <c r="D50" s="24">
        <v>76449.149999999994</v>
      </c>
      <c r="E50" s="24">
        <v>21029.45</v>
      </c>
      <c r="F50" s="24">
        <v>7665.4</v>
      </c>
      <c r="G50" s="24">
        <v>14820.8</v>
      </c>
      <c r="H50" s="24">
        <v>8519.0300000000007</v>
      </c>
      <c r="I50" s="24">
        <v>9697.77</v>
      </c>
      <c r="J50" s="24">
        <v>4532.67</v>
      </c>
      <c r="K50" s="24">
        <v>168284.34</v>
      </c>
      <c r="L50" s="24">
        <v>5237.43</v>
      </c>
      <c r="M50" s="24">
        <v>316236.05</v>
      </c>
    </row>
    <row r="51" spans="2:13" ht="30" customHeight="1" x14ac:dyDescent="0.2">
      <c r="B51" s="31">
        <v>7491</v>
      </c>
      <c r="C51" s="32" t="s">
        <v>69</v>
      </c>
      <c r="D51" s="34">
        <f>+D52</f>
        <v>52488.73</v>
      </c>
      <c r="E51" s="34">
        <f t="shared" ref="E51:M51" si="19">+E52</f>
        <v>2523.2600000000002</v>
      </c>
      <c r="F51" s="34">
        <f t="shared" si="19"/>
        <v>211.94</v>
      </c>
      <c r="G51" s="34">
        <f t="shared" si="19"/>
        <v>490.2</v>
      </c>
      <c r="H51" s="34">
        <f t="shared" si="19"/>
        <v>638.54999999999995</v>
      </c>
      <c r="I51" s="34">
        <f t="shared" si="19"/>
        <v>99.11</v>
      </c>
      <c r="J51" s="34">
        <f t="shared" si="19"/>
        <v>1591.98</v>
      </c>
      <c r="K51" s="34">
        <f t="shared" si="19"/>
        <v>11791.85</v>
      </c>
      <c r="L51" s="34">
        <f t="shared" si="19"/>
        <v>813.8</v>
      </c>
      <c r="M51" s="34">
        <f t="shared" si="19"/>
        <v>70649.41</v>
      </c>
    </row>
    <row r="52" spans="2:13" ht="30" customHeight="1" x14ac:dyDescent="0.2">
      <c r="B52" s="29"/>
      <c r="C52" s="27" t="s">
        <v>22</v>
      </c>
      <c r="D52" s="42">
        <v>52488.73</v>
      </c>
      <c r="E52" s="42">
        <v>2523.2600000000002</v>
      </c>
      <c r="F52" s="42">
        <v>211.94</v>
      </c>
      <c r="G52" s="42">
        <v>490.2</v>
      </c>
      <c r="H52" s="42">
        <v>638.54999999999995</v>
      </c>
      <c r="I52" s="42">
        <v>99.11</v>
      </c>
      <c r="J52" s="42">
        <v>1591.98</v>
      </c>
      <c r="K52" s="42">
        <v>11791.85</v>
      </c>
      <c r="L52" s="42">
        <v>813.8</v>
      </c>
      <c r="M52" s="42">
        <v>70649.41</v>
      </c>
    </row>
    <row r="53" spans="2:13" ht="30" customHeight="1" x14ac:dyDescent="0.2">
      <c r="B53" s="43">
        <v>7492</v>
      </c>
      <c r="C53" s="44" t="s">
        <v>70</v>
      </c>
      <c r="D53" s="50">
        <f>+D54+D55</f>
        <v>732184.97</v>
      </c>
      <c r="E53" s="50">
        <f t="shared" ref="E53:M53" si="20">+E54+E55</f>
        <v>49197.03</v>
      </c>
      <c r="F53" s="50">
        <f t="shared" si="20"/>
        <v>4670.1000000000004</v>
      </c>
      <c r="G53" s="50">
        <f t="shared" si="20"/>
        <v>14392.449999999999</v>
      </c>
      <c r="H53" s="50">
        <f t="shared" si="20"/>
        <v>8996.76</v>
      </c>
      <c r="I53" s="50">
        <f t="shared" si="20"/>
        <v>7546.56</v>
      </c>
      <c r="J53" s="50">
        <f t="shared" si="20"/>
        <v>11995.85</v>
      </c>
      <c r="K53" s="50">
        <f t="shared" si="20"/>
        <v>136559.01999999999</v>
      </c>
      <c r="L53" s="50">
        <f t="shared" si="20"/>
        <v>23792.57</v>
      </c>
      <c r="M53" s="50">
        <f t="shared" si="20"/>
        <v>989335.31</v>
      </c>
    </row>
    <row r="54" spans="2:13" ht="30" customHeight="1" x14ac:dyDescent="0.2">
      <c r="B54" s="45"/>
      <c r="C54" s="30" t="s">
        <v>21</v>
      </c>
      <c r="D54" s="24">
        <v>39012.559999999998</v>
      </c>
      <c r="E54" s="24">
        <v>769.34</v>
      </c>
      <c r="F54" s="24">
        <v>522.26</v>
      </c>
      <c r="G54" s="24">
        <v>548.48</v>
      </c>
      <c r="H54" s="24">
        <v>780.58</v>
      </c>
      <c r="I54" s="24">
        <v>288.31</v>
      </c>
      <c r="J54" s="24">
        <v>270.98</v>
      </c>
      <c r="K54" s="24">
        <v>4612.8</v>
      </c>
      <c r="L54" s="24">
        <v>890.94</v>
      </c>
      <c r="M54" s="24">
        <v>47696.25</v>
      </c>
    </row>
    <row r="55" spans="2:13" ht="30" customHeight="1" x14ac:dyDescent="0.2">
      <c r="B55" s="45"/>
      <c r="C55" s="30" t="s">
        <v>22</v>
      </c>
      <c r="D55" s="24">
        <v>693172.41</v>
      </c>
      <c r="E55" s="24">
        <v>48427.69</v>
      </c>
      <c r="F55" s="24">
        <v>4147.84</v>
      </c>
      <c r="G55" s="24">
        <v>13843.97</v>
      </c>
      <c r="H55" s="24">
        <v>8216.18</v>
      </c>
      <c r="I55" s="24">
        <v>7258.25</v>
      </c>
      <c r="J55" s="24">
        <v>11724.87</v>
      </c>
      <c r="K55" s="24">
        <v>131946.22</v>
      </c>
      <c r="L55" s="24">
        <v>22901.63</v>
      </c>
      <c r="M55" s="24">
        <v>941639.06</v>
      </c>
    </row>
    <row r="56" spans="2:13" ht="30" customHeight="1" x14ac:dyDescent="0.2">
      <c r="B56" s="31">
        <v>7493</v>
      </c>
      <c r="C56" s="32" t="s">
        <v>71</v>
      </c>
      <c r="D56" s="34">
        <f>+D57</f>
        <v>9211.1</v>
      </c>
      <c r="E56" s="34">
        <f t="shared" ref="E56:M56" si="21">+E57</f>
        <v>545.58000000000004</v>
      </c>
      <c r="F56" s="34">
        <f t="shared" si="21"/>
        <v>403.32</v>
      </c>
      <c r="G56" s="34">
        <f t="shared" si="21"/>
        <v>544.30999999999995</v>
      </c>
      <c r="H56" s="34">
        <f t="shared" si="21"/>
        <v>193.24</v>
      </c>
      <c r="I56" s="34">
        <f t="shared" si="21"/>
        <v>274.95</v>
      </c>
      <c r="J56" s="34">
        <f t="shared" si="21"/>
        <v>0</v>
      </c>
      <c r="K56" s="34">
        <f t="shared" si="21"/>
        <v>3565.98</v>
      </c>
      <c r="L56" s="34">
        <f t="shared" si="21"/>
        <v>294.08999999999997</v>
      </c>
      <c r="M56" s="34">
        <f t="shared" si="21"/>
        <v>15032.58</v>
      </c>
    </row>
    <row r="57" spans="2:13" ht="30" customHeight="1" x14ac:dyDescent="0.2">
      <c r="B57" s="29"/>
      <c r="C57" s="27" t="s">
        <v>21</v>
      </c>
      <c r="D57" s="42">
        <v>9211.1</v>
      </c>
      <c r="E57" s="42">
        <v>545.58000000000004</v>
      </c>
      <c r="F57" s="42">
        <v>403.32</v>
      </c>
      <c r="G57" s="42">
        <v>544.30999999999995</v>
      </c>
      <c r="H57" s="42">
        <v>193.24</v>
      </c>
      <c r="I57" s="42">
        <v>274.95</v>
      </c>
      <c r="J57" s="42">
        <v>0</v>
      </c>
      <c r="K57" s="42">
        <v>3565.98</v>
      </c>
      <c r="L57" s="42">
        <v>294.08999999999997</v>
      </c>
      <c r="M57" s="42">
        <v>15032.58</v>
      </c>
    </row>
    <row r="58" spans="2:13" ht="30" customHeight="1" x14ac:dyDescent="0.2">
      <c r="B58" s="43">
        <v>7494</v>
      </c>
      <c r="C58" s="44" t="s">
        <v>72</v>
      </c>
      <c r="D58" s="50">
        <f>+D59</f>
        <v>418.13</v>
      </c>
      <c r="E58" s="50">
        <f t="shared" ref="E58:M58" si="22">+E59</f>
        <v>242.07</v>
      </c>
      <c r="F58" s="50">
        <f t="shared" si="22"/>
        <v>9.24</v>
      </c>
      <c r="G58" s="50">
        <f t="shared" si="22"/>
        <v>313.60000000000002</v>
      </c>
      <c r="H58" s="50">
        <f t="shared" si="22"/>
        <v>174.81</v>
      </c>
      <c r="I58" s="50">
        <f t="shared" si="22"/>
        <v>1.87</v>
      </c>
      <c r="J58" s="50">
        <f t="shared" si="22"/>
        <v>202.53</v>
      </c>
      <c r="K58" s="50">
        <f t="shared" si="22"/>
        <v>446.52</v>
      </c>
      <c r="L58" s="50">
        <f t="shared" si="22"/>
        <v>54.81</v>
      </c>
      <c r="M58" s="50">
        <f t="shared" si="22"/>
        <v>1863.58</v>
      </c>
    </row>
    <row r="59" spans="2:13" ht="30" customHeight="1" x14ac:dyDescent="0.2">
      <c r="B59" s="45"/>
      <c r="C59" s="30" t="s">
        <v>21</v>
      </c>
      <c r="D59" s="24">
        <v>418.13</v>
      </c>
      <c r="E59" s="24">
        <v>242.07</v>
      </c>
      <c r="F59" s="24">
        <v>9.24</v>
      </c>
      <c r="G59" s="24">
        <v>313.60000000000002</v>
      </c>
      <c r="H59" s="24">
        <v>174.81</v>
      </c>
      <c r="I59" s="24">
        <v>1.87</v>
      </c>
      <c r="J59" s="24">
        <v>202.53</v>
      </c>
      <c r="K59" s="24">
        <v>446.52</v>
      </c>
      <c r="L59" s="24">
        <v>54.81</v>
      </c>
      <c r="M59" s="24">
        <v>1863.58</v>
      </c>
    </row>
    <row r="60" spans="2:13" ht="30" customHeight="1" x14ac:dyDescent="0.2">
      <c r="B60" s="31">
        <v>7495</v>
      </c>
      <c r="C60" s="32" t="s">
        <v>73</v>
      </c>
      <c r="D60" s="34">
        <f>+D61</f>
        <v>4664.87</v>
      </c>
      <c r="E60" s="34">
        <f t="shared" ref="E60:M60" si="23">+E61</f>
        <v>4300.74</v>
      </c>
      <c r="F60" s="34">
        <f t="shared" si="23"/>
        <v>715.05</v>
      </c>
      <c r="G60" s="34">
        <f t="shared" si="23"/>
        <v>457.66</v>
      </c>
      <c r="H60" s="34">
        <f t="shared" si="23"/>
        <v>312.95999999999998</v>
      </c>
      <c r="I60" s="34">
        <f t="shared" si="23"/>
        <v>436.7</v>
      </c>
      <c r="J60" s="34">
        <f t="shared" si="23"/>
        <v>823.31</v>
      </c>
      <c r="K60" s="34">
        <f t="shared" si="23"/>
        <v>8858.7800000000007</v>
      </c>
      <c r="L60" s="34">
        <f t="shared" si="23"/>
        <v>1197.02</v>
      </c>
      <c r="M60" s="34">
        <f t="shared" si="23"/>
        <v>21767.1</v>
      </c>
    </row>
    <row r="61" spans="2:13" ht="30" customHeight="1" x14ac:dyDescent="0.2">
      <c r="B61" s="29"/>
      <c r="C61" s="27" t="s">
        <v>21</v>
      </c>
      <c r="D61" s="42">
        <v>4664.87</v>
      </c>
      <c r="E61" s="42">
        <v>4300.74</v>
      </c>
      <c r="F61" s="42">
        <v>715.05</v>
      </c>
      <c r="G61" s="42">
        <v>457.66</v>
      </c>
      <c r="H61" s="42">
        <v>312.95999999999998</v>
      </c>
      <c r="I61" s="42">
        <v>436.7</v>
      </c>
      <c r="J61" s="42">
        <v>823.31</v>
      </c>
      <c r="K61" s="42">
        <v>8858.7800000000007</v>
      </c>
      <c r="L61" s="42">
        <v>1197.02</v>
      </c>
      <c r="M61" s="42">
        <v>21767.1</v>
      </c>
    </row>
    <row r="62" spans="2:13" ht="30" customHeight="1" x14ac:dyDescent="0.2">
      <c r="B62" s="43">
        <v>7499</v>
      </c>
      <c r="C62" s="44" t="s">
        <v>74</v>
      </c>
      <c r="D62" s="50">
        <f>+D63+D64</f>
        <v>74017.77</v>
      </c>
      <c r="E62" s="50">
        <f t="shared" ref="E62:M62" si="24">+E63+E64</f>
        <v>65895.19</v>
      </c>
      <c r="F62" s="50">
        <f t="shared" si="24"/>
        <v>5153.5</v>
      </c>
      <c r="G62" s="50">
        <f t="shared" si="24"/>
        <v>2137.96</v>
      </c>
      <c r="H62" s="50">
        <f t="shared" si="24"/>
        <v>2193.34</v>
      </c>
      <c r="I62" s="50">
        <f t="shared" si="24"/>
        <v>3192.0699999999997</v>
      </c>
      <c r="J62" s="50">
        <f t="shared" si="24"/>
        <v>12350.13</v>
      </c>
      <c r="K62" s="50">
        <f t="shared" si="24"/>
        <v>109301.35</v>
      </c>
      <c r="L62" s="50">
        <f t="shared" si="24"/>
        <v>10141.949999999999</v>
      </c>
      <c r="M62" s="50">
        <f t="shared" si="24"/>
        <v>284383.24</v>
      </c>
    </row>
    <row r="63" spans="2:13" ht="30" customHeight="1" x14ac:dyDescent="0.2">
      <c r="B63" s="45"/>
      <c r="C63" s="30" t="s">
        <v>21</v>
      </c>
      <c r="D63" s="24">
        <v>13398.4</v>
      </c>
      <c r="E63" s="24">
        <v>4254.29</v>
      </c>
      <c r="F63" s="24">
        <v>2442.13</v>
      </c>
      <c r="G63" s="24">
        <v>656.07</v>
      </c>
      <c r="H63" s="24">
        <v>1230.6099999999999</v>
      </c>
      <c r="I63" s="24">
        <v>595.74</v>
      </c>
      <c r="J63" s="24">
        <v>3067.75</v>
      </c>
      <c r="K63" s="24">
        <v>28200.68</v>
      </c>
      <c r="L63" s="24">
        <v>653.57000000000005</v>
      </c>
      <c r="M63" s="24">
        <v>54499.23</v>
      </c>
    </row>
    <row r="64" spans="2:13" ht="30" customHeight="1" x14ac:dyDescent="0.2">
      <c r="B64" s="45"/>
      <c r="C64" s="30" t="s">
        <v>22</v>
      </c>
      <c r="D64" s="24">
        <v>60619.37</v>
      </c>
      <c r="E64" s="24">
        <v>61640.9</v>
      </c>
      <c r="F64" s="24">
        <v>2711.37</v>
      </c>
      <c r="G64" s="24">
        <v>1481.89</v>
      </c>
      <c r="H64" s="24">
        <v>962.73</v>
      </c>
      <c r="I64" s="24">
        <v>2596.33</v>
      </c>
      <c r="J64" s="24">
        <v>9282.3799999999992</v>
      </c>
      <c r="K64" s="24">
        <v>81100.67</v>
      </c>
      <c r="L64" s="24">
        <v>9488.3799999999992</v>
      </c>
      <c r="M64" s="24">
        <v>229884.01</v>
      </c>
    </row>
    <row r="65" spans="2:13" ht="30" customHeight="1" x14ac:dyDescent="0.2">
      <c r="B65" s="31">
        <v>9111</v>
      </c>
      <c r="C65" s="32" t="s">
        <v>75</v>
      </c>
      <c r="D65" s="34">
        <f>+D66</f>
        <v>144937.04</v>
      </c>
      <c r="E65" s="34">
        <f t="shared" ref="E65:M65" si="25">+E66</f>
        <v>50859.97</v>
      </c>
      <c r="F65" s="34">
        <f t="shared" si="25"/>
        <v>9281.0499999999993</v>
      </c>
      <c r="G65" s="34">
        <f t="shared" si="25"/>
        <v>5101.32</v>
      </c>
      <c r="H65" s="34">
        <f t="shared" si="25"/>
        <v>10298.69</v>
      </c>
      <c r="I65" s="34">
        <f t="shared" si="25"/>
        <v>1032.71</v>
      </c>
      <c r="J65" s="34">
        <f t="shared" si="25"/>
        <v>19056.330000000002</v>
      </c>
      <c r="K65" s="34">
        <f t="shared" si="25"/>
        <v>160113.71</v>
      </c>
      <c r="L65" s="34">
        <f t="shared" si="25"/>
        <v>829.04</v>
      </c>
      <c r="M65" s="34">
        <f t="shared" si="25"/>
        <v>401509.87</v>
      </c>
    </row>
    <row r="66" spans="2:13" ht="30" customHeight="1" x14ac:dyDescent="0.2">
      <c r="B66" s="29"/>
      <c r="C66" s="27" t="s">
        <v>21</v>
      </c>
      <c r="D66" s="42">
        <v>144937.04</v>
      </c>
      <c r="E66" s="42">
        <v>50859.97</v>
      </c>
      <c r="F66" s="42">
        <v>9281.0499999999993</v>
      </c>
      <c r="G66" s="42">
        <v>5101.32</v>
      </c>
      <c r="H66" s="42">
        <v>10298.69</v>
      </c>
      <c r="I66" s="42">
        <v>1032.71</v>
      </c>
      <c r="J66" s="42">
        <v>19056.330000000002</v>
      </c>
      <c r="K66" s="42">
        <v>160113.71</v>
      </c>
      <c r="L66" s="42">
        <v>829.04</v>
      </c>
      <c r="M66" s="42">
        <v>401509.87</v>
      </c>
    </row>
    <row r="67" spans="2:13" ht="30" customHeight="1" x14ac:dyDescent="0.2">
      <c r="B67" s="43">
        <v>9112</v>
      </c>
      <c r="C67" s="44" t="s">
        <v>76</v>
      </c>
      <c r="D67" s="48">
        <f>+D68</f>
        <v>4695.7700000000004</v>
      </c>
      <c r="E67" s="48">
        <f t="shared" ref="E67:M67" si="26">+E68</f>
        <v>1001.68</v>
      </c>
      <c r="F67" s="48">
        <f t="shared" si="26"/>
        <v>1835.64</v>
      </c>
      <c r="G67" s="48">
        <f t="shared" si="26"/>
        <v>238.82</v>
      </c>
      <c r="H67" s="48">
        <f t="shared" si="26"/>
        <v>1939.04</v>
      </c>
      <c r="I67" s="48">
        <f t="shared" si="26"/>
        <v>0</v>
      </c>
      <c r="J67" s="48">
        <f t="shared" si="26"/>
        <v>0</v>
      </c>
      <c r="K67" s="48">
        <f t="shared" si="26"/>
        <v>1072.95</v>
      </c>
      <c r="L67" s="48">
        <f t="shared" si="26"/>
        <v>4885.3900000000003</v>
      </c>
      <c r="M67" s="48">
        <f t="shared" si="26"/>
        <v>15669.3</v>
      </c>
    </row>
    <row r="68" spans="2:13" ht="30" customHeight="1" x14ac:dyDescent="0.2">
      <c r="B68" s="45"/>
      <c r="C68" s="30" t="s">
        <v>21</v>
      </c>
      <c r="D68" s="24">
        <v>4695.7700000000004</v>
      </c>
      <c r="E68" s="24">
        <v>1001.68</v>
      </c>
      <c r="F68" s="24">
        <v>1835.64</v>
      </c>
      <c r="G68" s="24">
        <v>238.82</v>
      </c>
      <c r="H68" s="24">
        <v>1939.04</v>
      </c>
      <c r="I68" s="24">
        <v>0</v>
      </c>
      <c r="J68" s="24">
        <v>0</v>
      </c>
      <c r="K68" s="24">
        <v>1072.95</v>
      </c>
      <c r="L68" s="24">
        <v>4885.3900000000003</v>
      </c>
      <c r="M68" s="24">
        <v>15669.3</v>
      </c>
    </row>
    <row r="69" spans="2:13" ht="30" customHeight="1" x14ac:dyDescent="0.2">
      <c r="B69" s="31">
        <v>9212</v>
      </c>
      <c r="C69" s="32" t="s">
        <v>77</v>
      </c>
      <c r="D69" s="35">
        <f>+D70</f>
        <v>10881.93</v>
      </c>
      <c r="E69" s="35">
        <f t="shared" ref="E69:M69" si="27">+E70</f>
        <v>12141.83</v>
      </c>
      <c r="F69" s="35">
        <f t="shared" si="27"/>
        <v>13369.11</v>
      </c>
      <c r="G69" s="35">
        <f t="shared" si="27"/>
        <v>417.18</v>
      </c>
      <c r="H69" s="35">
        <f t="shared" si="27"/>
        <v>18056.07</v>
      </c>
      <c r="I69" s="35">
        <f t="shared" si="27"/>
        <v>4417</v>
      </c>
      <c r="J69" s="35">
        <f t="shared" si="27"/>
        <v>1546.7</v>
      </c>
      <c r="K69" s="35">
        <f t="shared" si="27"/>
        <v>42181.69</v>
      </c>
      <c r="L69" s="35">
        <f t="shared" si="27"/>
        <v>930.63</v>
      </c>
      <c r="M69" s="35">
        <f t="shared" si="27"/>
        <v>103942.14</v>
      </c>
    </row>
    <row r="70" spans="2:13" ht="30" customHeight="1" x14ac:dyDescent="0.2">
      <c r="B70" s="29"/>
      <c r="C70" s="27" t="s">
        <v>21</v>
      </c>
      <c r="D70" s="42">
        <v>10881.93</v>
      </c>
      <c r="E70" s="42">
        <v>12141.83</v>
      </c>
      <c r="F70" s="42">
        <v>13369.11</v>
      </c>
      <c r="G70" s="42">
        <v>417.18</v>
      </c>
      <c r="H70" s="42">
        <v>18056.07</v>
      </c>
      <c r="I70" s="42">
        <v>4417</v>
      </c>
      <c r="J70" s="42">
        <v>1546.7</v>
      </c>
      <c r="K70" s="42">
        <v>42181.69</v>
      </c>
      <c r="L70" s="42">
        <v>930.63</v>
      </c>
      <c r="M70" s="42">
        <v>103942.14</v>
      </c>
    </row>
    <row r="71" spans="2:13" ht="30" customHeight="1" x14ac:dyDescent="0.2">
      <c r="B71" s="43">
        <v>9213</v>
      </c>
      <c r="C71" s="44" t="s">
        <v>78</v>
      </c>
      <c r="D71" s="33">
        <f>+D72+D73</f>
        <v>82181.89</v>
      </c>
      <c r="E71" s="33">
        <f t="shared" ref="E71:M71" si="28">+E72+E73</f>
        <v>63652.91</v>
      </c>
      <c r="F71" s="33">
        <f t="shared" si="28"/>
        <v>34835.479999999996</v>
      </c>
      <c r="G71" s="33">
        <f t="shared" si="28"/>
        <v>8305.02</v>
      </c>
      <c r="H71" s="33">
        <f t="shared" si="28"/>
        <v>15969.51</v>
      </c>
      <c r="I71" s="33">
        <f t="shared" si="28"/>
        <v>8149.26</v>
      </c>
      <c r="J71" s="33">
        <f t="shared" si="28"/>
        <v>18732.939999999999</v>
      </c>
      <c r="K71" s="33">
        <f t="shared" si="28"/>
        <v>149352.85</v>
      </c>
      <c r="L71" s="33">
        <f t="shared" si="28"/>
        <v>10289.85</v>
      </c>
      <c r="M71" s="33">
        <f t="shared" si="28"/>
        <v>391469.73</v>
      </c>
    </row>
    <row r="72" spans="2:13" ht="30" customHeight="1" x14ac:dyDescent="0.2">
      <c r="B72" s="45"/>
      <c r="C72" s="30" t="s">
        <v>21</v>
      </c>
      <c r="D72" s="47">
        <v>31277.66</v>
      </c>
      <c r="E72" s="47">
        <v>21858.58</v>
      </c>
      <c r="F72" s="47">
        <v>15487.02</v>
      </c>
      <c r="G72" s="47">
        <v>4744.71</v>
      </c>
      <c r="H72" s="47">
        <v>6052.41</v>
      </c>
      <c r="I72" s="47">
        <v>5553.19</v>
      </c>
      <c r="J72" s="47">
        <v>6199.37</v>
      </c>
      <c r="K72" s="47">
        <v>11870.92</v>
      </c>
      <c r="L72" s="47">
        <v>2696.51</v>
      </c>
      <c r="M72" s="47">
        <v>105740.38</v>
      </c>
    </row>
    <row r="73" spans="2:13" ht="30" customHeight="1" x14ac:dyDescent="0.2">
      <c r="B73" s="45"/>
      <c r="C73" s="30" t="s">
        <v>22</v>
      </c>
      <c r="D73" s="47">
        <v>50904.23</v>
      </c>
      <c r="E73" s="47">
        <v>41794.33</v>
      </c>
      <c r="F73" s="47">
        <v>19348.46</v>
      </c>
      <c r="G73" s="47">
        <v>3560.31</v>
      </c>
      <c r="H73" s="47">
        <v>9917.1</v>
      </c>
      <c r="I73" s="47">
        <v>2596.0700000000002</v>
      </c>
      <c r="J73" s="47">
        <v>12533.57</v>
      </c>
      <c r="K73" s="47">
        <v>137481.93</v>
      </c>
      <c r="L73" s="47">
        <v>7593.34</v>
      </c>
      <c r="M73" s="47">
        <v>285729.34999999998</v>
      </c>
    </row>
    <row r="74" spans="2:13" ht="30" customHeight="1" x14ac:dyDescent="0.2">
      <c r="B74" s="31">
        <v>9214</v>
      </c>
      <c r="C74" s="32" t="s">
        <v>79</v>
      </c>
      <c r="D74" s="35">
        <f>+D75</f>
        <v>27621.48</v>
      </c>
      <c r="E74" s="35">
        <f t="shared" ref="E74:M74" si="29">+E75</f>
        <v>1283.06</v>
      </c>
      <c r="F74" s="35">
        <f t="shared" si="29"/>
        <v>442.73</v>
      </c>
      <c r="G74" s="35">
        <f t="shared" si="29"/>
        <v>640.70000000000005</v>
      </c>
      <c r="H74" s="35">
        <f t="shared" si="29"/>
        <v>62.66</v>
      </c>
      <c r="I74" s="35">
        <f t="shared" si="29"/>
        <v>1096.1300000000001</v>
      </c>
      <c r="J74" s="35">
        <f t="shared" si="29"/>
        <v>0.77</v>
      </c>
      <c r="K74" s="35">
        <f t="shared" si="29"/>
        <v>4177.32</v>
      </c>
      <c r="L74" s="35">
        <f t="shared" si="29"/>
        <v>423.97</v>
      </c>
      <c r="M74" s="35">
        <f t="shared" si="29"/>
        <v>35748.800000000003</v>
      </c>
    </row>
    <row r="75" spans="2:13" ht="30" customHeight="1" x14ac:dyDescent="0.2">
      <c r="B75" s="29"/>
      <c r="C75" s="27" t="s">
        <v>21</v>
      </c>
      <c r="D75" s="42">
        <v>27621.48</v>
      </c>
      <c r="E75" s="42">
        <v>1283.06</v>
      </c>
      <c r="F75" s="42">
        <v>442.73</v>
      </c>
      <c r="G75" s="42">
        <v>640.70000000000005</v>
      </c>
      <c r="H75" s="42">
        <v>62.66</v>
      </c>
      <c r="I75" s="42">
        <v>1096.1300000000001</v>
      </c>
      <c r="J75" s="42">
        <v>0.77</v>
      </c>
      <c r="K75" s="42">
        <v>4177.32</v>
      </c>
      <c r="L75" s="42">
        <v>423.97</v>
      </c>
      <c r="M75" s="42">
        <v>35748.800000000003</v>
      </c>
    </row>
    <row r="76" spans="2:13" ht="30" customHeight="1" x14ac:dyDescent="0.2">
      <c r="B76" s="43">
        <v>9219</v>
      </c>
      <c r="C76" s="44" t="s">
        <v>80</v>
      </c>
      <c r="D76" s="33">
        <f>+D77</f>
        <v>892.83</v>
      </c>
      <c r="E76" s="33">
        <f t="shared" ref="E76:M76" si="30">+E77</f>
        <v>684.67</v>
      </c>
      <c r="F76" s="33">
        <f t="shared" si="30"/>
        <v>488.99</v>
      </c>
      <c r="G76" s="33">
        <f t="shared" si="30"/>
        <v>0</v>
      </c>
      <c r="H76" s="33">
        <f t="shared" si="30"/>
        <v>0</v>
      </c>
      <c r="I76" s="33">
        <f t="shared" si="30"/>
        <v>0</v>
      </c>
      <c r="J76" s="33">
        <f t="shared" si="30"/>
        <v>0</v>
      </c>
      <c r="K76" s="33">
        <f t="shared" si="30"/>
        <v>2762.74</v>
      </c>
      <c r="L76" s="33">
        <f t="shared" si="30"/>
        <v>171.65</v>
      </c>
      <c r="M76" s="33">
        <f t="shared" si="30"/>
        <v>5000.88</v>
      </c>
    </row>
    <row r="77" spans="2:13" ht="30" customHeight="1" x14ac:dyDescent="0.2">
      <c r="B77" s="45"/>
      <c r="C77" s="30" t="s">
        <v>21</v>
      </c>
      <c r="D77" s="47">
        <v>892.83</v>
      </c>
      <c r="E77" s="47">
        <v>684.67</v>
      </c>
      <c r="F77" s="47">
        <v>488.99</v>
      </c>
      <c r="G77" s="47">
        <v>0</v>
      </c>
      <c r="H77" s="47">
        <v>0</v>
      </c>
      <c r="I77" s="47">
        <v>0</v>
      </c>
      <c r="J77" s="47">
        <v>0</v>
      </c>
      <c r="K77" s="47">
        <v>2762.74</v>
      </c>
      <c r="L77" s="47">
        <v>171.65</v>
      </c>
      <c r="M77" s="47">
        <v>5000.88</v>
      </c>
    </row>
    <row r="78" spans="2:13" ht="30" customHeight="1" x14ac:dyDescent="0.2">
      <c r="B78" s="31">
        <v>9220</v>
      </c>
      <c r="C78" s="32" t="s">
        <v>81</v>
      </c>
      <c r="D78" s="35">
        <f>+D79</f>
        <v>8732.08</v>
      </c>
      <c r="E78" s="35">
        <f t="shared" ref="E78:M78" si="31">+E79</f>
        <v>1718.64</v>
      </c>
      <c r="F78" s="35">
        <f t="shared" si="31"/>
        <v>1793.29</v>
      </c>
      <c r="G78" s="35">
        <f t="shared" si="31"/>
        <v>211.05</v>
      </c>
      <c r="H78" s="35">
        <f t="shared" si="31"/>
        <v>28.8</v>
      </c>
      <c r="I78" s="35">
        <f t="shared" si="31"/>
        <v>741.45</v>
      </c>
      <c r="J78" s="35">
        <f t="shared" si="31"/>
        <v>0</v>
      </c>
      <c r="K78" s="35">
        <f t="shared" si="31"/>
        <v>5608.46</v>
      </c>
      <c r="L78" s="35">
        <f t="shared" si="31"/>
        <v>69.28</v>
      </c>
      <c r="M78" s="35">
        <f t="shared" si="31"/>
        <v>18903.060000000001</v>
      </c>
    </row>
    <row r="79" spans="2:13" ht="30" customHeight="1" x14ac:dyDescent="0.2">
      <c r="B79" s="29"/>
      <c r="C79" s="27" t="s">
        <v>21</v>
      </c>
      <c r="D79" s="42">
        <v>8732.08</v>
      </c>
      <c r="E79" s="42">
        <v>1718.64</v>
      </c>
      <c r="F79" s="42">
        <v>1793.29</v>
      </c>
      <c r="G79" s="42">
        <v>211.05</v>
      </c>
      <c r="H79" s="42">
        <v>28.8</v>
      </c>
      <c r="I79" s="42">
        <v>741.45</v>
      </c>
      <c r="J79" s="42">
        <v>0</v>
      </c>
      <c r="K79" s="42">
        <v>5608.46</v>
      </c>
      <c r="L79" s="42">
        <v>69.28</v>
      </c>
      <c r="M79" s="42">
        <v>18903.060000000001</v>
      </c>
    </row>
    <row r="80" spans="2:13" ht="30" customHeight="1" x14ac:dyDescent="0.2">
      <c r="B80" s="43">
        <v>9233</v>
      </c>
      <c r="C80" s="44" t="s">
        <v>82</v>
      </c>
      <c r="D80" s="33">
        <f>+D81</f>
        <v>1181.51</v>
      </c>
      <c r="E80" s="33">
        <f t="shared" ref="E80:M80" si="32">+E81</f>
        <v>168.54</v>
      </c>
      <c r="F80" s="33">
        <f t="shared" si="32"/>
        <v>179.78</v>
      </c>
      <c r="G80" s="33">
        <f t="shared" si="32"/>
        <v>37.75</v>
      </c>
      <c r="H80" s="33">
        <f t="shared" si="32"/>
        <v>0</v>
      </c>
      <c r="I80" s="33">
        <f t="shared" si="32"/>
        <v>0</v>
      </c>
      <c r="J80" s="33">
        <f t="shared" si="32"/>
        <v>12.73</v>
      </c>
      <c r="K80" s="33">
        <f t="shared" si="32"/>
        <v>1923.11</v>
      </c>
      <c r="L80" s="33">
        <f t="shared" si="32"/>
        <v>0</v>
      </c>
      <c r="M80" s="33">
        <f t="shared" si="32"/>
        <v>3503.43</v>
      </c>
    </row>
    <row r="81" spans="2:13" ht="30" customHeight="1" x14ac:dyDescent="0.2">
      <c r="B81" s="45"/>
      <c r="C81" s="30" t="s">
        <v>21</v>
      </c>
      <c r="D81" s="47">
        <v>1181.51</v>
      </c>
      <c r="E81" s="47">
        <v>168.54</v>
      </c>
      <c r="F81" s="47">
        <v>179.78</v>
      </c>
      <c r="G81" s="47">
        <v>37.75</v>
      </c>
      <c r="H81" s="47">
        <v>0</v>
      </c>
      <c r="I81" s="47">
        <v>0</v>
      </c>
      <c r="J81" s="47">
        <v>12.73</v>
      </c>
      <c r="K81" s="47">
        <v>1923.11</v>
      </c>
      <c r="L81" s="47">
        <v>0</v>
      </c>
      <c r="M81" s="47">
        <v>3503.43</v>
      </c>
    </row>
    <row r="82" spans="2:13" ht="30" customHeight="1" x14ac:dyDescent="0.2">
      <c r="B82" s="31">
        <v>9241</v>
      </c>
      <c r="C82" s="32" t="s">
        <v>83</v>
      </c>
      <c r="D82" s="35">
        <f>+D83</f>
        <v>5336.78</v>
      </c>
      <c r="E82" s="35">
        <f t="shared" ref="E82:M82" si="33">+E83</f>
        <v>947.87</v>
      </c>
      <c r="F82" s="35">
        <f t="shared" si="33"/>
        <v>2000.02</v>
      </c>
      <c r="G82" s="35">
        <f t="shared" si="33"/>
        <v>433.91</v>
      </c>
      <c r="H82" s="35">
        <f t="shared" si="33"/>
        <v>513</v>
      </c>
      <c r="I82" s="35">
        <f t="shared" si="33"/>
        <v>306.27999999999997</v>
      </c>
      <c r="J82" s="35">
        <f t="shared" si="33"/>
        <v>0</v>
      </c>
      <c r="K82" s="35">
        <f t="shared" si="33"/>
        <v>835.93</v>
      </c>
      <c r="L82" s="35">
        <f t="shared" si="33"/>
        <v>283.67</v>
      </c>
      <c r="M82" s="35">
        <f t="shared" si="33"/>
        <v>10657.46</v>
      </c>
    </row>
    <row r="83" spans="2:13" ht="30" customHeight="1" x14ac:dyDescent="0.2">
      <c r="B83" s="29"/>
      <c r="C83" s="27" t="s">
        <v>21</v>
      </c>
      <c r="D83" s="42">
        <v>5336.78</v>
      </c>
      <c r="E83" s="42">
        <v>947.87</v>
      </c>
      <c r="F83" s="42">
        <v>2000.02</v>
      </c>
      <c r="G83" s="42">
        <v>433.91</v>
      </c>
      <c r="H83" s="42">
        <v>513</v>
      </c>
      <c r="I83" s="42">
        <v>306.27999999999997</v>
      </c>
      <c r="J83" s="42">
        <v>0</v>
      </c>
      <c r="K83" s="42">
        <v>835.93</v>
      </c>
      <c r="L83" s="42">
        <v>283.67</v>
      </c>
      <c r="M83" s="42">
        <v>10657.46</v>
      </c>
    </row>
    <row r="84" spans="2:13" ht="30" customHeight="1" x14ac:dyDescent="0.2">
      <c r="B84" s="43">
        <v>9249</v>
      </c>
      <c r="C84" s="44" t="s">
        <v>84</v>
      </c>
      <c r="D84" s="33">
        <f>+D85+D86</f>
        <v>187365.54</v>
      </c>
      <c r="E84" s="33">
        <f t="shared" ref="E84:M84" si="34">+E85+E86</f>
        <v>53354.25</v>
      </c>
      <c r="F84" s="33">
        <f t="shared" si="34"/>
        <v>62836.52</v>
      </c>
      <c r="G84" s="33">
        <f t="shared" si="34"/>
        <v>5862.9299999999994</v>
      </c>
      <c r="H84" s="33">
        <f t="shared" si="34"/>
        <v>55259.71</v>
      </c>
      <c r="I84" s="33">
        <f t="shared" si="34"/>
        <v>49041.56</v>
      </c>
      <c r="J84" s="33">
        <f t="shared" si="34"/>
        <v>15052.56</v>
      </c>
      <c r="K84" s="33">
        <f t="shared" si="34"/>
        <v>393810.93</v>
      </c>
      <c r="L84" s="33">
        <f t="shared" si="34"/>
        <v>22086.93</v>
      </c>
      <c r="M84" s="33">
        <f t="shared" si="34"/>
        <v>844670.89999999991</v>
      </c>
    </row>
    <row r="85" spans="2:13" ht="30" customHeight="1" x14ac:dyDescent="0.2">
      <c r="B85" s="45"/>
      <c r="C85" s="30" t="s">
        <v>21</v>
      </c>
      <c r="D85" s="47">
        <v>32942.620000000003</v>
      </c>
      <c r="E85" s="47">
        <v>5002.22</v>
      </c>
      <c r="F85" s="47">
        <v>8753.99</v>
      </c>
      <c r="G85" s="47">
        <v>1426.86</v>
      </c>
      <c r="H85" s="47">
        <v>7006.38</v>
      </c>
      <c r="I85" s="47">
        <v>365.39</v>
      </c>
      <c r="J85" s="47">
        <v>405.81</v>
      </c>
      <c r="K85" s="47">
        <v>22311.64</v>
      </c>
      <c r="L85" s="47">
        <v>8551.94</v>
      </c>
      <c r="M85" s="47">
        <v>86766.83</v>
      </c>
    </row>
    <row r="86" spans="2:13" ht="30" customHeight="1" x14ac:dyDescent="0.2">
      <c r="B86" s="45"/>
      <c r="C86" s="30" t="s">
        <v>22</v>
      </c>
      <c r="D86" s="47">
        <v>154422.92000000001</v>
      </c>
      <c r="E86" s="47">
        <v>48352.03</v>
      </c>
      <c r="F86" s="47">
        <v>54082.53</v>
      </c>
      <c r="G86" s="47">
        <v>4436.07</v>
      </c>
      <c r="H86" s="47">
        <v>48253.33</v>
      </c>
      <c r="I86" s="47">
        <v>48676.17</v>
      </c>
      <c r="J86" s="47">
        <v>14646.75</v>
      </c>
      <c r="K86" s="47">
        <v>371499.29</v>
      </c>
      <c r="L86" s="47">
        <v>13534.99</v>
      </c>
      <c r="M86" s="47">
        <v>757904.07</v>
      </c>
    </row>
    <row r="87" spans="2:13" ht="30" customHeight="1" x14ac:dyDescent="0.2">
      <c r="B87" s="31">
        <v>9301</v>
      </c>
      <c r="C87" s="32" t="s">
        <v>85</v>
      </c>
      <c r="D87" s="35">
        <f>+D88+D89</f>
        <v>6277.1100000000006</v>
      </c>
      <c r="E87" s="35">
        <f t="shared" ref="E87:M87" si="35">+E88+E89</f>
        <v>1656.8</v>
      </c>
      <c r="F87" s="35">
        <f t="shared" si="35"/>
        <v>1260.72</v>
      </c>
      <c r="G87" s="35">
        <f t="shared" si="35"/>
        <v>315.08</v>
      </c>
      <c r="H87" s="35">
        <f t="shared" si="35"/>
        <v>2911.5499999999997</v>
      </c>
      <c r="I87" s="35">
        <f t="shared" si="35"/>
        <v>60.36</v>
      </c>
      <c r="J87" s="35">
        <f t="shared" si="35"/>
        <v>467.4</v>
      </c>
      <c r="K87" s="35">
        <f t="shared" si="35"/>
        <v>8785.75</v>
      </c>
      <c r="L87" s="35">
        <f t="shared" si="35"/>
        <v>308.31</v>
      </c>
      <c r="M87" s="35">
        <f t="shared" si="35"/>
        <v>22043.08</v>
      </c>
    </row>
    <row r="88" spans="2:13" ht="30" customHeight="1" x14ac:dyDescent="0.2">
      <c r="B88" s="29"/>
      <c r="C88" s="27" t="s">
        <v>21</v>
      </c>
      <c r="D88" s="42">
        <v>711.73</v>
      </c>
      <c r="E88" s="42">
        <v>128.84</v>
      </c>
      <c r="F88" s="42">
        <v>100.75</v>
      </c>
      <c r="G88" s="42">
        <v>38.83</v>
      </c>
      <c r="H88" s="42">
        <v>76.12</v>
      </c>
      <c r="I88" s="42">
        <v>9.51</v>
      </c>
      <c r="J88" s="42">
        <v>0</v>
      </c>
      <c r="K88" s="42">
        <v>318.39</v>
      </c>
      <c r="L88" s="42">
        <v>54.83</v>
      </c>
      <c r="M88" s="42">
        <v>1439</v>
      </c>
    </row>
    <row r="89" spans="2:13" ht="30" customHeight="1" x14ac:dyDescent="0.2">
      <c r="B89" s="29"/>
      <c r="C89" s="27" t="s">
        <v>22</v>
      </c>
      <c r="D89" s="42">
        <v>5565.38</v>
      </c>
      <c r="E89" s="42">
        <v>1527.96</v>
      </c>
      <c r="F89" s="42">
        <v>1159.97</v>
      </c>
      <c r="G89" s="42">
        <v>276.25</v>
      </c>
      <c r="H89" s="42">
        <v>2835.43</v>
      </c>
      <c r="I89" s="42">
        <v>50.85</v>
      </c>
      <c r="J89" s="42">
        <v>467.4</v>
      </c>
      <c r="K89" s="42">
        <v>8467.36</v>
      </c>
      <c r="L89" s="42">
        <v>253.48</v>
      </c>
      <c r="M89" s="42">
        <v>20604.080000000002</v>
      </c>
    </row>
    <row r="90" spans="2:13" ht="30" customHeight="1" x14ac:dyDescent="0.2">
      <c r="B90" s="43">
        <v>9302</v>
      </c>
      <c r="C90" s="44" t="s">
        <v>86</v>
      </c>
      <c r="D90" s="33">
        <f>+D91</f>
        <v>8608.93</v>
      </c>
      <c r="E90" s="33">
        <f t="shared" ref="E90:M90" si="36">+E91</f>
        <v>350.28</v>
      </c>
      <c r="F90" s="33">
        <f t="shared" si="36"/>
        <v>1493.7</v>
      </c>
      <c r="G90" s="33">
        <f t="shared" si="36"/>
        <v>331.5</v>
      </c>
      <c r="H90" s="33">
        <f t="shared" si="36"/>
        <v>3947</v>
      </c>
      <c r="I90" s="33">
        <f t="shared" si="36"/>
        <v>256.43</v>
      </c>
      <c r="J90" s="33">
        <f t="shared" si="36"/>
        <v>0</v>
      </c>
      <c r="K90" s="33">
        <f t="shared" si="36"/>
        <v>5501.08</v>
      </c>
      <c r="L90" s="33">
        <f t="shared" si="36"/>
        <v>520.26</v>
      </c>
      <c r="M90" s="33">
        <f t="shared" si="36"/>
        <v>21009.17</v>
      </c>
    </row>
    <row r="91" spans="2:13" ht="30" customHeight="1" x14ac:dyDescent="0.2">
      <c r="B91" s="45"/>
      <c r="C91" s="30" t="s">
        <v>21</v>
      </c>
      <c r="D91" s="47">
        <v>8608.93</v>
      </c>
      <c r="E91" s="47">
        <v>350.28</v>
      </c>
      <c r="F91" s="47">
        <v>1493.7</v>
      </c>
      <c r="G91" s="47">
        <v>331.5</v>
      </c>
      <c r="H91" s="47">
        <v>3947</v>
      </c>
      <c r="I91" s="47">
        <v>256.43</v>
      </c>
      <c r="J91" s="47">
        <v>0</v>
      </c>
      <c r="K91" s="47">
        <v>5501.08</v>
      </c>
      <c r="L91" s="47">
        <v>520.26</v>
      </c>
      <c r="M91" s="47">
        <v>21009.17</v>
      </c>
    </row>
    <row r="92" spans="2:13" ht="30" customHeight="1" x14ac:dyDescent="0.2">
      <c r="B92" s="31">
        <v>9303</v>
      </c>
      <c r="C92" s="32" t="s">
        <v>87</v>
      </c>
      <c r="D92" s="35">
        <f>+D93</f>
        <v>16043.43</v>
      </c>
      <c r="E92" s="35">
        <f t="shared" ref="E92:M92" si="37">+E93</f>
        <v>2824.41</v>
      </c>
      <c r="F92" s="35">
        <f t="shared" si="37"/>
        <v>3231.53</v>
      </c>
      <c r="G92" s="35">
        <f t="shared" si="37"/>
        <v>1016.45</v>
      </c>
      <c r="H92" s="35">
        <f t="shared" si="37"/>
        <v>1878.13</v>
      </c>
      <c r="I92" s="35">
        <f t="shared" si="37"/>
        <v>2136.67</v>
      </c>
      <c r="J92" s="35">
        <f t="shared" si="37"/>
        <v>832.01</v>
      </c>
      <c r="K92" s="35">
        <f t="shared" si="37"/>
        <v>18152.990000000002</v>
      </c>
      <c r="L92" s="35">
        <f t="shared" si="37"/>
        <v>873.36</v>
      </c>
      <c r="M92" s="35">
        <f t="shared" si="37"/>
        <v>46988.98</v>
      </c>
    </row>
    <row r="93" spans="2:13" ht="30" customHeight="1" x14ac:dyDescent="0.2">
      <c r="B93" s="29"/>
      <c r="C93" s="27" t="s">
        <v>21</v>
      </c>
      <c r="D93" s="42">
        <v>16043.43</v>
      </c>
      <c r="E93" s="42">
        <v>2824.41</v>
      </c>
      <c r="F93" s="42">
        <v>3231.53</v>
      </c>
      <c r="G93" s="42">
        <v>1016.45</v>
      </c>
      <c r="H93" s="42">
        <v>1878.13</v>
      </c>
      <c r="I93" s="42">
        <v>2136.67</v>
      </c>
      <c r="J93" s="42">
        <v>832.01</v>
      </c>
      <c r="K93" s="42">
        <v>18152.990000000002</v>
      </c>
      <c r="L93" s="42">
        <v>873.36</v>
      </c>
      <c r="M93" s="42">
        <v>46988.98</v>
      </c>
    </row>
    <row r="94" spans="2:13" ht="30" customHeight="1" x14ac:dyDescent="0.2">
      <c r="B94" s="43">
        <v>9309</v>
      </c>
      <c r="C94" s="44" t="s">
        <v>88</v>
      </c>
      <c r="D94" s="33">
        <f>+D95</f>
        <v>1294.3800000000001</v>
      </c>
      <c r="E94" s="33">
        <f t="shared" ref="E94:M94" si="38">+E95</f>
        <v>121.37</v>
      </c>
      <c r="F94" s="33">
        <f t="shared" si="38"/>
        <v>181.82</v>
      </c>
      <c r="G94" s="33">
        <f t="shared" si="38"/>
        <v>34.81</v>
      </c>
      <c r="H94" s="33">
        <f t="shared" si="38"/>
        <v>89.8</v>
      </c>
      <c r="I94" s="33">
        <f t="shared" si="38"/>
        <v>45.51</v>
      </c>
      <c r="J94" s="33">
        <f t="shared" si="38"/>
        <v>0</v>
      </c>
      <c r="K94" s="33">
        <f t="shared" si="38"/>
        <v>207.03</v>
      </c>
      <c r="L94" s="33">
        <f t="shared" si="38"/>
        <v>157.51</v>
      </c>
      <c r="M94" s="33">
        <f t="shared" si="38"/>
        <v>2132.23</v>
      </c>
    </row>
    <row r="95" spans="2:13" ht="30" customHeight="1" thickBot="1" x14ac:dyDescent="0.25">
      <c r="B95" s="51"/>
      <c r="C95" s="28" t="s">
        <v>21</v>
      </c>
      <c r="D95" s="49">
        <v>1294.3800000000001</v>
      </c>
      <c r="E95" s="49">
        <v>121.37</v>
      </c>
      <c r="F95" s="49">
        <v>181.82</v>
      </c>
      <c r="G95" s="49">
        <v>34.81</v>
      </c>
      <c r="H95" s="49">
        <v>89.8</v>
      </c>
      <c r="I95" s="49">
        <v>45.51</v>
      </c>
      <c r="J95" s="49">
        <v>0</v>
      </c>
      <c r="K95" s="49">
        <v>207.03</v>
      </c>
      <c r="L95" s="49">
        <v>157.51</v>
      </c>
      <c r="M95" s="49">
        <v>2132.23</v>
      </c>
    </row>
  </sheetData>
  <mergeCells count="13">
    <mergeCell ref="B3:G3"/>
    <mergeCell ref="B8:B10"/>
    <mergeCell ref="C8:C10"/>
    <mergeCell ref="M8:M10"/>
    <mergeCell ref="I8:I10"/>
    <mergeCell ref="K8:K10"/>
    <mergeCell ref="L8:L10"/>
    <mergeCell ref="D8:D10"/>
    <mergeCell ref="J8:J10"/>
    <mergeCell ref="F8:F10"/>
    <mergeCell ref="G8:G10"/>
    <mergeCell ref="H8:H10"/>
    <mergeCell ref="E8:E10"/>
  </mergeCells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opLeftCell="C1" zoomScale="80" zoomScaleNormal="80" workbookViewId="0">
      <selection activeCell="D15" sqref="D15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5" customWidth="1"/>
    <col min="3" max="3" width="74.7109375" style="15" customWidth="1"/>
    <col min="4" max="5" width="16.7109375" style="6" customWidth="1"/>
    <col min="6" max="6" width="17.28515625" style="6" customWidth="1"/>
    <col min="7" max="7" width="18" style="6" customWidth="1"/>
    <col min="8" max="10" width="16.7109375" style="6" customWidth="1"/>
    <col min="11" max="12" width="17.85546875" style="6" customWidth="1"/>
    <col min="13" max="16384" width="9.140625" style="54"/>
  </cols>
  <sheetData>
    <row r="1" spans="1:12" ht="73.5" customHeight="1" x14ac:dyDescent="0.2"/>
    <row r="3" spans="1:12" s="55" customFormat="1" ht="15" x14ac:dyDescent="0.2">
      <c r="A3" s="1"/>
      <c r="B3" s="59" t="s">
        <v>50</v>
      </c>
      <c r="C3" s="59"/>
      <c r="D3" s="59"/>
      <c r="E3" s="59"/>
      <c r="F3" s="59"/>
      <c r="G3" s="59"/>
      <c r="H3" s="1"/>
      <c r="I3" s="1"/>
      <c r="J3" s="1"/>
      <c r="K3" s="1"/>
      <c r="L3" s="1"/>
    </row>
    <row r="4" spans="1:12" x14ac:dyDescent="0.2">
      <c r="B4" s="16"/>
      <c r="C4" s="16"/>
      <c r="D4" s="16"/>
      <c r="E4" s="16"/>
      <c r="F4" s="16"/>
    </row>
    <row r="5" spans="1:12" ht="14.25" customHeight="1" x14ac:dyDescent="0.2">
      <c r="B5" s="4" t="s">
        <v>13</v>
      </c>
      <c r="C5" s="4"/>
      <c r="D5" s="17"/>
      <c r="E5" s="17"/>
      <c r="F5" s="17"/>
    </row>
    <row r="6" spans="1:12" ht="14.25" x14ac:dyDescent="0.2">
      <c r="B6" s="5" t="s">
        <v>30</v>
      </c>
      <c r="C6" s="4"/>
      <c r="D6" s="17"/>
      <c r="E6" s="17"/>
      <c r="F6" s="17"/>
    </row>
    <row r="7" spans="1:12" ht="14.25" customHeight="1" thickBot="1" x14ac:dyDescent="0.25">
      <c r="B7" s="20" t="s">
        <v>7</v>
      </c>
      <c r="C7" s="4"/>
      <c r="D7" s="17"/>
      <c r="E7" s="17"/>
      <c r="F7" s="17"/>
    </row>
    <row r="8" spans="1:12" ht="20.100000000000001" customHeight="1" thickBot="1" x14ac:dyDescent="0.25">
      <c r="B8" s="66" t="s">
        <v>2</v>
      </c>
      <c r="C8" s="71" t="s">
        <v>3</v>
      </c>
      <c r="D8" s="66" t="s">
        <v>15</v>
      </c>
      <c r="E8" s="66" t="s">
        <v>16</v>
      </c>
      <c r="F8" s="75" t="s">
        <v>17</v>
      </c>
      <c r="G8" s="75" t="s">
        <v>18</v>
      </c>
      <c r="H8" s="75" t="s">
        <v>19</v>
      </c>
      <c r="I8" s="75" t="s">
        <v>23</v>
      </c>
      <c r="J8" s="75" t="s">
        <v>24</v>
      </c>
      <c r="K8" s="75" t="s">
        <v>42</v>
      </c>
      <c r="L8" s="74" t="s">
        <v>49</v>
      </c>
    </row>
    <row r="9" spans="1:12" ht="24" customHeight="1" thickBot="1" x14ac:dyDescent="0.25">
      <c r="B9" s="67"/>
      <c r="C9" s="72"/>
      <c r="D9" s="67" t="s">
        <v>4</v>
      </c>
      <c r="E9" s="67" t="s">
        <v>5</v>
      </c>
      <c r="F9" s="75"/>
      <c r="G9" s="75"/>
      <c r="H9" s="75"/>
      <c r="I9" s="75"/>
      <c r="J9" s="75"/>
      <c r="K9" s="75"/>
      <c r="L9" s="74"/>
    </row>
    <row r="10" spans="1:12" ht="20.100000000000001" customHeight="1" thickBot="1" x14ac:dyDescent="0.25">
      <c r="B10" s="68"/>
      <c r="C10" s="73"/>
      <c r="D10" s="68" t="s">
        <v>6</v>
      </c>
      <c r="E10" s="68" t="s">
        <v>0</v>
      </c>
      <c r="F10" s="76" t="s">
        <v>7</v>
      </c>
      <c r="G10" s="77"/>
      <c r="H10" s="77"/>
      <c r="I10" s="77"/>
      <c r="J10" s="77"/>
      <c r="K10" s="77"/>
      <c r="L10" s="57"/>
    </row>
    <row r="11" spans="1:12" s="56" customFormat="1" ht="30" customHeight="1" x14ac:dyDescent="0.25">
      <c r="A11" s="14"/>
      <c r="B11" s="7" t="s">
        <v>8</v>
      </c>
      <c r="C11" s="8"/>
      <c r="D11" s="9">
        <f t="shared" ref="D11:E11" si="0">+D12+D15+D17+D20+D22+D24+D26+D28+D30+D32+D34+D36+D38+D40+D43+D45+D47+D49+D51+D53+D56+D58+D60+D62+D65+D67+D69+D71+D74+D76+D78+D80+D82+D84+D87+D90+D92+D94</f>
        <v>23187.629999999997</v>
      </c>
      <c r="E11" s="9">
        <f t="shared" si="0"/>
        <v>20895.919999999998</v>
      </c>
      <c r="F11" s="10">
        <f>+F12+F15+F17+F20+F22+F24+F26+F28+F30+F32+F34+F36+F38+F40+F43+F45+F47+F49+F51+F53+F56+F58+F60+F62+F65+F67+F69+F71+F74+F76+F78+F80+F82+F84+F87+F90+F92+F94</f>
        <v>1141335.43</v>
      </c>
      <c r="G11" s="10">
        <f t="shared" ref="G11:K11" si="1">+G12+G15+G17+G20+G22+G24+G26+G28+G30+G32+G34+G36+G38+G40+G43+G45+G47+G49+G51+G53+G56+G58+G60+G62+G65+G67+G69+G71+G74+G76+G78+G80+G82+G84+G87+G90+G92+G94</f>
        <v>454882.8</v>
      </c>
      <c r="H11" s="10">
        <f t="shared" si="1"/>
        <v>171291.69000000003</v>
      </c>
      <c r="I11" s="10">
        <f t="shared" si="1"/>
        <v>21014.92</v>
      </c>
      <c r="J11" s="10">
        <f t="shared" si="1"/>
        <v>28509.000000000004</v>
      </c>
      <c r="K11" s="10">
        <f t="shared" si="1"/>
        <v>1817033.84</v>
      </c>
      <c r="L11" s="10">
        <f>+(F11+G11)/(E11)</f>
        <v>76.388990290927609</v>
      </c>
    </row>
    <row r="12" spans="1:12" s="53" customFormat="1" ht="30" customHeight="1" x14ac:dyDescent="0.2">
      <c r="A12" s="26"/>
      <c r="B12" s="31">
        <v>7010</v>
      </c>
      <c r="C12" s="32" t="s">
        <v>51</v>
      </c>
      <c r="D12" s="35">
        <f t="shared" ref="D12:E12" si="2">+D13+D14</f>
        <v>362.6</v>
      </c>
      <c r="E12" s="35">
        <f t="shared" si="2"/>
        <v>268.2</v>
      </c>
      <c r="F12" s="34">
        <f>+F13+F14</f>
        <v>22037.599999999999</v>
      </c>
      <c r="G12" s="34">
        <f t="shared" ref="G12:K12" si="3">+G13+G14</f>
        <v>12049.02</v>
      </c>
      <c r="H12" s="34">
        <f t="shared" si="3"/>
        <v>3563.0899999999997</v>
      </c>
      <c r="I12" s="34">
        <f t="shared" si="3"/>
        <v>460.84</v>
      </c>
      <c r="J12" s="34">
        <f t="shared" si="3"/>
        <v>5491.18</v>
      </c>
      <c r="K12" s="34">
        <f t="shared" si="3"/>
        <v>43601.72</v>
      </c>
      <c r="L12" s="34">
        <f t="shared" ref="L12:L75" si="4">+(F12+G12)/(E12)</f>
        <v>127.09403430275913</v>
      </c>
    </row>
    <row r="13" spans="1:12" s="53" customFormat="1" ht="30" customHeight="1" x14ac:dyDescent="0.2">
      <c r="A13" s="26"/>
      <c r="B13" s="29"/>
      <c r="C13" s="27" t="s">
        <v>21</v>
      </c>
      <c r="D13" s="41">
        <v>202.6</v>
      </c>
      <c r="E13" s="41">
        <v>117.2</v>
      </c>
      <c r="F13" s="42">
        <v>6476.04</v>
      </c>
      <c r="G13" s="42">
        <v>1886.28</v>
      </c>
      <c r="H13" s="42">
        <v>676.93</v>
      </c>
      <c r="I13" s="42">
        <v>101.02</v>
      </c>
      <c r="J13" s="42">
        <v>11.71</v>
      </c>
      <c r="K13" s="42">
        <v>9151.98</v>
      </c>
      <c r="L13" s="42">
        <f t="shared" si="4"/>
        <v>71.350853242320809</v>
      </c>
    </row>
    <row r="14" spans="1:12" s="53" customFormat="1" ht="30" customHeight="1" x14ac:dyDescent="0.2">
      <c r="A14" s="26"/>
      <c r="B14" s="29"/>
      <c r="C14" s="27" t="s">
        <v>22</v>
      </c>
      <c r="D14" s="22">
        <v>160</v>
      </c>
      <c r="E14" s="22">
        <v>151</v>
      </c>
      <c r="F14" s="23">
        <v>15561.56</v>
      </c>
      <c r="G14" s="23">
        <v>10162.74</v>
      </c>
      <c r="H14" s="23">
        <v>2886.16</v>
      </c>
      <c r="I14" s="23">
        <v>359.82</v>
      </c>
      <c r="J14" s="23">
        <v>5479.47</v>
      </c>
      <c r="K14" s="23">
        <v>34449.74</v>
      </c>
      <c r="L14" s="23">
        <f t="shared" si="4"/>
        <v>170.3596026490066</v>
      </c>
    </row>
    <row r="15" spans="1:12" s="53" customFormat="1" ht="30" customHeight="1" x14ac:dyDescent="0.2">
      <c r="A15" s="26"/>
      <c r="B15" s="43">
        <v>7020</v>
      </c>
      <c r="C15" s="44" t="s">
        <v>52</v>
      </c>
      <c r="D15" s="37">
        <f t="shared" ref="D15:E15" si="5">+D16</f>
        <v>74</v>
      </c>
      <c r="E15" s="37">
        <f t="shared" si="5"/>
        <v>68</v>
      </c>
      <c r="F15" s="33">
        <f>+F16</f>
        <v>4980.8</v>
      </c>
      <c r="G15" s="33">
        <f t="shared" ref="G15:K15" si="6">+G16</f>
        <v>2335.06</v>
      </c>
      <c r="H15" s="33">
        <f t="shared" si="6"/>
        <v>946.44</v>
      </c>
      <c r="I15" s="33">
        <f t="shared" si="6"/>
        <v>119.54</v>
      </c>
      <c r="J15" s="33">
        <f t="shared" si="6"/>
        <v>167.1</v>
      </c>
      <c r="K15" s="33">
        <f t="shared" si="6"/>
        <v>8548.94</v>
      </c>
      <c r="L15" s="33">
        <f t="shared" si="4"/>
        <v>107.58617647058824</v>
      </c>
    </row>
    <row r="16" spans="1:12" s="53" customFormat="1" ht="30" customHeight="1" x14ac:dyDescent="0.2">
      <c r="A16" s="26"/>
      <c r="B16" s="45"/>
      <c r="C16" s="30" t="s">
        <v>21</v>
      </c>
      <c r="D16" s="21">
        <v>74</v>
      </c>
      <c r="E16" s="21">
        <v>68</v>
      </c>
      <c r="F16" s="24">
        <v>4980.8</v>
      </c>
      <c r="G16" s="24">
        <v>2335.06</v>
      </c>
      <c r="H16" s="24">
        <v>946.44</v>
      </c>
      <c r="I16" s="24">
        <v>119.54</v>
      </c>
      <c r="J16" s="24">
        <v>167.1</v>
      </c>
      <c r="K16" s="24">
        <v>8548.94</v>
      </c>
      <c r="L16" s="24">
        <f t="shared" si="4"/>
        <v>107.58617647058824</v>
      </c>
    </row>
    <row r="17" spans="1:12" s="53" customFormat="1" ht="30" customHeight="1" x14ac:dyDescent="0.2">
      <c r="A17" s="26"/>
      <c r="B17" s="31">
        <v>7111</v>
      </c>
      <c r="C17" s="32" t="s">
        <v>53</v>
      </c>
      <c r="D17" s="35">
        <f t="shared" ref="D17:E17" si="7">+D18+D19</f>
        <v>365.73</v>
      </c>
      <c r="E17" s="35">
        <f t="shared" si="7"/>
        <v>354.4</v>
      </c>
      <c r="F17" s="34">
        <f>+F18+F19</f>
        <v>27173.7</v>
      </c>
      <c r="G17" s="34">
        <f t="shared" ref="G17:K17" si="8">+G18+G19</f>
        <v>28220.949999999997</v>
      </c>
      <c r="H17" s="34">
        <f t="shared" si="8"/>
        <v>6110.4</v>
      </c>
      <c r="I17" s="34">
        <f t="shared" si="8"/>
        <v>621.94000000000005</v>
      </c>
      <c r="J17" s="34">
        <f t="shared" si="8"/>
        <v>1688.78</v>
      </c>
      <c r="K17" s="34">
        <f t="shared" si="8"/>
        <v>63815.770000000004</v>
      </c>
      <c r="L17" s="34">
        <f t="shared" si="4"/>
        <v>156.30544582392776</v>
      </c>
    </row>
    <row r="18" spans="1:12" s="53" customFormat="1" ht="30" customHeight="1" x14ac:dyDescent="0.2">
      <c r="A18" s="26"/>
      <c r="B18" s="29"/>
      <c r="C18" s="27" t="s">
        <v>21</v>
      </c>
      <c r="D18" s="41">
        <v>133.72999999999999</v>
      </c>
      <c r="E18" s="41">
        <v>122.4</v>
      </c>
      <c r="F18" s="42">
        <v>5593.81</v>
      </c>
      <c r="G18" s="42">
        <v>1886.35</v>
      </c>
      <c r="H18" s="42">
        <v>959.99</v>
      </c>
      <c r="I18" s="42">
        <v>31.22</v>
      </c>
      <c r="J18" s="42">
        <v>0</v>
      </c>
      <c r="K18" s="42">
        <v>8471.3700000000008</v>
      </c>
      <c r="L18" s="42">
        <f t="shared" si="4"/>
        <v>61.112418300653587</v>
      </c>
    </row>
    <row r="19" spans="1:12" s="53" customFormat="1" ht="30" customHeight="1" x14ac:dyDescent="0.2">
      <c r="A19" s="26"/>
      <c r="B19" s="29"/>
      <c r="C19" s="27" t="s">
        <v>22</v>
      </c>
      <c r="D19" s="22">
        <v>232</v>
      </c>
      <c r="E19" s="22">
        <v>232</v>
      </c>
      <c r="F19" s="23">
        <v>21579.89</v>
      </c>
      <c r="G19" s="23">
        <v>26334.6</v>
      </c>
      <c r="H19" s="23">
        <v>5150.41</v>
      </c>
      <c r="I19" s="23">
        <v>590.72</v>
      </c>
      <c r="J19" s="23">
        <v>1688.78</v>
      </c>
      <c r="K19" s="23">
        <v>55344.4</v>
      </c>
      <c r="L19" s="23">
        <f t="shared" si="4"/>
        <v>206.52797413793104</v>
      </c>
    </row>
    <row r="20" spans="1:12" s="53" customFormat="1" ht="30" customHeight="1" x14ac:dyDescent="0.2">
      <c r="A20" s="26"/>
      <c r="B20" s="43">
        <v>7121</v>
      </c>
      <c r="C20" s="44" t="s">
        <v>54</v>
      </c>
      <c r="D20" s="48">
        <f t="shared" ref="D20:E20" si="9">+D21</f>
        <v>16</v>
      </c>
      <c r="E20" s="48">
        <f t="shared" si="9"/>
        <v>14</v>
      </c>
      <c r="F20" s="50">
        <f>+F21</f>
        <v>436.73</v>
      </c>
      <c r="G20" s="50">
        <f t="shared" ref="G20:K20" si="10">+G21</f>
        <v>27.68</v>
      </c>
      <c r="H20" s="50">
        <f t="shared" si="10"/>
        <v>52</v>
      </c>
      <c r="I20" s="50">
        <f t="shared" si="10"/>
        <v>2.27</v>
      </c>
      <c r="J20" s="50">
        <f t="shared" si="10"/>
        <v>0</v>
      </c>
      <c r="K20" s="50">
        <f t="shared" si="10"/>
        <v>518.67999999999995</v>
      </c>
      <c r="L20" s="50">
        <f t="shared" si="4"/>
        <v>33.172142857142859</v>
      </c>
    </row>
    <row r="21" spans="1:12" s="53" customFormat="1" ht="30" customHeight="1" x14ac:dyDescent="0.2">
      <c r="A21" s="26"/>
      <c r="B21" s="45"/>
      <c r="C21" s="30" t="s">
        <v>21</v>
      </c>
      <c r="D21" s="21">
        <v>16</v>
      </c>
      <c r="E21" s="21">
        <v>14</v>
      </c>
      <c r="F21" s="24">
        <v>436.73</v>
      </c>
      <c r="G21" s="24">
        <v>27.68</v>
      </c>
      <c r="H21" s="24">
        <v>52</v>
      </c>
      <c r="I21" s="24">
        <v>2.27</v>
      </c>
      <c r="J21" s="24">
        <v>0</v>
      </c>
      <c r="K21" s="24">
        <v>518.67999999999995</v>
      </c>
      <c r="L21" s="24">
        <f t="shared" si="4"/>
        <v>33.172142857142859</v>
      </c>
    </row>
    <row r="22" spans="1:12" s="53" customFormat="1" ht="30" customHeight="1" x14ac:dyDescent="0.2">
      <c r="A22" s="26"/>
      <c r="B22" s="31">
        <v>7122</v>
      </c>
      <c r="C22" s="32" t="s">
        <v>55</v>
      </c>
      <c r="D22" s="35">
        <f t="shared" ref="D22:E22" si="11">+D23</f>
        <v>27</v>
      </c>
      <c r="E22" s="35">
        <f t="shared" si="11"/>
        <v>23</v>
      </c>
      <c r="F22" s="34">
        <f>+F23</f>
        <v>891.72</v>
      </c>
      <c r="G22" s="34">
        <f t="shared" ref="G22:K22" si="12">+G23</f>
        <v>77.42</v>
      </c>
      <c r="H22" s="34">
        <f t="shared" si="12"/>
        <v>122.54</v>
      </c>
      <c r="I22" s="34">
        <f t="shared" si="12"/>
        <v>16.350000000000001</v>
      </c>
      <c r="J22" s="34">
        <f t="shared" si="12"/>
        <v>0</v>
      </c>
      <c r="K22" s="34">
        <f t="shared" si="12"/>
        <v>1108.03</v>
      </c>
      <c r="L22" s="34">
        <f t="shared" si="4"/>
        <v>42.136521739130437</v>
      </c>
    </row>
    <row r="23" spans="1:12" s="53" customFormat="1" ht="30" customHeight="1" x14ac:dyDescent="0.2">
      <c r="A23" s="26"/>
      <c r="B23" s="29"/>
      <c r="C23" s="27" t="s">
        <v>21</v>
      </c>
      <c r="D23" s="41">
        <v>27</v>
      </c>
      <c r="E23" s="41">
        <v>23</v>
      </c>
      <c r="F23" s="42">
        <v>891.72</v>
      </c>
      <c r="G23" s="42">
        <v>77.42</v>
      </c>
      <c r="H23" s="42">
        <v>122.54</v>
      </c>
      <c r="I23" s="42">
        <v>16.350000000000001</v>
      </c>
      <c r="J23" s="42">
        <v>0</v>
      </c>
      <c r="K23" s="42">
        <v>1108.03</v>
      </c>
      <c r="L23" s="42">
        <f t="shared" si="4"/>
        <v>42.136521739130437</v>
      </c>
    </row>
    <row r="24" spans="1:12" s="53" customFormat="1" ht="30" customHeight="1" x14ac:dyDescent="0.2">
      <c r="A24" s="26"/>
      <c r="B24" s="43">
        <v>7123</v>
      </c>
      <c r="C24" s="44" t="s">
        <v>56</v>
      </c>
      <c r="D24" s="48">
        <f t="shared" ref="D24:E24" si="13">+D25</f>
        <v>24.16</v>
      </c>
      <c r="E24" s="48">
        <f t="shared" si="13"/>
        <v>8.16</v>
      </c>
      <c r="F24" s="50">
        <f>+F25</f>
        <v>249.28</v>
      </c>
      <c r="G24" s="50">
        <f t="shared" ref="G24:K24" si="14">+G25</f>
        <v>38.159999999999997</v>
      </c>
      <c r="H24" s="50">
        <f t="shared" si="14"/>
        <v>154.38999999999999</v>
      </c>
      <c r="I24" s="50">
        <f t="shared" si="14"/>
        <v>0</v>
      </c>
      <c r="J24" s="50">
        <f t="shared" si="14"/>
        <v>0</v>
      </c>
      <c r="K24" s="50">
        <f t="shared" si="14"/>
        <v>441.83</v>
      </c>
      <c r="L24" s="50">
        <f t="shared" si="4"/>
        <v>35.225490196078432</v>
      </c>
    </row>
    <row r="25" spans="1:12" s="53" customFormat="1" ht="30" customHeight="1" x14ac:dyDescent="0.2">
      <c r="A25" s="26"/>
      <c r="B25" s="45"/>
      <c r="C25" s="30" t="s">
        <v>21</v>
      </c>
      <c r="D25" s="21">
        <v>24.16</v>
      </c>
      <c r="E25" s="21">
        <v>8.16</v>
      </c>
      <c r="F25" s="24">
        <v>249.28</v>
      </c>
      <c r="G25" s="24">
        <v>38.159999999999997</v>
      </c>
      <c r="H25" s="24">
        <v>154.38999999999999</v>
      </c>
      <c r="I25" s="24">
        <v>0</v>
      </c>
      <c r="J25" s="24">
        <v>0</v>
      </c>
      <c r="K25" s="24">
        <v>441.83</v>
      </c>
      <c r="L25" s="24">
        <f t="shared" si="4"/>
        <v>35.225490196078432</v>
      </c>
    </row>
    <row r="26" spans="1:12" s="53" customFormat="1" ht="30" customHeight="1" x14ac:dyDescent="0.2">
      <c r="A26" s="26"/>
      <c r="B26" s="31">
        <v>7130</v>
      </c>
      <c r="C26" s="32" t="s">
        <v>57</v>
      </c>
      <c r="D26" s="35">
        <f t="shared" ref="D26:E26" si="15">+D27</f>
        <v>368.19</v>
      </c>
      <c r="E26" s="35">
        <f t="shared" si="15"/>
        <v>304.55</v>
      </c>
      <c r="F26" s="34">
        <f>+F27</f>
        <v>9825.8700000000008</v>
      </c>
      <c r="G26" s="34">
        <f t="shared" ref="G26:K26" si="16">+G27</f>
        <v>3192.26</v>
      </c>
      <c r="H26" s="34">
        <f t="shared" si="16"/>
        <v>856.19</v>
      </c>
      <c r="I26" s="34">
        <f t="shared" si="16"/>
        <v>115.32</v>
      </c>
      <c r="J26" s="34">
        <f t="shared" si="16"/>
        <v>33.18</v>
      </c>
      <c r="K26" s="34">
        <f t="shared" si="16"/>
        <v>14022.82</v>
      </c>
      <c r="L26" s="34">
        <f t="shared" si="4"/>
        <v>42.745460515514694</v>
      </c>
    </row>
    <row r="27" spans="1:12" s="53" customFormat="1" ht="30" customHeight="1" x14ac:dyDescent="0.2">
      <c r="A27" s="26"/>
      <c r="B27" s="29"/>
      <c r="C27" s="27" t="s">
        <v>21</v>
      </c>
      <c r="D27" s="41">
        <v>368.19</v>
      </c>
      <c r="E27" s="41">
        <v>304.55</v>
      </c>
      <c r="F27" s="42">
        <v>9825.8700000000008</v>
      </c>
      <c r="G27" s="42">
        <v>3192.26</v>
      </c>
      <c r="H27" s="42">
        <v>856.19</v>
      </c>
      <c r="I27" s="42">
        <v>115.32</v>
      </c>
      <c r="J27" s="42">
        <v>33.18</v>
      </c>
      <c r="K27" s="42">
        <v>14022.82</v>
      </c>
      <c r="L27" s="42">
        <f t="shared" si="4"/>
        <v>42.745460515514694</v>
      </c>
    </row>
    <row r="28" spans="1:12" s="53" customFormat="1" ht="30" customHeight="1" x14ac:dyDescent="0.2">
      <c r="A28" s="26"/>
      <c r="B28" s="43">
        <v>7220</v>
      </c>
      <c r="C28" s="44" t="s">
        <v>58</v>
      </c>
      <c r="D28" s="48">
        <f t="shared" ref="D28:E28" si="17">+D29</f>
        <v>48.5</v>
      </c>
      <c r="E28" s="48">
        <f t="shared" si="17"/>
        <v>34</v>
      </c>
      <c r="F28" s="50">
        <f>+F29</f>
        <v>2454.0700000000002</v>
      </c>
      <c r="G28" s="50">
        <f t="shared" ref="G28:K28" si="18">+G29</f>
        <v>3693.67</v>
      </c>
      <c r="H28" s="50">
        <f t="shared" si="18"/>
        <v>409.6</v>
      </c>
      <c r="I28" s="50">
        <f t="shared" si="18"/>
        <v>52.18</v>
      </c>
      <c r="J28" s="50">
        <f t="shared" si="18"/>
        <v>174.01</v>
      </c>
      <c r="K28" s="50">
        <f t="shared" si="18"/>
        <v>6783.53</v>
      </c>
      <c r="L28" s="50">
        <f t="shared" si="4"/>
        <v>180.81588235294117</v>
      </c>
    </row>
    <row r="29" spans="1:12" s="53" customFormat="1" ht="30" customHeight="1" x14ac:dyDescent="0.2">
      <c r="A29" s="26"/>
      <c r="B29" s="45"/>
      <c r="C29" s="30" t="s">
        <v>21</v>
      </c>
      <c r="D29" s="21">
        <v>48.5</v>
      </c>
      <c r="E29" s="21">
        <v>34</v>
      </c>
      <c r="F29" s="24">
        <v>2454.0700000000002</v>
      </c>
      <c r="G29" s="24">
        <v>3693.67</v>
      </c>
      <c r="H29" s="24">
        <v>409.6</v>
      </c>
      <c r="I29" s="24">
        <v>52.18</v>
      </c>
      <c r="J29" s="24">
        <v>174.01</v>
      </c>
      <c r="K29" s="24">
        <v>6783.53</v>
      </c>
      <c r="L29" s="24">
        <f t="shared" si="4"/>
        <v>180.81588235294117</v>
      </c>
    </row>
    <row r="30" spans="1:12" s="53" customFormat="1" ht="30" customHeight="1" x14ac:dyDescent="0.2">
      <c r="A30" s="26"/>
      <c r="B30" s="31">
        <v>7230</v>
      </c>
      <c r="C30" s="32" t="s">
        <v>59</v>
      </c>
      <c r="D30" s="35">
        <f t="shared" ref="D30:E30" si="19">+D31</f>
        <v>174.17</v>
      </c>
      <c r="E30" s="35">
        <f t="shared" si="19"/>
        <v>100.83</v>
      </c>
      <c r="F30" s="34">
        <f>+F31</f>
        <v>4568.08</v>
      </c>
      <c r="G30" s="34">
        <f t="shared" ref="G30:K30" si="20">+G31</f>
        <v>2827.67</v>
      </c>
      <c r="H30" s="34">
        <f t="shared" si="20"/>
        <v>360.82</v>
      </c>
      <c r="I30" s="34">
        <f t="shared" si="20"/>
        <v>49.61</v>
      </c>
      <c r="J30" s="34">
        <f t="shared" si="20"/>
        <v>120.91</v>
      </c>
      <c r="K30" s="34">
        <f t="shared" si="20"/>
        <v>7927.09</v>
      </c>
      <c r="L30" s="34">
        <f t="shared" si="4"/>
        <v>73.348705742338595</v>
      </c>
    </row>
    <row r="31" spans="1:12" s="53" customFormat="1" ht="30" customHeight="1" x14ac:dyDescent="0.2">
      <c r="A31" s="26"/>
      <c r="B31" s="29"/>
      <c r="C31" s="27" t="s">
        <v>21</v>
      </c>
      <c r="D31" s="41">
        <v>174.17</v>
      </c>
      <c r="E31" s="41">
        <v>100.83</v>
      </c>
      <c r="F31" s="42">
        <v>4568.08</v>
      </c>
      <c r="G31" s="42">
        <v>2827.67</v>
      </c>
      <c r="H31" s="42">
        <v>360.82</v>
      </c>
      <c r="I31" s="42">
        <v>49.61</v>
      </c>
      <c r="J31" s="42">
        <v>120.91</v>
      </c>
      <c r="K31" s="42">
        <v>7927.09</v>
      </c>
      <c r="L31" s="42">
        <f t="shared" si="4"/>
        <v>73.348705742338595</v>
      </c>
    </row>
    <row r="32" spans="1:12" s="53" customFormat="1" ht="30" customHeight="1" x14ac:dyDescent="0.2">
      <c r="A32" s="26"/>
      <c r="B32" s="43">
        <v>7250</v>
      </c>
      <c r="C32" s="44" t="s">
        <v>60</v>
      </c>
      <c r="D32" s="48">
        <f t="shared" ref="D32:E32" si="21">+D33</f>
        <v>204</v>
      </c>
      <c r="E32" s="48">
        <f t="shared" si="21"/>
        <v>158.66999999999999</v>
      </c>
      <c r="F32" s="50">
        <f>+F33</f>
        <v>7413.22</v>
      </c>
      <c r="G32" s="50">
        <f t="shared" ref="G32:K32" si="22">+G33</f>
        <v>1206.0899999999999</v>
      </c>
      <c r="H32" s="50">
        <f t="shared" si="22"/>
        <v>1067.26</v>
      </c>
      <c r="I32" s="50">
        <f t="shared" si="22"/>
        <v>144.72999999999999</v>
      </c>
      <c r="J32" s="50">
        <f t="shared" si="22"/>
        <v>0</v>
      </c>
      <c r="K32" s="50">
        <f t="shared" si="22"/>
        <v>9831.2999999999993</v>
      </c>
      <c r="L32" s="50">
        <f t="shared" si="4"/>
        <v>54.32224112938804</v>
      </c>
    </row>
    <row r="33" spans="1:12" s="53" customFormat="1" ht="30" customHeight="1" x14ac:dyDescent="0.2">
      <c r="A33" s="26"/>
      <c r="B33" s="45"/>
      <c r="C33" s="30" t="s">
        <v>21</v>
      </c>
      <c r="D33" s="21">
        <v>204</v>
      </c>
      <c r="E33" s="21">
        <v>158.66999999999999</v>
      </c>
      <c r="F33" s="24">
        <v>7413.22</v>
      </c>
      <c r="G33" s="24">
        <v>1206.0899999999999</v>
      </c>
      <c r="H33" s="24">
        <v>1067.26</v>
      </c>
      <c r="I33" s="24">
        <v>144.72999999999999</v>
      </c>
      <c r="J33" s="24">
        <v>0</v>
      </c>
      <c r="K33" s="24">
        <v>9831.2999999999993</v>
      </c>
      <c r="L33" s="24">
        <f t="shared" si="4"/>
        <v>54.32224112938804</v>
      </c>
    </row>
    <row r="34" spans="1:12" s="53" customFormat="1" ht="30" customHeight="1" x14ac:dyDescent="0.2">
      <c r="A34" s="26"/>
      <c r="B34" s="31">
        <v>7310</v>
      </c>
      <c r="C34" s="32" t="s">
        <v>61</v>
      </c>
      <c r="D34" s="35">
        <f t="shared" ref="D34:E34" si="23">+D35</f>
        <v>42</v>
      </c>
      <c r="E34" s="35">
        <f t="shared" si="23"/>
        <v>2</v>
      </c>
      <c r="F34" s="34">
        <f>+F35</f>
        <v>89.9</v>
      </c>
      <c r="G34" s="34">
        <f t="shared" ref="G34:K34" si="24">+G35</f>
        <v>8.86</v>
      </c>
      <c r="H34" s="34">
        <f t="shared" si="24"/>
        <v>14.52</v>
      </c>
      <c r="I34" s="34">
        <f t="shared" si="24"/>
        <v>1.1599999999999999</v>
      </c>
      <c r="J34" s="34">
        <f t="shared" si="24"/>
        <v>0</v>
      </c>
      <c r="K34" s="34">
        <f t="shared" si="24"/>
        <v>114.44</v>
      </c>
      <c r="L34" s="34">
        <f t="shared" si="4"/>
        <v>49.38</v>
      </c>
    </row>
    <row r="35" spans="1:12" s="53" customFormat="1" ht="30" customHeight="1" x14ac:dyDescent="0.2">
      <c r="A35" s="26"/>
      <c r="B35" s="29"/>
      <c r="C35" s="27" t="s">
        <v>21</v>
      </c>
      <c r="D35" s="41">
        <v>42</v>
      </c>
      <c r="E35" s="41">
        <v>2</v>
      </c>
      <c r="F35" s="42">
        <v>89.9</v>
      </c>
      <c r="G35" s="42">
        <v>8.86</v>
      </c>
      <c r="H35" s="42">
        <v>14.52</v>
      </c>
      <c r="I35" s="42">
        <v>1.1599999999999999</v>
      </c>
      <c r="J35" s="42">
        <v>0</v>
      </c>
      <c r="K35" s="42">
        <v>114.44</v>
      </c>
      <c r="L35" s="42">
        <f t="shared" si="4"/>
        <v>49.38</v>
      </c>
    </row>
    <row r="36" spans="1:12" s="53" customFormat="1" ht="30" customHeight="1" x14ac:dyDescent="0.2">
      <c r="A36" s="26"/>
      <c r="B36" s="43">
        <v>7320</v>
      </c>
      <c r="C36" s="44" t="s">
        <v>62</v>
      </c>
      <c r="D36" s="48">
        <f t="shared" ref="D36:E36" si="25">+D37</f>
        <v>27</v>
      </c>
      <c r="E36" s="48">
        <f t="shared" si="25"/>
        <v>27</v>
      </c>
      <c r="F36" s="50">
        <f>+F37</f>
        <v>1092.1400000000001</v>
      </c>
      <c r="G36" s="50">
        <f t="shared" ref="G36:K36" si="26">+G37</f>
        <v>1143.4000000000001</v>
      </c>
      <c r="H36" s="50">
        <f t="shared" si="26"/>
        <v>175.89</v>
      </c>
      <c r="I36" s="50">
        <f t="shared" si="26"/>
        <v>21.89</v>
      </c>
      <c r="J36" s="50">
        <f t="shared" si="26"/>
        <v>3.45</v>
      </c>
      <c r="K36" s="50">
        <f t="shared" si="26"/>
        <v>2436.77</v>
      </c>
      <c r="L36" s="50">
        <f t="shared" si="4"/>
        <v>82.797777777777782</v>
      </c>
    </row>
    <row r="37" spans="1:12" s="53" customFormat="1" ht="30" customHeight="1" x14ac:dyDescent="0.2">
      <c r="A37" s="26"/>
      <c r="B37" s="45"/>
      <c r="C37" s="30" t="s">
        <v>21</v>
      </c>
      <c r="D37" s="21">
        <v>27</v>
      </c>
      <c r="E37" s="21">
        <v>27</v>
      </c>
      <c r="F37" s="24">
        <v>1092.1400000000001</v>
      </c>
      <c r="G37" s="24">
        <v>1143.4000000000001</v>
      </c>
      <c r="H37" s="24">
        <v>175.89</v>
      </c>
      <c r="I37" s="24">
        <v>21.89</v>
      </c>
      <c r="J37" s="24">
        <v>3.45</v>
      </c>
      <c r="K37" s="24">
        <v>2436.77</v>
      </c>
      <c r="L37" s="24">
        <f t="shared" si="4"/>
        <v>82.797777777777782</v>
      </c>
    </row>
    <row r="38" spans="1:12" s="53" customFormat="1" ht="30" customHeight="1" x14ac:dyDescent="0.2">
      <c r="A38" s="26"/>
      <c r="B38" s="31">
        <v>7411</v>
      </c>
      <c r="C38" s="32" t="s">
        <v>63</v>
      </c>
      <c r="D38" s="35">
        <f t="shared" ref="D38:E38" si="27">+D39</f>
        <v>1091.1199999999999</v>
      </c>
      <c r="E38" s="35">
        <f t="shared" si="27"/>
        <v>607.05999999999995</v>
      </c>
      <c r="F38" s="34">
        <f>+F39</f>
        <v>43189.95</v>
      </c>
      <c r="G38" s="34">
        <f t="shared" ref="G38:K38" si="28">+G39</f>
        <v>7919.18</v>
      </c>
      <c r="H38" s="34">
        <f t="shared" si="28"/>
        <v>3983.97</v>
      </c>
      <c r="I38" s="34">
        <f t="shared" si="28"/>
        <v>498.39</v>
      </c>
      <c r="J38" s="34">
        <f t="shared" si="28"/>
        <v>1189.18</v>
      </c>
      <c r="K38" s="34">
        <f t="shared" si="28"/>
        <v>56780.67</v>
      </c>
      <c r="L38" s="34">
        <f t="shared" si="4"/>
        <v>84.191233156524888</v>
      </c>
    </row>
    <row r="39" spans="1:12" s="53" customFormat="1" ht="30" customHeight="1" x14ac:dyDescent="0.2">
      <c r="A39" s="26"/>
      <c r="B39" s="29"/>
      <c r="C39" s="27" t="s">
        <v>21</v>
      </c>
      <c r="D39" s="41">
        <v>1091.1199999999999</v>
      </c>
      <c r="E39" s="41">
        <v>607.05999999999995</v>
      </c>
      <c r="F39" s="42">
        <v>43189.95</v>
      </c>
      <c r="G39" s="42">
        <v>7919.18</v>
      </c>
      <c r="H39" s="42">
        <v>3983.97</v>
      </c>
      <c r="I39" s="42">
        <v>498.39</v>
      </c>
      <c r="J39" s="42">
        <v>1189.18</v>
      </c>
      <c r="K39" s="42">
        <v>56780.67</v>
      </c>
      <c r="L39" s="42">
        <f t="shared" si="4"/>
        <v>84.191233156524888</v>
      </c>
    </row>
    <row r="40" spans="1:12" s="53" customFormat="1" ht="30" customHeight="1" x14ac:dyDescent="0.2">
      <c r="A40" s="26"/>
      <c r="B40" s="43">
        <v>7412</v>
      </c>
      <c r="C40" s="44" t="s">
        <v>64</v>
      </c>
      <c r="D40" s="37">
        <f t="shared" ref="D40:E40" si="29">+D41+D42</f>
        <v>264.33</v>
      </c>
      <c r="E40" s="37">
        <f t="shared" si="29"/>
        <v>227.32999999999998</v>
      </c>
      <c r="F40" s="33">
        <f>+F41+F42</f>
        <v>34075.85</v>
      </c>
      <c r="G40" s="33">
        <f t="shared" ref="G40:K40" si="30">+G41+G42</f>
        <v>11130.439999999999</v>
      </c>
      <c r="H40" s="33">
        <f t="shared" si="30"/>
        <v>2883</v>
      </c>
      <c r="I40" s="33">
        <f t="shared" si="30"/>
        <v>355.75</v>
      </c>
      <c r="J40" s="33">
        <f t="shared" si="30"/>
        <v>384.03999999999996</v>
      </c>
      <c r="K40" s="33">
        <f t="shared" si="30"/>
        <v>48829.08</v>
      </c>
      <c r="L40" s="33">
        <f t="shared" si="4"/>
        <v>198.85756389389871</v>
      </c>
    </row>
    <row r="41" spans="1:12" s="53" customFormat="1" ht="30" customHeight="1" x14ac:dyDescent="0.2">
      <c r="A41" s="26"/>
      <c r="B41" s="45"/>
      <c r="C41" s="30" t="s">
        <v>21</v>
      </c>
      <c r="D41" s="21">
        <v>92.33</v>
      </c>
      <c r="E41" s="21">
        <v>55.33</v>
      </c>
      <c r="F41" s="24">
        <v>3605.26</v>
      </c>
      <c r="G41" s="24">
        <v>961.89</v>
      </c>
      <c r="H41" s="24">
        <v>690.22</v>
      </c>
      <c r="I41" s="24">
        <v>61.47</v>
      </c>
      <c r="J41" s="24">
        <v>4.7</v>
      </c>
      <c r="K41" s="24">
        <v>5323.54</v>
      </c>
      <c r="L41" s="24">
        <f t="shared" si="4"/>
        <v>82.543827941442274</v>
      </c>
    </row>
    <row r="42" spans="1:12" s="53" customFormat="1" ht="30" customHeight="1" x14ac:dyDescent="0.2">
      <c r="A42" s="26"/>
      <c r="B42" s="45"/>
      <c r="C42" s="30" t="s">
        <v>22</v>
      </c>
      <c r="D42" s="21">
        <v>172</v>
      </c>
      <c r="E42" s="21">
        <v>172</v>
      </c>
      <c r="F42" s="24">
        <v>30470.59</v>
      </c>
      <c r="G42" s="24">
        <v>10168.549999999999</v>
      </c>
      <c r="H42" s="24">
        <v>2192.7800000000002</v>
      </c>
      <c r="I42" s="24">
        <v>294.27999999999997</v>
      </c>
      <c r="J42" s="24">
        <v>379.34</v>
      </c>
      <c r="K42" s="24">
        <v>43505.54</v>
      </c>
      <c r="L42" s="24">
        <f t="shared" si="4"/>
        <v>236.27406976744186</v>
      </c>
    </row>
    <row r="43" spans="1:12" s="53" customFormat="1" ht="30" customHeight="1" x14ac:dyDescent="0.2">
      <c r="A43" s="26"/>
      <c r="B43" s="31">
        <v>7413</v>
      </c>
      <c r="C43" s="32" t="s">
        <v>65</v>
      </c>
      <c r="D43" s="35">
        <f t="shared" ref="D43:E43" si="31">+D44</f>
        <v>88.33</v>
      </c>
      <c r="E43" s="35">
        <f t="shared" si="31"/>
        <v>85</v>
      </c>
      <c r="F43" s="34">
        <f>+F44</f>
        <v>4280</v>
      </c>
      <c r="G43" s="34">
        <f t="shared" ref="G43:K43" si="32">+G44</f>
        <v>179.53</v>
      </c>
      <c r="H43" s="34">
        <f t="shared" si="32"/>
        <v>313.55</v>
      </c>
      <c r="I43" s="34">
        <f t="shared" si="32"/>
        <v>43.1</v>
      </c>
      <c r="J43" s="34">
        <f t="shared" si="32"/>
        <v>0</v>
      </c>
      <c r="K43" s="34">
        <f t="shared" si="32"/>
        <v>4816.18</v>
      </c>
      <c r="L43" s="34">
        <f t="shared" si="4"/>
        <v>52.465058823529411</v>
      </c>
    </row>
    <row r="44" spans="1:12" s="53" customFormat="1" ht="30" customHeight="1" x14ac:dyDescent="0.2">
      <c r="A44" s="26"/>
      <c r="B44" s="29"/>
      <c r="C44" s="27" t="s">
        <v>21</v>
      </c>
      <c r="D44" s="41">
        <v>88.33</v>
      </c>
      <c r="E44" s="41">
        <v>85</v>
      </c>
      <c r="F44" s="42">
        <v>4280</v>
      </c>
      <c r="G44" s="42">
        <v>179.53</v>
      </c>
      <c r="H44" s="42">
        <v>313.55</v>
      </c>
      <c r="I44" s="42">
        <v>43.1</v>
      </c>
      <c r="J44" s="42">
        <v>0</v>
      </c>
      <c r="K44" s="42">
        <v>4816.18</v>
      </c>
      <c r="L44" s="42">
        <f t="shared" si="4"/>
        <v>52.465058823529411</v>
      </c>
    </row>
    <row r="45" spans="1:12" s="53" customFormat="1" ht="30" customHeight="1" x14ac:dyDescent="0.2">
      <c r="A45" s="26"/>
      <c r="B45" s="43">
        <v>7414</v>
      </c>
      <c r="C45" s="44" t="s">
        <v>66</v>
      </c>
      <c r="D45" s="48">
        <f t="shared" ref="D45:E45" si="33">+D46</f>
        <v>1060.4000000000001</v>
      </c>
      <c r="E45" s="48">
        <f t="shared" si="33"/>
        <v>921</v>
      </c>
      <c r="F45" s="50">
        <f>+F46</f>
        <v>33991.33</v>
      </c>
      <c r="G45" s="50">
        <f t="shared" ref="G45:K45" si="34">+G46</f>
        <v>7741.97</v>
      </c>
      <c r="H45" s="50">
        <f t="shared" si="34"/>
        <v>4308.1400000000003</v>
      </c>
      <c r="I45" s="50">
        <f t="shared" si="34"/>
        <v>73.95</v>
      </c>
      <c r="J45" s="50">
        <f t="shared" si="34"/>
        <v>493.51</v>
      </c>
      <c r="K45" s="50">
        <f t="shared" si="34"/>
        <v>46608.9</v>
      </c>
      <c r="L45" s="50">
        <f t="shared" si="4"/>
        <v>45.313029315960918</v>
      </c>
    </row>
    <row r="46" spans="1:12" s="53" customFormat="1" ht="30" customHeight="1" x14ac:dyDescent="0.2">
      <c r="A46" s="26"/>
      <c r="B46" s="45"/>
      <c r="C46" s="30" t="s">
        <v>21</v>
      </c>
      <c r="D46" s="21">
        <v>1060.4000000000001</v>
      </c>
      <c r="E46" s="21">
        <v>921</v>
      </c>
      <c r="F46" s="24">
        <v>33991.33</v>
      </c>
      <c r="G46" s="24">
        <v>7741.97</v>
      </c>
      <c r="H46" s="24">
        <v>4308.1400000000003</v>
      </c>
      <c r="I46" s="24">
        <v>73.95</v>
      </c>
      <c r="J46" s="24">
        <v>493.51</v>
      </c>
      <c r="K46" s="24">
        <v>46608.9</v>
      </c>
      <c r="L46" s="24">
        <f t="shared" si="4"/>
        <v>45.313029315960918</v>
      </c>
    </row>
    <row r="47" spans="1:12" s="53" customFormat="1" ht="30" customHeight="1" x14ac:dyDescent="0.2">
      <c r="A47" s="26"/>
      <c r="B47" s="31">
        <v>7421</v>
      </c>
      <c r="C47" s="32" t="s">
        <v>67</v>
      </c>
      <c r="D47" s="35">
        <f t="shared" ref="D47:E47" si="35">+D48</f>
        <v>456.97</v>
      </c>
      <c r="E47" s="35">
        <f t="shared" si="35"/>
        <v>379.76</v>
      </c>
      <c r="F47" s="34">
        <f>+F48</f>
        <v>31944.99</v>
      </c>
      <c r="G47" s="34">
        <f t="shared" ref="G47:K47" si="36">+G48</f>
        <v>7912.65</v>
      </c>
      <c r="H47" s="34">
        <f t="shared" si="36"/>
        <v>4009.29</v>
      </c>
      <c r="I47" s="34">
        <f t="shared" si="36"/>
        <v>481.34</v>
      </c>
      <c r="J47" s="34">
        <f t="shared" si="36"/>
        <v>1014.41</v>
      </c>
      <c r="K47" s="34">
        <f t="shared" si="36"/>
        <v>45362.67</v>
      </c>
      <c r="L47" s="34">
        <f t="shared" si="4"/>
        <v>104.95481356646303</v>
      </c>
    </row>
    <row r="48" spans="1:12" s="53" customFormat="1" ht="30" customHeight="1" x14ac:dyDescent="0.2">
      <c r="A48" s="26"/>
      <c r="B48" s="29"/>
      <c r="C48" s="27" t="s">
        <v>21</v>
      </c>
      <c r="D48" s="41">
        <v>456.97</v>
      </c>
      <c r="E48" s="41">
        <v>379.76</v>
      </c>
      <c r="F48" s="42">
        <v>31944.99</v>
      </c>
      <c r="G48" s="42">
        <v>7912.65</v>
      </c>
      <c r="H48" s="42">
        <v>4009.29</v>
      </c>
      <c r="I48" s="42">
        <v>481.34</v>
      </c>
      <c r="J48" s="42">
        <v>1014.41</v>
      </c>
      <c r="K48" s="42">
        <v>45362.67</v>
      </c>
      <c r="L48" s="42">
        <f t="shared" si="4"/>
        <v>104.95481356646303</v>
      </c>
    </row>
    <row r="49" spans="1:12" s="53" customFormat="1" ht="30" customHeight="1" x14ac:dyDescent="0.2">
      <c r="A49" s="26"/>
      <c r="B49" s="43">
        <v>7430</v>
      </c>
      <c r="C49" s="44" t="s">
        <v>68</v>
      </c>
      <c r="D49" s="48">
        <f t="shared" ref="D49:E49" si="37">+D50</f>
        <v>604</v>
      </c>
      <c r="E49" s="48">
        <f t="shared" si="37"/>
        <v>591.33000000000004</v>
      </c>
      <c r="F49" s="50">
        <f>+F50</f>
        <v>44903.32</v>
      </c>
      <c r="G49" s="50">
        <f t="shared" ref="G49:K49" si="38">+G50</f>
        <v>22783.18</v>
      </c>
      <c r="H49" s="50">
        <f t="shared" si="38"/>
        <v>7250.9</v>
      </c>
      <c r="I49" s="50">
        <f t="shared" si="38"/>
        <v>1225.54</v>
      </c>
      <c r="J49" s="50">
        <f t="shared" si="38"/>
        <v>286.20999999999998</v>
      </c>
      <c r="K49" s="50">
        <f t="shared" si="38"/>
        <v>76449.149999999994</v>
      </c>
      <c r="L49" s="50">
        <f t="shared" si="4"/>
        <v>114.46485042193022</v>
      </c>
    </row>
    <row r="50" spans="1:12" s="53" customFormat="1" ht="30" customHeight="1" x14ac:dyDescent="0.2">
      <c r="A50" s="26"/>
      <c r="B50" s="45"/>
      <c r="C50" s="30" t="s">
        <v>21</v>
      </c>
      <c r="D50" s="21">
        <v>604</v>
      </c>
      <c r="E50" s="21">
        <v>591.33000000000004</v>
      </c>
      <c r="F50" s="24">
        <v>44903.32</v>
      </c>
      <c r="G50" s="24">
        <v>22783.18</v>
      </c>
      <c r="H50" s="24">
        <v>7250.9</v>
      </c>
      <c r="I50" s="24">
        <v>1225.54</v>
      </c>
      <c r="J50" s="24">
        <v>286.20999999999998</v>
      </c>
      <c r="K50" s="24">
        <v>76449.149999999994</v>
      </c>
      <c r="L50" s="24">
        <f t="shared" si="4"/>
        <v>114.46485042193022</v>
      </c>
    </row>
    <row r="51" spans="1:12" s="53" customFormat="1" ht="30" customHeight="1" x14ac:dyDescent="0.2">
      <c r="A51" s="26"/>
      <c r="B51" s="31">
        <v>7491</v>
      </c>
      <c r="C51" s="32" t="s">
        <v>69</v>
      </c>
      <c r="D51" s="35">
        <f t="shared" ref="D51:E51" si="39">+D52</f>
        <v>1192</v>
      </c>
      <c r="E51" s="35">
        <f t="shared" si="39"/>
        <v>1126</v>
      </c>
      <c r="F51" s="34">
        <f>+F52</f>
        <v>34104.49</v>
      </c>
      <c r="G51" s="34">
        <f t="shared" ref="G51:K51" si="40">+G52</f>
        <v>11299.81</v>
      </c>
      <c r="H51" s="34">
        <f t="shared" si="40"/>
        <v>5814.6</v>
      </c>
      <c r="I51" s="34">
        <f t="shared" si="40"/>
        <v>766.16</v>
      </c>
      <c r="J51" s="34">
        <f t="shared" si="40"/>
        <v>503.67</v>
      </c>
      <c r="K51" s="34">
        <f t="shared" si="40"/>
        <v>52488.73</v>
      </c>
      <c r="L51" s="34">
        <f t="shared" si="4"/>
        <v>40.323534635879213</v>
      </c>
    </row>
    <row r="52" spans="1:12" s="53" customFormat="1" ht="30" customHeight="1" x14ac:dyDescent="0.2">
      <c r="A52" s="26"/>
      <c r="B52" s="29"/>
      <c r="C52" s="27" t="s">
        <v>22</v>
      </c>
      <c r="D52" s="41">
        <v>1192</v>
      </c>
      <c r="E52" s="41">
        <v>1126</v>
      </c>
      <c r="F52" s="42">
        <v>34104.49</v>
      </c>
      <c r="G52" s="42">
        <v>11299.81</v>
      </c>
      <c r="H52" s="42">
        <v>5814.6</v>
      </c>
      <c r="I52" s="42">
        <v>766.16</v>
      </c>
      <c r="J52" s="42">
        <v>503.67</v>
      </c>
      <c r="K52" s="42">
        <v>52488.73</v>
      </c>
      <c r="L52" s="42">
        <f t="shared" si="4"/>
        <v>40.323534635879213</v>
      </c>
    </row>
    <row r="53" spans="1:12" s="53" customFormat="1" ht="30" customHeight="1" x14ac:dyDescent="0.2">
      <c r="A53" s="26"/>
      <c r="B53" s="43">
        <v>7492</v>
      </c>
      <c r="C53" s="44" t="s">
        <v>70</v>
      </c>
      <c r="D53" s="48">
        <f t="shared" ref="D53:E53" si="41">+D54+D55</f>
        <v>9224.7900000000009</v>
      </c>
      <c r="E53" s="48">
        <f t="shared" si="41"/>
        <v>9183.1</v>
      </c>
      <c r="F53" s="50">
        <f>+F54+F55</f>
        <v>411801.16000000003</v>
      </c>
      <c r="G53" s="50">
        <f t="shared" ref="G53:K53" si="42">+G54+G55</f>
        <v>222891.69</v>
      </c>
      <c r="H53" s="50">
        <f t="shared" si="42"/>
        <v>79138.91</v>
      </c>
      <c r="I53" s="50">
        <f t="shared" si="42"/>
        <v>10528.9</v>
      </c>
      <c r="J53" s="50">
        <f t="shared" si="42"/>
        <v>7824.3099999999995</v>
      </c>
      <c r="K53" s="50">
        <f t="shared" si="42"/>
        <v>732184.97</v>
      </c>
      <c r="L53" s="50">
        <f t="shared" si="4"/>
        <v>69.115315089675605</v>
      </c>
    </row>
    <row r="54" spans="1:12" s="53" customFormat="1" ht="30" customHeight="1" x14ac:dyDescent="0.2">
      <c r="A54" s="26"/>
      <c r="B54" s="45"/>
      <c r="C54" s="30" t="s">
        <v>21</v>
      </c>
      <c r="D54" s="21">
        <v>835.79</v>
      </c>
      <c r="E54" s="21">
        <v>806.1</v>
      </c>
      <c r="F54" s="24">
        <v>29258.2</v>
      </c>
      <c r="G54" s="24">
        <v>5657.87</v>
      </c>
      <c r="H54" s="24">
        <v>3499.83</v>
      </c>
      <c r="I54" s="24">
        <v>441.97</v>
      </c>
      <c r="J54" s="24">
        <v>154.69</v>
      </c>
      <c r="K54" s="24">
        <v>39012.559999999998</v>
      </c>
      <c r="L54" s="24">
        <f t="shared" si="4"/>
        <v>43.314812058057313</v>
      </c>
    </row>
    <row r="55" spans="1:12" s="53" customFormat="1" ht="30" customHeight="1" x14ac:dyDescent="0.2">
      <c r="A55" s="26"/>
      <c r="B55" s="45"/>
      <c r="C55" s="30" t="s">
        <v>22</v>
      </c>
      <c r="D55" s="21">
        <v>8389</v>
      </c>
      <c r="E55" s="21">
        <v>8377</v>
      </c>
      <c r="F55" s="24">
        <v>382542.96</v>
      </c>
      <c r="G55" s="24">
        <v>217233.82</v>
      </c>
      <c r="H55" s="24">
        <v>75639.08</v>
      </c>
      <c r="I55" s="24">
        <v>10086.93</v>
      </c>
      <c r="J55" s="24">
        <v>7669.62</v>
      </c>
      <c r="K55" s="24">
        <v>693172.41</v>
      </c>
      <c r="L55" s="24">
        <f t="shared" si="4"/>
        <v>71.598039871075571</v>
      </c>
    </row>
    <row r="56" spans="1:12" s="53" customFormat="1" ht="30" customHeight="1" x14ac:dyDescent="0.2">
      <c r="A56" s="26"/>
      <c r="B56" s="31">
        <v>7493</v>
      </c>
      <c r="C56" s="32" t="s">
        <v>71</v>
      </c>
      <c r="D56" s="35">
        <f t="shared" ref="D56:E56" si="43">+D57</f>
        <v>326.8</v>
      </c>
      <c r="E56" s="35">
        <f t="shared" si="43"/>
        <v>320.8</v>
      </c>
      <c r="F56" s="34">
        <f>+F57</f>
        <v>6673.28</v>
      </c>
      <c r="G56" s="34">
        <f t="shared" ref="G56:K56" si="44">+G57</f>
        <v>1545.05</v>
      </c>
      <c r="H56" s="34">
        <f t="shared" si="44"/>
        <v>866.5</v>
      </c>
      <c r="I56" s="34">
        <f t="shared" si="44"/>
        <v>111.07</v>
      </c>
      <c r="J56" s="34">
        <f t="shared" si="44"/>
        <v>15.2</v>
      </c>
      <c r="K56" s="34">
        <f t="shared" si="44"/>
        <v>9211.1</v>
      </c>
      <c r="L56" s="34">
        <f t="shared" si="4"/>
        <v>25.61823566084788</v>
      </c>
    </row>
    <row r="57" spans="1:12" s="53" customFormat="1" ht="30" customHeight="1" x14ac:dyDescent="0.2">
      <c r="A57" s="26"/>
      <c r="B57" s="29"/>
      <c r="C57" s="27" t="s">
        <v>21</v>
      </c>
      <c r="D57" s="41">
        <v>326.8</v>
      </c>
      <c r="E57" s="41">
        <v>320.8</v>
      </c>
      <c r="F57" s="42">
        <v>6673.28</v>
      </c>
      <c r="G57" s="42">
        <v>1545.05</v>
      </c>
      <c r="H57" s="42">
        <v>866.5</v>
      </c>
      <c r="I57" s="42">
        <v>111.07</v>
      </c>
      <c r="J57" s="42">
        <v>15.2</v>
      </c>
      <c r="K57" s="42">
        <v>9211.1</v>
      </c>
      <c r="L57" s="42">
        <f t="shared" si="4"/>
        <v>25.61823566084788</v>
      </c>
    </row>
    <row r="58" spans="1:12" s="53" customFormat="1" ht="30" customHeight="1" x14ac:dyDescent="0.2">
      <c r="A58" s="26"/>
      <c r="B58" s="43">
        <v>7494</v>
      </c>
      <c r="C58" s="44" t="s">
        <v>72</v>
      </c>
      <c r="D58" s="48">
        <f t="shared" ref="D58:E58" si="45">+D59</f>
        <v>66.33</v>
      </c>
      <c r="E58" s="48">
        <f t="shared" si="45"/>
        <v>18.670000000000002</v>
      </c>
      <c r="F58" s="50">
        <f>+F59</f>
        <v>358.4</v>
      </c>
      <c r="G58" s="50">
        <f t="shared" ref="G58:K58" si="46">+G59</f>
        <v>59.73</v>
      </c>
      <c r="H58" s="50">
        <f t="shared" si="46"/>
        <v>0</v>
      </c>
      <c r="I58" s="50">
        <f t="shared" si="46"/>
        <v>0</v>
      </c>
      <c r="J58" s="50">
        <f t="shared" si="46"/>
        <v>0</v>
      </c>
      <c r="K58" s="50">
        <f t="shared" si="46"/>
        <v>418.13</v>
      </c>
      <c r="L58" s="50">
        <f t="shared" si="4"/>
        <v>22.395822174611673</v>
      </c>
    </row>
    <row r="59" spans="1:12" s="53" customFormat="1" ht="30" customHeight="1" x14ac:dyDescent="0.2">
      <c r="A59" s="26"/>
      <c r="B59" s="45"/>
      <c r="C59" s="30" t="s">
        <v>21</v>
      </c>
      <c r="D59" s="21">
        <v>66.33</v>
      </c>
      <c r="E59" s="21">
        <v>18.670000000000002</v>
      </c>
      <c r="F59" s="24">
        <v>358.4</v>
      </c>
      <c r="G59" s="24">
        <v>59.73</v>
      </c>
      <c r="H59" s="24">
        <v>0</v>
      </c>
      <c r="I59" s="24">
        <v>0</v>
      </c>
      <c r="J59" s="24">
        <v>0</v>
      </c>
      <c r="K59" s="24">
        <v>418.13</v>
      </c>
      <c r="L59" s="24">
        <f t="shared" si="4"/>
        <v>22.395822174611673</v>
      </c>
    </row>
    <row r="60" spans="1:12" s="53" customFormat="1" ht="30" customHeight="1" x14ac:dyDescent="0.2">
      <c r="A60" s="26"/>
      <c r="B60" s="31">
        <v>7495</v>
      </c>
      <c r="C60" s="32" t="s">
        <v>73</v>
      </c>
      <c r="D60" s="35">
        <f t="shared" ref="D60:E60" si="47">+D61</f>
        <v>65.33</v>
      </c>
      <c r="E60" s="35">
        <f t="shared" si="47"/>
        <v>60.67</v>
      </c>
      <c r="F60" s="34">
        <f>+F61</f>
        <v>3517.31</v>
      </c>
      <c r="G60" s="34">
        <f t="shared" ref="G60:K60" si="48">+G61</f>
        <v>454.32</v>
      </c>
      <c r="H60" s="34">
        <f t="shared" si="48"/>
        <v>424.34</v>
      </c>
      <c r="I60" s="34">
        <f t="shared" si="48"/>
        <v>54.5</v>
      </c>
      <c r="J60" s="34">
        <f t="shared" si="48"/>
        <v>214.4</v>
      </c>
      <c r="K60" s="34">
        <f t="shared" si="48"/>
        <v>4664.87</v>
      </c>
      <c r="L60" s="34">
        <f t="shared" si="4"/>
        <v>65.462831712543263</v>
      </c>
    </row>
    <row r="61" spans="1:12" s="53" customFormat="1" ht="30" customHeight="1" x14ac:dyDescent="0.2">
      <c r="A61" s="26"/>
      <c r="B61" s="29"/>
      <c r="C61" s="27" t="s">
        <v>21</v>
      </c>
      <c r="D61" s="41">
        <v>65.33</v>
      </c>
      <c r="E61" s="41">
        <v>60.67</v>
      </c>
      <c r="F61" s="42">
        <v>3517.31</v>
      </c>
      <c r="G61" s="42">
        <v>454.32</v>
      </c>
      <c r="H61" s="42">
        <v>424.34</v>
      </c>
      <c r="I61" s="42">
        <v>54.5</v>
      </c>
      <c r="J61" s="42">
        <v>214.4</v>
      </c>
      <c r="K61" s="42">
        <v>4664.87</v>
      </c>
      <c r="L61" s="42">
        <f t="shared" si="4"/>
        <v>65.462831712543263</v>
      </c>
    </row>
    <row r="62" spans="1:12" s="53" customFormat="1" ht="30" customHeight="1" x14ac:dyDescent="0.2">
      <c r="A62" s="26"/>
      <c r="B62" s="43">
        <v>7499</v>
      </c>
      <c r="C62" s="44" t="s">
        <v>74</v>
      </c>
      <c r="D62" s="48">
        <f t="shared" ref="D62:E62" si="49">+D63+D64</f>
        <v>601.6</v>
      </c>
      <c r="E62" s="48">
        <f t="shared" si="49"/>
        <v>446.6</v>
      </c>
      <c r="F62" s="50">
        <f>+F63+F64</f>
        <v>48593.53</v>
      </c>
      <c r="G62" s="50">
        <f t="shared" ref="G62:K62" si="50">+G63+G64</f>
        <v>19417.86</v>
      </c>
      <c r="H62" s="50">
        <f t="shared" si="50"/>
        <v>4877.5200000000004</v>
      </c>
      <c r="I62" s="50">
        <f t="shared" si="50"/>
        <v>736.2</v>
      </c>
      <c r="J62" s="50">
        <f t="shared" si="50"/>
        <v>392.67</v>
      </c>
      <c r="K62" s="50">
        <f t="shared" si="50"/>
        <v>74017.77</v>
      </c>
      <c r="L62" s="50">
        <f t="shared" si="4"/>
        <v>152.28703537841469</v>
      </c>
    </row>
    <row r="63" spans="1:12" s="53" customFormat="1" ht="30" customHeight="1" x14ac:dyDescent="0.2">
      <c r="A63" s="26"/>
      <c r="B63" s="45"/>
      <c r="C63" s="30" t="s">
        <v>21</v>
      </c>
      <c r="D63" s="21">
        <v>203.6</v>
      </c>
      <c r="E63" s="21">
        <v>170.6</v>
      </c>
      <c r="F63" s="24">
        <v>9558.7800000000007</v>
      </c>
      <c r="G63" s="24">
        <v>1529.62</v>
      </c>
      <c r="H63" s="24">
        <v>2082.61</v>
      </c>
      <c r="I63" s="24">
        <v>212.72</v>
      </c>
      <c r="J63" s="24">
        <v>14.67</v>
      </c>
      <c r="K63" s="24">
        <v>13398.4</v>
      </c>
      <c r="L63" s="24">
        <f t="shared" si="4"/>
        <v>64.996483001172351</v>
      </c>
    </row>
    <row r="64" spans="1:12" s="53" customFormat="1" ht="30" customHeight="1" x14ac:dyDescent="0.2">
      <c r="A64" s="26"/>
      <c r="B64" s="45"/>
      <c r="C64" s="30" t="s">
        <v>22</v>
      </c>
      <c r="D64" s="21">
        <v>398</v>
      </c>
      <c r="E64" s="21">
        <v>276</v>
      </c>
      <c r="F64" s="24">
        <v>39034.75</v>
      </c>
      <c r="G64" s="24">
        <v>17888.240000000002</v>
      </c>
      <c r="H64" s="24">
        <v>2794.91</v>
      </c>
      <c r="I64" s="24">
        <v>523.48</v>
      </c>
      <c r="J64" s="24">
        <v>378</v>
      </c>
      <c r="K64" s="24">
        <v>60619.37</v>
      </c>
      <c r="L64" s="24">
        <f t="shared" si="4"/>
        <v>206.24271739130435</v>
      </c>
    </row>
    <row r="65" spans="1:12" s="53" customFormat="1" ht="30" customHeight="1" x14ac:dyDescent="0.2">
      <c r="A65" s="26"/>
      <c r="B65" s="31">
        <v>9111</v>
      </c>
      <c r="C65" s="32" t="s">
        <v>75</v>
      </c>
      <c r="D65" s="35">
        <f t="shared" ref="D65:E65" si="51">+D66</f>
        <v>1590.23</v>
      </c>
      <c r="E65" s="35">
        <f t="shared" si="51"/>
        <v>1175.56</v>
      </c>
      <c r="F65" s="34">
        <f>+F66</f>
        <v>110734.52</v>
      </c>
      <c r="G65" s="34">
        <f t="shared" ref="G65:K65" si="52">+G66</f>
        <v>18963.669999999998</v>
      </c>
      <c r="H65" s="34">
        <f t="shared" si="52"/>
        <v>11476.68</v>
      </c>
      <c r="I65" s="34">
        <f t="shared" si="52"/>
        <v>1295.29</v>
      </c>
      <c r="J65" s="34">
        <f t="shared" si="52"/>
        <v>2466.88</v>
      </c>
      <c r="K65" s="34">
        <f t="shared" si="52"/>
        <v>144937.04</v>
      </c>
      <c r="L65" s="34">
        <f t="shared" si="4"/>
        <v>110.32885603457076</v>
      </c>
    </row>
    <row r="66" spans="1:12" s="53" customFormat="1" ht="30" customHeight="1" x14ac:dyDescent="0.2">
      <c r="A66" s="26"/>
      <c r="B66" s="29"/>
      <c r="C66" s="27" t="s">
        <v>21</v>
      </c>
      <c r="D66" s="41">
        <v>1590.23</v>
      </c>
      <c r="E66" s="41">
        <v>1175.56</v>
      </c>
      <c r="F66" s="42">
        <v>110734.52</v>
      </c>
      <c r="G66" s="42">
        <v>18963.669999999998</v>
      </c>
      <c r="H66" s="42">
        <v>11476.68</v>
      </c>
      <c r="I66" s="42">
        <v>1295.29</v>
      </c>
      <c r="J66" s="42">
        <v>2466.88</v>
      </c>
      <c r="K66" s="42">
        <v>144937.04</v>
      </c>
      <c r="L66" s="42">
        <f t="shared" si="4"/>
        <v>110.32885603457076</v>
      </c>
    </row>
    <row r="67" spans="1:12" s="53" customFormat="1" ht="30" customHeight="1" x14ac:dyDescent="0.2">
      <c r="A67" s="26"/>
      <c r="B67" s="43">
        <v>9112</v>
      </c>
      <c r="C67" s="44" t="s">
        <v>76</v>
      </c>
      <c r="D67" s="48">
        <f t="shared" ref="D67:E67" si="53">+D68</f>
        <v>51</v>
      </c>
      <c r="E67" s="48">
        <f t="shared" si="53"/>
        <v>33</v>
      </c>
      <c r="F67" s="50">
        <f>+F68</f>
        <v>3579.45</v>
      </c>
      <c r="G67" s="50">
        <f t="shared" ref="G67:K67" si="54">+G68</f>
        <v>397.44</v>
      </c>
      <c r="H67" s="50">
        <f t="shared" si="54"/>
        <v>561.72</v>
      </c>
      <c r="I67" s="50">
        <f t="shared" si="54"/>
        <v>70.62</v>
      </c>
      <c r="J67" s="50">
        <f t="shared" si="54"/>
        <v>86.54</v>
      </c>
      <c r="K67" s="50">
        <f t="shared" si="54"/>
        <v>4695.7700000000004</v>
      </c>
      <c r="L67" s="50">
        <f t="shared" si="4"/>
        <v>120.51181818181817</v>
      </c>
    </row>
    <row r="68" spans="1:12" s="53" customFormat="1" ht="30" customHeight="1" x14ac:dyDescent="0.2">
      <c r="A68" s="26"/>
      <c r="B68" s="45"/>
      <c r="C68" s="30" t="s">
        <v>21</v>
      </c>
      <c r="D68" s="21">
        <v>51</v>
      </c>
      <c r="E68" s="21">
        <v>33</v>
      </c>
      <c r="F68" s="24">
        <v>3579.45</v>
      </c>
      <c r="G68" s="24">
        <v>397.44</v>
      </c>
      <c r="H68" s="24">
        <v>561.72</v>
      </c>
      <c r="I68" s="24">
        <v>70.62</v>
      </c>
      <c r="J68" s="24">
        <v>86.54</v>
      </c>
      <c r="K68" s="24">
        <v>4695.7700000000004</v>
      </c>
      <c r="L68" s="24">
        <f t="shared" si="4"/>
        <v>120.51181818181817</v>
      </c>
    </row>
    <row r="69" spans="1:12" s="53" customFormat="1" ht="30" customHeight="1" x14ac:dyDescent="0.2">
      <c r="A69" s="26"/>
      <c r="B69" s="31">
        <v>9212</v>
      </c>
      <c r="C69" s="32" t="s">
        <v>77</v>
      </c>
      <c r="D69" s="35">
        <f t="shared" ref="D69:E69" si="55">+D70</f>
        <v>188</v>
      </c>
      <c r="E69" s="35">
        <f t="shared" si="55"/>
        <v>182</v>
      </c>
      <c r="F69" s="34">
        <f>+F70</f>
        <v>7481.58</v>
      </c>
      <c r="G69" s="34">
        <f t="shared" ref="G69:K69" si="56">+G70</f>
        <v>1845.06</v>
      </c>
      <c r="H69" s="34">
        <f t="shared" si="56"/>
        <v>1118.78</v>
      </c>
      <c r="I69" s="34">
        <f t="shared" si="56"/>
        <v>146.71</v>
      </c>
      <c r="J69" s="34">
        <f t="shared" si="56"/>
        <v>289.8</v>
      </c>
      <c r="K69" s="34">
        <f t="shared" si="56"/>
        <v>10881.93</v>
      </c>
      <c r="L69" s="34">
        <f t="shared" si="4"/>
        <v>51.245274725274719</v>
      </c>
    </row>
    <row r="70" spans="1:12" s="53" customFormat="1" ht="30" customHeight="1" x14ac:dyDescent="0.2">
      <c r="A70" s="26"/>
      <c r="B70" s="29"/>
      <c r="C70" s="27" t="s">
        <v>21</v>
      </c>
      <c r="D70" s="41">
        <v>188</v>
      </c>
      <c r="E70" s="41">
        <v>182</v>
      </c>
      <c r="F70" s="42">
        <v>7481.58</v>
      </c>
      <c r="G70" s="42">
        <v>1845.06</v>
      </c>
      <c r="H70" s="42">
        <v>1118.78</v>
      </c>
      <c r="I70" s="42">
        <v>146.71</v>
      </c>
      <c r="J70" s="42">
        <v>289.8</v>
      </c>
      <c r="K70" s="42">
        <v>10881.93</v>
      </c>
      <c r="L70" s="42">
        <f t="shared" si="4"/>
        <v>51.245274725274719</v>
      </c>
    </row>
    <row r="71" spans="1:12" s="53" customFormat="1" ht="30" customHeight="1" x14ac:dyDescent="0.2">
      <c r="A71" s="26"/>
      <c r="B71" s="43">
        <v>9213</v>
      </c>
      <c r="C71" s="44" t="s">
        <v>78</v>
      </c>
      <c r="D71" s="37">
        <f t="shared" ref="D71:E71" si="57">+D72+D73</f>
        <v>1033.5</v>
      </c>
      <c r="E71" s="37">
        <f t="shared" si="57"/>
        <v>979.49</v>
      </c>
      <c r="F71" s="33">
        <f>+F72+F73</f>
        <v>48740.05</v>
      </c>
      <c r="G71" s="33">
        <f t="shared" ref="G71:K71" si="58">+G72+G73</f>
        <v>23215.439999999999</v>
      </c>
      <c r="H71" s="33">
        <f t="shared" si="58"/>
        <v>8317.4500000000007</v>
      </c>
      <c r="I71" s="33">
        <f t="shared" si="58"/>
        <v>959.16000000000008</v>
      </c>
      <c r="J71" s="33">
        <f t="shared" si="58"/>
        <v>949.8</v>
      </c>
      <c r="K71" s="33">
        <f t="shared" si="58"/>
        <v>82181.89</v>
      </c>
      <c r="L71" s="33">
        <f t="shared" si="4"/>
        <v>73.46219971617883</v>
      </c>
    </row>
    <row r="72" spans="1:12" s="53" customFormat="1" ht="30" customHeight="1" x14ac:dyDescent="0.2">
      <c r="A72" s="26"/>
      <c r="B72" s="45"/>
      <c r="C72" s="30" t="s">
        <v>21</v>
      </c>
      <c r="D72" s="46">
        <v>756.5</v>
      </c>
      <c r="E72" s="46">
        <v>709</v>
      </c>
      <c r="F72" s="47">
        <v>20488.580000000002</v>
      </c>
      <c r="G72" s="47">
        <v>6517.52</v>
      </c>
      <c r="H72" s="47">
        <v>2992.71</v>
      </c>
      <c r="I72" s="47">
        <v>337.31</v>
      </c>
      <c r="J72" s="47">
        <v>941.55</v>
      </c>
      <c r="K72" s="47">
        <v>31277.66</v>
      </c>
      <c r="L72" s="47">
        <f t="shared" si="4"/>
        <v>38.090409026798312</v>
      </c>
    </row>
    <row r="73" spans="1:12" s="53" customFormat="1" ht="30" customHeight="1" x14ac:dyDescent="0.2">
      <c r="A73" s="26"/>
      <c r="B73" s="45"/>
      <c r="C73" s="30" t="s">
        <v>22</v>
      </c>
      <c r="D73" s="46">
        <v>277</v>
      </c>
      <c r="E73" s="46">
        <v>270.49</v>
      </c>
      <c r="F73" s="47">
        <v>28251.47</v>
      </c>
      <c r="G73" s="47">
        <v>16697.919999999998</v>
      </c>
      <c r="H73" s="47">
        <v>5324.74</v>
      </c>
      <c r="I73" s="47">
        <v>621.85</v>
      </c>
      <c r="J73" s="47">
        <v>8.25</v>
      </c>
      <c r="K73" s="47">
        <v>50904.23</v>
      </c>
      <c r="L73" s="47">
        <f t="shared" si="4"/>
        <v>166.17764057820992</v>
      </c>
    </row>
    <row r="74" spans="1:12" s="53" customFormat="1" ht="30" customHeight="1" x14ac:dyDescent="0.2">
      <c r="A74" s="26"/>
      <c r="B74" s="31">
        <v>9214</v>
      </c>
      <c r="C74" s="32" t="s">
        <v>79</v>
      </c>
      <c r="D74" s="35">
        <f t="shared" ref="D74:E74" si="59">+D75</f>
        <v>400</v>
      </c>
      <c r="E74" s="35">
        <f t="shared" si="59"/>
        <v>319.67</v>
      </c>
      <c r="F74" s="34">
        <f>+F75</f>
        <v>27339.360000000001</v>
      </c>
      <c r="G74" s="34">
        <f t="shared" ref="G74:K74" si="60">+G75</f>
        <v>253.33</v>
      </c>
      <c r="H74" s="34">
        <f t="shared" si="60"/>
        <v>25.39</v>
      </c>
      <c r="I74" s="34">
        <f t="shared" si="60"/>
        <v>3.4</v>
      </c>
      <c r="J74" s="34">
        <f t="shared" si="60"/>
        <v>0</v>
      </c>
      <c r="K74" s="34">
        <f t="shared" si="60"/>
        <v>27621.48</v>
      </c>
      <c r="L74" s="34">
        <f t="shared" si="4"/>
        <v>86.316169800106366</v>
      </c>
    </row>
    <row r="75" spans="1:12" s="53" customFormat="1" ht="30" customHeight="1" x14ac:dyDescent="0.2">
      <c r="A75" s="26"/>
      <c r="B75" s="29"/>
      <c r="C75" s="27" t="s">
        <v>21</v>
      </c>
      <c r="D75" s="41">
        <v>400</v>
      </c>
      <c r="E75" s="41">
        <v>319.67</v>
      </c>
      <c r="F75" s="42">
        <v>27339.360000000001</v>
      </c>
      <c r="G75" s="42">
        <v>253.33</v>
      </c>
      <c r="H75" s="42">
        <v>25.39</v>
      </c>
      <c r="I75" s="42">
        <v>3.4</v>
      </c>
      <c r="J75" s="42">
        <v>0</v>
      </c>
      <c r="K75" s="42">
        <v>27621.48</v>
      </c>
      <c r="L75" s="42">
        <f t="shared" si="4"/>
        <v>86.316169800106366</v>
      </c>
    </row>
    <row r="76" spans="1:12" s="53" customFormat="1" ht="30" customHeight="1" x14ac:dyDescent="0.2">
      <c r="A76" s="26"/>
      <c r="B76" s="43">
        <v>9219</v>
      </c>
      <c r="C76" s="44" t="s">
        <v>80</v>
      </c>
      <c r="D76" s="37">
        <f t="shared" ref="D76:E76" si="61">+D77</f>
        <v>155</v>
      </c>
      <c r="E76" s="37">
        <f t="shared" si="61"/>
        <v>130</v>
      </c>
      <c r="F76" s="33">
        <f>+F77</f>
        <v>892.83</v>
      </c>
      <c r="G76" s="33">
        <f t="shared" ref="G76:K76" si="62">+G77</f>
        <v>0</v>
      </c>
      <c r="H76" s="33">
        <f t="shared" si="62"/>
        <v>0</v>
      </c>
      <c r="I76" s="33">
        <f t="shared" si="62"/>
        <v>0</v>
      </c>
      <c r="J76" s="33">
        <f t="shared" si="62"/>
        <v>0</v>
      </c>
      <c r="K76" s="33">
        <f t="shared" si="62"/>
        <v>892.83</v>
      </c>
      <c r="L76" s="33">
        <f t="shared" ref="L76:L95" si="63">+(F76+G76)/(E76)</f>
        <v>6.867923076923077</v>
      </c>
    </row>
    <row r="77" spans="1:12" s="53" customFormat="1" ht="30" customHeight="1" x14ac:dyDescent="0.2">
      <c r="A77" s="26"/>
      <c r="B77" s="45"/>
      <c r="C77" s="30" t="s">
        <v>21</v>
      </c>
      <c r="D77" s="46">
        <v>155</v>
      </c>
      <c r="E77" s="46">
        <v>130</v>
      </c>
      <c r="F77" s="47">
        <v>892.83</v>
      </c>
      <c r="G77" s="47">
        <v>0</v>
      </c>
      <c r="H77" s="47">
        <v>0</v>
      </c>
      <c r="I77" s="47">
        <v>0</v>
      </c>
      <c r="J77" s="47">
        <v>0</v>
      </c>
      <c r="K77" s="47">
        <v>892.83</v>
      </c>
      <c r="L77" s="47">
        <f t="shared" si="63"/>
        <v>6.867923076923077</v>
      </c>
    </row>
    <row r="78" spans="1:12" s="53" customFormat="1" ht="30" customHeight="1" x14ac:dyDescent="0.2">
      <c r="A78" s="26"/>
      <c r="B78" s="31">
        <v>9220</v>
      </c>
      <c r="C78" s="32" t="s">
        <v>81</v>
      </c>
      <c r="D78" s="35">
        <f t="shared" ref="D78:E78" si="64">+D79</f>
        <v>83</v>
      </c>
      <c r="E78" s="35">
        <f t="shared" si="64"/>
        <v>81</v>
      </c>
      <c r="F78" s="34">
        <f>+F79</f>
        <v>6457.59</v>
      </c>
      <c r="G78" s="34">
        <f t="shared" ref="G78:K78" si="65">+G79</f>
        <v>1579.4</v>
      </c>
      <c r="H78" s="34">
        <f t="shared" si="65"/>
        <v>607.79999999999995</v>
      </c>
      <c r="I78" s="34">
        <f t="shared" si="65"/>
        <v>87.29</v>
      </c>
      <c r="J78" s="34">
        <f t="shared" si="65"/>
        <v>0</v>
      </c>
      <c r="K78" s="34">
        <f t="shared" si="65"/>
        <v>8732.08</v>
      </c>
      <c r="L78" s="34">
        <f t="shared" si="63"/>
        <v>99.222098765432094</v>
      </c>
    </row>
    <row r="79" spans="1:12" ht="30" customHeight="1" x14ac:dyDescent="0.2">
      <c r="B79" s="29"/>
      <c r="C79" s="27" t="s">
        <v>21</v>
      </c>
      <c r="D79" s="41">
        <v>83</v>
      </c>
      <c r="E79" s="41">
        <v>81</v>
      </c>
      <c r="F79" s="42">
        <v>6457.59</v>
      </c>
      <c r="G79" s="42">
        <v>1579.4</v>
      </c>
      <c r="H79" s="42">
        <v>607.79999999999995</v>
      </c>
      <c r="I79" s="42">
        <v>87.29</v>
      </c>
      <c r="J79" s="42">
        <v>0</v>
      </c>
      <c r="K79" s="42">
        <v>8732.08</v>
      </c>
      <c r="L79" s="42">
        <f t="shared" si="63"/>
        <v>99.222098765432094</v>
      </c>
    </row>
    <row r="80" spans="1:12" ht="30" customHeight="1" x14ac:dyDescent="0.2">
      <c r="B80" s="43">
        <v>9233</v>
      </c>
      <c r="C80" s="44" t="s">
        <v>82</v>
      </c>
      <c r="D80" s="37">
        <f t="shared" ref="D80:E80" si="66">+D81</f>
        <v>26</v>
      </c>
      <c r="E80" s="37">
        <f t="shared" si="66"/>
        <v>26</v>
      </c>
      <c r="F80" s="33">
        <f>+F81</f>
        <v>883.92</v>
      </c>
      <c r="G80" s="33">
        <f t="shared" ref="G80:K80" si="67">+G81</f>
        <v>147.32</v>
      </c>
      <c r="H80" s="33">
        <f t="shared" si="67"/>
        <v>132.59</v>
      </c>
      <c r="I80" s="33">
        <f t="shared" si="67"/>
        <v>17.68</v>
      </c>
      <c r="J80" s="33">
        <f t="shared" si="67"/>
        <v>0</v>
      </c>
      <c r="K80" s="33">
        <f t="shared" si="67"/>
        <v>1181.51</v>
      </c>
      <c r="L80" s="33">
        <f t="shared" si="63"/>
        <v>39.663076923076922</v>
      </c>
    </row>
    <row r="81" spans="2:12" ht="30" customHeight="1" x14ac:dyDescent="0.2">
      <c r="B81" s="45"/>
      <c r="C81" s="30" t="s">
        <v>21</v>
      </c>
      <c r="D81" s="46">
        <v>26</v>
      </c>
      <c r="E81" s="46">
        <v>26</v>
      </c>
      <c r="F81" s="47">
        <v>883.92</v>
      </c>
      <c r="G81" s="47">
        <v>147.32</v>
      </c>
      <c r="H81" s="47">
        <v>132.59</v>
      </c>
      <c r="I81" s="47">
        <v>17.68</v>
      </c>
      <c r="J81" s="47">
        <v>0</v>
      </c>
      <c r="K81" s="47">
        <v>1181.51</v>
      </c>
      <c r="L81" s="47">
        <f t="shared" si="63"/>
        <v>39.663076923076922</v>
      </c>
    </row>
    <row r="82" spans="2:12" ht="30" customHeight="1" x14ac:dyDescent="0.2">
      <c r="B82" s="31">
        <v>9241</v>
      </c>
      <c r="C82" s="32" t="s">
        <v>83</v>
      </c>
      <c r="D82" s="35">
        <f t="shared" ref="D82:E82" si="68">+D83</f>
        <v>151.88</v>
      </c>
      <c r="E82" s="35">
        <f t="shared" si="68"/>
        <v>101.25</v>
      </c>
      <c r="F82" s="34">
        <f>+F83</f>
        <v>4503.9399999999996</v>
      </c>
      <c r="G82" s="34">
        <f t="shared" ref="G82:K82" si="69">+G83</f>
        <v>463.72</v>
      </c>
      <c r="H82" s="34">
        <f t="shared" si="69"/>
        <v>357.47</v>
      </c>
      <c r="I82" s="34">
        <f t="shared" si="69"/>
        <v>11.64</v>
      </c>
      <c r="J82" s="34">
        <f t="shared" si="69"/>
        <v>0</v>
      </c>
      <c r="K82" s="34">
        <f t="shared" si="69"/>
        <v>5336.78</v>
      </c>
      <c r="L82" s="34">
        <f t="shared" si="63"/>
        <v>49.063308641975304</v>
      </c>
    </row>
    <row r="83" spans="2:12" ht="30" customHeight="1" x14ac:dyDescent="0.2">
      <c r="B83" s="29"/>
      <c r="C83" s="27" t="s">
        <v>21</v>
      </c>
      <c r="D83" s="41">
        <v>151.88</v>
      </c>
      <c r="E83" s="41">
        <v>101.25</v>
      </c>
      <c r="F83" s="42">
        <v>4503.9399999999996</v>
      </c>
      <c r="G83" s="42">
        <v>463.72</v>
      </c>
      <c r="H83" s="42">
        <v>357.47</v>
      </c>
      <c r="I83" s="42">
        <v>11.64</v>
      </c>
      <c r="J83" s="42">
        <v>0</v>
      </c>
      <c r="K83" s="42">
        <v>5336.78</v>
      </c>
      <c r="L83" s="42">
        <f t="shared" si="63"/>
        <v>49.063308641975304</v>
      </c>
    </row>
    <row r="84" spans="2:12" ht="30" customHeight="1" x14ac:dyDescent="0.2">
      <c r="B84" s="43">
        <v>9249</v>
      </c>
      <c r="C84" s="44" t="s">
        <v>84</v>
      </c>
      <c r="D84" s="37">
        <f t="shared" ref="D84:E84" si="70">+D85+D86</f>
        <v>2133.67</v>
      </c>
      <c r="E84" s="37">
        <f t="shared" si="70"/>
        <v>2079.8200000000002</v>
      </c>
      <c r="F84" s="33">
        <f>+F85+F86</f>
        <v>129350.25</v>
      </c>
      <c r="G84" s="33">
        <f t="shared" ref="G84:K84" si="71">+G85+G86</f>
        <v>34390.07</v>
      </c>
      <c r="H84" s="33">
        <f t="shared" si="71"/>
        <v>18379.2</v>
      </c>
      <c r="I84" s="33">
        <f t="shared" si="71"/>
        <v>1457.55</v>
      </c>
      <c r="J84" s="33">
        <f t="shared" si="71"/>
        <v>3788.4700000000003</v>
      </c>
      <c r="K84" s="33">
        <f t="shared" si="71"/>
        <v>187365.54</v>
      </c>
      <c r="L84" s="33">
        <f t="shared" si="63"/>
        <v>78.728120702753117</v>
      </c>
    </row>
    <row r="85" spans="2:12" ht="30" customHeight="1" x14ac:dyDescent="0.2">
      <c r="B85" s="45"/>
      <c r="C85" s="30" t="s">
        <v>21</v>
      </c>
      <c r="D85" s="46">
        <v>664.67</v>
      </c>
      <c r="E85" s="46">
        <v>611.16999999999996</v>
      </c>
      <c r="F85" s="47">
        <v>26414.59</v>
      </c>
      <c r="G85" s="47">
        <v>3489.81</v>
      </c>
      <c r="H85" s="47">
        <v>2510.66</v>
      </c>
      <c r="I85" s="47">
        <v>280.93</v>
      </c>
      <c r="J85" s="47">
        <v>246.63</v>
      </c>
      <c r="K85" s="47">
        <v>32942.620000000003</v>
      </c>
      <c r="L85" s="47">
        <f t="shared" si="63"/>
        <v>48.929757677896497</v>
      </c>
    </row>
    <row r="86" spans="2:12" ht="30" customHeight="1" x14ac:dyDescent="0.2">
      <c r="B86" s="45"/>
      <c r="C86" s="30" t="s">
        <v>22</v>
      </c>
      <c r="D86" s="46">
        <v>1469</v>
      </c>
      <c r="E86" s="46">
        <v>1468.65</v>
      </c>
      <c r="F86" s="47">
        <v>102935.66</v>
      </c>
      <c r="G86" s="47">
        <v>30900.26</v>
      </c>
      <c r="H86" s="47">
        <v>15868.54</v>
      </c>
      <c r="I86" s="47">
        <v>1176.6199999999999</v>
      </c>
      <c r="J86" s="47">
        <v>3541.84</v>
      </c>
      <c r="K86" s="47">
        <v>154422.92000000001</v>
      </c>
      <c r="L86" s="47">
        <f t="shared" si="63"/>
        <v>91.128533006502579</v>
      </c>
    </row>
    <row r="87" spans="2:12" ht="30" customHeight="1" x14ac:dyDescent="0.2">
      <c r="B87" s="31">
        <v>9301</v>
      </c>
      <c r="C87" s="32" t="s">
        <v>85</v>
      </c>
      <c r="D87" s="35">
        <f t="shared" ref="D87:E87" si="72">+D88+D89</f>
        <v>97</v>
      </c>
      <c r="E87" s="35">
        <f t="shared" si="72"/>
        <v>91</v>
      </c>
      <c r="F87" s="34">
        <f>+F88+F89</f>
        <v>4406.33</v>
      </c>
      <c r="G87" s="34">
        <f t="shared" ref="G87:K87" si="73">+G88+G89</f>
        <v>1084.6400000000001</v>
      </c>
      <c r="H87" s="34">
        <f t="shared" si="73"/>
        <v>671.93</v>
      </c>
      <c r="I87" s="34">
        <f t="shared" si="73"/>
        <v>93.03</v>
      </c>
      <c r="J87" s="34">
        <f t="shared" si="73"/>
        <v>21.17</v>
      </c>
      <c r="K87" s="34">
        <f t="shared" si="73"/>
        <v>6277.1100000000006</v>
      </c>
      <c r="L87" s="34">
        <f t="shared" si="63"/>
        <v>60.340329670329673</v>
      </c>
    </row>
    <row r="88" spans="2:12" ht="30" customHeight="1" x14ac:dyDescent="0.2">
      <c r="B88" s="29"/>
      <c r="C88" s="27" t="s">
        <v>21</v>
      </c>
      <c r="D88" s="41">
        <v>21</v>
      </c>
      <c r="E88" s="41">
        <v>15</v>
      </c>
      <c r="F88" s="42">
        <v>570.35</v>
      </c>
      <c r="G88" s="42">
        <v>80.81</v>
      </c>
      <c r="H88" s="42">
        <v>53.43</v>
      </c>
      <c r="I88" s="42">
        <v>7.14</v>
      </c>
      <c r="J88" s="42">
        <v>0</v>
      </c>
      <c r="K88" s="42">
        <v>711.73</v>
      </c>
      <c r="L88" s="42">
        <f t="shared" si="63"/>
        <v>43.410666666666671</v>
      </c>
    </row>
    <row r="89" spans="2:12" ht="30" customHeight="1" x14ac:dyDescent="0.2">
      <c r="B89" s="29"/>
      <c r="C89" s="27" t="s">
        <v>22</v>
      </c>
      <c r="D89" s="41">
        <v>76</v>
      </c>
      <c r="E89" s="41">
        <v>76</v>
      </c>
      <c r="F89" s="42">
        <v>3835.98</v>
      </c>
      <c r="G89" s="42">
        <v>1003.83</v>
      </c>
      <c r="H89" s="42">
        <v>618.5</v>
      </c>
      <c r="I89" s="42">
        <v>85.89</v>
      </c>
      <c r="J89" s="42">
        <v>21.17</v>
      </c>
      <c r="K89" s="42">
        <v>5565.38</v>
      </c>
      <c r="L89" s="42">
        <f t="shared" si="63"/>
        <v>63.681710526315797</v>
      </c>
    </row>
    <row r="90" spans="2:12" ht="30" customHeight="1" x14ac:dyDescent="0.2">
      <c r="B90" s="43">
        <v>9302</v>
      </c>
      <c r="C90" s="44" t="s">
        <v>86</v>
      </c>
      <c r="D90" s="37">
        <f t="shared" ref="D90:E90" si="74">+D91</f>
        <v>292.5</v>
      </c>
      <c r="E90" s="37">
        <f t="shared" si="74"/>
        <v>201.5</v>
      </c>
      <c r="F90" s="33">
        <f>+F91</f>
        <v>8018.72</v>
      </c>
      <c r="G90" s="33">
        <f t="shared" ref="G90:K90" si="75">+G91</f>
        <v>286</v>
      </c>
      <c r="H90" s="33">
        <f t="shared" si="75"/>
        <v>270.39999999999998</v>
      </c>
      <c r="I90" s="33">
        <f t="shared" si="75"/>
        <v>33.799999999999997</v>
      </c>
      <c r="J90" s="33">
        <f t="shared" si="75"/>
        <v>0</v>
      </c>
      <c r="K90" s="33">
        <f t="shared" si="75"/>
        <v>8608.93</v>
      </c>
      <c r="L90" s="33">
        <f t="shared" si="63"/>
        <v>41.214491315136485</v>
      </c>
    </row>
    <row r="91" spans="2:12" ht="30" customHeight="1" x14ac:dyDescent="0.2">
      <c r="B91" s="45"/>
      <c r="C91" s="30" t="s">
        <v>21</v>
      </c>
      <c r="D91" s="46">
        <v>292.5</v>
      </c>
      <c r="E91" s="46">
        <v>201.5</v>
      </c>
      <c r="F91" s="47">
        <v>8018.72</v>
      </c>
      <c r="G91" s="47">
        <v>286</v>
      </c>
      <c r="H91" s="47">
        <v>270.39999999999998</v>
      </c>
      <c r="I91" s="47">
        <v>33.799999999999997</v>
      </c>
      <c r="J91" s="47">
        <v>0</v>
      </c>
      <c r="K91" s="47">
        <v>8608.93</v>
      </c>
      <c r="L91" s="47">
        <f t="shared" si="63"/>
        <v>41.214491315136485</v>
      </c>
    </row>
    <row r="92" spans="2:12" ht="30" customHeight="1" x14ac:dyDescent="0.2">
      <c r="B92" s="31">
        <v>9303</v>
      </c>
      <c r="C92" s="32" t="s">
        <v>87</v>
      </c>
      <c r="D92" s="35">
        <f t="shared" ref="D92:E92" si="76">+D93</f>
        <v>183</v>
      </c>
      <c r="E92" s="35">
        <f t="shared" si="76"/>
        <v>138</v>
      </c>
      <c r="F92" s="34">
        <f>+F93</f>
        <v>9191.4500000000007</v>
      </c>
      <c r="G92" s="34">
        <f t="shared" ref="G92:K92" si="77">+G93</f>
        <v>4024.24</v>
      </c>
      <c r="H92" s="34">
        <f t="shared" si="77"/>
        <v>1572.39</v>
      </c>
      <c r="I92" s="34">
        <f t="shared" si="77"/>
        <v>345.22</v>
      </c>
      <c r="J92" s="34">
        <f t="shared" si="77"/>
        <v>910.13</v>
      </c>
      <c r="K92" s="34">
        <f t="shared" si="77"/>
        <v>16043.43</v>
      </c>
      <c r="L92" s="34">
        <f t="shared" si="63"/>
        <v>95.7658695652174</v>
      </c>
    </row>
    <row r="93" spans="2:12" ht="30" customHeight="1" x14ac:dyDescent="0.2">
      <c r="B93" s="29"/>
      <c r="C93" s="27" t="s">
        <v>21</v>
      </c>
      <c r="D93" s="41">
        <v>183</v>
      </c>
      <c r="E93" s="41">
        <v>138</v>
      </c>
      <c r="F93" s="42">
        <v>9191.4500000000007</v>
      </c>
      <c r="G93" s="42">
        <v>4024.24</v>
      </c>
      <c r="H93" s="42">
        <v>1572.39</v>
      </c>
      <c r="I93" s="42">
        <v>345.22</v>
      </c>
      <c r="J93" s="42">
        <v>910.13</v>
      </c>
      <c r="K93" s="42">
        <v>16043.43</v>
      </c>
      <c r="L93" s="42">
        <f t="shared" si="63"/>
        <v>95.7658695652174</v>
      </c>
    </row>
    <row r="94" spans="2:12" ht="30" customHeight="1" x14ac:dyDescent="0.2">
      <c r="B94" s="43">
        <v>9309</v>
      </c>
      <c r="C94" s="44" t="s">
        <v>88</v>
      </c>
      <c r="D94" s="37">
        <f t="shared" ref="D94:E94" si="78">+D95</f>
        <v>27.5</v>
      </c>
      <c r="E94" s="37">
        <f t="shared" si="78"/>
        <v>27.5</v>
      </c>
      <c r="F94" s="33">
        <f>+F95</f>
        <v>1108.72</v>
      </c>
      <c r="G94" s="33">
        <f t="shared" ref="G94:K94" si="79">+G95</f>
        <v>76.819999999999993</v>
      </c>
      <c r="H94" s="33">
        <f t="shared" si="79"/>
        <v>96.03</v>
      </c>
      <c r="I94" s="33">
        <f t="shared" si="79"/>
        <v>12.8</v>
      </c>
      <c r="J94" s="33">
        <f t="shared" si="79"/>
        <v>0</v>
      </c>
      <c r="K94" s="33">
        <f t="shared" si="79"/>
        <v>1294.3800000000001</v>
      </c>
      <c r="L94" s="33">
        <f t="shared" si="63"/>
        <v>43.110545454545452</v>
      </c>
    </row>
    <row r="95" spans="2:12" ht="30" customHeight="1" thickBot="1" x14ac:dyDescent="0.25">
      <c r="B95" s="51"/>
      <c r="C95" s="28" t="s">
        <v>21</v>
      </c>
      <c r="D95" s="52">
        <v>27.5</v>
      </c>
      <c r="E95" s="52">
        <v>27.5</v>
      </c>
      <c r="F95" s="49">
        <v>1108.72</v>
      </c>
      <c r="G95" s="49">
        <v>76.819999999999993</v>
      </c>
      <c r="H95" s="49">
        <v>96.03</v>
      </c>
      <c r="I95" s="49">
        <v>12.8</v>
      </c>
      <c r="J95" s="49">
        <v>0</v>
      </c>
      <c r="K95" s="49">
        <v>1294.3800000000001</v>
      </c>
      <c r="L95" s="49">
        <f t="shared" si="63"/>
        <v>43.110545454545452</v>
      </c>
    </row>
  </sheetData>
  <mergeCells count="13">
    <mergeCell ref="B3:G3"/>
    <mergeCell ref="L8:L9"/>
    <mergeCell ref="I8:I9"/>
    <mergeCell ref="F10:K10"/>
    <mergeCell ref="B8:B10"/>
    <mergeCell ref="C8:C10"/>
    <mergeCell ref="D8:D10"/>
    <mergeCell ref="E8:E10"/>
    <mergeCell ref="K8:K9"/>
    <mergeCell ref="F8:F9"/>
    <mergeCell ref="H8:H9"/>
    <mergeCell ref="G8:G9"/>
    <mergeCell ref="J8:J9"/>
  </mergeCells>
  <pageMargins left="0.75" right="0.75" top="1" bottom="1" header="0.5" footer="0.5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zoomScale="80" zoomScaleNormal="80" workbookViewId="0">
      <selection activeCell="K11" sqref="K11"/>
    </sheetView>
  </sheetViews>
  <sheetFormatPr baseColWidth="10" defaultColWidth="9.140625" defaultRowHeight="15" x14ac:dyDescent="0.25"/>
  <cols>
    <col min="1" max="1" width="3.5703125" style="11" customWidth="1"/>
    <col min="2" max="2" width="12.7109375" style="11" customWidth="1"/>
    <col min="3" max="3" width="74.7109375" style="11" customWidth="1"/>
    <col min="4" max="7" width="16.7109375" style="11" customWidth="1"/>
    <col min="8" max="16384" width="9.140625" style="11"/>
  </cols>
  <sheetData>
    <row r="1" spans="1:7" s="6" customFormat="1" ht="73.5" customHeight="1" x14ac:dyDescent="0.2">
      <c r="B1" s="15"/>
      <c r="C1" s="15"/>
    </row>
    <row r="2" spans="1:7" s="1" customFormat="1" ht="12.75" x14ac:dyDescent="0.2">
      <c r="B2" s="2"/>
      <c r="C2" s="2"/>
    </row>
    <row r="3" spans="1:7" s="1" customFormat="1" x14ac:dyDescent="0.2">
      <c r="B3" s="59" t="s">
        <v>50</v>
      </c>
      <c r="C3" s="59"/>
      <c r="D3" s="59"/>
      <c r="E3" s="59"/>
      <c r="F3" s="59"/>
      <c r="G3" s="59"/>
    </row>
    <row r="4" spans="1:7" s="1" customFormat="1" ht="12.75" x14ac:dyDescent="0.2">
      <c r="B4" s="3"/>
      <c r="C4" s="3"/>
      <c r="D4" s="3"/>
      <c r="E4" s="3"/>
    </row>
    <row r="5" spans="1:7" s="1" customFormat="1" ht="14.25" x14ac:dyDescent="0.2">
      <c r="B5" s="4" t="s">
        <v>14</v>
      </c>
      <c r="C5" s="4"/>
      <c r="D5" s="4"/>
      <c r="E5" s="4"/>
    </row>
    <row r="6" spans="1:7" s="1" customFormat="1" ht="14.25" x14ac:dyDescent="0.2">
      <c r="B6" s="5" t="s">
        <v>27</v>
      </c>
      <c r="C6" s="4"/>
      <c r="D6" s="4"/>
      <c r="E6" s="4"/>
    </row>
    <row r="7" spans="1:7" s="1" customFormat="1" ht="14.25" customHeight="1" thickBot="1" x14ac:dyDescent="0.25">
      <c r="B7" s="20" t="s">
        <v>7</v>
      </c>
      <c r="C7" s="4"/>
      <c r="D7" s="4"/>
      <c r="E7" s="4"/>
    </row>
    <row r="8" spans="1:7" s="13" customFormat="1" ht="20.100000000000001" customHeight="1" x14ac:dyDescent="0.2">
      <c r="A8" s="12"/>
      <c r="B8" s="78" t="s">
        <v>2</v>
      </c>
      <c r="C8" s="81" t="s">
        <v>3</v>
      </c>
      <c r="D8" s="78" t="s">
        <v>94</v>
      </c>
      <c r="E8" s="78" t="s">
        <v>39</v>
      </c>
      <c r="F8" s="78" t="s">
        <v>28</v>
      </c>
      <c r="G8" s="78" t="s">
        <v>43</v>
      </c>
    </row>
    <row r="9" spans="1:7" s="13" customFormat="1" ht="20.100000000000001" customHeight="1" x14ac:dyDescent="0.2">
      <c r="A9" s="12"/>
      <c r="B9" s="79"/>
      <c r="C9" s="82"/>
      <c r="D9" s="79"/>
      <c r="E9" s="79"/>
      <c r="F9" s="79"/>
      <c r="G9" s="79"/>
    </row>
    <row r="10" spans="1:7" s="13" customFormat="1" ht="20.100000000000001" customHeight="1" thickBot="1" x14ac:dyDescent="0.25">
      <c r="A10" s="12"/>
      <c r="B10" s="80"/>
      <c r="C10" s="83"/>
      <c r="D10" s="80"/>
      <c r="E10" s="80"/>
      <c r="F10" s="80"/>
      <c r="G10" s="80"/>
    </row>
    <row r="11" spans="1:7" s="13" customFormat="1" ht="30" customHeight="1" x14ac:dyDescent="0.2">
      <c r="B11" s="7" t="s">
        <v>8</v>
      </c>
      <c r="C11" s="8"/>
      <c r="D11" s="10">
        <f>+D12+D15+D17+D20+D22+D24+D26+D28+D30+D32+D34+D36+D38+D40+D43+D45+D47+D49+D51+D53+D56+D58+D60+D62+D65+D67+D69+D71+D74+D76+D78+D80+D82+D84+D87+D90+D92+D94</f>
        <v>76262.459999999992</v>
      </c>
      <c r="E11" s="10">
        <f t="shared" ref="E11:G11" si="0">+E12+E15+E17+E20+E22+E24+E26+E28+E30+E32+E34+E36+E38+E40+E43+E45+E47+E49+E51+E53+E56+E58+E60+E62+E65+E67+E69+E71+E74+E76+E78+E80+E82+E84+E87+E90+E92+E94</f>
        <v>8933.5999999999985</v>
      </c>
      <c r="F11" s="10">
        <f t="shared" si="0"/>
        <v>33887.720000000008</v>
      </c>
      <c r="G11" s="10">
        <f t="shared" si="0"/>
        <v>119083.80999999998</v>
      </c>
    </row>
    <row r="12" spans="1:7" ht="30" customHeight="1" x14ac:dyDescent="0.25">
      <c r="B12" s="31">
        <v>7010</v>
      </c>
      <c r="C12" s="32" t="s">
        <v>51</v>
      </c>
      <c r="D12" s="34">
        <f>+D13+D14</f>
        <v>8825.3700000000008</v>
      </c>
      <c r="E12" s="34">
        <f t="shared" ref="E12:G12" si="1">+E13+E14</f>
        <v>0</v>
      </c>
      <c r="F12" s="34">
        <f t="shared" si="1"/>
        <v>8391.32</v>
      </c>
      <c r="G12" s="34">
        <f t="shared" si="1"/>
        <v>17216.690000000002</v>
      </c>
    </row>
    <row r="13" spans="1:7" ht="30" customHeight="1" x14ac:dyDescent="0.25">
      <c r="B13" s="29"/>
      <c r="C13" s="27" t="s">
        <v>21</v>
      </c>
      <c r="D13" s="42">
        <v>371.12</v>
      </c>
      <c r="E13" s="42">
        <v>0</v>
      </c>
      <c r="F13" s="42">
        <v>213.26</v>
      </c>
      <c r="G13" s="42">
        <v>584.38</v>
      </c>
    </row>
    <row r="14" spans="1:7" ht="30" customHeight="1" x14ac:dyDescent="0.25">
      <c r="B14" s="29"/>
      <c r="C14" s="27" t="s">
        <v>22</v>
      </c>
      <c r="D14" s="23">
        <v>8454.25</v>
      </c>
      <c r="E14" s="23">
        <v>0</v>
      </c>
      <c r="F14" s="23">
        <v>8178.06</v>
      </c>
      <c r="G14" s="23">
        <v>16632.310000000001</v>
      </c>
    </row>
    <row r="15" spans="1:7" ht="30" customHeight="1" x14ac:dyDescent="0.25">
      <c r="B15" s="43">
        <v>7020</v>
      </c>
      <c r="C15" s="44" t="s">
        <v>52</v>
      </c>
      <c r="D15" s="33">
        <f>+D16</f>
        <v>261.86</v>
      </c>
      <c r="E15" s="33">
        <f t="shared" ref="E15:G15" si="2">+E16</f>
        <v>0</v>
      </c>
      <c r="F15" s="33">
        <f t="shared" si="2"/>
        <v>0</v>
      </c>
      <c r="G15" s="33">
        <f t="shared" si="2"/>
        <v>261.86</v>
      </c>
    </row>
    <row r="16" spans="1:7" ht="30" customHeight="1" x14ac:dyDescent="0.25">
      <c r="B16" s="45"/>
      <c r="C16" s="30" t="s">
        <v>21</v>
      </c>
      <c r="D16" s="24">
        <v>261.86</v>
      </c>
      <c r="E16" s="24">
        <v>0</v>
      </c>
      <c r="F16" s="24">
        <v>0</v>
      </c>
      <c r="G16" s="24">
        <v>261.86</v>
      </c>
    </row>
    <row r="17" spans="2:7" ht="30" customHeight="1" x14ac:dyDescent="0.25">
      <c r="B17" s="31">
        <v>7111</v>
      </c>
      <c r="C17" s="32" t="s">
        <v>53</v>
      </c>
      <c r="D17" s="34">
        <f>+D18+D19</f>
        <v>3031.76</v>
      </c>
      <c r="E17" s="34">
        <f t="shared" ref="E17:G17" si="3">+E18+E19</f>
        <v>0</v>
      </c>
      <c r="F17" s="34">
        <f t="shared" si="3"/>
        <v>2116.25</v>
      </c>
      <c r="G17" s="34">
        <f t="shared" si="3"/>
        <v>5148.01</v>
      </c>
    </row>
    <row r="18" spans="2:7" ht="30" customHeight="1" x14ac:dyDescent="0.25">
      <c r="B18" s="29"/>
      <c r="C18" s="27" t="s">
        <v>21</v>
      </c>
      <c r="D18" s="42">
        <v>202.99</v>
      </c>
      <c r="E18" s="42">
        <v>0</v>
      </c>
      <c r="F18" s="42">
        <v>0</v>
      </c>
      <c r="G18" s="42">
        <v>202.99</v>
      </c>
    </row>
    <row r="19" spans="2:7" ht="30" customHeight="1" x14ac:dyDescent="0.25">
      <c r="B19" s="29"/>
      <c r="C19" s="27" t="s">
        <v>22</v>
      </c>
      <c r="D19" s="23">
        <v>2828.77</v>
      </c>
      <c r="E19" s="23">
        <v>0</v>
      </c>
      <c r="F19" s="23">
        <v>2116.25</v>
      </c>
      <c r="G19" s="23">
        <v>4945.0200000000004</v>
      </c>
    </row>
    <row r="20" spans="2:7" ht="30" customHeight="1" x14ac:dyDescent="0.25">
      <c r="B20" s="43">
        <v>7121</v>
      </c>
      <c r="C20" s="44" t="s">
        <v>54</v>
      </c>
      <c r="D20" s="50">
        <f>+D21</f>
        <v>4</v>
      </c>
      <c r="E20" s="50">
        <f t="shared" ref="E20:G20" si="4">+E21</f>
        <v>0</v>
      </c>
      <c r="F20" s="50">
        <f t="shared" si="4"/>
        <v>0</v>
      </c>
      <c r="G20" s="50">
        <f t="shared" si="4"/>
        <v>4</v>
      </c>
    </row>
    <row r="21" spans="2:7" ht="30" customHeight="1" x14ac:dyDescent="0.25">
      <c r="B21" s="45"/>
      <c r="C21" s="30" t="s">
        <v>21</v>
      </c>
      <c r="D21" s="24">
        <v>4</v>
      </c>
      <c r="E21" s="24">
        <v>0</v>
      </c>
      <c r="F21" s="24">
        <v>0</v>
      </c>
      <c r="G21" s="24">
        <v>4</v>
      </c>
    </row>
    <row r="22" spans="2:7" ht="30" customHeight="1" x14ac:dyDescent="0.25">
      <c r="B22" s="31">
        <v>7122</v>
      </c>
      <c r="C22" s="32" t="s">
        <v>55</v>
      </c>
      <c r="D22" s="34">
        <f>+D23</f>
        <v>49.65</v>
      </c>
      <c r="E22" s="34">
        <f t="shared" ref="E22:G22" si="5">+E23</f>
        <v>0</v>
      </c>
      <c r="F22" s="34">
        <f t="shared" si="5"/>
        <v>0</v>
      </c>
      <c r="G22" s="34">
        <f t="shared" si="5"/>
        <v>49.65</v>
      </c>
    </row>
    <row r="23" spans="2:7" ht="30" customHeight="1" x14ac:dyDescent="0.25">
      <c r="B23" s="29"/>
      <c r="C23" s="27" t="s">
        <v>21</v>
      </c>
      <c r="D23" s="42">
        <v>49.65</v>
      </c>
      <c r="E23" s="42">
        <v>0</v>
      </c>
      <c r="F23" s="42">
        <v>0</v>
      </c>
      <c r="G23" s="42">
        <v>49.65</v>
      </c>
    </row>
    <row r="24" spans="2:7" ht="30" customHeight="1" x14ac:dyDescent="0.25">
      <c r="B24" s="43">
        <v>7123</v>
      </c>
      <c r="C24" s="44" t="s">
        <v>56</v>
      </c>
      <c r="D24" s="50">
        <f>+D25</f>
        <v>0</v>
      </c>
      <c r="E24" s="50">
        <f t="shared" ref="E24:G24" si="6">+E25</f>
        <v>0</v>
      </c>
      <c r="F24" s="50">
        <f t="shared" si="6"/>
        <v>0</v>
      </c>
      <c r="G24" s="50">
        <f t="shared" si="6"/>
        <v>0</v>
      </c>
    </row>
    <row r="25" spans="2:7" ht="30" customHeight="1" x14ac:dyDescent="0.25">
      <c r="B25" s="45"/>
      <c r="C25" s="30" t="s">
        <v>21</v>
      </c>
      <c r="D25" s="24">
        <v>0</v>
      </c>
      <c r="E25" s="24">
        <v>0</v>
      </c>
      <c r="F25" s="24">
        <v>0</v>
      </c>
      <c r="G25" s="24">
        <v>0</v>
      </c>
    </row>
    <row r="26" spans="2:7" ht="30" customHeight="1" x14ac:dyDescent="0.25">
      <c r="B26" s="31">
        <v>7130</v>
      </c>
      <c r="C26" s="32" t="s">
        <v>57</v>
      </c>
      <c r="D26" s="34">
        <f>+D27</f>
        <v>701.19</v>
      </c>
      <c r="E26" s="34">
        <f t="shared" ref="E26:G26" si="7">+E27</f>
        <v>130.77000000000001</v>
      </c>
      <c r="F26" s="34">
        <f t="shared" si="7"/>
        <v>43.64</v>
      </c>
      <c r="G26" s="34">
        <f t="shared" si="7"/>
        <v>875.6</v>
      </c>
    </row>
    <row r="27" spans="2:7" ht="30" customHeight="1" x14ac:dyDescent="0.25">
      <c r="B27" s="29"/>
      <c r="C27" s="27" t="s">
        <v>21</v>
      </c>
      <c r="D27" s="42">
        <v>701.19</v>
      </c>
      <c r="E27" s="42">
        <v>130.77000000000001</v>
      </c>
      <c r="F27" s="42">
        <v>43.64</v>
      </c>
      <c r="G27" s="42">
        <v>875.6</v>
      </c>
    </row>
    <row r="28" spans="2:7" ht="30" customHeight="1" x14ac:dyDescent="0.25">
      <c r="B28" s="43">
        <v>7220</v>
      </c>
      <c r="C28" s="44" t="s">
        <v>58</v>
      </c>
      <c r="D28" s="50">
        <f>+D29</f>
        <v>993.09</v>
      </c>
      <c r="E28" s="50">
        <f t="shared" ref="E28:G28" si="8">+E29</f>
        <v>0</v>
      </c>
      <c r="F28" s="50">
        <f t="shared" si="8"/>
        <v>0</v>
      </c>
      <c r="G28" s="50">
        <f t="shared" si="8"/>
        <v>993.09</v>
      </c>
    </row>
    <row r="29" spans="2:7" ht="30" customHeight="1" x14ac:dyDescent="0.25">
      <c r="B29" s="45"/>
      <c r="C29" s="30" t="s">
        <v>21</v>
      </c>
      <c r="D29" s="24">
        <v>993.09</v>
      </c>
      <c r="E29" s="24">
        <v>0</v>
      </c>
      <c r="F29" s="24">
        <v>0</v>
      </c>
      <c r="G29" s="24">
        <v>993.09</v>
      </c>
    </row>
    <row r="30" spans="2:7" ht="30" customHeight="1" x14ac:dyDescent="0.25">
      <c r="B30" s="31">
        <v>7230</v>
      </c>
      <c r="C30" s="32" t="s">
        <v>59</v>
      </c>
      <c r="D30" s="34">
        <f>+D31</f>
        <v>338.16</v>
      </c>
      <c r="E30" s="34">
        <f t="shared" ref="E30:G30" si="9">+E31</f>
        <v>176</v>
      </c>
      <c r="F30" s="34">
        <f t="shared" si="9"/>
        <v>0</v>
      </c>
      <c r="G30" s="34">
        <f t="shared" si="9"/>
        <v>514.16</v>
      </c>
    </row>
    <row r="31" spans="2:7" ht="30" customHeight="1" x14ac:dyDescent="0.25">
      <c r="B31" s="29"/>
      <c r="C31" s="27" t="s">
        <v>21</v>
      </c>
      <c r="D31" s="42">
        <v>338.16</v>
      </c>
      <c r="E31" s="42">
        <v>176</v>
      </c>
      <c r="F31" s="42">
        <v>0</v>
      </c>
      <c r="G31" s="42">
        <v>514.16</v>
      </c>
    </row>
    <row r="32" spans="2:7" ht="30" customHeight="1" x14ac:dyDescent="0.25">
      <c r="B32" s="43">
        <v>7250</v>
      </c>
      <c r="C32" s="44" t="s">
        <v>60</v>
      </c>
      <c r="D32" s="50">
        <f>+D33</f>
        <v>271.55</v>
      </c>
      <c r="E32" s="50">
        <f t="shared" ref="E32:G32" si="10">+E33</f>
        <v>40.799999999999997</v>
      </c>
      <c r="F32" s="50">
        <f t="shared" si="10"/>
        <v>0</v>
      </c>
      <c r="G32" s="50">
        <f t="shared" si="10"/>
        <v>312.35000000000002</v>
      </c>
    </row>
    <row r="33" spans="2:7" ht="30" customHeight="1" x14ac:dyDescent="0.25">
      <c r="B33" s="45"/>
      <c r="C33" s="30" t="s">
        <v>21</v>
      </c>
      <c r="D33" s="24">
        <v>271.55</v>
      </c>
      <c r="E33" s="24">
        <v>40.799999999999997</v>
      </c>
      <c r="F33" s="24">
        <v>0</v>
      </c>
      <c r="G33" s="24">
        <v>312.35000000000002</v>
      </c>
    </row>
    <row r="34" spans="2:7" ht="30" customHeight="1" x14ac:dyDescent="0.25">
      <c r="B34" s="31">
        <v>7310</v>
      </c>
      <c r="C34" s="32" t="s">
        <v>61</v>
      </c>
      <c r="D34" s="34">
        <f>+D35</f>
        <v>9.64</v>
      </c>
      <c r="E34" s="34">
        <f t="shared" ref="E34:G34" si="11">+E35</f>
        <v>0</v>
      </c>
      <c r="F34" s="34">
        <f t="shared" si="11"/>
        <v>0.28000000000000003</v>
      </c>
      <c r="G34" s="34">
        <f t="shared" si="11"/>
        <v>9.92</v>
      </c>
    </row>
    <row r="35" spans="2:7" ht="30" customHeight="1" x14ac:dyDescent="0.25">
      <c r="B35" s="29"/>
      <c r="C35" s="27" t="s">
        <v>21</v>
      </c>
      <c r="D35" s="42">
        <v>9.64</v>
      </c>
      <c r="E35" s="42">
        <v>0</v>
      </c>
      <c r="F35" s="42">
        <v>0.28000000000000003</v>
      </c>
      <c r="G35" s="42">
        <v>9.92</v>
      </c>
    </row>
    <row r="36" spans="2:7" ht="30" customHeight="1" x14ac:dyDescent="0.25">
      <c r="B36" s="43">
        <v>7320</v>
      </c>
      <c r="C36" s="44" t="s">
        <v>62</v>
      </c>
      <c r="D36" s="50">
        <f>+D37</f>
        <v>97.66</v>
      </c>
      <c r="E36" s="50">
        <f t="shared" ref="E36:G36" si="12">+E37</f>
        <v>0</v>
      </c>
      <c r="F36" s="50">
        <f t="shared" si="12"/>
        <v>65.709999999999994</v>
      </c>
      <c r="G36" s="50">
        <f t="shared" si="12"/>
        <v>163.37</v>
      </c>
    </row>
    <row r="37" spans="2:7" ht="30" customHeight="1" x14ac:dyDescent="0.25">
      <c r="B37" s="45"/>
      <c r="C37" s="30" t="s">
        <v>21</v>
      </c>
      <c r="D37" s="24">
        <v>97.66</v>
      </c>
      <c r="E37" s="24">
        <v>0</v>
      </c>
      <c r="F37" s="24">
        <v>65.709999999999994</v>
      </c>
      <c r="G37" s="24">
        <v>163.37</v>
      </c>
    </row>
    <row r="38" spans="2:7" ht="30" customHeight="1" x14ac:dyDescent="0.25">
      <c r="B38" s="31">
        <v>7411</v>
      </c>
      <c r="C38" s="32" t="s">
        <v>63</v>
      </c>
      <c r="D38" s="34">
        <f>+D39</f>
        <v>848.9</v>
      </c>
      <c r="E38" s="34">
        <f t="shared" ref="E38:G38" si="13">+E39</f>
        <v>342.25</v>
      </c>
      <c r="F38" s="34">
        <f t="shared" si="13"/>
        <v>1776.56</v>
      </c>
      <c r="G38" s="34">
        <f t="shared" si="13"/>
        <v>2967.71</v>
      </c>
    </row>
    <row r="39" spans="2:7" ht="30" customHeight="1" x14ac:dyDescent="0.25">
      <c r="B39" s="29"/>
      <c r="C39" s="27" t="s">
        <v>21</v>
      </c>
      <c r="D39" s="42">
        <v>848.9</v>
      </c>
      <c r="E39" s="42">
        <v>342.25</v>
      </c>
      <c r="F39" s="42">
        <v>1776.56</v>
      </c>
      <c r="G39" s="42">
        <v>2967.71</v>
      </c>
    </row>
    <row r="40" spans="2:7" ht="30" customHeight="1" x14ac:dyDescent="0.25">
      <c r="B40" s="43">
        <v>7412</v>
      </c>
      <c r="C40" s="44" t="s">
        <v>64</v>
      </c>
      <c r="D40" s="33">
        <f>+D41+D42</f>
        <v>1618.3400000000001</v>
      </c>
      <c r="E40" s="33">
        <f t="shared" ref="E40:G40" si="14">+E41+E42</f>
        <v>152.07</v>
      </c>
      <c r="F40" s="33">
        <f t="shared" si="14"/>
        <v>1045.6300000000001</v>
      </c>
      <c r="G40" s="33">
        <f t="shared" si="14"/>
        <v>2816.04</v>
      </c>
    </row>
    <row r="41" spans="2:7" ht="30" customHeight="1" x14ac:dyDescent="0.25">
      <c r="B41" s="45"/>
      <c r="C41" s="30" t="s">
        <v>21</v>
      </c>
      <c r="D41" s="24">
        <v>224.12</v>
      </c>
      <c r="E41" s="24">
        <v>152.07</v>
      </c>
      <c r="F41" s="24">
        <v>760.47</v>
      </c>
      <c r="G41" s="24">
        <v>1136.6600000000001</v>
      </c>
    </row>
    <row r="42" spans="2:7" ht="30" customHeight="1" x14ac:dyDescent="0.25">
      <c r="B42" s="45"/>
      <c r="C42" s="30" t="s">
        <v>22</v>
      </c>
      <c r="D42" s="24">
        <v>1394.22</v>
      </c>
      <c r="E42" s="24">
        <v>0</v>
      </c>
      <c r="F42" s="24">
        <v>285.16000000000003</v>
      </c>
      <c r="G42" s="24">
        <v>1679.38</v>
      </c>
    </row>
    <row r="43" spans="2:7" ht="30" customHeight="1" x14ac:dyDescent="0.25">
      <c r="B43" s="31">
        <v>7413</v>
      </c>
      <c r="C43" s="32" t="s">
        <v>65</v>
      </c>
      <c r="D43" s="34">
        <f>+D44</f>
        <v>74.48</v>
      </c>
      <c r="E43" s="34">
        <f t="shared" ref="E43:G43" si="15">+E44</f>
        <v>0</v>
      </c>
      <c r="F43" s="34">
        <f t="shared" si="15"/>
        <v>0</v>
      </c>
      <c r="G43" s="34">
        <f t="shared" si="15"/>
        <v>74.48</v>
      </c>
    </row>
    <row r="44" spans="2:7" ht="30" customHeight="1" x14ac:dyDescent="0.25">
      <c r="B44" s="29"/>
      <c r="C44" s="27" t="s">
        <v>21</v>
      </c>
      <c r="D44" s="42">
        <v>74.48</v>
      </c>
      <c r="E44" s="42">
        <v>0</v>
      </c>
      <c r="F44" s="42">
        <v>0</v>
      </c>
      <c r="G44" s="42">
        <v>74.48</v>
      </c>
    </row>
    <row r="45" spans="2:7" ht="30" customHeight="1" x14ac:dyDescent="0.25">
      <c r="B45" s="43">
        <v>7414</v>
      </c>
      <c r="C45" s="44" t="s">
        <v>66</v>
      </c>
      <c r="D45" s="50">
        <f>+D46</f>
        <v>2042.38</v>
      </c>
      <c r="E45" s="50">
        <f t="shared" ref="E45:G45" si="16">+E46</f>
        <v>0</v>
      </c>
      <c r="F45" s="50">
        <f t="shared" si="16"/>
        <v>0</v>
      </c>
      <c r="G45" s="50">
        <f t="shared" si="16"/>
        <v>2042.38</v>
      </c>
    </row>
    <row r="46" spans="2:7" ht="30" customHeight="1" x14ac:dyDescent="0.25">
      <c r="B46" s="45"/>
      <c r="C46" s="30" t="s">
        <v>21</v>
      </c>
      <c r="D46" s="24">
        <v>2042.38</v>
      </c>
      <c r="E46" s="24">
        <v>0</v>
      </c>
      <c r="F46" s="24">
        <v>0</v>
      </c>
      <c r="G46" s="24">
        <v>2042.38</v>
      </c>
    </row>
    <row r="47" spans="2:7" ht="30" customHeight="1" x14ac:dyDescent="0.25">
      <c r="B47" s="31">
        <v>7421</v>
      </c>
      <c r="C47" s="32" t="s">
        <v>67</v>
      </c>
      <c r="D47" s="34">
        <f>+D48</f>
        <v>1195.53</v>
      </c>
      <c r="E47" s="34">
        <f t="shared" ref="E47:G47" si="17">+E48</f>
        <v>0</v>
      </c>
      <c r="F47" s="34">
        <f t="shared" si="17"/>
        <v>1077.45</v>
      </c>
      <c r="G47" s="34">
        <f t="shared" si="17"/>
        <v>2272.98</v>
      </c>
    </row>
    <row r="48" spans="2:7" ht="30" customHeight="1" x14ac:dyDescent="0.25">
      <c r="B48" s="29"/>
      <c r="C48" s="27" t="s">
        <v>21</v>
      </c>
      <c r="D48" s="42">
        <v>1195.53</v>
      </c>
      <c r="E48" s="42">
        <v>0</v>
      </c>
      <c r="F48" s="42">
        <v>1077.45</v>
      </c>
      <c r="G48" s="42">
        <v>2272.98</v>
      </c>
    </row>
    <row r="49" spans="2:7" ht="30" customHeight="1" x14ac:dyDescent="0.25">
      <c r="B49" s="43">
        <v>7430</v>
      </c>
      <c r="C49" s="44" t="s">
        <v>68</v>
      </c>
      <c r="D49" s="50">
        <f>+D50</f>
        <v>5071.37</v>
      </c>
      <c r="E49" s="50">
        <f t="shared" ref="E49:G49" si="18">+E50</f>
        <v>0</v>
      </c>
      <c r="F49" s="50">
        <f t="shared" si="18"/>
        <v>166.06</v>
      </c>
      <c r="G49" s="50">
        <f t="shared" si="18"/>
        <v>5237.43</v>
      </c>
    </row>
    <row r="50" spans="2:7" ht="30" customHeight="1" x14ac:dyDescent="0.25">
      <c r="B50" s="45"/>
      <c r="C50" s="30" t="s">
        <v>21</v>
      </c>
      <c r="D50" s="24">
        <v>5071.37</v>
      </c>
      <c r="E50" s="24">
        <v>0</v>
      </c>
      <c r="F50" s="24">
        <v>166.06</v>
      </c>
      <c r="G50" s="24">
        <v>5237.43</v>
      </c>
    </row>
    <row r="51" spans="2:7" ht="30" customHeight="1" x14ac:dyDescent="0.25">
      <c r="B51" s="31">
        <v>7491</v>
      </c>
      <c r="C51" s="32" t="s">
        <v>69</v>
      </c>
      <c r="D51" s="34">
        <f>+D52</f>
        <v>788.47</v>
      </c>
      <c r="E51" s="34">
        <f t="shared" ref="E51:G51" si="19">+E52</f>
        <v>0</v>
      </c>
      <c r="F51" s="34">
        <f t="shared" si="19"/>
        <v>25.32</v>
      </c>
      <c r="G51" s="34">
        <f t="shared" si="19"/>
        <v>813.8</v>
      </c>
    </row>
    <row r="52" spans="2:7" ht="30" customHeight="1" x14ac:dyDescent="0.25">
      <c r="B52" s="29"/>
      <c r="C52" s="27" t="s">
        <v>22</v>
      </c>
      <c r="D52" s="42">
        <v>788.47</v>
      </c>
      <c r="E52" s="42">
        <v>0</v>
      </c>
      <c r="F52" s="42">
        <v>25.32</v>
      </c>
      <c r="G52" s="42">
        <v>813.8</v>
      </c>
    </row>
    <row r="53" spans="2:7" ht="30" customHeight="1" x14ac:dyDescent="0.25">
      <c r="B53" s="43">
        <v>7492</v>
      </c>
      <c r="C53" s="44" t="s">
        <v>70</v>
      </c>
      <c r="D53" s="50">
        <f>+D54+D55</f>
        <v>14721.72</v>
      </c>
      <c r="E53" s="50">
        <f t="shared" ref="E53:G53" si="20">+E54+E55</f>
        <v>0</v>
      </c>
      <c r="F53" s="50">
        <f t="shared" si="20"/>
        <v>9070.8499999999985</v>
      </c>
      <c r="G53" s="50">
        <f t="shared" si="20"/>
        <v>23792.57</v>
      </c>
    </row>
    <row r="54" spans="2:7" ht="30" customHeight="1" x14ac:dyDescent="0.25">
      <c r="B54" s="45"/>
      <c r="C54" s="30" t="s">
        <v>21</v>
      </c>
      <c r="D54" s="24">
        <v>723.22</v>
      </c>
      <c r="E54" s="24">
        <v>0</v>
      </c>
      <c r="F54" s="24">
        <v>167.72</v>
      </c>
      <c r="G54" s="24">
        <v>890.94</v>
      </c>
    </row>
    <row r="55" spans="2:7" ht="30" customHeight="1" x14ac:dyDescent="0.25">
      <c r="B55" s="45"/>
      <c r="C55" s="30" t="s">
        <v>22</v>
      </c>
      <c r="D55" s="24">
        <v>13998.5</v>
      </c>
      <c r="E55" s="24">
        <v>0</v>
      </c>
      <c r="F55" s="24">
        <v>8903.1299999999992</v>
      </c>
      <c r="G55" s="24">
        <v>22901.63</v>
      </c>
    </row>
    <row r="56" spans="2:7" ht="30" customHeight="1" x14ac:dyDescent="0.25">
      <c r="B56" s="31">
        <v>7493</v>
      </c>
      <c r="C56" s="32" t="s">
        <v>71</v>
      </c>
      <c r="D56" s="34">
        <f>+D57</f>
        <v>286.89</v>
      </c>
      <c r="E56" s="34">
        <f t="shared" ref="E56:G56" si="21">+E57</f>
        <v>7.2</v>
      </c>
      <c r="F56" s="34">
        <f t="shared" si="21"/>
        <v>0</v>
      </c>
      <c r="G56" s="34">
        <f t="shared" si="21"/>
        <v>294.08999999999997</v>
      </c>
    </row>
    <row r="57" spans="2:7" ht="30" customHeight="1" x14ac:dyDescent="0.25">
      <c r="B57" s="29"/>
      <c r="C57" s="27" t="s">
        <v>21</v>
      </c>
      <c r="D57" s="42">
        <v>286.89</v>
      </c>
      <c r="E57" s="42">
        <v>7.2</v>
      </c>
      <c r="F57" s="42">
        <v>0</v>
      </c>
      <c r="G57" s="42">
        <v>294.08999999999997</v>
      </c>
    </row>
    <row r="58" spans="2:7" ht="30" customHeight="1" x14ac:dyDescent="0.25">
      <c r="B58" s="43">
        <v>7494</v>
      </c>
      <c r="C58" s="44" t="s">
        <v>72</v>
      </c>
      <c r="D58" s="50">
        <f>+D59</f>
        <v>29.57</v>
      </c>
      <c r="E58" s="50">
        <f t="shared" ref="E58:G58" si="22">+E59</f>
        <v>25.24</v>
      </c>
      <c r="F58" s="50">
        <f t="shared" si="22"/>
        <v>0</v>
      </c>
      <c r="G58" s="50">
        <f t="shared" si="22"/>
        <v>54.81</v>
      </c>
    </row>
    <row r="59" spans="2:7" ht="30" customHeight="1" x14ac:dyDescent="0.25">
      <c r="B59" s="45"/>
      <c r="C59" s="30" t="s">
        <v>21</v>
      </c>
      <c r="D59" s="24">
        <v>29.57</v>
      </c>
      <c r="E59" s="24">
        <v>25.24</v>
      </c>
      <c r="F59" s="24">
        <v>0</v>
      </c>
      <c r="G59" s="24">
        <v>54.81</v>
      </c>
    </row>
    <row r="60" spans="2:7" ht="30" customHeight="1" x14ac:dyDescent="0.25">
      <c r="B60" s="31">
        <v>7495</v>
      </c>
      <c r="C60" s="32" t="s">
        <v>73</v>
      </c>
      <c r="D60" s="34">
        <f>+D61</f>
        <v>851.69</v>
      </c>
      <c r="E60" s="34">
        <f t="shared" ref="E60:G60" si="23">+E61</f>
        <v>0</v>
      </c>
      <c r="F60" s="34">
        <f t="shared" si="23"/>
        <v>345.33</v>
      </c>
      <c r="G60" s="34">
        <f t="shared" si="23"/>
        <v>1197.02</v>
      </c>
    </row>
    <row r="61" spans="2:7" ht="30" customHeight="1" x14ac:dyDescent="0.25">
      <c r="B61" s="29"/>
      <c r="C61" s="27" t="s">
        <v>21</v>
      </c>
      <c r="D61" s="42">
        <v>851.69</v>
      </c>
      <c r="E61" s="42">
        <v>0</v>
      </c>
      <c r="F61" s="42">
        <v>345.33</v>
      </c>
      <c r="G61" s="42">
        <v>1197.02</v>
      </c>
    </row>
    <row r="62" spans="2:7" ht="30" customHeight="1" x14ac:dyDescent="0.25">
      <c r="B62" s="43">
        <v>7499</v>
      </c>
      <c r="C62" s="44" t="s">
        <v>74</v>
      </c>
      <c r="D62" s="50">
        <f>+D63+D64</f>
        <v>3989.8199999999997</v>
      </c>
      <c r="E62" s="50">
        <f t="shared" ref="E62:G62" si="24">+E63+E64</f>
        <v>324.72000000000003</v>
      </c>
      <c r="F62" s="50">
        <f t="shared" si="24"/>
        <v>5827.41</v>
      </c>
      <c r="G62" s="50">
        <f t="shared" si="24"/>
        <v>10141.949999999999</v>
      </c>
    </row>
    <row r="63" spans="2:7" ht="30" customHeight="1" x14ac:dyDescent="0.25">
      <c r="B63" s="45"/>
      <c r="C63" s="30" t="s">
        <v>21</v>
      </c>
      <c r="D63" s="24">
        <v>327.35000000000002</v>
      </c>
      <c r="E63" s="24">
        <v>324.72000000000003</v>
      </c>
      <c r="F63" s="24">
        <v>1.5</v>
      </c>
      <c r="G63" s="24">
        <v>653.57000000000005</v>
      </c>
    </row>
    <row r="64" spans="2:7" ht="30" customHeight="1" x14ac:dyDescent="0.25">
      <c r="B64" s="45"/>
      <c r="C64" s="30" t="s">
        <v>22</v>
      </c>
      <c r="D64" s="24">
        <v>3662.47</v>
      </c>
      <c r="E64" s="24">
        <v>0</v>
      </c>
      <c r="F64" s="24">
        <v>5825.91</v>
      </c>
      <c r="G64" s="24">
        <v>9488.3799999999992</v>
      </c>
    </row>
    <row r="65" spans="2:7" ht="30" customHeight="1" x14ac:dyDescent="0.25">
      <c r="B65" s="31">
        <v>9111</v>
      </c>
      <c r="C65" s="32" t="s">
        <v>75</v>
      </c>
      <c r="D65" s="34">
        <f>+D66</f>
        <v>679.04</v>
      </c>
      <c r="E65" s="34">
        <f t="shared" ref="E65:G65" si="25">+E66</f>
        <v>0</v>
      </c>
      <c r="F65" s="34">
        <f t="shared" si="25"/>
        <v>150</v>
      </c>
      <c r="G65" s="34">
        <f t="shared" si="25"/>
        <v>829.04</v>
      </c>
    </row>
    <row r="66" spans="2:7" ht="30" customHeight="1" x14ac:dyDescent="0.25">
      <c r="B66" s="29"/>
      <c r="C66" s="27" t="s">
        <v>21</v>
      </c>
      <c r="D66" s="42">
        <v>679.04</v>
      </c>
      <c r="E66" s="42">
        <v>0</v>
      </c>
      <c r="F66" s="42">
        <v>150</v>
      </c>
      <c r="G66" s="42">
        <v>829.04</v>
      </c>
    </row>
    <row r="67" spans="2:7" ht="30" customHeight="1" x14ac:dyDescent="0.25">
      <c r="B67" s="43">
        <v>9112</v>
      </c>
      <c r="C67" s="44" t="s">
        <v>76</v>
      </c>
      <c r="D67" s="50">
        <f>+D68</f>
        <v>1098.07</v>
      </c>
      <c r="E67" s="50">
        <f t="shared" ref="E67:G67" si="26">+E68</f>
        <v>3787.32</v>
      </c>
      <c r="F67" s="50">
        <f t="shared" si="26"/>
        <v>0</v>
      </c>
      <c r="G67" s="50">
        <f t="shared" si="26"/>
        <v>4885.3900000000003</v>
      </c>
    </row>
    <row r="68" spans="2:7" ht="30" customHeight="1" x14ac:dyDescent="0.25">
      <c r="B68" s="45"/>
      <c r="C68" s="30" t="s">
        <v>21</v>
      </c>
      <c r="D68" s="24">
        <v>1098.07</v>
      </c>
      <c r="E68" s="24">
        <v>3787.32</v>
      </c>
      <c r="F68" s="24">
        <v>0</v>
      </c>
      <c r="G68" s="24">
        <v>4885.3900000000003</v>
      </c>
    </row>
    <row r="69" spans="2:7" ht="30" customHeight="1" x14ac:dyDescent="0.25">
      <c r="B69" s="31">
        <v>9212</v>
      </c>
      <c r="C69" s="32" t="s">
        <v>77</v>
      </c>
      <c r="D69" s="34">
        <f>+D70</f>
        <v>543.42999999999995</v>
      </c>
      <c r="E69" s="34">
        <f t="shared" ref="E69:G69" si="27">+E70</f>
        <v>0</v>
      </c>
      <c r="F69" s="34">
        <f t="shared" si="27"/>
        <v>387.2</v>
      </c>
      <c r="G69" s="34">
        <f t="shared" si="27"/>
        <v>930.63</v>
      </c>
    </row>
    <row r="70" spans="2:7" ht="30" customHeight="1" x14ac:dyDescent="0.25">
      <c r="B70" s="29"/>
      <c r="C70" s="27" t="s">
        <v>21</v>
      </c>
      <c r="D70" s="42">
        <v>543.42999999999995</v>
      </c>
      <c r="E70" s="42">
        <v>0</v>
      </c>
      <c r="F70" s="42">
        <v>387.2</v>
      </c>
      <c r="G70" s="42">
        <v>930.63</v>
      </c>
    </row>
    <row r="71" spans="2:7" ht="30" customHeight="1" x14ac:dyDescent="0.25">
      <c r="B71" s="43">
        <v>9213</v>
      </c>
      <c r="C71" s="44" t="s">
        <v>78</v>
      </c>
      <c r="D71" s="33">
        <f>+D72+D73</f>
        <v>9093</v>
      </c>
      <c r="E71" s="33">
        <f t="shared" ref="E71:G71" si="28">+E72+E73</f>
        <v>21.77</v>
      </c>
      <c r="F71" s="33">
        <f t="shared" si="28"/>
        <v>1175.08</v>
      </c>
      <c r="G71" s="33">
        <f t="shared" si="28"/>
        <v>10289.85</v>
      </c>
    </row>
    <row r="72" spans="2:7" ht="30" customHeight="1" x14ac:dyDescent="0.25">
      <c r="B72" s="45"/>
      <c r="C72" s="30" t="s">
        <v>21</v>
      </c>
      <c r="D72" s="47">
        <v>1499.66</v>
      </c>
      <c r="E72" s="47">
        <v>21.77</v>
      </c>
      <c r="F72" s="47">
        <v>1175.08</v>
      </c>
      <c r="G72" s="47">
        <v>2696.51</v>
      </c>
    </row>
    <row r="73" spans="2:7" ht="30" customHeight="1" x14ac:dyDescent="0.25">
      <c r="B73" s="45"/>
      <c r="C73" s="30" t="s">
        <v>22</v>
      </c>
      <c r="D73" s="47">
        <v>7593.34</v>
      </c>
      <c r="E73" s="47">
        <v>0</v>
      </c>
      <c r="F73" s="47">
        <v>0</v>
      </c>
      <c r="G73" s="47">
        <v>7593.34</v>
      </c>
    </row>
    <row r="74" spans="2:7" ht="30" customHeight="1" x14ac:dyDescent="0.25">
      <c r="B74" s="31">
        <v>9214</v>
      </c>
      <c r="C74" s="32" t="s">
        <v>79</v>
      </c>
      <c r="D74" s="34">
        <f>+D75</f>
        <v>392.97</v>
      </c>
      <c r="E74" s="34">
        <f t="shared" ref="E74:G74" si="29">+E75</f>
        <v>31</v>
      </c>
      <c r="F74" s="34">
        <f t="shared" si="29"/>
        <v>0</v>
      </c>
      <c r="G74" s="34">
        <f t="shared" si="29"/>
        <v>423.97</v>
      </c>
    </row>
    <row r="75" spans="2:7" ht="30" customHeight="1" x14ac:dyDescent="0.25">
      <c r="B75" s="29"/>
      <c r="C75" s="27" t="s">
        <v>21</v>
      </c>
      <c r="D75" s="42">
        <v>392.97</v>
      </c>
      <c r="E75" s="42">
        <v>31</v>
      </c>
      <c r="F75" s="42">
        <v>0</v>
      </c>
      <c r="G75" s="42">
        <v>423.97</v>
      </c>
    </row>
    <row r="76" spans="2:7" ht="30" customHeight="1" x14ac:dyDescent="0.25">
      <c r="B76" s="43">
        <v>9219</v>
      </c>
      <c r="C76" s="44" t="s">
        <v>80</v>
      </c>
      <c r="D76" s="33">
        <f>+D77</f>
        <v>159.06</v>
      </c>
      <c r="E76" s="33">
        <f t="shared" ref="E76:G76" si="30">+E77</f>
        <v>12.59</v>
      </c>
      <c r="F76" s="33">
        <f t="shared" si="30"/>
        <v>0</v>
      </c>
      <c r="G76" s="33">
        <f t="shared" si="30"/>
        <v>171.65</v>
      </c>
    </row>
    <row r="77" spans="2:7" ht="30" customHeight="1" x14ac:dyDescent="0.25">
      <c r="B77" s="45"/>
      <c r="C77" s="30" t="s">
        <v>21</v>
      </c>
      <c r="D77" s="47">
        <v>159.06</v>
      </c>
      <c r="E77" s="47">
        <v>12.59</v>
      </c>
      <c r="F77" s="47">
        <v>0</v>
      </c>
      <c r="G77" s="47">
        <v>171.65</v>
      </c>
    </row>
    <row r="78" spans="2:7" ht="30" customHeight="1" x14ac:dyDescent="0.25">
      <c r="B78" s="31">
        <v>9220</v>
      </c>
      <c r="C78" s="32" t="s">
        <v>81</v>
      </c>
      <c r="D78" s="34">
        <f>+D79</f>
        <v>50.32</v>
      </c>
      <c r="E78" s="34">
        <f t="shared" ref="E78:G78" si="31">+E79</f>
        <v>0</v>
      </c>
      <c r="F78" s="34">
        <f t="shared" si="31"/>
        <v>18.96</v>
      </c>
      <c r="G78" s="34">
        <f t="shared" si="31"/>
        <v>69.28</v>
      </c>
    </row>
    <row r="79" spans="2:7" ht="30" customHeight="1" x14ac:dyDescent="0.25">
      <c r="B79" s="29"/>
      <c r="C79" s="27" t="s">
        <v>21</v>
      </c>
      <c r="D79" s="42">
        <v>50.32</v>
      </c>
      <c r="E79" s="42">
        <v>0</v>
      </c>
      <c r="F79" s="42">
        <v>18.96</v>
      </c>
      <c r="G79" s="42">
        <v>69.28</v>
      </c>
    </row>
    <row r="80" spans="2:7" ht="30" customHeight="1" x14ac:dyDescent="0.25">
      <c r="B80" s="43">
        <v>9233</v>
      </c>
      <c r="C80" s="44" t="s">
        <v>82</v>
      </c>
      <c r="D80" s="33">
        <f>+D81</f>
        <v>0</v>
      </c>
      <c r="E80" s="33">
        <f t="shared" ref="E80:G80" si="32">+E81</f>
        <v>0</v>
      </c>
      <c r="F80" s="33">
        <f t="shared" si="32"/>
        <v>0</v>
      </c>
      <c r="G80" s="33">
        <f t="shared" si="32"/>
        <v>0</v>
      </c>
    </row>
    <row r="81" spans="2:7" ht="30" customHeight="1" x14ac:dyDescent="0.25">
      <c r="B81" s="45"/>
      <c r="C81" s="30" t="s">
        <v>21</v>
      </c>
      <c r="D81" s="47">
        <v>0</v>
      </c>
      <c r="E81" s="47">
        <v>0</v>
      </c>
      <c r="F81" s="47">
        <v>0</v>
      </c>
      <c r="G81" s="47">
        <v>0</v>
      </c>
    </row>
    <row r="82" spans="2:7" ht="30" customHeight="1" x14ac:dyDescent="0.25">
      <c r="B82" s="31">
        <v>9241</v>
      </c>
      <c r="C82" s="32" t="s">
        <v>83</v>
      </c>
      <c r="D82" s="34">
        <f>+D83</f>
        <v>159.13</v>
      </c>
      <c r="E82" s="34">
        <f t="shared" ref="E82:G82" si="33">+E83</f>
        <v>124.54</v>
      </c>
      <c r="F82" s="34">
        <f t="shared" si="33"/>
        <v>0</v>
      </c>
      <c r="G82" s="34">
        <f t="shared" si="33"/>
        <v>283.67</v>
      </c>
    </row>
    <row r="83" spans="2:7" ht="30" customHeight="1" x14ac:dyDescent="0.25">
      <c r="B83" s="29"/>
      <c r="C83" s="27" t="s">
        <v>21</v>
      </c>
      <c r="D83" s="42">
        <v>159.13</v>
      </c>
      <c r="E83" s="42">
        <v>124.54</v>
      </c>
      <c r="F83" s="42">
        <v>0</v>
      </c>
      <c r="G83" s="42">
        <v>283.67</v>
      </c>
    </row>
    <row r="84" spans="2:7" ht="30" customHeight="1" x14ac:dyDescent="0.25">
      <c r="B84" s="43">
        <v>9249</v>
      </c>
      <c r="C84" s="44" t="s">
        <v>84</v>
      </c>
      <c r="D84" s="33">
        <f>+D85+D86</f>
        <v>16765.03</v>
      </c>
      <c r="E84" s="33">
        <f t="shared" ref="E84:G84" si="34">+E85+E86</f>
        <v>3420.21</v>
      </c>
      <c r="F84" s="33">
        <f t="shared" si="34"/>
        <v>1901.68</v>
      </c>
      <c r="G84" s="33">
        <f t="shared" si="34"/>
        <v>22086.93</v>
      </c>
    </row>
    <row r="85" spans="2:7" ht="30" customHeight="1" x14ac:dyDescent="0.25">
      <c r="B85" s="45"/>
      <c r="C85" s="30" t="s">
        <v>21</v>
      </c>
      <c r="D85" s="47">
        <v>5131.72</v>
      </c>
      <c r="E85" s="47">
        <v>3420.21</v>
      </c>
      <c r="F85" s="47">
        <v>0</v>
      </c>
      <c r="G85" s="47">
        <v>8551.94</v>
      </c>
    </row>
    <row r="86" spans="2:7" ht="30" customHeight="1" x14ac:dyDescent="0.25">
      <c r="B86" s="45"/>
      <c r="C86" s="30" t="s">
        <v>22</v>
      </c>
      <c r="D86" s="47">
        <v>11633.31</v>
      </c>
      <c r="E86" s="47">
        <v>0</v>
      </c>
      <c r="F86" s="47">
        <v>1901.68</v>
      </c>
      <c r="G86" s="47">
        <v>13534.99</v>
      </c>
    </row>
    <row r="87" spans="2:7" ht="30" customHeight="1" x14ac:dyDescent="0.25">
      <c r="B87" s="31">
        <v>9301</v>
      </c>
      <c r="C87" s="32" t="s">
        <v>85</v>
      </c>
      <c r="D87" s="34">
        <f>+D88+D89</f>
        <v>271.48</v>
      </c>
      <c r="E87" s="34">
        <f t="shared" ref="E87:G87" si="35">+E88+E89</f>
        <v>36.82</v>
      </c>
      <c r="F87" s="34">
        <f t="shared" si="35"/>
        <v>0</v>
      </c>
      <c r="G87" s="34">
        <f t="shared" si="35"/>
        <v>308.31</v>
      </c>
    </row>
    <row r="88" spans="2:7" ht="30" customHeight="1" x14ac:dyDescent="0.25">
      <c r="B88" s="29"/>
      <c r="C88" s="27" t="s">
        <v>21</v>
      </c>
      <c r="D88" s="42">
        <v>18</v>
      </c>
      <c r="E88" s="42">
        <v>36.82</v>
      </c>
      <c r="F88" s="42">
        <v>0</v>
      </c>
      <c r="G88" s="42">
        <v>54.83</v>
      </c>
    </row>
    <row r="89" spans="2:7" ht="30" customHeight="1" x14ac:dyDescent="0.25">
      <c r="B89" s="29"/>
      <c r="C89" s="27" t="s">
        <v>22</v>
      </c>
      <c r="D89" s="42">
        <v>253.48</v>
      </c>
      <c r="E89" s="42">
        <v>0</v>
      </c>
      <c r="F89" s="42">
        <v>0</v>
      </c>
      <c r="G89" s="42">
        <v>253.48</v>
      </c>
    </row>
    <row r="90" spans="2:7" ht="30" customHeight="1" x14ac:dyDescent="0.25">
      <c r="B90" s="43">
        <v>9302</v>
      </c>
      <c r="C90" s="44" t="s">
        <v>86</v>
      </c>
      <c r="D90" s="33">
        <f>+D91</f>
        <v>219.96</v>
      </c>
      <c r="E90" s="33">
        <f t="shared" ref="E90:G90" si="36">+E91</f>
        <v>300.3</v>
      </c>
      <c r="F90" s="33">
        <f t="shared" si="36"/>
        <v>0</v>
      </c>
      <c r="G90" s="33">
        <f t="shared" si="36"/>
        <v>520.26</v>
      </c>
    </row>
    <row r="91" spans="2:7" ht="30" customHeight="1" x14ac:dyDescent="0.25">
      <c r="B91" s="45"/>
      <c r="C91" s="30" t="s">
        <v>21</v>
      </c>
      <c r="D91" s="47">
        <v>219.96</v>
      </c>
      <c r="E91" s="47">
        <v>300.3</v>
      </c>
      <c r="F91" s="47">
        <v>0</v>
      </c>
      <c r="G91" s="47">
        <v>520.26</v>
      </c>
    </row>
    <row r="92" spans="2:7" ht="30" customHeight="1" x14ac:dyDescent="0.25">
      <c r="B92" s="31">
        <v>9303</v>
      </c>
      <c r="C92" s="32" t="s">
        <v>87</v>
      </c>
      <c r="D92" s="34">
        <f>+D93</f>
        <v>714.85</v>
      </c>
      <c r="E92" s="34">
        <f t="shared" ref="E92:G92" si="37">+E93</f>
        <v>0</v>
      </c>
      <c r="F92" s="34">
        <f t="shared" si="37"/>
        <v>158.51</v>
      </c>
      <c r="G92" s="34">
        <f t="shared" si="37"/>
        <v>873.36</v>
      </c>
    </row>
    <row r="93" spans="2:7" ht="30" customHeight="1" x14ac:dyDescent="0.25">
      <c r="B93" s="29"/>
      <c r="C93" s="27" t="s">
        <v>21</v>
      </c>
      <c r="D93" s="42">
        <v>714.85</v>
      </c>
      <c r="E93" s="42">
        <v>0</v>
      </c>
      <c r="F93" s="42">
        <v>158.51</v>
      </c>
      <c r="G93" s="42">
        <v>873.36</v>
      </c>
    </row>
    <row r="94" spans="2:7" ht="30" customHeight="1" x14ac:dyDescent="0.25">
      <c r="B94" s="43">
        <v>9309</v>
      </c>
      <c r="C94" s="44" t="s">
        <v>88</v>
      </c>
      <c r="D94" s="33">
        <f>+D95</f>
        <v>13.03</v>
      </c>
      <c r="E94" s="33">
        <f t="shared" ref="E94:G94" si="38">+E95</f>
        <v>0</v>
      </c>
      <c r="F94" s="33">
        <f t="shared" si="38"/>
        <v>144.47999999999999</v>
      </c>
      <c r="G94" s="33">
        <f t="shared" si="38"/>
        <v>157.51</v>
      </c>
    </row>
    <row r="95" spans="2:7" ht="30" customHeight="1" thickBot="1" x14ac:dyDescent="0.3">
      <c r="B95" s="51"/>
      <c r="C95" s="28" t="s">
        <v>21</v>
      </c>
      <c r="D95" s="49">
        <v>13.03</v>
      </c>
      <c r="E95" s="49">
        <v>0</v>
      </c>
      <c r="F95" s="49">
        <v>144.47999999999999</v>
      </c>
      <c r="G95" s="49">
        <v>157.51</v>
      </c>
    </row>
  </sheetData>
  <mergeCells count="7">
    <mergeCell ref="B3:G3"/>
    <mergeCell ref="F8:F10"/>
    <mergeCell ref="G8:G10"/>
    <mergeCell ref="B8:B10"/>
    <mergeCell ref="C8:C10"/>
    <mergeCell ref="D8:D10"/>
    <mergeCell ref="E8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C_1</vt:lpstr>
      <vt:lpstr>C_2</vt:lpstr>
      <vt:lpstr>C_3</vt:lpstr>
      <vt:lpstr>C_4</vt:lpstr>
      <vt:lpstr>C_5</vt:lpstr>
    </vt:vector>
  </TitlesOfParts>
  <Company>Exported Data, created by SPSS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Moreno Lira, Adriana del Socorro</cp:lastModifiedBy>
  <dcterms:created xsi:type="dcterms:W3CDTF">2007-02-23T14:58:14Z</dcterms:created>
  <dcterms:modified xsi:type="dcterms:W3CDTF">2015-01-16T22:42:47Z</dcterms:modified>
</cp:coreProperties>
</file>