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ubastas Monetarias\2018\04.Resultados internet\"/>
    </mc:Choice>
  </mc:AlternateContent>
  <bookViews>
    <workbookView xWindow="0" yWindow="0" windowWidth="20490" windowHeight="7260"/>
  </bookViews>
  <sheets>
    <sheet name="Resultados OMDA" sheetId="1" r:id="rId1"/>
  </sheets>
  <definedNames>
    <definedName name="_xlnm.Print_Area" localSheetId="0">'Resultados OMDA'!$B$1:$K$63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F60" i="1"/>
  <c r="I59" i="1"/>
  <c r="F59" i="1"/>
  <c r="I58" i="1" l="1"/>
  <c r="F58" i="1"/>
  <c r="D60" i="1" l="1"/>
  <c r="D59" i="1"/>
  <c r="F61" i="1" l="1"/>
  <c r="I36" i="1"/>
  <c r="F36" i="1"/>
  <c r="I61" i="1" l="1"/>
</calcChain>
</file>

<file path=xl/sharedStrings.xml><?xml version="1.0" encoding="utf-8"?>
<sst xmlns="http://schemas.openxmlformats.org/spreadsheetml/2006/main" count="144" uniqueCount="100">
  <si>
    <t>Tasa de rendimiento promedio ponderada</t>
  </si>
  <si>
    <t>Precio promedio ponderado</t>
  </si>
  <si>
    <t>Valor facial</t>
  </si>
  <si>
    <t>Ofertas adjudicadas</t>
  </si>
  <si>
    <t>Ofertas recibidas</t>
  </si>
  <si>
    <t>Subastas monetarias de valores</t>
  </si>
  <si>
    <t>Operaciones de absorción de liquidez</t>
  </si>
  <si>
    <t>Código de emisión</t>
  </si>
  <si>
    <t>Plazo de la operación</t>
  </si>
  <si>
    <t>Fecha de la operación</t>
  </si>
  <si>
    <t>(Montos en millones de córdobas)</t>
  </si>
  <si>
    <t>1 día</t>
  </si>
  <si>
    <t xml:space="preserve">Resultados de Operaciones Monetarias Diarias de Absorción </t>
  </si>
  <si>
    <r>
      <t xml:space="preserve">L-OM-CM-1d-2018-001  </t>
    </r>
    <r>
      <rPr>
        <vertAlign val="superscript"/>
        <sz val="12"/>
        <color theme="1"/>
        <rFont val="Calibri"/>
        <family val="2"/>
        <scheme val="minor"/>
      </rPr>
      <t>1/</t>
    </r>
  </si>
  <si>
    <t>1/ Valores denominados en córdobas con mantenimiento de valor respecto al dólar de los Estados Unidos de América y forma de pago en córdobas.</t>
  </si>
  <si>
    <r>
      <t xml:space="preserve">L-OM-CM-1d-2018-002  </t>
    </r>
    <r>
      <rPr>
        <vertAlign val="superscript"/>
        <sz val="12"/>
        <color theme="1"/>
        <rFont val="Calibri"/>
        <family val="2"/>
        <scheme val="minor"/>
      </rPr>
      <t>1/</t>
    </r>
  </si>
  <si>
    <t>3 días</t>
  </si>
  <si>
    <r>
      <t xml:space="preserve">L-OM-CM-3d-2018-001  </t>
    </r>
    <r>
      <rPr>
        <vertAlign val="superscript"/>
        <sz val="12"/>
        <color theme="1"/>
        <rFont val="Calibri"/>
        <family val="2"/>
        <scheme val="minor"/>
      </rPr>
      <t>1/</t>
    </r>
  </si>
  <si>
    <r>
      <t xml:space="preserve">L-OM-CM-1d-2018-003  </t>
    </r>
    <r>
      <rPr>
        <vertAlign val="superscript"/>
        <sz val="12"/>
        <color theme="1"/>
        <rFont val="Calibri"/>
        <family val="2"/>
        <scheme val="minor"/>
      </rPr>
      <t>1/</t>
    </r>
  </si>
  <si>
    <r>
      <t xml:space="preserve">L-OM-CM-1d-2018-004  </t>
    </r>
    <r>
      <rPr>
        <vertAlign val="superscript"/>
        <sz val="12"/>
        <color theme="1"/>
        <rFont val="Calibri"/>
        <family val="2"/>
        <scheme val="minor"/>
      </rPr>
      <t>1/</t>
    </r>
  </si>
  <si>
    <r>
      <t xml:space="preserve">L-OM-CM-1d-2018-005  </t>
    </r>
    <r>
      <rPr>
        <vertAlign val="superscript"/>
        <sz val="12"/>
        <color theme="1"/>
        <rFont val="Calibri"/>
        <family val="2"/>
        <scheme val="minor"/>
      </rPr>
      <t>1/</t>
    </r>
  </si>
  <si>
    <r>
      <t xml:space="preserve">L-OM-CM-1d-2018-006  </t>
    </r>
    <r>
      <rPr>
        <vertAlign val="superscript"/>
        <sz val="12"/>
        <color theme="1"/>
        <rFont val="Calibri"/>
        <family val="2"/>
        <scheme val="minor"/>
      </rPr>
      <t>1/</t>
    </r>
  </si>
  <si>
    <r>
      <t xml:space="preserve">L-OM-CM-3d-2018-002  </t>
    </r>
    <r>
      <rPr>
        <vertAlign val="superscript"/>
        <sz val="12"/>
        <color theme="1"/>
        <rFont val="Calibri"/>
        <family val="2"/>
        <scheme val="minor"/>
      </rPr>
      <t>1/</t>
    </r>
  </si>
  <si>
    <r>
      <t xml:space="preserve">L-OM-CM-1d-2018-007  </t>
    </r>
    <r>
      <rPr>
        <vertAlign val="superscript"/>
        <sz val="12"/>
        <color theme="1"/>
        <rFont val="Calibri"/>
        <family val="2"/>
        <scheme val="minor"/>
      </rPr>
      <t>1/</t>
    </r>
  </si>
  <si>
    <r>
      <t xml:space="preserve">L-OM-CM-1d-2018-008  </t>
    </r>
    <r>
      <rPr>
        <vertAlign val="superscript"/>
        <sz val="12"/>
        <color theme="1"/>
        <rFont val="Calibri"/>
        <family val="2"/>
        <scheme val="minor"/>
      </rPr>
      <t>1/</t>
    </r>
  </si>
  <si>
    <r>
      <t xml:space="preserve">L-OM-CM-1d-2018-009  </t>
    </r>
    <r>
      <rPr>
        <vertAlign val="superscript"/>
        <sz val="12"/>
        <color theme="1"/>
        <rFont val="Calibri"/>
        <family val="2"/>
        <scheme val="minor"/>
      </rPr>
      <t>1/</t>
    </r>
  </si>
  <si>
    <t>No se presentaron ofertas a esta subasta</t>
  </si>
  <si>
    <t>SMV-001-18</t>
  </si>
  <si>
    <t>SMV-002-18</t>
  </si>
  <si>
    <t>SMV-003-18</t>
  </si>
  <si>
    <t>SMV-004-18</t>
  </si>
  <si>
    <t>SMV-005-18</t>
  </si>
  <si>
    <t>SMV-006-18</t>
  </si>
  <si>
    <t>SMV-007-18</t>
  </si>
  <si>
    <t>SMV-008-18</t>
  </si>
  <si>
    <t>SMV-009-18</t>
  </si>
  <si>
    <t>SMV-011-18</t>
  </si>
  <si>
    <t>SMV-012-18</t>
  </si>
  <si>
    <t>Número de subasta</t>
  </si>
  <si>
    <t>SMV-010-18</t>
  </si>
  <si>
    <t>SMV-013-18</t>
  </si>
  <si>
    <t>SMV-014-18</t>
  </si>
  <si>
    <r>
      <t xml:space="preserve">L-OM-CM-1d-2018-010  </t>
    </r>
    <r>
      <rPr>
        <vertAlign val="superscript"/>
        <sz val="12"/>
        <color theme="1"/>
        <rFont val="Calibri"/>
        <family val="2"/>
        <scheme val="minor"/>
      </rPr>
      <t>1/</t>
    </r>
  </si>
  <si>
    <t>SMV-015-18</t>
  </si>
  <si>
    <r>
      <t xml:space="preserve">L-OM-CM-1d-2018-011  </t>
    </r>
    <r>
      <rPr>
        <vertAlign val="superscript"/>
        <sz val="12"/>
        <color theme="1"/>
        <rFont val="Calibri"/>
        <family val="2"/>
        <scheme val="minor"/>
      </rPr>
      <t>1/</t>
    </r>
  </si>
  <si>
    <t>SMV-016-18</t>
  </si>
  <si>
    <r>
      <t xml:space="preserve">L-OM-CM-1d-2018-012  </t>
    </r>
    <r>
      <rPr>
        <vertAlign val="superscript"/>
        <sz val="12"/>
        <color theme="1"/>
        <rFont val="Calibri"/>
        <family val="2"/>
        <scheme val="minor"/>
      </rPr>
      <t>1/</t>
    </r>
  </si>
  <si>
    <t>SMV-017-18</t>
  </si>
  <si>
    <t>SMV-018-18</t>
  </si>
  <si>
    <r>
      <t xml:space="preserve">L-OM-CM-3d-2018-003  </t>
    </r>
    <r>
      <rPr>
        <vertAlign val="superscript"/>
        <sz val="12"/>
        <color theme="1"/>
        <rFont val="Calibri"/>
        <family val="2"/>
        <scheme val="minor"/>
      </rPr>
      <t>1/</t>
    </r>
  </si>
  <si>
    <t>SMV-019-18</t>
  </si>
  <si>
    <r>
      <t xml:space="preserve">L-OM-CM-1d-2018-013  </t>
    </r>
    <r>
      <rPr>
        <vertAlign val="superscript"/>
        <sz val="12"/>
        <color theme="1"/>
        <rFont val="Calibri"/>
        <family val="2"/>
        <scheme val="minor"/>
      </rPr>
      <t>1/</t>
    </r>
  </si>
  <si>
    <t>SMV-020-18</t>
  </si>
  <si>
    <r>
      <t xml:space="preserve">L-OM-CM-1d-2018-014  </t>
    </r>
    <r>
      <rPr>
        <vertAlign val="superscript"/>
        <sz val="12"/>
        <color theme="1"/>
        <rFont val="Calibri"/>
        <family val="2"/>
        <scheme val="minor"/>
      </rPr>
      <t>1/</t>
    </r>
  </si>
  <si>
    <t>SMV-021-18</t>
  </si>
  <si>
    <r>
      <t xml:space="preserve">L-OM-CM-1d-2018-015  </t>
    </r>
    <r>
      <rPr>
        <vertAlign val="superscript"/>
        <sz val="12"/>
        <color theme="1"/>
        <rFont val="Calibri"/>
        <family val="2"/>
        <scheme val="minor"/>
      </rPr>
      <t>1/</t>
    </r>
  </si>
  <si>
    <t>Total Enero</t>
  </si>
  <si>
    <t>SMV-022-18</t>
  </si>
  <si>
    <r>
      <t xml:space="preserve">L-OM-CM-1d-2018-016  </t>
    </r>
    <r>
      <rPr>
        <vertAlign val="superscript"/>
        <sz val="12"/>
        <color theme="1"/>
        <rFont val="Calibri"/>
        <family val="2"/>
        <scheme val="minor"/>
      </rPr>
      <t>1/</t>
    </r>
  </si>
  <si>
    <t>Total Febrero</t>
  </si>
  <si>
    <t xml:space="preserve">Sub total </t>
  </si>
  <si>
    <t>Total</t>
  </si>
  <si>
    <t>SMV-023-18</t>
  </si>
  <si>
    <r>
      <t xml:space="preserve">L-OM-CM-3d-2018-004  </t>
    </r>
    <r>
      <rPr>
        <vertAlign val="superscript"/>
        <sz val="12"/>
        <color theme="1"/>
        <rFont val="Calibri"/>
        <family val="2"/>
        <scheme val="minor"/>
      </rPr>
      <t>1/</t>
    </r>
  </si>
  <si>
    <t>SMV-024-18</t>
  </si>
  <si>
    <r>
      <t xml:space="preserve">L-OM-CM-1d-2018-017  </t>
    </r>
    <r>
      <rPr>
        <vertAlign val="superscript"/>
        <sz val="12"/>
        <color theme="1"/>
        <rFont val="Calibri"/>
        <family val="2"/>
        <scheme val="minor"/>
      </rPr>
      <t>1/</t>
    </r>
  </si>
  <si>
    <t>SMV-025-18</t>
  </si>
  <si>
    <r>
      <t xml:space="preserve">L-OM-CM-1d-2018-018  </t>
    </r>
    <r>
      <rPr>
        <vertAlign val="superscript"/>
        <sz val="12"/>
        <color theme="1"/>
        <rFont val="Calibri"/>
        <family val="2"/>
        <scheme val="minor"/>
      </rPr>
      <t>1/</t>
    </r>
  </si>
  <si>
    <t>SMV-026-18</t>
  </si>
  <si>
    <r>
      <t xml:space="preserve">L-OM-CM-1d-2018-019  </t>
    </r>
    <r>
      <rPr>
        <vertAlign val="superscript"/>
        <sz val="12"/>
        <color theme="1"/>
        <rFont val="Calibri"/>
        <family val="2"/>
        <scheme val="minor"/>
      </rPr>
      <t>1/</t>
    </r>
  </si>
  <si>
    <t>SMV-027-18</t>
  </si>
  <si>
    <r>
      <t xml:space="preserve">L-OM-CM-1d-2018-020  </t>
    </r>
    <r>
      <rPr>
        <vertAlign val="superscript"/>
        <sz val="12"/>
        <color theme="1"/>
        <rFont val="Calibri"/>
        <family val="2"/>
        <scheme val="minor"/>
      </rPr>
      <t>1/</t>
    </r>
  </si>
  <si>
    <t>SMV-028-18</t>
  </si>
  <si>
    <r>
      <t xml:space="preserve">L-OM-CM-3d-2018-005  </t>
    </r>
    <r>
      <rPr>
        <vertAlign val="superscript"/>
        <sz val="12"/>
        <color theme="1"/>
        <rFont val="Calibri"/>
        <family val="2"/>
        <scheme val="minor"/>
      </rPr>
      <t>1/</t>
    </r>
  </si>
  <si>
    <t>SMV-029-18</t>
  </si>
  <si>
    <r>
      <t xml:space="preserve">L-OM-CM-1d-2018-021  </t>
    </r>
    <r>
      <rPr>
        <vertAlign val="superscript"/>
        <sz val="12"/>
        <color theme="1"/>
        <rFont val="Calibri"/>
        <family val="2"/>
        <scheme val="minor"/>
      </rPr>
      <t>1/</t>
    </r>
  </si>
  <si>
    <t>SMV-030-18</t>
  </si>
  <si>
    <r>
      <t xml:space="preserve">L-OM-CM-1d-2018-022  </t>
    </r>
    <r>
      <rPr>
        <vertAlign val="superscript"/>
        <sz val="12"/>
        <color theme="1"/>
        <rFont val="Calibri"/>
        <family val="2"/>
        <scheme val="minor"/>
      </rPr>
      <t>1/</t>
    </r>
  </si>
  <si>
    <t>SMV-031-18</t>
  </si>
  <si>
    <r>
      <t xml:space="preserve">L-OM-CM-1d-2018-023  </t>
    </r>
    <r>
      <rPr>
        <vertAlign val="superscript"/>
        <sz val="12"/>
        <color theme="1"/>
        <rFont val="Calibri"/>
        <family val="2"/>
        <scheme val="minor"/>
      </rPr>
      <t>1/</t>
    </r>
  </si>
  <si>
    <t>SMV-032-18</t>
  </si>
  <si>
    <r>
      <t xml:space="preserve">L-OM-CM-1d-2018-024  </t>
    </r>
    <r>
      <rPr>
        <vertAlign val="superscript"/>
        <sz val="12"/>
        <color theme="1"/>
        <rFont val="Calibri"/>
        <family val="2"/>
        <scheme val="minor"/>
      </rPr>
      <t>1/</t>
    </r>
  </si>
  <si>
    <t>SMV-033-18</t>
  </si>
  <si>
    <r>
      <t xml:space="preserve">L-OM-CM-3d-2018-006  </t>
    </r>
    <r>
      <rPr>
        <vertAlign val="superscript"/>
        <sz val="12"/>
        <color theme="1"/>
        <rFont val="Calibri"/>
        <family val="2"/>
        <scheme val="minor"/>
      </rPr>
      <t>1/</t>
    </r>
  </si>
  <si>
    <t>SMV-034-18</t>
  </si>
  <si>
    <r>
      <t xml:space="preserve">L-OM-CM-1d-2018-025  </t>
    </r>
    <r>
      <rPr>
        <vertAlign val="superscript"/>
        <sz val="12"/>
        <color theme="1"/>
        <rFont val="Calibri"/>
        <family val="2"/>
        <scheme val="minor"/>
      </rPr>
      <t>1/</t>
    </r>
  </si>
  <si>
    <t>SMV-035-18</t>
  </si>
  <si>
    <r>
      <t xml:space="preserve">L-OM-CM-1d-2018-026  </t>
    </r>
    <r>
      <rPr>
        <vertAlign val="superscript"/>
        <sz val="12"/>
        <color theme="1"/>
        <rFont val="Calibri"/>
        <family val="2"/>
        <scheme val="minor"/>
      </rPr>
      <t>1/</t>
    </r>
  </si>
  <si>
    <t>SMV-036-18</t>
  </si>
  <si>
    <r>
      <t xml:space="preserve">L-OM-CM-1d-2018-027  </t>
    </r>
    <r>
      <rPr>
        <vertAlign val="superscript"/>
        <sz val="12"/>
        <color theme="1"/>
        <rFont val="Calibri"/>
        <family val="2"/>
        <scheme val="minor"/>
      </rPr>
      <t>1/</t>
    </r>
  </si>
  <si>
    <t>SMV-037-18</t>
  </si>
  <si>
    <r>
      <t xml:space="preserve">L-OM-CM-1d-2018-028  </t>
    </r>
    <r>
      <rPr>
        <vertAlign val="superscript"/>
        <sz val="12"/>
        <color theme="1"/>
        <rFont val="Calibri"/>
        <family val="2"/>
        <scheme val="minor"/>
      </rPr>
      <t>1/</t>
    </r>
  </si>
  <si>
    <t>SMV-038-18</t>
  </si>
  <si>
    <r>
      <t xml:space="preserve">L-OM-CM-3d-2018-007  </t>
    </r>
    <r>
      <rPr>
        <vertAlign val="superscript"/>
        <sz val="12"/>
        <color theme="1"/>
        <rFont val="Calibri"/>
        <family val="2"/>
        <scheme val="minor"/>
      </rPr>
      <t>1/</t>
    </r>
  </si>
  <si>
    <t>SMV-039-18</t>
  </si>
  <si>
    <r>
      <t xml:space="preserve">L-OM-CM-1d-2018-029  </t>
    </r>
    <r>
      <rPr>
        <vertAlign val="superscript"/>
        <sz val="12"/>
        <color theme="1"/>
        <rFont val="Calibri"/>
        <family val="2"/>
        <scheme val="minor"/>
      </rPr>
      <t>1/</t>
    </r>
  </si>
  <si>
    <t>SMV-040-18</t>
  </si>
  <si>
    <r>
      <t xml:space="preserve">L-OM-CM-1d-2018-030  </t>
    </r>
    <r>
      <rPr>
        <vertAlign val="superscript"/>
        <sz val="12"/>
        <color theme="1"/>
        <rFont val="Calibri"/>
        <family val="2"/>
        <scheme val="minor"/>
      </rPr>
      <t>1/</t>
    </r>
  </si>
  <si>
    <t>SMV-041-18</t>
  </si>
  <si>
    <r>
      <t xml:space="preserve">L-OM-CM-1d-2018-031  </t>
    </r>
    <r>
      <rPr>
        <vertAlign val="superscript"/>
        <sz val="12"/>
        <color theme="1"/>
        <rFont val="Calibri"/>
        <family val="2"/>
        <scheme val="minor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</si>
</sst>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/>
    <xf numFmtId="14" fontId="0" fillId="0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43" fontId="0" fillId="0" borderId="6" xfId="1" applyNumberFormat="1" applyFont="1" applyBorder="1"/>
    <xf numFmtId="164" fontId="0" fillId="0" borderId="6" xfId="0" applyNumberFormat="1" applyBorder="1"/>
    <xf numFmtId="164" fontId="0" fillId="0" borderId="6" xfId="2" applyNumberFormat="1" applyFont="1" applyBorder="1"/>
    <xf numFmtId="14" fontId="0" fillId="0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43" fontId="0" fillId="0" borderId="7" xfId="1" applyNumberFormat="1" applyFont="1" applyBorder="1"/>
    <xf numFmtId="164" fontId="0" fillId="0" borderId="7" xfId="0" applyNumberFormat="1" applyBorder="1"/>
    <xf numFmtId="164" fontId="0" fillId="0" borderId="7" xfId="2" applyNumberFormat="1" applyFont="1" applyBorder="1"/>
    <xf numFmtId="0" fontId="0" fillId="0" borderId="7" xfId="0" applyFill="1" applyBorder="1" applyAlignment="1">
      <alignment horizontal="center"/>
    </xf>
    <xf numFmtId="0" fontId="0" fillId="0" borderId="7" xfId="0" applyFill="1" applyBorder="1"/>
    <xf numFmtId="43" fontId="0" fillId="0" borderId="7" xfId="1" applyNumberFormat="1" applyFont="1" applyFill="1" applyBorder="1"/>
    <xf numFmtId="164" fontId="0" fillId="0" borderId="7" xfId="0" applyNumberFormat="1" applyFill="1" applyBorder="1"/>
    <xf numFmtId="164" fontId="0" fillId="0" borderId="7" xfId="2" applyNumberFormat="1" applyFont="1" applyFill="1" applyBorder="1"/>
    <xf numFmtId="14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43" fontId="0" fillId="2" borderId="7" xfId="1" applyNumberFormat="1" applyFont="1" applyFill="1" applyBorder="1"/>
    <xf numFmtId="164" fontId="0" fillId="2" borderId="7" xfId="0" applyNumberFormat="1" applyFill="1" applyBorder="1"/>
    <xf numFmtId="164" fontId="0" fillId="2" borderId="7" xfId="2" applyNumberFormat="1" applyFont="1" applyFill="1" applyBorder="1"/>
    <xf numFmtId="14" fontId="0" fillId="0" borderId="9" xfId="0" applyNumberFormat="1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43" fontId="0" fillId="0" borderId="9" xfId="1" applyNumberFormat="1" applyFont="1" applyFill="1" applyBorder="1"/>
    <xf numFmtId="164" fontId="0" fillId="0" borderId="9" xfId="0" applyNumberFormat="1" applyFill="1" applyBorder="1"/>
    <xf numFmtId="164" fontId="0" fillId="0" borderId="9" xfId="2" applyNumberFormat="1" applyFont="1" applyFill="1" applyBorder="1"/>
    <xf numFmtId="14" fontId="0" fillId="0" borderId="8" xfId="0" applyNumberFormat="1" applyFill="1" applyBorder="1" applyAlignment="1">
      <alignment horizontal="center"/>
    </xf>
    <xf numFmtId="0" fontId="0" fillId="0" borderId="8" xfId="0" applyFill="1" applyBorder="1"/>
    <xf numFmtId="43" fontId="0" fillId="0" borderId="8" xfId="1" applyNumberFormat="1" applyFont="1" applyFill="1" applyBorder="1"/>
    <xf numFmtId="164" fontId="0" fillId="0" borderId="8" xfId="0" applyNumberFormat="1" applyFill="1" applyBorder="1"/>
    <xf numFmtId="164" fontId="0" fillId="0" borderId="8" xfId="2" applyNumberFormat="1" applyFont="1" applyFill="1" applyBorder="1"/>
    <xf numFmtId="0" fontId="0" fillId="0" borderId="8" xfId="0" applyBorder="1" applyAlignment="1">
      <alignment horizontal="center"/>
    </xf>
    <xf numFmtId="43" fontId="1" fillId="0" borderId="8" xfId="1" applyNumberFormat="1" applyFont="1" applyFill="1" applyBorder="1"/>
    <xf numFmtId="43" fontId="1" fillId="3" borderId="8" xfId="1" applyNumberFormat="1" applyFont="1" applyFill="1" applyBorder="1"/>
    <xf numFmtId="164" fontId="0" fillId="3" borderId="8" xfId="0" applyNumberFormat="1" applyFill="1" applyBorder="1"/>
    <xf numFmtId="164" fontId="0" fillId="3" borderId="8" xfId="2" applyNumberFormat="1" applyFont="1" applyFill="1" applyBorder="1"/>
    <xf numFmtId="0" fontId="6" fillId="0" borderId="0" xfId="0" applyFont="1"/>
    <xf numFmtId="14" fontId="1" fillId="0" borderId="16" xfId="0" applyNumberFormat="1" applyFont="1" applyFill="1" applyBorder="1" applyAlignment="1">
      <alignment horizontal="center"/>
    </xf>
    <xf numFmtId="14" fontId="1" fillId="0" borderId="17" xfId="0" applyNumberFormat="1" applyFont="1" applyFill="1" applyBorder="1" applyAlignment="1">
      <alignment horizontal="center"/>
    </xf>
    <xf numFmtId="164" fontId="0" fillId="0" borderId="6" xfId="0" applyNumberFormat="1" applyFill="1" applyBorder="1"/>
    <xf numFmtId="164" fontId="0" fillId="0" borderId="6" xfId="2" applyNumberFormat="1" applyFont="1" applyFill="1" applyBorder="1"/>
    <xf numFmtId="14" fontId="1" fillId="0" borderId="6" xfId="0" applyNumberFormat="1" applyFont="1" applyFill="1" applyBorder="1" applyAlignment="1"/>
    <xf numFmtId="14" fontId="1" fillId="0" borderId="8" xfId="0" applyNumberFormat="1" applyFont="1" applyFill="1" applyBorder="1" applyAlignment="1"/>
    <xf numFmtId="0" fontId="0" fillId="0" borderId="0" xfId="0" applyFill="1"/>
    <xf numFmtId="0" fontId="0" fillId="0" borderId="6" xfId="0" applyFill="1" applyBorder="1"/>
    <xf numFmtId="43" fontId="0" fillId="0" borderId="6" xfId="1" applyNumberFormat="1" applyFont="1" applyFill="1" applyBorder="1"/>
    <xf numFmtId="43" fontId="0" fillId="2" borderId="9" xfId="1" applyNumberFormat="1" applyFont="1" applyFill="1" applyBorder="1"/>
    <xf numFmtId="164" fontId="0" fillId="2" borderId="9" xfId="0" applyNumberFormat="1" applyFill="1" applyBorder="1"/>
    <xf numFmtId="164" fontId="0" fillId="2" borderId="9" xfId="2" applyNumberFormat="1" applyFont="1" applyFill="1" applyBorder="1"/>
    <xf numFmtId="43" fontId="0" fillId="0" borderId="0" xfId="1" applyFont="1"/>
    <xf numFmtId="43" fontId="1" fillId="3" borderId="19" xfId="1" applyNumberFormat="1" applyFont="1" applyFill="1" applyBorder="1"/>
    <xf numFmtId="43" fontId="1" fillId="3" borderId="1" xfId="1" applyNumberFormat="1" applyFont="1" applyFill="1" applyBorder="1"/>
    <xf numFmtId="164" fontId="0" fillId="3" borderId="1" xfId="0" applyNumberFormat="1" applyFill="1" applyBorder="1"/>
    <xf numFmtId="164" fontId="0" fillId="3" borderId="1" xfId="2" applyNumberFormat="1" applyFont="1" applyFill="1" applyBorder="1"/>
    <xf numFmtId="43" fontId="1" fillId="0" borderId="18" xfId="1" applyNumberFormat="1" applyFont="1" applyFill="1" applyBorder="1"/>
    <xf numFmtId="43" fontId="0" fillId="0" borderId="0" xfId="0" applyNumberFormat="1"/>
    <xf numFmtId="14" fontId="0" fillId="0" borderId="19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9" xfId="0" applyFill="1" applyBorder="1"/>
    <xf numFmtId="43" fontId="0" fillId="0" borderId="19" xfId="1" applyNumberFormat="1" applyFont="1" applyFill="1" applyBorder="1"/>
    <xf numFmtId="164" fontId="0" fillId="0" borderId="19" xfId="0" applyNumberFormat="1" applyFill="1" applyBorder="1"/>
    <xf numFmtId="164" fontId="0" fillId="0" borderId="19" xfId="2" applyNumberFormat="1" applyFont="1" applyFill="1" applyBorder="1"/>
    <xf numFmtId="0" fontId="6" fillId="0" borderId="0" xfId="0" applyFont="1" applyFill="1"/>
    <xf numFmtId="0" fontId="7" fillId="0" borderId="0" xfId="0" applyFont="1"/>
    <xf numFmtId="43" fontId="7" fillId="0" borderId="0" xfId="0" applyNumberFormat="1" applyFont="1"/>
    <xf numFmtId="14" fontId="1" fillId="3" borderId="4" xfId="0" applyNumberFormat="1" applyFont="1" applyFill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1</xdr:row>
      <xdr:rowOff>123825</xdr:rowOff>
    </xdr:from>
    <xdr:to>
      <xdr:col>8</xdr:col>
      <xdr:colOff>285750</xdr:colOff>
      <xdr:row>5</xdr:row>
      <xdr:rowOff>150116</xdr:rowOff>
    </xdr:to>
    <xdr:pic>
      <xdr:nvPicPr>
        <xdr:cNvPr id="2" name="Picture 1024" descr="Logo_aprobado_negro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314325"/>
          <a:ext cx="4895850" cy="78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M66"/>
  <sheetViews>
    <sheetView showGridLines="0" tabSelected="1" topLeftCell="A47" zoomScaleNormal="100" workbookViewId="0">
      <selection activeCell="B55" sqref="B55"/>
    </sheetView>
  </sheetViews>
  <sheetFormatPr baseColWidth="10" defaultRowHeight="15" x14ac:dyDescent="0.25"/>
  <cols>
    <col min="2" max="3" width="14.28515625" customWidth="1"/>
    <col min="5" max="5" width="23.42578125" customWidth="1"/>
    <col min="6" max="11" width="14.5703125" customWidth="1"/>
  </cols>
  <sheetData>
    <row r="8" spans="2:11" ht="21" x14ac:dyDescent="0.35">
      <c r="B8" s="88" t="s">
        <v>12</v>
      </c>
      <c r="C8" s="88"/>
      <c r="D8" s="88"/>
      <c r="E8" s="88"/>
      <c r="F8" s="88"/>
      <c r="G8" s="88"/>
      <c r="H8" s="88"/>
      <c r="I8" s="88"/>
      <c r="J8" s="88"/>
      <c r="K8" s="88"/>
    </row>
    <row r="9" spans="2:11" ht="21" x14ac:dyDescent="0.35">
      <c r="B9" s="89">
        <v>2018</v>
      </c>
      <c r="C9" s="89"/>
      <c r="D9" s="89"/>
      <c r="E9" s="89"/>
      <c r="F9" s="89"/>
      <c r="G9" s="89"/>
      <c r="H9" s="89"/>
      <c r="I9" s="89"/>
      <c r="J9" s="89"/>
      <c r="K9" s="89"/>
    </row>
    <row r="10" spans="2:11" ht="21" x14ac:dyDescent="0.35">
      <c r="B10" s="90" t="s">
        <v>10</v>
      </c>
      <c r="C10" s="90"/>
      <c r="D10" s="90"/>
      <c r="E10" s="90"/>
      <c r="F10" s="90"/>
      <c r="G10" s="90"/>
      <c r="H10" s="90"/>
      <c r="I10" s="90"/>
      <c r="J10" s="90"/>
      <c r="K10" s="90"/>
    </row>
    <row r="11" spans="2:11" s="3" customFormat="1" x14ac:dyDescent="0.25">
      <c r="B11" s="87" t="s">
        <v>38</v>
      </c>
      <c r="C11" s="87" t="s">
        <v>9</v>
      </c>
      <c r="D11" s="87" t="s">
        <v>8</v>
      </c>
      <c r="E11" s="87" t="s">
        <v>7</v>
      </c>
      <c r="F11" s="91" t="s">
        <v>6</v>
      </c>
      <c r="G11" s="91"/>
      <c r="H11" s="91"/>
      <c r="I11" s="91"/>
      <c r="J11" s="91"/>
      <c r="K11" s="91"/>
    </row>
    <row r="12" spans="2:11" s="3" customFormat="1" ht="28.5" customHeight="1" x14ac:dyDescent="0.25">
      <c r="B12" s="87"/>
      <c r="C12" s="87"/>
      <c r="D12" s="87"/>
      <c r="E12" s="87"/>
      <c r="F12" s="91" t="s">
        <v>5</v>
      </c>
      <c r="G12" s="91"/>
      <c r="H12" s="91"/>
      <c r="I12" s="91"/>
      <c r="J12" s="91"/>
      <c r="K12" s="91"/>
    </row>
    <row r="13" spans="2:11" s="3" customFormat="1" ht="30.75" customHeight="1" x14ac:dyDescent="0.25">
      <c r="B13" s="87"/>
      <c r="C13" s="87"/>
      <c r="D13" s="87"/>
      <c r="E13" s="87"/>
      <c r="F13" s="92" t="s">
        <v>4</v>
      </c>
      <c r="G13" s="93"/>
      <c r="H13" s="94"/>
      <c r="I13" s="91" t="s">
        <v>3</v>
      </c>
      <c r="J13" s="91"/>
      <c r="K13" s="91"/>
    </row>
    <row r="14" spans="2:11" s="1" customFormat="1" ht="60" x14ac:dyDescent="0.25">
      <c r="B14" s="87"/>
      <c r="C14" s="87"/>
      <c r="D14" s="87"/>
      <c r="E14" s="87"/>
      <c r="F14" s="2" t="s">
        <v>2</v>
      </c>
      <c r="G14" s="2" t="s">
        <v>1</v>
      </c>
      <c r="H14" s="2" t="s">
        <v>0</v>
      </c>
      <c r="I14" s="2" t="s">
        <v>2</v>
      </c>
      <c r="J14" s="2" t="s">
        <v>1</v>
      </c>
      <c r="K14" s="2" t="s">
        <v>0</v>
      </c>
    </row>
    <row r="15" spans="2:11" ht="18" x14ac:dyDescent="0.25">
      <c r="B15" s="5" t="s">
        <v>27</v>
      </c>
      <c r="C15" s="5">
        <v>43103</v>
      </c>
      <c r="D15" s="6" t="s">
        <v>11</v>
      </c>
      <c r="E15" s="7" t="s">
        <v>13</v>
      </c>
      <c r="F15" s="8">
        <v>650</v>
      </c>
      <c r="G15" s="9">
        <v>0.99997000000000003</v>
      </c>
      <c r="H15" s="10">
        <v>9.1400000000000006E-3</v>
      </c>
      <c r="I15" s="8">
        <v>150</v>
      </c>
      <c r="J15" s="9">
        <v>0.99999000000000005</v>
      </c>
      <c r="K15" s="10">
        <v>3.5999999999999999E-3</v>
      </c>
    </row>
    <row r="16" spans="2:11" ht="18" x14ac:dyDescent="0.25">
      <c r="B16" s="11" t="s">
        <v>28</v>
      </c>
      <c r="C16" s="11">
        <v>43104</v>
      </c>
      <c r="D16" s="12" t="s">
        <v>11</v>
      </c>
      <c r="E16" s="13" t="s">
        <v>15</v>
      </c>
      <c r="F16" s="14">
        <v>300</v>
      </c>
      <c r="G16" s="15">
        <v>0.99999000000000005</v>
      </c>
      <c r="H16" s="16">
        <v>3.5999999999999999E-3</v>
      </c>
      <c r="I16" s="14">
        <v>300</v>
      </c>
      <c r="J16" s="15">
        <v>0.99999000000000005</v>
      </c>
      <c r="K16" s="16">
        <v>3.5999999999999999E-3</v>
      </c>
    </row>
    <row r="17" spans="2:11" ht="18" x14ac:dyDescent="0.25">
      <c r="B17" s="11" t="s">
        <v>29</v>
      </c>
      <c r="C17" s="11">
        <v>43105</v>
      </c>
      <c r="D17" s="12" t="s">
        <v>16</v>
      </c>
      <c r="E17" s="13" t="s">
        <v>17</v>
      </c>
      <c r="F17" s="14">
        <v>300</v>
      </c>
      <c r="G17" s="15">
        <v>0.99999000000000005</v>
      </c>
      <c r="H17" s="16">
        <v>1.1999999999999999E-3</v>
      </c>
      <c r="I17" s="14">
        <v>300</v>
      </c>
      <c r="J17" s="15">
        <v>0.99999000000000005</v>
      </c>
      <c r="K17" s="16">
        <v>1.1999999999999999E-3</v>
      </c>
    </row>
    <row r="18" spans="2:11" ht="18" x14ac:dyDescent="0.25">
      <c r="B18" s="11" t="s">
        <v>30</v>
      </c>
      <c r="C18" s="11">
        <v>43108</v>
      </c>
      <c r="D18" s="12" t="s">
        <v>11</v>
      </c>
      <c r="E18" s="13" t="s">
        <v>18</v>
      </c>
      <c r="F18" s="14">
        <v>575</v>
      </c>
      <c r="G18" s="15">
        <v>0.99999000000000005</v>
      </c>
      <c r="H18" s="16">
        <v>3.5999999999999999E-3</v>
      </c>
      <c r="I18" s="14">
        <v>575</v>
      </c>
      <c r="J18" s="15">
        <v>0.99999000000000005</v>
      </c>
      <c r="K18" s="16">
        <v>3.5999999999999999E-3</v>
      </c>
    </row>
    <row r="19" spans="2:11" ht="18" x14ac:dyDescent="0.25">
      <c r="B19" s="11" t="s">
        <v>31</v>
      </c>
      <c r="C19" s="11">
        <v>43109</v>
      </c>
      <c r="D19" s="17" t="s">
        <v>11</v>
      </c>
      <c r="E19" s="18" t="s">
        <v>19</v>
      </c>
      <c r="F19" s="19">
        <v>350</v>
      </c>
      <c r="G19" s="20">
        <v>0.99999000000000005</v>
      </c>
      <c r="H19" s="21">
        <v>3.5999999999999999E-3</v>
      </c>
      <c r="I19" s="19">
        <v>350</v>
      </c>
      <c r="J19" s="20">
        <v>0.99999000000000005</v>
      </c>
      <c r="K19" s="21">
        <v>3.5999999999999999E-3</v>
      </c>
    </row>
    <row r="20" spans="2:11" ht="18" x14ac:dyDescent="0.25">
      <c r="B20" s="11" t="s">
        <v>32</v>
      </c>
      <c r="C20" s="11">
        <v>43110</v>
      </c>
      <c r="D20" s="17" t="s">
        <v>11</v>
      </c>
      <c r="E20" s="18" t="s">
        <v>20</v>
      </c>
      <c r="F20" s="19">
        <v>450</v>
      </c>
      <c r="G20" s="20">
        <v>0.99999000000000005</v>
      </c>
      <c r="H20" s="21">
        <v>3.5999999999999999E-3</v>
      </c>
      <c r="I20" s="19">
        <v>450</v>
      </c>
      <c r="J20" s="20">
        <v>0.99999000000000005</v>
      </c>
      <c r="K20" s="21">
        <v>3.5999999999999999E-3</v>
      </c>
    </row>
    <row r="21" spans="2:11" ht="18" x14ac:dyDescent="0.25">
      <c r="B21" s="11" t="s">
        <v>33</v>
      </c>
      <c r="C21" s="11">
        <v>43111</v>
      </c>
      <c r="D21" s="17" t="s">
        <v>11</v>
      </c>
      <c r="E21" s="18" t="s">
        <v>21</v>
      </c>
      <c r="F21" s="19">
        <v>1130</v>
      </c>
      <c r="G21" s="20">
        <v>0.99999000000000005</v>
      </c>
      <c r="H21" s="21">
        <v>3.5999999999999999E-3</v>
      </c>
      <c r="I21" s="19">
        <v>1130</v>
      </c>
      <c r="J21" s="20">
        <v>0.99999000000000005</v>
      </c>
      <c r="K21" s="21">
        <v>3.5999999999999999E-3</v>
      </c>
    </row>
    <row r="22" spans="2:11" ht="18" x14ac:dyDescent="0.25">
      <c r="B22" s="11" t="s">
        <v>34</v>
      </c>
      <c r="C22" s="11">
        <v>43112</v>
      </c>
      <c r="D22" s="12" t="s">
        <v>16</v>
      </c>
      <c r="E22" s="13" t="s">
        <v>22</v>
      </c>
      <c r="F22" s="19">
        <v>1481</v>
      </c>
      <c r="G22" s="20">
        <v>0.99997999999999998</v>
      </c>
      <c r="H22" s="21">
        <v>1.98E-3</v>
      </c>
      <c r="I22" s="19">
        <v>1481</v>
      </c>
      <c r="J22" s="20">
        <v>0.99997999999999998</v>
      </c>
      <c r="K22" s="21">
        <v>1.98E-3</v>
      </c>
    </row>
    <row r="23" spans="2:11" ht="18" x14ac:dyDescent="0.25">
      <c r="B23" s="11" t="s">
        <v>35</v>
      </c>
      <c r="C23" s="22">
        <v>43115</v>
      </c>
      <c r="D23" s="23" t="s">
        <v>11</v>
      </c>
      <c r="E23" s="24" t="s">
        <v>23</v>
      </c>
      <c r="F23" s="25">
        <v>1181</v>
      </c>
      <c r="G23" s="26">
        <v>0.99999000000000005</v>
      </c>
      <c r="H23" s="27">
        <v>3.5999999999999999E-3</v>
      </c>
      <c r="I23" s="25">
        <v>1181</v>
      </c>
      <c r="J23" s="26">
        <v>0.99999000000000005</v>
      </c>
      <c r="K23" s="27">
        <v>3.5999999999999999E-3</v>
      </c>
    </row>
    <row r="24" spans="2:11" ht="18" x14ac:dyDescent="0.25">
      <c r="B24" s="11" t="s">
        <v>39</v>
      </c>
      <c r="C24" s="22">
        <v>43116</v>
      </c>
      <c r="D24" s="23" t="s">
        <v>11</v>
      </c>
      <c r="E24" s="24" t="s">
        <v>24</v>
      </c>
      <c r="F24" s="25">
        <v>961</v>
      </c>
      <c r="G24" s="26">
        <v>0.99999000000000005</v>
      </c>
      <c r="H24" s="27">
        <v>3.5999999999999999E-3</v>
      </c>
      <c r="I24" s="25">
        <v>961</v>
      </c>
      <c r="J24" s="26">
        <v>0.99999000000000005</v>
      </c>
      <c r="K24" s="27">
        <v>3.5999999999999999E-3</v>
      </c>
    </row>
    <row r="25" spans="2:11" ht="18" x14ac:dyDescent="0.25">
      <c r="B25" s="11" t="s">
        <v>36</v>
      </c>
      <c r="C25" s="22">
        <v>43117</v>
      </c>
      <c r="D25" s="23" t="s">
        <v>11</v>
      </c>
      <c r="E25" s="24" t="s">
        <v>25</v>
      </c>
      <c r="F25" s="19">
        <v>440</v>
      </c>
      <c r="G25" s="20">
        <v>0.99999000000000005</v>
      </c>
      <c r="H25" s="21">
        <v>3.5999999999999999E-3</v>
      </c>
      <c r="I25" s="19">
        <v>440</v>
      </c>
      <c r="J25" s="20">
        <v>0.99999000000000005</v>
      </c>
      <c r="K25" s="21">
        <v>3.5999999999999999E-3</v>
      </c>
    </row>
    <row r="26" spans="2:11" ht="18" customHeight="1" x14ac:dyDescent="0.25">
      <c r="B26" s="28" t="s">
        <v>37</v>
      </c>
      <c r="C26" s="29">
        <v>43118</v>
      </c>
      <c r="D26" s="30" t="s">
        <v>11</v>
      </c>
      <c r="E26" s="84" t="s">
        <v>26</v>
      </c>
      <c r="F26" s="85"/>
      <c r="G26" s="85"/>
      <c r="H26" s="85"/>
      <c r="I26" s="85"/>
      <c r="J26" s="85"/>
      <c r="K26" s="86"/>
    </row>
    <row r="27" spans="2:11" ht="18" customHeight="1" x14ac:dyDescent="0.25">
      <c r="B27" s="28" t="s">
        <v>40</v>
      </c>
      <c r="C27" s="28">
        <v>43119</v>
      </c>
      <c r="D27" s="31" t="s">
        <v>16</v>
      </c>
      <c r="E27" s="81" t="s">
        <v>26</v>
      </c>
      <c r="F27" s="82"/>
      <c r="G27" s="82"/>
      <c r="H27" s="82"/>
      <c r="I27" s="82"/>
      <c r="J27" s="82"/>
      <c r="K27" s="83"/>
    </row>
    <row r="28" spans="2:11" ht="18" x14ac:dyDescent="0.25">
      <c r="B28" s="11" t="s">
        <v>41</v>
      </c>
      <c r="C28" s="22">
        <v>43122</v>
      </c>
      <c r="D28" s="17" t="s">
        <v>11</v>
      </c>
      <c r="E28" s="18" t="s">
        <v>42</v>
      </c>
      <c r="F28" s="19">
        <v>51</v>
      </c>
      <c r="G28" s="20">
        <v>0.99999000000000005</v>
      </c>
      <c r="H28" s="21">
        <v>3.5999999999999999E-3</v>
      </c>
      <c r="I28" s="19">
        <v>51</v>
      </c>
      <c r="J28" s="20">
        <v>0.99999000000000005</v>
      </c>
      <c r="K28" s="21">
        <v>3.5999999999999999E-3</v>
      </c>
    </row>
    <row r="29" spans="2:11" ht="18" x14ac:dyDescent="0.25">
      <c r="B29" s="11" t="s">
        <v>43</v>
      </c>
      <c r="C29" s="22">
        <v>43123</v>
      </c>
      <c r="D29" s="17" t="s">
        <v>11</v>
      </c>
      <c r="E29" s="18" t="s">
        <v>44</v>
      </c>
      <c r="F29" s="19">
        <v>500</v>
      </c>
      <c r="G29" s="20">
        <v>0.99999000000000005</v>
      </c>
      <c r="H29" s="21">
        <v>3.5999999999999999E-3</v>
      </c>
      <c r="I29" s="19">
        <v>500</v>
      </c>
      <c r="J29" s="20">
        <v>0.99999000000000005</v>
      </c>
      <c r="K29" s="21">
        <v>3.5999999999999999E-3</v>
      </c>
    </row>
    <row r="30" spans="2:11" ht="18" x14ac:dyDescent="0.25">
      <c r="B30" s="28" t="s">
        <v>45</v>
      </c>
      <c r="C30" s="29">
        <v>43124</v>
      </c>
      <c r="D30" s="32" t="s">
        <v>11</v>
      </c>
      <c r="E30" s="33" t="s">
        <v>46</v>
      </c>
      <c r="F30" s="34">
        <v>260</v>
      </c>
      <c r="G30" s="35">
        <v>0.99999000000000005</v>
      </c>
      <c r="H30" s="36">
        <v>3.5999999999999999E-3</v>
      </c>
      <c r="I30" s="34">
        <v>260</v>
      </c>
      <c r="J30" s="35">
        <v>0.99999000000000005</v>
      </c>
      <c r="K30" s="36">
        <v>3.5999999999999999E-3</v>
      </c>
    </row>
    <row r="31" spans="2:11" ht="18" customHeight="1" x14ac:dyDescent="0.25">
      <c r="B31" s="28" t="s">
        <v>47</v>
      </c>
      <c r="C31" s="28">
        <v>43125</v>
      </c>
      <c r="D31" s="31" t="s">
        <v>11</v>
      </c>
      <c r="E31" s="81" t="s">
        <v>26</v>
      </c>
      <c r="F31" s="82"/>
      <c r="G31" s="82"/>
      <c r="H31" s="82"/>
      <c r="I31" s="82"/>
      <c r="J31" s="82"/>
      <c r="K31" s="83"/>
    </row>
    <row r="32" spans="2:11" ht="18" customHeight="1" x14ac:dyDescent="0.25">
      <c r="B32" s="28" t="s">
        <v>48</v>
      </c>
      <c r="C32" s="28">
        <v>43126</v>
      </c>
      <c r="D32" s="32" t="s">
        <v>16</v>
      </c>
      <c r="E32" s="33" t="s">
        <v>49</v>
      </c>
      <c r="F32" s="34">
        <v>350</v>
      </c>
      <c r="G32" s="35">
        <v>0.99997000000000003</v>
      </c>
      <c r="H32" s="36">
        <v>3.5999999999999999E-3</v>
      </c>
      <c r="I32" s="34">
        <v>350</v>
      </c>
      <c r="J32" s="35">
        <v>0.99997000000000003</v>
      </c>
      <c r="K32" s="36">
        <v>3.5999999999999999E-3</v>
      </c>
    </row>
    <row r="33" spans="2:11" ht="18" customHeight="1" x14ac:dyDescent="0.25">
      <c r="B33" s="11" t="s">
        <v>50</v>
      </c>
      <c r="C33" s="11">
        <v>43129</v>
      </c>
      <c r="D33" s="12" t="s">
        <v>11</v>
      </c>
      <c r="E33" s="18" t="s">
        <v>51</v>
      </c>
      <c r="F33" s="19">
        <v>326</v>
      </c>
      <c r="G33" s="20">
        <v>0.99999000000000005</v>
      </c>
      <c r="H33" s="21">
        <v>3.5999999999999999E-3</v>
      </c>
      <c r="I33" s="19">
        <v>326</v>
      </c>
      <c r="J33" s="20">
        <v>0.99999000000000005</v>
      </c>
      <c r="K33" s="21">
        <v>3.5999999999999999E-3</v>
      </c>
    </row>
    <row r="34" spans="2:11" ht="18" customHeight="1" x14ac:dyDescent="0.25">
      <c r="B34" s="11" t="s">
        <v>52</v>
      </c>
      <c r="C34" s="11">
        <v>43130</v>
      </c>
      <c r="D34" s="12" t="s">
        <v>11</v>
      </c>
      <c r="E34" s="18" t="s">
        <v>53</v>
      </c>
      <c r="F34" s="19">
        <v>421</v>
      </c>
      <c r="G34" s="20">
        <v>0.99999000000000005</v>
      </c>
      <c r="H34" s="21">
        <v>3.5999999999999999E-3</v>
      </c>
      <c r="I34" s="19">
        <v>421</v>
      </c>
      <c r="J34" s="20">
        <v>0.99999000000000005</v>
      </c>
      <c r="K34" s="21">
        <v>3.5999999999999999E-3</v>
      </c>
    </row>
    <row r="35" spans="2:11" ht="18" customHeight="1" x14ac:dyDescent="0.25">
      <c r="B35" s="37" t="s">
        <v>54</v>
      </c>
      <c r="C35" s="37">
        <v>43131</v>
      </c>
      <c r="D35" s="42" t="s">
        <v>11</v>
      </c>
      <c r="E35" s="38" t="s">
        <v>55</v>
      </c>
      <c r="F35" s="39">
        <v>130</v>
      </c>
      <c r="G35" s="40">
        <v>0.99999000000000005</v>
      </c>
      <c r="H35" s="41">
        <v>3.5999999999999999E-3</v>
      </c>
      <c r="I35" s="39">
        <v>130</v>
      </c>
      <c r="J35" s="40">
        <v>0.99999000000000005</v>
      </c>
      <c r="K35" s="41">
        <v>3.5999999999999999E-3</v>
      </c>
    </row>
    <row r="36" spans="2:11" ht="18" customHeight="1" x14ac:dyDescent="0.25">
      <c r="B36" s="76" t="s">
        <v>56</v>
      </c>
      <c r="C36" s="77"/>
      <c r="D36" s="77"/>
      <c r="E36" s="78"/>
      <c r="F36" s="44">
        <f>SUM(F15:F35)</f>
        <v>9856</v>
      </c>
      <c r="G36" s="45"/>
      <c r="H36" s="46"/>
      <c r="I36" s="44">
        <f>SUM(I15:I35)</f>
        <v>9356</v>
      </c>
      <c r="J36" s="45"/>
      <c r="K36" s="46"/>
    </row>
    <row r="37" spans="2:11" ht="18" customHeight="1" x14ac:dyDescent="0.25">
      <c r="B37" s="5" t="s">
        <v>57</v>
      </c>
      <c r="C37" s="5">
        <v>43132</v>
      </c>
      <c r="D37" s="6" t="s">
        <v>11</v>
      </c>
      <c r="E37" s="55" t="s">
        <v>58</v>
      </c>
      <c r="F37" s="56">
        <v>730</v>
      </c>
      <c r="G37" s="50">
        <v>0.99999000000000005</v>
      </c>
      <c r="H37" s="51">
        <v>3.5999999999999999E-3</v>
      </c>
      <c r="I37" s="56">
        <v>730</v>
      </c>
      <c r="J37" s="50">
        <v>0.99999000000000005</v>
      </c>
      <c r="K37" s="51">
        <v>3.5999999999999999E-3</v>
      </c>
    </row>
    <row r="38" spans="2:11" ht="18" customHeight="1" x14ac:dyDescent="0.25">
      <c r="B38" s="11" t="s">
        <v>62</v>
      </c>
      <c r="C38" s="11">
        <v>43133</v>
      </c>
      <c r="D38" s="12" t="s">
        <v>16</v>
      </c>
      <c r="E38" s="18" t="s">
        <v>63</v>
      </c>
      <c r="F38" s="19">
        <v>1270</v>
      </c>
      <c r="G38" s="20">
        <v>0.99997000000000003</v>
      </c>
      <c r="H38" s="21">
        <v>3.5999999999999999E-3</v>
      </c>
      <c r="I38" s="19">
        <v>1270</v>
      </c>
      <c r="J38" s="20">
        <v>0.99997000000000003</v>
      </c>
      <c r="K38" s="21">
        <v>3.5999999999999999E-3</v>
      </c>
    </row>
    <row r="39" spans="2:11" ht="18" customHeight="1" x14ac:dyDescent="0.25">
      <c r="B39" s="11" t="s">
        <v>64</v>
      </c>
      <c r="C39" s="11">
        <v>43136</v>
      </c>
      <c r="D39" s="12" t="s">
        <v>11</v>
      </c>
      <c r="E39" s="18" t="s">
        <v>65</v>
      </c>
      <c r="F39" s="19">
        <v>1670</v>
      </c>
      <c r="G39" s="20">
        <v>0.99999000000000005</v>
      </c>
      <c r="H39" s="21">
        <v>3.5999999999999999E-3</v>
      </c>
      <c r="I39" s="19">
        <v>1670</v>
      </c>
      <c r="J39" s="20">
        <v>0.99999000000000005</v>
      </c>
      <c r="K39" s="21">
        <v>3.5999999999999999E-3</v>
      </c>
    </row>
    <row r="40" spans="2:11" ht="18" customHeight="1" x14ac:dyDescent="0.25">
      <c r="B40" s="11" t="s">
        <v>66</v>
      </c>
      <c r="C40" s="11">
        <v>43137</v>
      </c>
      <c r="D40" s="12" t="s">
        <v>11</v>
      </c>
      <c r="E40" s="18" t="s">
        <v>67</v>
      </c>
      <c r="F40" s="19">
        <v>1590</v>
      </c>
      <c r="G40" s="20">
        <v>0.99999000000000005</v>
      </c>
      <c r="H40" s="21">
        <v>3.5999999999999999E-3</v>
      </c>
      <c r="I40" s="19">
        <v>1590</v>
      </c>
      <c r="J40" s="20">
        <v>0.99999000000000005</v>
      </c>
      <c r="K40" s="21">
        <v>3.5999999999999999E-3</v>
      </c>
    </row>
    <row r="41" spans="2:11" ht="18" customHeight="1" x14ac:dyDescent="0.25">
      <c r="B41" s="11" t="s">
        <v>68</v>
      </c>
      <c r="C41" s="11">
        <v>43138</v>
      </c>
      <c r="D41" s="12" t="s">
        <v>11</v>
      </c>
      <c r="E41" s="18" t="s">
        <v>69</v>
      </c>
      <c r="F41" s="25">
        <v>1450</v>
      </c>
      <c r="G41" s="26">
        <v>0.99999000000000005</v>
      </c>
      <c r="H41" s="27">
        <v>3.5999999999999999E-3</v>
      </c>
      <c r="I41" s="25">
        <v>1450</v>
      </c>
      <c r="J41" s="20">
        <v>0.99999000000000005</v>
      </c>
      <c r="K41" s="21">
        <v>3.5999999999999999E-3</v>
      </c>
    </row>
    <row r="42" spans="2:11" ht="18" customHeight="1" x14ac:dyDescent="0.25">
      <c r="B42" s="11" t="s">
        <v>70</v>
      </c>
      <c r="C42" s="11">
        <v>43139</v>
      </c>
      <c r="D42" s="12" t="s">
        <v>11</v>
      </c>
      <c r="E42" s="18" t="s">
        <v>71</v>
      </c>
      <c r="F42" s="25">
        <v>2020</v>
      </c>
      <c r="G42" s="26">
        <v>0.99999000000000005</v>
      </c>
      <c r="H42" s="27">
        <v>3.5999999999999999E-3</v>
      </c>
      <c r="I42" s="25">
        <v>2020</v>
      </c>
      <c r="J42" s="20">
        <v>0.99999000000000005</v>
      </c>
      <c r="K42" s="21">
        <v>3.5999999999999999E-3</v>
      </c>
    </row>
    <row r="43" spans="2:11" s="54" customFormat="1" ht="18" customHeight="1" x14ac:dyDescent="0.25">
      <c r="B43" s="11" t="s">
        <v>72</v>
      </c>
      <c r="C43" s="11">
        <v>43140</v>
      </c>
      <c r="D43" s="17" t="s">
        <v>16</v>
      </c>
      <c r="E43" s="18" t="s">
        <v>73</v>
      </c>
      <c r="F43" s="19">
        <v>300</v>
      </c>
      <c r="G43" s="20">
        <v>0.99997000000000003</v>
      </c>
      <c r="H43" s="21">
        <v>3.5999999999999999E-3</v>
      </c>
      <c r="I43" s="19">
        <v>300</v>
      </c>
      <c r="J43" s="20">
        <v>0.99997000000000003</v>
      </c>
      <c r="K43" s="21">
        <v>3.5999999999999999E-3</v>
      </c>
    </row>
    <row r="44" spans="2:11" ht="18" customHeight="1" x14ac:dyDescent="0.25">
      <c r="B44" s="28" t="s">
        <v>74</v>
      </c>
      <c r="C44" s="28">
        <v>43143</v>
      </c>
      <c r="D44" s="31" t="s">
        <v>11</v>
      </c>
      <c r="E44" s="33" t="s">
        <v>75</v>
      </c>
      <c r="F44" s="57">
        <v>1450</v>
      </c>
      <c r="G44" s="58">
        <v>0.99999000000000005</v>
      </c>
      <c r="H44" s="59">
        <v>3.5999999999999999E-3</v>
      </c>
      <c r="I44" s="57">
        <v>1450</v>
      </c>
      <c r="J44" s="35">
        <v>0.99999000000000005</v>
      </c>
      <c r="K44" s="36">
        <v>3.5999999999999999E-3</v>
      </c>
    </row>
    <row r="45" spans="2:11" s="54" customFormat="1" ht="18" customHeight="1" x14ac:dyDescent="0.25">
      <c r="B45" s="28" t="s">
        <v>76</v>
      </c>
      <c r="C45" s="28">
        <v>43144</v>
      </c>
      <c r="D45" s="32" t="s">
        <v>11</v>
      </c>
      <c r="E45" s="33" t="s">
        <v>77</v>
      </c>
      <c r="F45" s="34">
        <v>1540</v>
      </c>
      <c r="G45" s="35">
        <v>0.99999000000000005</v>
      </c>
      <c r="H45" s="36">
        <v>3.5999999999999999E-3</v>
      </c>
      <c r="I45" s="34">
        <v>1540</v>
      </c>
      <c r="J45" s="35">
        <v>0.99999000000000005</v>
      </c>
      <c r="K45" s="36">
        <v>3.5999999999999999E-3</v>
      </c>
    </row>
    <row r="46" spans="2:11" s="54" customFormat="1" ht="18" customHeight="1" x14ac:dyDescent="0.25">
      <c r="B46" s="28" t="s">
        <v>78</v>
      </c>
      <c r="C46" s="28">
        <v>43145</v>
      </c>
      <c r="D46" s="32" t="s">
        <v>11</v>
      </c>
      <c r="E46" s="33" t="s">
        <v>79</v>
      </c>
      <c r="F46" s="34">
        <v>1870</v>
      </c>
      <c r="G46" s="35">
        <v>0.99999000000000005</v>
      </c>
      <c r="H46" s="36">
        <v>3.5999999999999999E-3</v>
      </c>
      <c r="I46" s="34">
        <v>1870</v>
      </c>
      <c r="J46" s="35">
        <v>0.99999000000000005</v>
      </c>
      <c r="K46" s="36">
        <v>3.5999999999999999E-3</v>
      </c>
    </row>
    <row r="47" spans="2:11" s="54" customFormat="1" ht="18" customHeight="1" x14ac:dyDescent="0.25">
      <c r="B47" s="28" t="s">
        <v>80</v>
      </c>
      <c r="C47" s="28">
        <v>43146</v>
      </c>
      <c r="D47" s="32" t="s">
        <v>11</v>
      </c>
      <c r="E47" s="33" t="s">
        <v>81</v>
      </c>
      <c r="F47" s="34">
        <v>1950</v>
      </c>
      <c r="G47" s="35">
        <v>0.99999000000000005</v>
      </c>
      <c r="H47" s="36">
        <v>3.5999999999999999E-3</v>
      </c>
      <c r="I47" s="34">
        <v>1950</v>
      </c>
      <c r="J47" s="35">
        <v>0.99999000000000005</v>
      </c>
      <c r="K47" s="36">
        <v>3.5999999999999999E-3</v>
      </c>
    </row>
    <row r="48" spans="2:11" s="54" customFormat="1" ht="18" customHeight="1" x14ac:dyDescent="0.25">
      <c r="B48" s="11" t="s">
        <v>82</v>
      </c>
      <c r="C48" s="11">
        <v>43147</v>
      </c>
      <c r="D48" s="17" t="s">
        <v>16</v>
      </c>
      <c r="E48" s="24" t="s">
        <v>83</v>
      </c>
      <c r="F48" s="25">
        <v>2030</v>
      </c>
      <c r="G48" s="26">
        <v>0.99997000000000003</v>
      </c>
      <c r="H48" s="27">
        <v>3.5999999999999999E-3</v>
      </c>
      <c r="I48" s="25">
        <v>2030</v>
      </c>
      <c r="J48" s="26">
        <v>0.99997000000000003</v>
      </c>
      <c r="K48" s="27">
        <v>3.5999999999999999E-3</v>
      </c>
    </row>
    <row r="49" spans="2:13" s="54" customFormat="1" ht="18" customHeight="1" x14ac:dyDescent="0.25">
      <c r="B49" s="28" t="s">
        <v>84</v>
      </c>
      <c r="C49" s="28">
        <v>43150</v>
      </c>
      <c r="D49" s="32" t="s">
        <v>11</v>
      </c>
      <c r="E49" s="33" t="s">
        <v>85</v>
      </c>
      <c r="F49" s="34">
        <v>1000</v>
      </c>
      <c r="G49" s="35">
        <v>0.99999000000000005</v>
      </c>
      <c r="H49" s="36">
        <v>3.5999999999999999E-3</v>
      </c>
      <c r="I49" s="34">
        <v>1000</v>
      </c>
      <c r="J49" s="35">
        <v>0.99999000000000005</v>
      </c>
      <c r="K49" s="36">
        <v>3.5999999999999999E-3</v>
      </c>
    </row>
    <row r="50" spans="2:13" s="54" customFormat="1" ht="18" customHeight="1" x14ac:dyDescent="0.25">
      <c r="B50" s="28" t="s">
        <v>86</v>
      </c>
      <c r="C50" s="28">
        <v>43151</v>
      </c>
      <c r="D50" s="32" t="s">
        <v>11</v>
      </c>
      <c r="E50" s="33" t="s">
        <v>87</v>
      </c>
      <c r="F50" s="34">
        <v>1560</v>
      </c>
      <c r="G50" s="35">
        <v>0.99999000000000005</v>
      </c>
      <c r="H50" s="36">
        <v>3.5999999999999999E-3</v>
      </c>
      <c r="I50" s="34">
        <v>1560</v>
      </c>
      <c r="J50" s="35">
        <v>0.99999000000000005</v>
      </c>
      <c r="K50" s="36">
        <v>3.5999999999999999E-3</v>
      </c>
    </row>
    <row r="51" spans="2:13" s="54" customFormat="1" ht="18" customHeight="1" x14ac:dyDescent="0.25">
      <c r="B51" s="11" t="s">
        <v>88</v>
      </c>
      <c r="C51" s="11">
        <v>43152</v>
      </c>
      <c r="D51" s="17" t="s">
        <v>11</v>
      </c>
      <c r="E51" s="18" t="s">
        <v>89</v>
      </c>
      <c r="F51" s="19">
        <v>1530</v>
      </c>
      <c r="G51" s="20">
        <v>0.99999000000000005</v>
      </c>
      <c r="H51" s="21">
        <v>3.5999999999999999E-3</v>
      </c>
      <c r="I51" s="19">
        <v>1530</v>
      </c>
      <c r="J51" s="20">
        <v>0.99999000000000005</v>
      </c>
      <c r="K51" s="21">
        <v>3.5999999999999999E-3</v>
      </c>
    </row>
    <row r="52" spans="2:13" s="54" customFormat="1" ht="18" customHeight="1" x14ac:dyDescent="0.25">
      <c r="B52" s="11" t="s">
        <v>90</v>
      </c>
      <c r="C52" s="11">
        <v>43153</v>
      </c>
      <c r="D52" s="17" t="s">
        <v>11</v>
      </c>
      <c r="E52" s="18" t="s">
        <v>91</v>
      </c>
      <c r="F52" s="19">
        <v>1910</v>
      </c>
      <c r="G52" s="20">
        <v>0.99999000000000005</v>
      </c>
      <c r="H52" s="21">
        <v>3.5999999999999999E-3</v>
      </c>
      <c r="I52" s="19">
        <v>1910</v>
      </c>
      <c r="J52" s="20">
        <v>0.99999000000000005</v>
      </c>
      <c r="K52" s="21">
        <v>3.5999999999999999E-3</v>
      </c>
    </row>
    <row r="53" spans="2:13" s="54" customFormat="1" ht="18" customHeight="1" x14ac:dyDescent="0.25">
      <c r="B53" s="11" t="s">
        <v>92</v>
      </c>
      <c r="C53" s="11">
        <v>43154</v>
      </c>
      <c r="D53" s="17" t="s">
        <v>16</v>
      </c>
      <c r="E53" s="18" t="s">
        <v>93</v>
      </c>
      <c r="F53" s="19">
        <v>1170</v>
      </c>
      <c r="G53" s="20">
        <v>0.99997000000000003</v>
      </c>
      <c r="H53" s="21">
        <v>3.5999999999999999E-3</v>
      </c>
      <c r="I53" s="19">
        <v>1170</v>
      </c>
      <c r="J53" s="20">
        <v>0.99997000000000003</v>
      </c>
      <c r="K53" s="21">
        <v>3.5999999999999999E-3</v>
      </c>
    </row>
    <row r="54" spans="2:13" s="54" customFormat="1" ht="18" customHeight="1" x14ac:dyDescent="0.25">
      <c r="B54" s="11" t="s">
        <v>94</v>
      </c>
      <c r="C54" s="11">
        <v>43157</v>
      </c>
      <c r="D54" s="17" t="s">
        <v>11</v>
      </c>
      <c r="E54" s="18" t="s">
        <v>95</v>
      </c>
      <c r="F54" s="19">
        <v>790</v>
      </c>
      <c r="G54" s="20">
        <v>0.99999000000000005</v>
      </c>
      <c r="H54" s="21">
        <v>3.5999999999999999E-3</v>
      </c>
      <c r="I54" s="19">
        <v>790</v>
      </c>
      <c r="J54" s="20">
        <v>0.99999000000000005</v>
      </c>
      <c r="K54" s="21">
        <v>3.5999999999999999E-3</v>
      </c>
    </row>
    <row r="55" spans="2:13" s="54" customFormat="1" ht="18" customHeight="1" x14ac:dyDescent="0.25">
      <c r="B55" s="28" t="s">
        <v>96</v>
      </c>
      <c r="C55" s="28">
        <v>43158</v>
      </c>
      <c r="D55" s="32" t="s">
        <v>11</v>
      </c>
      <c r="E55" s="33" t="s">
        <v>97</v>
      </c>
      <c r="F55" s="34">
        <v>1610</v>
      </c>
      <c r="G55" s="35">
        <v>0.99999000000000005</v>
      </c>
      <c r="H55" s="36">
        <v>3.5999999999999999E-3</v>
      </c>
      <c r="I55" s="34">
        <v>1610</v>
      </c>
      <c r="J55" s="35">
        <v>0.99999000000000005</v>
      </c>
      <c r="K55" s="36">
        <v>3.5999999999999999E-3</v>
      </c>
    </row>
    <row r="56" spans="2:13" s="54" customFormat="1" ht="18" customHeight="1" x14ac:dyDescent="0.25">
      <c r="B56" s="37" t="s">
        <v>98</v>
      </c>
      <c r="C56" s="37">
        <v>43159</v>
      </c>
      <c r="D56" s="95" t="s">
        <v>11</v>
      </c>
      <c r="E56" s="38" t="s">
        <v>99</v>
      </c>
      <c r="F56" s="39">
        <v>1430</v>
      </c>
      <c r="G56" s="40">
        <v>0.99999000000000005</v>
      </c>
      <c r="H56" s="41">
        <v>3.5999999999999999E-3</v>
      </c>
      <c r="I56" s="39">
        <v>1430</v>
      </c>
      <c r="J56" s="40">
        <v>0.99999000000000005</v>
      </c>
      <c r="K56" s="41">
        <v>3.5999999999999999E-3</v>
      </c>
    </row>
    <row r="57" spans="2:13" s="54" customFormat="1" ht="4.5" customHeight="1" x14ac:dyDescent="0.25">
      <c r="B57" s="67"/>
      <c r="C57" s="67"/>
      <c r="D57" s="68"/>
      <c r="E57" s="69"/>
      <c r="F57" s="70"/>
      <c r="G57" s="71"/>
      <c r="H57" s="72"/>
      <c r="I57" s="70"/>
      <c r="J57" s="71"/>
      <c r="K57" s="72"/>
      <c r="L57" s="73"/>
      <c r="M57" s="73"/>
    </row>
    <row r="58" spans="2:13" ht="18" customHeight="1" x14ac:dyDescent="0.25">
      <c r="B58" s="76" t="s">
        <v>59</v>
      </c>
      <c r="C58" s="77"/>
      <c r="D58" s="77"/>
      <c r="E58" s="78"/>
      <c r="F58" s="62">
        <f>SUM(F37:F56)</f>
        <v>28870</v>
      </c>
      <c r="G58" s="63"/>
      <c r="H58" s="64"/>
      <c r="I58" s="62">
        <f>SUM(I37:I56)</f>
        <v>28870</v>
      </c>
      <c r="J58" s="63"/>
      <c r="K58" s="64"/>
      <c r="L58" s="74"/>
      <c r="M58" s="74"/>
    </row>
    <row r="59" spans="2:13" ht="18" customHeight="1" x14ac:dyDescent="0.25">
      <c r="B59" s="79" t="s">
        <v>60</v>
      </c>
      <c r="C59" s="52"/>
      <c r="D59" s="48" t="str">
        <f>+D34</f>
        <v>1 día</v>
      </c>
      <c r="E59" s="48"/>
      <c r="F59" s="65">
        <f>SUMIFS($F$15:$F$57,$D$15:$D$57,D15)</f>
        <v>31825</v>
      </c>
      <c r="G59" s="50"/>
      <c r="H59" s="51"/>
      <c r="I59" s="65">
        <f>SUMIFS($I$15:$I$57,$D$15:$D$57,D15)</f>
        <v>31325</v>
      </c>
      <c r="J59" s="50"/>
      <c r="K59" s="51"/>
      <c r="L59" s="74"/>
      <c r="M59" s="74"/>
    </row>
    <row r="60" spans="2:13" ht="18" customHeight="1" x14ac:dyDescent="0.25">
      <c r="B60" s="80"/>
      <c r="C60" s="53"/>
      <c r="D60" s="49" t="str">
        <f>+D32</f>
        <v>3 días</v>
      </c>
      <c r="E60" s="49"/>
      <c r="F60" s="43">
        <f>SUMIFS($F$15:$F$57,$D$15:$D$57,D17)</f>
        <v>6901</v>
      </c>
      <c r="G60" s="40"/>
      <c r="H60" s="41"/>
      <c r="I60" s="43">
        <f>SUMIFS($I$15:$I$57,$D$15:$D$57,D17)</f>
        <v>6901</v>
      </c>
      <c r="J60" s="40"/>
      <c r="K60" s="41"/>
      <c r="L60" s="75"/>
      <c r="M60" s="75"/>
    </row>
    <row r="61" spans="2:13" ht="18" customHeight="1" x14ac:dyDescent="0.25">
      <c r="B61" s="76" t="s">
        <v>61</v>
      </c>
      <c r="C61" s="77"/>
      <c r="D61" s="77"/>
      <c r="E61" s="78"/>
      <c r="F61" s="61">
        <f>+F59+F60</f>
        <v>38726</v>
      </c>
      <c r="G61" s="45"/>
      <c r="H61" s="46"/>
      <c r="I61" s="61">
        <f>+I59+I60</f>
        <v>38226</v>
      </c>
      <c r="J61" s="45"/>
      <c r="K61" s="46"/>
      <c r="L61" s="75"/>
      <c r="M61" s="75"/>
    </row>
    <row r="62" spans="2:13" x14ac:dyDescent="0.25">
      <c r="B62" s="4" t="s">
        <v>14</v>
      </c>
      <c r="C62" s="4"/>
      <c r="L62" s="75"/>
      <c r="M62" s="75"/>
    </row>
    <row r="63" spans="2:13" x14ac:dyDescent="0.25">
      <c r="B63" s="4"/>
      <c r="C63" s="4"/>
      <c r="L63" s="74"/>
      <c r="M63" s="74"/>
    </row>
    <row r="64" spans="2:13" x14ac:dyDescent="0.25">
      <c r="F64" s="60"/>
      <c r="G64" s="60"/>
      <c r="H64" s="60"/>
      <c r="I64" s="60"/>
      <c r="L64" s="47"/>
      <c r="M64" s="47"/>
    </row>
    <row r="65" spans="6:9" x14ac:dyDescent="0.25">
      <c r="F65" s="60"/>
      <c r="G65" s="60"/>
      <c r="H65" s="60"/>
      <c r="I65" s="60"/>
    </row>
    <row r="66" spans="6:9" x14ac:dyDescent="0.25">
      <c r="F66" s="66"/>
      <c r="I66" s="66"/>
    </row>
  </sheetData>
  <mergeCells count="18">
    <mergeCell ref="E26:K26"/>
    <mergeCell ref="E27:K27"/>
    <mergeCell ref="C11:C14"/>
    <mergeCell ref="B8:K8"/>
    <mergeCell ref="B9:K9"/>
    <mergeCell ref="B10:K10"/>
    <mergeCell ref="F11:K11"/>
    <mergeCell ref="B11:B14"/>
    <mergeCell ref="E11:E14"/>
    <mergeCell ref="I13:K13"/>
    <mergeCell ref="F12:K12"/>
    <mergeCell ref="F13:H13"/>
    <mergeCell ref="D11:D14"/>
    <mergeCell ref="B61:E61"/>
    <mergeCell ref="B36:E36"/>
    <mergeCell ref="B58:E58"/>
    <mergeCell ref="B59:B60"/>
    <mergeCell ref="E31:K31"/>
  </mergeCells>
  <printOptions horizontalCentered="1"/>
  <pageMargins left="0.51181102362204722" right="0.51181102362204722" top="0.94488188976377963" bottom="0.74803149606299213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OMDA</vt:lpstr>
      <vt:lpstr>'Resultados OMDA'!Área_de_impresión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Jarquín Gutiérrez, José Alejandro</dc:creator>
  <cp:lastModifiedBy>Jarquín Gutiérrez, José Alejandro</cp:lastModifiedBy>
  <cp:lastPrinted>2018-02-28T16:53:25Z</cp:lastPrinted>
  <dcterms:created xsi:type="dcterms:W3CDTF">2018-01-02T18:49:13Z</dcterms:created>
  <dcterms:modified xsi:type="dcterms:W3CDTF">2018-02-28T16:53:57Z</dcterms:modified>
</cp:coreProperties>
</file>