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8400" windowHeight="2400" activeTab="4"/>
  </bookViews>
  <sheets>
    <sheet name="C_1" sheetId="2" r:id="rId1"/>
    <sheet name="C_2" sheetId="8" r:id="rId2"/>
    <sheet name="C_3" sheetId="10" r:id="rId3"/>
    <sheet name="C_4" sheetId="12" r:id="rId4"/>
    <sheet name="C_5" sheetId="14" r:id="rId5"/>
  </sheets>
  <definedNames>
    <definedName name="_xlnm._FilterDatabase" localSheetId="0" hidden="1">C_1!$B$11:$I$24</definedName>
    <definedName name="_xlnm._FilterDatabase" localSheetId="1" hidden="1">C_2!#REF!</definedName>
    <definedName name="_xlnm._FilterDatabase" localSheetId="2" hidden="1">C_3!#REF!</definedName>
    <definedName name="_xlnm._FilterDatabase" localSheetId="3" hidden="1">C_4!$B$11:$L$80</definedName>
    <definedName name="_xlnm._FilterDatabase" localSheetId="4" hidden="1">C_5!$A$11:$G$80</definedName>
  </definedNames>
  <calcPr calcId="145621"/>
</workbook>
</file>

<file path=xl/calcChain.xml><?xml version="1.0" encoding="utf-8"?>
<calcChain xmlns="http://schemas.openxmlformats.org/spreadsheetml/2006/main">
  <c r="E25" i="14" l="1"/>
  <c r="F25" i="14"/>
  <c r="G25" i="14"/>
  <c r="E23" i="14"/>
  <c r="F23" i="14"/>
  <c r="G23" i="14"/>
  <c r="E21" i="14"/>
  <c r="F21" i="14"/>
  <c r="G21" i="14"/>
  <c r="E18" i="14"/>
  <c r="F18" i="14"/>
  <c r="G18" i="14"/>
  <c r="E15" i="14"/>
  <c r="F15" i="14"/>
  <c r="G15" i="14"/>
  <c r="L13" i="12"/>
  <c r="L14" i="12"/>
  <c r="L16" i="12"/>
  <c r="L17" i="12"/>
  <c r="L19" i="12"/>
  <c r="L20" i="12"/>
  <c r="L22" i="12"/>
  <c r="L24" i="12"/>
  <c r="L26" i="12"/>
  <c r="E12" i="14"/>
  <c r="F12" i="14"/>
  <c r="G12" i="14"/>
  <c r="E25" i="12"/>
  <c r="F25" i="12"/>
  <c r="G25" i="12"/>
  <c r="L25" i="12" s="1"/>
  <c r="H25" i="12"/>
  <c r="I25" i="12"/>
  <c r="J25" i="12"/>
  <c r="K25" i="12"/>
  <c r="E23" i="12"/>
  <c r="F23" i="12"/>
  <c r="L23" i="12" s="1"/>
  <c r="G23" i="12"/>
  <c r="H23" i="12"/>
  <c r="I23" i="12"/>
  <c r="J23" i="12"/>
  <c r="K23" i="12"/>
  <c r="E21" i="12"/>
  <c r="F21" i="12"/>
  <c r="L21" i="12" s="1"/>
  <c r="G21" i="12"/>
  <c r="H21" i="12"/>
  <c r="I21" i="12"/>
  <c r="J21" i="12"/>
  <c r="K21" i="12"/>
  <c r="E18" i="12"/>
  <c r="E11" i="12" s="1"/>
  <c r="F18" i="12"/>
  <c r="L18" i="12" s="1"/>
  <c r="G18" i="12"/>
  <c r="H18" i="12"/>
  <c r="I18" i="12"/>
  <c r="J18" i="12"/>
  <c r="K18" i="12"/>
  <c r="E15" i="12"/>
  <c r="F15" i="12"/>
  <c r="L15" i="12" s="1"/>
  <c r="G15" i="12"/>
  <c r="H15" i="12"/>
  <c r="I15" i="12"/>
  <c r="J15" i="12"/>
  <c r="K15" i="12"/>
  <c r="E12" i="12"/>
  <c r="F12" i="12"/>
  <c r="F11" i="12" s="1"/>
  <c r="G12" i="12"/>
  <c r="G11" i="12" s="1"/>
  <c r="H12" i="12"/>
  <c r="I12" i="12"/>
  <c r="I11" i="12" s="1"/>
  <c r="J12" i="12"/>
  <c r="K12" i="12"/>
  <c r="L11" i="12" l="1"/>
  <c r="L12" i="12"/>
  <c r="G11" i="14"/>
  <c r="F11" i="14"/>
  <c r="E11" i="14"/>
  <c r="J11" i="12"/>
  <c r="H11" i="12"/>
  <c r="K11" i="12"/>
  <c r="E25" i="10"/>
  <c r="F25" i="10"/>
  <c r="G25" i="10"/>
  <c r="H25" i="10"/>
  <c r="I25" i="10"/>
  <c r="J25" i="10"/>
  <c r="K25" i="10"/>
  <c r="L25" i="10"/>
  <c r="M25" i="10"/>
  <c r="E23" i="10"/>
  <c r="F23" i="10"/>
  <c r="G23" i="10"/>
  <c r="H23" i="10"/>
  <c r="I23" i="10"/>
  <c r="J23" i="10"/>
  <c r="K23" i="10"/>
  <c r="L23" i="10"/>
  <c r="M23" i="10"/>
  <c r="E21" i="10"/>
  <c r="F21" i="10"/>
  <c r="G21" i="10"/>
  <c r="H21" i="10"/>
  <c r="I21" i="10"/>
  <c r="J21" i="10"/>
  <c r="K21" i="10"/>
  <c r="L21" i="10"/>
  <c r="M21" i="10"/>
  <c r="E18" i="10"/>
  <c r="F18" i="10"/>
  <c r="G18" i="10"/>
  <c r="H18" i="10"/>
  <c r="I18" i="10"/>
  <c r="J18" i="10"/>
  <c r="K18" i="10"/>
  <c r="L18" i="10"/>
  <c r="M18" i="10"/>
  <c r="E15" i="10"/>
  <c r="F15" i="10"/>
  <c r="G15" i="10"/>
  <c r="H15" i="10"/>
  <c r="I15" i="10"/>
  <c r="I11" i="10" s="1"/>
  <c r="J15" i="10"/>
  <c r="K15" i="10"/>
  <c r="L15" i="10"/>
  <c r="M15" i="10"/>
  <c r="E12" i="10"/>
  <c r="E11" i="10" s="1"/>
  <c r="F12" i="10"/>
  <c r="G12" i="10"/>
  <c r="H12" i="10"/>
  <c r="I12" i="10"/>
  <c r="J12" i="10"/>
  <c r="K12" i="10"/>
  <c r="L12" i="10"/>
  <c r="M12" i="10"/>
  <c r="M11" i="10" s="1"/>
  <c r="E25" i="8"/>
  <c r="F25" i="8"/>
  <c r="G25" i="8"/>
  <c r="H25" i="8"/>
  <c r="E23" i="8"/>
  <c r="F23" i="8"/>
  <c r="G23" i="8"/>
  <c r="H23" i="8"/>
  <c r="E21" i="8"/>
  <c r="F21" i="8"/>
  <c r="G21" i="8"/>
  <c r="H21" i="8"/>
  <c r="E18" i="8"/>
  <c r="F18" i="8"/>
  <c r="G18" i="8"/>
  <c r="H18" i="8"/>
  <c r="E15" i="8"/>
  <c r="F15" i="8"/>
  <c r="G15" i="8"/>
  <c r="H15" i="8"/>
  <c r="E12" i="8"/>
  <c r="E11" i="8" s="1"/>
  <c r="F12" i="8"/>
  <c r="F11" i="8" s="1"/>
  <c r="G12" i="8"/>
  <c r="G11" i="8" s="1"/>
  <c r="H12" i="8"/>
  <c r="H11" i="8" s="1"/>
  <c r="D25" i="14"/>
  <c r="D23" i="14"/>
  <c r="D21" i="14"/>
  <c r="D18" i="14"/>
  <c r="D15" i="14"/>
  <c r="D12" i="14"/>
  <c r="D25" i="12"/>
  <c r="D23" i="12"/>
  <c r="D21" i="12"/>
  <c r="D18" i="12"/>
  <c r="D15" i="12"/>
  <c r="D12" i="12"/>
  <c r="D25" i="10"/>
  <c r="D23" i="10"/>
  <c r="D21" i="10"/>
  <c r="D18" i="10"/>
  <c r="D15" i="10"/>
  <c r="D12" i="10"/>
  <c r="D25" i="8"/>
  <c r="D23" i="8"/>
  <c r="D21" i="8"/>
  <c r="D18" i="8"/>
  <c r="D15" i="8"/>
  <c r="D12" i="8"/>
  <c r="I25" i="2"/>
  <c r="H25" i="2"/>
  <c r="G25" i="2"/>
  <c r="F25" i="2"/>
  <c r="E25" i="2"/>
  <c r="D25" i="2"/>
  <c r="E21" i="2"/>
  <c r="F21" i="2"/>
  <c r="G21" i="2"/>
  <c r="H21" i="2"/>
  <c r="I21" i="2"/>
  <c r="D21" i="2"/>
  <c r="D11" i="14" l="1"/>
  <c r="D11" i="12"/>
  <c r="J11" i="10"/>
  <c r="F11" i="10"/>
  <c r="K11" i="10"/>
  <c r="G11" i="10"/>
  <c r="L11" i="10"/>
  <c r="H11" i="10"/>
  <c r="D11" i="10"/>
  <c r="D11" i="8"/>
  <c r="E23" i="2" l="1"/>
  <c r="F23" i="2"/>
  <c r="G23" i="2"/>
  <c r="H23" i="2"/>
  <c r="I23" i="2"/>
  <c r="E18" i="2"/>
  <c r="F18" i="2"/>
  <c r="G18" i="2"/>
  <c r="H18" i="2"/>
  <c r="I18" i="2"/>
  <c r="E15" i="2"/>
  <c r="F15" i="2"/>
  <c r="G15" i="2"/>
  <c r="H15" i="2"/>
  <c r="I15" i="2"/>
  <c r="E12" i="2"/>
  <c r="F12" i="2"/>
  <c r="G12" i="2"/>
  <c r="H12" i="2"/>
  <c r="I12" i="2"/>
  <c r="D23" i="2"/>
  <c r="D15" i="2"/>
  <c r="I11" i="2" l="1"/>
  <c r="E11" i="2"/>
  <c r="F11" i="2"/>
  <c r="G11" i="2"/>
  <c r="H11" i="2"/>
  <c r="D18" i="2" l="1"/>
  <c r="D12" i="2"/>
  <c r="D11" i="2" s="1"/>
</calcChain>
</file>

<file path=xl/sharedStrings.xml><?xml version="1.0" encoding="utf-8"?>
<sst xmlns="http://schemas.openxmlformats.org/spreadsheetml/2006/main" count="156" uniqueCount="64">
  <si>
    <t>total</t>
  </si>
  <si>
    <t>Cuadro 1</t>
  </si>
  <si>
    <t>CIIU Rev. 3</t>
  </si>
  <si>
    <t>Descripción</t>
  </si>
  <si>
    <t>laborados</t>
  </si>
  <si>
    <t>ocupado</t>
  </si>
  <si>
    <t>promedio</t>
  </si>
  <si>
    <t>(miles de córdobas)</t>
  </si>
  <si>
    <t>Total</t>
  </si>
  <si>
    <t>Cuadro 2</t>
  </si>
  <si>
    <t>Cuadro 3</t>
  </si>
  <si>
    <t>Terminados</t>
  </si>
  <si>
    <t>En proceso</t>
  </si>
  <si>
    <t>Cuadro 4</t>
  </si>
  <si>
    <t>Cuadro 5</t>
  </si>
  <si>
    <t>Personal remunerado total                   (2)</t>
  </si>
  <si>
    <t>Sueldos y salarios                   (3)</t>
  </si>
  <si>
    <t>Otras remuneraciones           (4)</t>
  </si>
  <si>
    <t>Cotización patronal                (5)</t>
  </si>
  <si>
    <t>Otros ingresos                (4)</t>
  </si>
  <si>
    <t>Medianos establecimientos</t>
  </si>
  <si>
    <t>Grandes establecimientos</t>
  </si>
  <si>
    <t xml:space="preserve">INATEC                     (6)                         </t>
  </si>
  <si>
    <t>Gastos sociales                     (7)</t>
  </si>
  <si>
    <t>Indicadores empresariales según actividad económica y tamaño</t>
  </si>
  <si>
    <t>Costos y gastos totales según actividad económica y tamaño</t>
  </si>
  <si>
    <t>Carga impositiva según actividad económica y tamaño</t>
  </si>
  <si>
    <t>Impuesto sobre la renta                            (3)</t>
  </si>
  <si>
    <t>Ingresos totales según actividad económica y tamaño</t>
  </si>
  <si>
    <t>Total Gastos en personal según actividad económica y tamaño</t>
  </si>
  <si>
    <t>Gastos en personal                                 (1)</t>
  </si>
  <si>
    <t>Teléfono y otros sistemas de comunicación                (4)</t>
  </si>
  <si>
    <t>Alquiler de edificios, equipos y otros     (5)</t>
  </si>
  <si>
    <t>Energía  eléctrica                       (3)</t>
  </si>
  <si>
    <t>Publicidad y propaganda      (6)</t>
  </si>
  <si>
    <t>Depreciación                         (7)</t>
  </si>
  <si>
    <t>Otros gastos                     (8)</t>
  </si>
  <si>
    <t>Carga impositiva                                                   (9)</t>
  </si>
  <si>
    <t>Impuesto cuota fija                  (2)</t>
  </si>
  <si>
    <t>Ingresos totales            (5)=(1)+…(4)</t>
  </si>
  <si>
    <t>Costos y gastos totales           (10)=(1)+…(9)</t>
  </si>
  <si>
    <t>Total gastos en personal                   (8)=(3)+…(7)</t>
  </si>
  <si>
    <t>Carga impositiva                      (4)=(1)+…(3)</t>
  </si>
  <si>
    <t>Número de establecimientos (1)</t>
  </si>
  <si>
    <t>Personal ocupado total               (2)</t>
  </si>
  <si>
    <t>Personal remunerado total                    (3)</t>
  </si>
  <si>
    <t>Ingresos totales                 (4)</t>
  </si>
  <si>
    <t>Costos y gastos totales                      (5)</t>
  </si>
  <si>
    <t>Remuneraciones promedio anual     (9)=(3+4)/(2)</t>
  </si>
  <si>
    <t>ENCUESTA ANUAL DE SERVICIOS SOCIALES Y DE SALUD 2011</t>
  </si>
  <si>
    <t>ACTIVIDADES DE HOSPITALES</t>
  </si>
  <si>
    <t>ACTIVIDADES DE MÉDICOS Y ODONTÓLOGOS</t>
  </si>
  <si>
    <t>OTRAS ACTIVIDADES RELACIONADAS CON LA SALUD HUMANA</t>
  </si>
  <si>
    <t>ACTIVIDADES VETERINARIAS</t>
  </si>
  <si>
    <t>SERVICIOS SOCIALES CON ALOJAMIENTO</t>
  </si>
  <si>
    <t>SERVICIOS SOCIALES SIN ALOJAMIENTO</t>
  </si>
  <si>
    <t>Personal ocupado               total                                      (1)</t>
  </si>
  <si>
    <t>Margen comercial             (3)</t>
  </si>
  <si>
    <t>* Utilidad Aproximada</t>
  </si>
  <si>
    <t>Utilidad después de impuestos*                  (6)=(4)-(5)</t>
  </si>
  <si>
    <t>Ingresos por servicios                (act. Principal)                  (1)</t>
  </si>
  <si>
    <t>Otros servicios brindados           (act. Secundaria)        (2)</t>
  </si>
  <si>
    <t>Servicios pagados a terceros              (2)</t>
  </si>
  <si>
    <t>Impuestos a la producción                    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</si>
</sst>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rgb="FF082F67"/>
      <name val="Verdana"/>
      <family val="2"/>
    </font>
    <font>
      <sz val="10"/>
      <color rgb="FF082F67"/>
      <name val="Verdana"/>
      <family val="2"/>
    </font>
    <font>
      <sz val="11"/>
      <color rgb="FF082F67"/>
      <name val="Verdana"/>
      <family val="2"/>
    </font>
    <font>
      <b/>
      <sz val="11"/>
      <color rgb="FF082F67"/>
      <name val="Verdana"/>
      <family val="2"/>
    </font>
    <font>
      <sz val="10"/>
      <name val="Arial"/>
      <family val="2"/>
    </font>
    <font>
      <i/>
      <sz val="10"/>
      <color rgb="FF082F67"/>
      <name val="Verdana"/>
      <family val="2"/>
    </font>
    <font>
      <sz val="10"/>
      <color theme="1"/>
      <name val="Verdana"/>
      <family val="2"/>
    </font>
    <font>
      <i/>
      <sz val="11"/>
      <color rgb="FF082F67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2" borderId="0" xfId="1" applyFont="1" applyFill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49" fontId="1" fillId="2" borderId="0" xfId="1" applyNumberFormat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9" fillId="2" borderId="0" xfId="1" applyFont="1" applyFill="1"/>
    <xf numFmtId="0" fontId="9" fillId="2" borderId="0" xfId="0" applyFont="1" applyFill="1"/>
    <xf numFmtId="3" fontId="1" fillId="2" borderId="0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right" vertical="center"/>
    </xf>
    <xf numFmtId="0" fontId="1" fillId="2" borderId="0" xfId="1" applyFont="1" applyFill="1" applyAlignment="1"/>
    <xf numFmtId="0" fontId="8" fillId="3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164" fontId="10" fillId="2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vertical="center"/>
    </xf>
    <xf numFmtId="0" fontId="10" fillId="2" borderId="0" xfId="0" applyFont="1" applyFill="1"/>
    <xf numFmtId="164" fontId="8" fillId="3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3" fontId="8" fillId="2" borderId="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 wrapText="1"/>
    </xf>
    <xf numFmtId="0" fontId="1" fillId="2" borderId="0" xfId="1" applyFont="1" applyFill="1" applyBorder="1" applyAlignment="1"/>
    <xf numFmtId="0" fontId="1" fillId="2" borderId="0" xfId="1" applyFont="1" applyFill="1" applyBorder="1"/>
    <xf numFmtId="164" fontId="8" fillId="3" borderId="0" xfId="0" applyNumberFormat="1" applyFont="1" applyFill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>
      <alignment vertical="center"/>
    </xf>
    <xf numFmtId="164" fontId="8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1" fontId="10" fillId="3" borderId="0" xfId="0" applyNumberFormat="1" applyFont="1" applyFill="1" applyBorder="1" applyAlignment="1">
      <alignment vertical="center" wrapText="1"/>
    </xf>
    <xf numFmtId="164" fontId="10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Alignment="1">
      <alignment vertical="center" wrapText="1"/>
    </xf>
    <xf numFmtId="1" fontId="1" fillId="3" borderId="0" xfId="0" applyNumberFormat="1" applyFont="1" applyFill="1" applyBorder="1" applyAlignment="1">
      <alignment vertical="center"/>
    </xf>
    <xf numFmtId="164" fontId="1" fillId="3" borderId="0" xfId="0" applyNumberFormat="1" applyFont="1" applyFill="1" applyBorder="1" applyAlignment="1">
      <alignment vertical="center"/>
    </xf>
    <xf numFmtId="1" fontId="10" fillId="2" borderId="0" xfId="0" applyNumberFormat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" fontId="10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164" fontId="8" fillId="3" borderId="0" xfId="0" applyNumberFormat="1" applyFont="1" applyFill="1" applyAlignment="1">
      <alignment vertical="center" wrapText="1"/>
    </xf>
    <xf numFmtId="165" fontId="8" fillId="2" borderId="0" xfId="0" applyNumberFormat="1" applyFont="1" applyFill="1"/>
    <xf numFmtId="164" fontId="1" fillId="2" borderId="0" xfId="1" applyNumberFormat="1" applyFont="1" applyFill="1"/>
    <xf numFmtId="164" fontId="1" fillId="2" borderId="0" xfId="1" applyNumberFormat="1" applyFont="1" applyFill="1" applyAlignment="1">
      <alignment vertical="center"/>
    </xf>
    <xf numFmtId="164" fontId="1" fillId="2" borderId="0" xfId="1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164" fontId="8" fillId="2" borderId="4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3" borderId="0" xfId="0" applyNumberFormat="1" applyFont="1" applyFill="1" applyAlignment="1">
      <alignment horizontal="right" vertical="center" wrapText="1"/>
    </xf>
    <xf numFmtId="3" fontId="1" fillId="2" borderId="0" xfId="1" applyNumberFormat="1" applyFont="1" applyFill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0" fontId="11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" fontId="7" fillId="6" borderId="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808080"/>
      <color rgb="FF969696"/>
      <color rgb="FF082F67"/>
      <color rgb="FF0835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6" name="5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22094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3" name="2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4471194</xdr:colOff>
      <xdr:row>0</xdr:row>
      <xdr:rowOff>895350</xdr:rowOff>
    </xdr:to>
    <xdr:pic>
      <xdr:nvPicPr>
        <xdr:cNvPr id="4" name="3 Imagen" descr="Logo_aprobado_azul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318919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7"/>
  <sheetViews>
    <sheetView zoomScale="80" zoomScaleNormal="80" workbookViewId="0">
      <selection activeCell="G14" sqref="G14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74.7109375" style="11" customWidth="1"/>
    <col min="4" max="4" width="18.85546875" style="11" customWidth="1"/>
    <col min="5" max="9" width="16.7109375" style="11" customWidth="1"/>
    <col min="10" max="10" width="12" style="11" customWidth="1"/>
    <col min="11" max="228" width="9.140625" style="11"/>
    <col min="229" max="229" width="3.5703125" style="11" customWidth="1"/>
    <col min="230" max="230" width="12.42578125" style="11" customWidth="1"/>
    <col min="231" max="231" width="62.42578125" style="11" customWidth="1"/>
    <col min="232" max="232" width="15.28515625" style="11" customWidth="1"/>
    <col min="233" max="233" width="16.140625" style="11" customWidth="1"/>
    <col min="234" max="234" width="14.28515625" style="11" bestFit="1" customWidth="1"/>
    <col min="235" max="235" width="13.28515625" style="11" customWidth="1"/>
    <col min="236" max="236" width="16.7109375" style="11" customWidth="1"/>
    <col min="237" max="237" width="15.140625" style="11" customWidth="1"/>
    <col min="238" max="484" width="9.140625" style="11"/>
    <col min="485" max="485" width="3.5703125" style="11" customWidth="1"/>
    <col min="486" max="486" width="12.42578125" style="11" customWidth="1"/>
    <col min="487" max="487" width="62.42578125" style="11" customWidth="1"/>
    <col min="488" max="488" width="15.28515625" style="11" customWidth="1"/>
    <col min="489" max="489" width="16.140625" style="11" customWidth="1"/>
    <col min="490" max="490" width="14.28515625" style="11" bestFit="1" customWidth="1"/>
    <col min="491" max="491" width="13.28515625" style="11" customWidth="1"/>
    <col min="492" max="492" width="16.7109375" style="11" customWidth="1"/>
    <col min="493" max="493" width="15.140625" style="11" customWidth="1"/>
    <col min="494" max="740" width="9.140625" style="11"/>
    <col min="741" max="741" width="3.5703125" style="11" customWidth="1"/>
    <col min="742" max="742" width="12.42578125" style="11" customWidth="1"/>
    <col min="743" max="743" width="62.42578125" style="11" customWidth="1"/>
    <col min="744" max="744" width="15.28515625" style="11" customWidth="1"/>
    <col min="745" max="745" width="16.140625" style="11" customWidth="1"/>
    <col min="746" max="746" width="14.28515625" style="11" bestFit="1" customWidth="1"/>
    <col min="747" max="747" width="13.28515625" style="11" customWidth="1"/>
    <col min="748" max="748" width="16.7109375" style="11" customWidth="1"/>
    <col min="749" max="749" width="15.140625" style="11" customWidth="1"/>
    <col min="750" max="996" width="9.140625" style="11"/>
    <col min="997" max="997" width="3.5703125" style="11" customWidth="1"/>
    <col min="998" max="998" width="12.42578125" style="11" customWidth="1"/>
    <col min="999" max="999" width="62.42578125" style="11" customWidth="1"/>
    <col min="1000" max="1000" width="15.28515625" style="11" customWidth="1"/>
    <col min="1001" max="1001" width="16.140625" style="11" customWidth="1"/>
    <col min="1002" max="1002" width="14.28515625" style="11" bestFit="1" customWidth="1"/>
    <col min="1003" max="1003" width="13.28515625" style="11" customWidth="1"/>
    <col min="1004" max="1004" width="16.7109375" style="11" customWidth="1"/>
    <col min="1005" max="1005" width="15.140625" style="11" customWidth="1"/>
    <col min="1006" max="1252" width="9.140625" style="11"/>
    <col min="1253" max="1253" width="3.5703125" style="11" customWidth="1"/>
    <col min="1254" max="1254" width="12.42578125" style="11" customWidth="1"/>
    <col min="1255" max="1255" width="62.42578125" style="11" customWidth="1"/>
    <col min="1256" max="1256" width="15.28515625" style="11" customWidth="1"/>
    <col min="1257" max="1257" width="16.140625" style="11" customWidth="1"/>
    <col min="1258" max="1258" width="14.28515625" style="11" bestFit="1" customWidth="1"/>
    <col min="1259" max="1259" width="13.28515625" style="11" customWidth="1"/>
    <col min="1260" max="1260" width="16.7109375" style="11" customWidth="1"/>
    <col min="1261" max="1261" width="15.140625" style="11" customWidth="1"/>
    <col min="1262" max="1508" width="9.140625" style="11"/>
    <col min="1509" max="1509" width="3.5703125" style="11" customWidth="1"/>
    <col min="1510" max="1510" width="12.42578125" style="11" customWidth="1"/>
    <col min="1511" max="1511" width="62.42578125" style="11" customWidth="1"/>
    <col min="1512" max="1512" width="15.28515625" style="11" customWidth="1"/>
    <col min="1513" max="1513" width="16.140625" style="11" customWidth="1"/>
    <col min="1514" max="1514" width="14.28515625" style="11" bestFit="1" customWidth="1"/>
    <col min="1515" max="1515" width="13.28515625" style="11" customWidth="1"/>
    <col min="1516" max="1516" width="16.7109375" style="11" customWidth="1"/>
    <col min="1517" max="1517" width="15.140625" style="11" customWidth="1"/>
    <col min="1518" max="1764" width="9.140625" style="11"/>
    <col min="1765" max="1765" width="3.5703125" style="11" customWidth="1"/>
    <col min="1766" max="1766" width="12.42578125" style="11" customWidth="1"/>
    <col min="1767" max="1767" width="62.42578125" style="11" customWidth="1"/>
    <col min="1768" max="1768" width="15.28515625" style="11" customWidth="1"/>
    <col min="1769" max="1769" width="16.140625" style="11" customWidth="1"/>
    <col min="1770" max="1770" width="14.28515625" style="11" bestFit="1" customWidth="1"/>
    <col min="1771" max="1771" width="13.28515625" style="11" customWidth="1"/>
    <col min="1772" max="1772" width="16.7109375" style="11" customWidth="1"/>
    <col min="1773" max="1773" width="15.140625" style="11" customWidth="1"/>
    <col min="1774" max="2020" width="9.140625" style="11"/>
    <col min="2021" max="2021" width="3.5703125" style="11" customWidth="1"/>
    <col min="2022" max="2022" width="12.42578125" style="11" customWidth="1"/>
    <col min="2023" max="2023" width="62.42578125" style="11" customWidth="1"/>
    <col min="2024" max="2024" width="15.28515625" style="11" customWidth="1"/>
    <col min="2025" max="2025" width="16.140625" style="11" customWidth="1"/>
    <col min="2026" max="2026" width="14.28515625" style="11" bestFit="1" customWidth="1"/>
    <col min="2027" max="2027" width="13.28515625" style="11" customWidth="1"/>
    <col min="2028" max="2028" width="16.7109375" style="11" customWidth="1"/>
    <col min="2029" max="2029" width="15.140625" style="11" customWidth="1"/>
    <col min="2030" max="2276" width="9.140625" style="11"/>
    <col min="2277" max="2277" width="3.5703125" style="11" customWidth="1"/>
    <col min="2278" max="2278" width="12.42578125" style="11" customWidth="1"/>
    <col min="2279" max="2279" width="62.42578125" style="11" customWidth="1"/>
    <col min="2280" max="2280" width="15.28515625" style="11" customWidth="1"/>
    <col min="2281" max="2281" width="16.140625" style="11" customWidth="1"/>
    <col min="2282" max="2282" width="14.28515625" style="11" bestFit="1" customWidth="1"/>
    <col min="2283" max="2283" width="13.28515625" style="11" customWidth="1"/>
    <col min="2284" max="2284" width="16.7109375" style="11" customWidth="1"/>
    <col min="2285" max="2285" width="15.140625" style="11" customWidth="1"/>
    <col min="2286" max="2532" width="9.140625" style="11"/>
    <col min="2533" max="2533" width="3.5703125" style="11" customWidth="1"/>
    <col min="2534" max="2534" width="12.42578125" style="11" customWidth="1"/>
    <col min="2535" max="2535" width="62.42578125" style="11" customWidth="1"/>
    <col min="2536" max="2536" width="15.28515625" style="11" customWidth="1"/>
    <col min="2537" max="2537" width="16.140625" style="11" customWidth="1"/>
    <col min="2538" max="2538" width="14.28515625" style="11" bestFit="1" customWidth="1"/>
    <col min="2539" max="2539" width="13.28515625" style="11" customWidth="1"/>
    <col min="2540" max="2540" width="16.7109375" style="11" customWidth="1"/>
    <col min="2541" max="2541" width="15.140625" style="11" customWidth="1"/>
    <col min="2542" max="2788" width="9.140625" style="11"/>
    <col min="2789" max="2789" width="3.5703125" style="11" customWidth="1"/>
    <col min="2790" max="2790" width="12.42578125" style="11" customWidth="1"/>
    <col min="2791" max="2791" width="62.42578125" style="11" customWidth="1"/>
    <col min="2792" max="2792" width="15.28515625" style="11" customWidth="1"/>
    <col min="2793" max="2793" width="16.140625" style="11" customWidth="1"/>
    <col min="2794" max="2794" width="14.28515625" style="11" bestFit="1" customWidth="1"/>
    <col min="2795" max="2795" width="13.28515625" style="11" customWidth="1"/>
    <col min="2796" max="2796" width="16.7109375" style="11" customWidth="1"/>
    <col min="2797" max="2797" width="15.140625" style="11" customWidth="1"/>
    <col min="2798" max="3044" width="9.140625" style="11"/>
    <col min="3045" max="3045" width="3.5703125" style="11" customWidth="1"/>
    <col min="3046" max="3046" width="12.42578125" style="11" customWidth="1"/>
    <col min="3047" max="3047" width="62.42578125" style="11" customWidth="1"/>
    <col min="3048" max="3048" width="15.28515625" style="11" customWidth="1"/>
    <col min="3049" max="3049" width="16.140625" style="11" customWidth="1"/>
    <col min="3050" max="3050" width="14.28515625" style="11" bestFit="1" customWidth="1"/>
    <col min="3051" max="3051" width="13.28515625" style="11" customWidth="1"/>
    <col min="3052" max="3052" width="16.7109375" style="11" customWidth="1"/>
    <col min="3053" max="3053" width="15.140625" style="11" customWidth="1"/>
    <col min="3054" max="3300" width="9.140625" style="11"/>
    <col min="3301" max="3301" width="3.5703125" style="11" customWidth="1"/>
    <col min="3302" max="3302" width="12.42578125" style="11" customWidth="1"/>
    <col min="3303" max="3303" width="62.42578125" style="11" customWidth="1"/>
    <col min="3304" max="3304" width="15.28515625" style="11" customWidth="1"/>
    <col min="3305" max="3305" width="16.140625" style="11" customWidth="1"/>
    <col min="3306" max="3306" width="14.28515625" style="11" bestFit="1" customWidth="1"/>
    <col min="3307" max="3307" width="13.28515625" style="11" customWidth="1"/>
    <col min="3308" max="3308" width="16.7109375" style="11" customWidth="1"/>
    <col min="3309" max="3309" width="15.140625" style="11" customWidth="1"/>
    <col min="3310" max="3556" width="9.140625" style="11"/>
    <col min="3557" max="3557" width="3.5703125" style="11" customWidth="1"/>
    <col min="3558" max="3558" width="12.42578125" style="11" customWidth="1"/>
    <col min="3559" max="3559" width="62.42578125" style="11" customWidth="1"/>
    <col min="3560" max="3560" width="15.28515625" style="11" customWidth="1"/>
    <col min="3561" max="3561" width="16.140625" style="11" customWidth="1"/>
    <col min="3562" max="3562" width="14.28515625" style="11" bestFit="1" customWidth="1"/>
    <col min="3563" max="3563" width="13.28515625" style="11" customWidth="1"/>
    <col min="3564" max="3564" width="16.7109375" style="11" customWidth="1"/>
    <col min="3565" max="3565" width="15.140625" style="11" customWidth="1"/>
    <col min="3566" max="3812" width="9.140625" style="11"/>
    <col min="3813" max="3813" width="3.5703125" style="11" customWidth="1"/>
    <col min="3814" max="3814" width="12.42578125" style="11" customWidth="1"/>
    <col min="3815" max="3815" width="62.42578125" style="11" customWidth="1"/>
    <col min="3816" max="3816" width="15.28515625" style="11" customWidth="1"/>
    <col min="3817" max="3817" width="16.140625" style="11" customWidth="1"/>
    <col min="3818" max="3818" width="14.28515625" style="11" bestFit="1" customWidth="1"/>
    <col min="3819" max="3819" width="13.28515625" style="11" customWidth="1"/>
    <col min="3820" max="3820" width="16.7109375" style="11" customWidth="1"/>
    <col min="3821" max="3821" width="15.140625" style="11" customWidth="1"/>
    <col min="3822" max="4068" width="9.140625" style="11"/>
    <col min="4069" max="4069" width="3.5703125" style="11" customWidth="1"/>
    <col min="4070" max="4070" width="12.42578125" style="11" customWidth="1"/>
    <col min="4071" max="4071" width="62.42578125" style="11" customWidth="1"/>
    <col min="4072" max="4072" width="15.28515625" style="11" customWidth="1"/>
    <col min="4073" max="4073" width="16.140625" style="11" customWidth="1"/>
    <col min="4074" max="4074" width="14.28515625" style="11" bestFit="1" customWidth="1"/>
    <col min="4075" max="4075" width="13.28515625" style="11" customWidth="1"/>
    <col min="4076" max="4076" width="16.7109375" style="11" customWidth="1"/>
    <col min="4077" max="4077" width="15.140625" style="11" customWidth="1"/>
    <col min="4078" max="4324" width="9.140625" style="11"/>
    <col min="4325" max="4325" width="3.5703125" style="11" customWidth="1"/>
    <col min="4326" max="4326" width="12.42578125" style="11" customWidth="1"/>
    <col min="4327" max="4327" width="62.42578125" style="11" customWidth="1"/>
    <col min="4328" max="4328" width="15.28515625" style="11" customWidth="1"/>
    <col min="4329" max="4329" width="16.140625" style="11" customWidth="1"/>
    <col min="4330" max="4330" width="14.28515625" style="11" bestFit="1" customWidth="1"/>
    <col min="4331" max="4331" width="13.28515625" style="11" customWidth="1"/>
    <col min="4332" max="4332" width="16.7109375" style="11" customWidth="1"/>
    <col min="4333" max="4333" width="15.140625" style="11" customWidth="1"/>
    <col min="4334" max="4580" width="9.140625" style="11"/>
    <col min="4581" max="4581" width="3.5703125" style="11" customWidth="1"/>
    <col min="4582" max="4582" width="12.42578125" style="11" customWidth="1"/>
    <col min="4583" max="4583" width="62.42578125" style="11" customWidth="1"/>
    <col min="4584" max="4584" width="15.28515625" style="11" customWidth="1"/>
    <col min="4585" max="4585" width="16.140625" style="11" customWidth="1"/>
    <col min="4586" max="4586" width="14.28515625" style="11" bestFit="1" customWidth="1"/>
    <col min="4587" max="4587" width="13.28515625" style="11" customWidth="1"/>
    <col min="4588" max="4588" width="16.7109375" style="11" customWidth="1"/>
    <col min="4589" max="4589" width="15.140625" style="11" customWidth="1"/>
    <col min="4590" max="4836" width="9.140625" style="11"/>
    <col min="4837" max="4837" width="3.5703125" style="11" customWidth="1"/>
    <col min="4838" max="4838" width="12.42578125" style="11" customWidth="1"/>
    <col min="4839" max="4839" width="62.42578125" style="11" customWidth="1"/>
    <col min="4840" max="4840" width="15.28515625" style="11" customWidth="1"/>
    <col min="4841" max="4841" width="16.140625" style="11" customWidth="1"/>
    <col min="4842" max="4842" width="14.28515625" style="11" bestFit="1" customWidth="1"/>
    <col min="4843" max="4843" width="13.28515625" style="11" customWidth="1"/>
    <col min="4844" max="4844" width="16.7109375" style="11" customWidth="1"/>
    <col min="4845" max="4845" width="15.140625" style="11" customWidth="1"/>
    <col min="4846" max="5092" width="9.140625" style="11"/>
    <col min="5093" max="5093" width="3.5703125" style="11" customWidth="1"/>
    <col min="5094" max="5094" width="12.42578125" style="11" customWidth="1"/>
    <col min="5095" max="5095" width="62.42578125" style="11" customWidth="1"/>
    <col min="5096" max="5096" width="15.28515625" style="11" customWidth="1"/>
    <col min="5097" max="5097" width="16.140625" style="11" customWidth="1"/>
    <col min="5098" max="5098" width="14.28515625" style="11" bestFit="1" customWidth="1"/>
    <col min="5099" max="5099" width="13.28515625" style="11" customWidth="1"/>
    <col min="5100" max="5100" width="16.7109375" style="11" customWidth="1"/>
    <col min="5101" max="5101" width="15.140625" style="11" customWidth="1"/>
    <col min="5102" max="5348" width="9.140625" style="11"/>
    <col min="5349" max="5349" width="3.5703125" style="11" customWidth="1"/>
    <col min="5350" max="5350" width="12.42578125" style="11" customWidth="1"/>
    <col min="5351" max="5351" width="62.42578125" style="11" customWidth="1"/>
    <col min="5352" max="5352" width="15.28515625" style="11" customWidth="1"/>
    <col min="5353" max="5353" width="16.140625" style="11" customWidth="1"/>
    <col min="5354" max="5354" width="14.28515625" style="11" bestFit="1" customWidth="1"/>
    <col min="5355" max="5355" width="13.28515625" style="11" customWidth="1"/>
    <col min="5356" max="5356" width="16.7109375" style="11" customWidth="1"/>
    <col min="5357" max="5357" width="15.140625" style="11" customWidth="1"/>
    <col min="5358" max="5604" width="9.140625" style="11"/>
    <col min="5605" max="5605" width="3.5703125" style="11" customWidth="1"/>
    <col min="5606" max="5606" width="12.42578125" style="11" customWidth="1"/>
    <col min="5607" max="5607" width="62.42578125" style="11" customWidth="1"/>
    <col min="5608" max="5608" width="15.28515625" style="11" customWidth="1"/>
    <col min="5609" max="5609" width="16.140625" style="11" customWidth="1"/>
    <col min="5610" max="5610" width="14.28515625" style="11" bestFit="1" customWidth="1"/>
    <col min="5611" max="5611" width="13.28515625" style="11" customWidth="1"/>
    <col min="5612" max="5612" width="16.7109375" style="11" customWidth="1"/>
    <col min="5613" max="5613" width="15.140625" style="11" customWidth="1"/>
    <col min="5614" max="5860" width="9.140625" style="11"/>
    <col min="5861" max="5861" width="3.5703125" style="11" customWidth="1"/>
    <col min="5862" max="5862" width="12.42578125" style="11" customWidth="1"/>
    <col min="5863" max="5863" width="62.42578125" style="11" customWidth="1"/>
    <col min="5864" max="5864" width="15.28515625" style="11" customWidth="1"/>
    <col min="5865" max="5865" width="16.140625" style="11" customWidth="1"/>
    <col min="5866" max="5866" width="14.28515625" style="11" bestFit="1" customWidth="1"/>
    <col min="5867" max="5867" width="13.28515625" style="11" customWidth="1"/>
    <col min="5868" max="5868" width="16.7109375" style="11" customWidth="1"/>
    <col min="5869" max="5869" width="15.140625" style="11" customWidth="1"/>
    <col min="5870" max="6116" width="9.140625" style="11"/>
    <col min="6117" max="6117" width="3.5703125" style="11" customWidth="1"/>
    <col min="6118" max="6118" width="12.42578125" style="11" customWidth="1"/>
    <col min="6119" max="6119" width="62.42578125" style="11" customWidth="1"/>
    <col min="6120" max="6120" width="15.28515625" style="11" customWidth="1"/>
    <col min="6121" max="6121" width="16.140625" style="11" customWidth="1"/>
    <col min="6122" max="6122" width="14.28515625" style="11" bestFit="1" customWidth="1"/>
    <col min="6123" max="6123" width="13.28515625" style="11" customWidth="1"/>
    <col min="6124" max="6124" width="16.7109375" style="11" customWidth="1"/>
    <col min="6125" max="6125" width="15.140625" style="11" customWidth="1"/>
    <col min="6126" max="6372" width="9.140625" style="11"/>
    <col min="6373" max="6373" width="3.5703125" style="11" customWidth="1"/>
    <col min="6374" max="6374" width="12.42578125" style="11" customWidth="1"/>
    <col min="6375" max="6375" width="62.42578125" style="11" customWidth="1"/>
    <col min="6376" max="6376" width="15.28515625" style="11" customWidth="1"/>
    <col min="6377" max="6377" width="16.140625" style="11" customWidth="1"/>
    <col min="6378" max="6378" width="14.28515625" style="11" bestFit="1" customWidth="1"/>
    <col min="6379" max="6379" width="13.28515625" style="11" customWidth="1"/>
    <col min="6380" max="6380" width="16.7109375" style="11" customWidth="1"/>
    <col min="6381" max="6381" width="15.140625" style="11" customWidth="1"/>
    <col min="6382" max="6628" width="9.140625" style="11"/>
    <col min="6629" max="6629" width="3.5703125" style="11" customWidth="1"/>
    <col min="6630" max="6630" width="12.42578125" style="11" customWidth="1"/>
    <col min="6631" max="6631" width="62.42578125" style="11" customWidth="1"/>
    <col min="6632" max="6632" width="15.28515625" style="11" customWidth="1"/>
    <col min="6633" max="6633" width="16.140625" style="11" customWidth="1"/>
    <col min="6634" max="6634" width="14.28515625" style="11" bestFit="1" customWidth="1"/>
    <col min="6635" max="6635" width="13.28515625" style="11" customWidth="1"/>
    <col min="6636" max="6636" width="16.7109375" style="11" customWidth="1"/>
    <col min="6637" max="6637" width="15.140625" style="11" customWidth="1"/>
    <col min="6638" max="6884" width="9.140625" style="11"/>
    <col min="6885" max="6885" width="3.5703125" style="11" customWidth="1"/>
    <col min="6886" max="6886" width="12.42578125" style="11" customWidth="1"/>
    <col min="6887" max="6887" width="62.42578125" style="11" customWidth="1"/>
    <col min="6888" max="6888" width="15.28515625" style="11" customWidth="1"/>
    <col min="6889" max="6889" width="16.140625" style="11" customWidth="1"/>
    <col min="6890" max="6890" width="14.28515625" style="11" bestFit="1" customWidth="1"/>
    <col min="6891" max="6891" width="13.28515625" style="11" customWidth="1"/>
    <col min="6892" max="6892" width="16.7109375" style="11" customWidth="1"/>
    <col min="6893" max="6893" width="15.140625" style="11" customWidth="1"/>
    <col min="6894" max="7140" width="9.140625" style="11"/>
    <col min="7141" max="7141" width="3.5703125" style="11" customWidth="1"/>
    <col min="7142" max="7142" width="12.42578125" style="11" customWidth="1"/>
    <col min="7143" max="7143" width="62.42578125" style="11" customWidth="1"/>
    <col min="7144" max="7144" width="15.28515625" style="11" customWidth="1"/>
    <col min="7145" max="7145" width="16.140625" style="11" customWidth="1"/>
    <col min="7146" max="7146" width="14.28515625" style="11" bestFit="1" customWidth="1"/>
    <col min="7147" max="7147" width="13.28515625" style="11" customWidth="1"/>
    <col min="7148" max="7148" width="16.7109375" style="11" customWidth="1"/>
    <col min="7149" max="7149" width="15.140625" style="11" customWidth="1"/>
    <col min="7150" max="7396" width="9.140625" style="11"/>
    <col min="7397" max="7397" width="3.5703125" style="11" customWidth="1"/>
    <col min="7398" max="7398" width="12.42578125" style="11" customWidth="1"/>
    <col min="7399" max="7399" width="62.42578125" style="11" customWidth="1"/>
    <col min="7400" max="7400" width="15.28515625" style="11" customWidth="1"/>
    <col min="7401" max="7401" width="16.140625" style="11" customWidth="1"/>
    <col min="7402" max="7402" width="14.28515625" style="11" bestFit="1" customWidth="1"/>
    <col min="7403" max="7403" width="13.28515625" style="11" customWidth="1"/>
    <col min="7404" max="7404" width="16.7109375" style="11" customWidth="1"/>
    <col min="7405" max="7405" width="15.140625" style="11" customWidth="1"/>
    <col min="7406" max="7652" width="9.140625" style="11"/>
    <col min="7653" max="7653" width="3.5703125" style="11" customWidth="1"/>
    <col min="7654" max="7654" width="12.42578125" style="11" customWidth="1"/>
    <col min="7655" max="7655" width="62.42578125" style="11" customWidth="1"/>
    <col min="7656" max="7656" width="15.28515625" style="11" customWidth="1"/>
    <col min="7657" max="7657" width="16.140625" style="11" customWidth="1"/>
    <col min="7658" max="7658" width="14.28515625" style="11" bestFit="1" customWidth="1"/>
    <col min="7659" max="7659" width="13.28515625" style="11" customWidth="1"/>
    <col min="7660" max="7660" width="16.7109375" style="11" customWidth="1"/>
    <col min="7661" max="7661" width="15.140625" style="11" customWidth="1"/>
    <col min="7662" max="7908" width="9.140625" style="11"/>
    <col min="7909" max="7909" width="3.5703125" style="11" customWidth="1"/>
    <col min="7910" max="7910" width="12.42578125" style="11" customWidth="1"/>
    <col min="7911" max="7911" width="62.42578125" style="11" customWidth="1"/>
    <col min="7912" max="7912" width="15.28515625" style="11" customWidth="1"/>
    <col min="7913" max="7913" width="16.140625" style="11" customWidth="1"/>
    <col min="7914" max="7914" width="14.28515625" style="11" bestFit="1" customWidth="1"/>
    <col min="7915" max="7915" width="13.28515625" style="11" customWidth="1"/>
    <col min="7916" max="7916" width="16.7109375" style="11" customWidth="1"/>
    <col min="7917" max="7917" width="15.140625" style="11" customWidth="1"/>
    <col min="7918" max="8164" width="9.140625" style="11"/>
    <col min="8165" max="8165" width="3.5703125" style="11" customWidth="1"/>
    <col min="8166" max="8166" width="12.42578125" style="11" customWidth="1"/>
    <col min="8167" max="8167" width="62.42578125" style="11" customWidth="1"/>
    <col min="8168" max="8168" width="15.28515625" style="11" customWidth="1"/>
    <col min="8169" max="8169" width="16.140625" style="11" customWidth="1"/>
    <col min="8170" max="8170" width="14.28515625" style="11" bestFit="1" customWidth="1"/>
    <col min="8171" max="8171" width="13.28515625" style="11" customWidth="1"/>
    <col min="8172" max="8172" width="16.7109375" style="11" customWidth="1"/>
    <col min="8173" max="8173" width="15.140625" style="11" customWidth="1"/>
    <col min="8174" max="8420" width="9.140625" style="11"/>
    <col min="8421" max="8421" width="3.5703125" style="11" customWidth="1"/>
    <col min="8422" max="8422" width="12.42578125" style="11" customWidth="1"/>
    <col min="8423" max="8423" width="62.42578125" style="11" customWidth="1"/>
    <col min="8424" max="8424" width="15.28515625" style="11" customWidth="1"/>
    <col min="8425" max="8425" width="16.140625" style="11" customWidth="1"/>
    <col min="8426" max="8426" width="14.28515625" style="11" bestFit="1" customWidth="1"/>
    <col min="8427" max="8427" width="13.28515625" style="11" customWidth="1"/>
    <col min="8428" max="8428" width="16.7109375" style="11" customWidth="1"/>
    <col min="8429" max="8429" width="15.140625" style="11" customWidth="1"/>
    <col min="8430" max="8676" width="9.140625" style="11"/>
    <col min="8677" max="8677" width="3.5703125" style="11" customWidth="1"/>
    <col min="8678" max="8678" width="12.42578125" style="11" customWidth="1"/>
    <col min="8679" max="8679" width="62.42578125" style="11" customWidth="1"/>
    <col min="8680" max="8680" width="15.28515625" style="11" customWidth="1"/>
    <col min="8681" max="8681" width="16.140625" style="11" customWidth="1"/>
    <col min="8682" max="8682" width="14.28515625" style="11" bestFit="1" customWidth="1"/>
    <col min="8683" max="8683" width="13.28515625" style="11" customWidth="1"/>
    <col min="8684" max="8684" width="16.7109375" style="11" customWidth="1"/>
    <col min="8685" max="8685" width="15.140625" style="11" customWidth="1"/>
    <col min="8686" max="8932" width="9.140625" style="11"/>
    <col min="8933" max="8933" width="3.5703125" style="11" customWidth="1"/>
    <col min="8934" max="8934" width="12.42578125" style="11" customWidth="1"/>
    <col min="8935" max="8935" width="62.42578125" style="11" customWidth="1"/>
    <col min="8936" max="8936" width="15.28515625" style="11" customWidth="1"/>
    <col min="8937" max="8937" width="16.140625" style="11" customWidth="1"/>
    <col min="8938" max="8938" width="14.28515625" style="11" bestFit="1" customWidth="1"/>
    <col min="8939" max="8939" width="13.28515625" style="11" customWidth="1"/>
    <col min="8940" max="8940" width="16.7109375" style="11" customWidth="1"/>
    <col min="8941" max="8941" width="15.140625" style="11" customWidth="1"/>
    <col min="8942" max="9188" width="9.140625" style="11"/>
    <col min="9189" max="9189" width="3.5703125" style="11" customWidth="1"/>
    <col min="9190" max="9190" width="12.42578125" style="11" customWidth="1"/>
    <col min="9191" max="9191" width="62.42578125" style="11" customWidth="1"/>
    <col min="9192" max="9192" width="15.28515625" style="11" customWidth="1"/>
    <col min="9193" max="9193" width="16.140625" style="11" customWidth="1"/>
    <col min="9194" max="9194" width="14.28515625" style="11" bestFit="1" customWidth="1"/>
    <col min="9195" max="9195" width="13.28515625" style="11" customWidth="1"/>
    <col min="9196" max="9196" width="16.7109375" style="11" customWidth="1"/>
    <col min="9197" max="9197" width="15.140625" style="11" customWidth="1"/>
    <col min="9198" max="9444" width="9.140625" style="11"/>
    <col min="9445" max="9445" width="3.5703125" style="11" customWidth="1"/>
    <col min="9446" max="9446" width="12.42578125" style="11" customWidth="1"/>
    <col min="9447" max="9447" width="62.42578125" style="11" customWidth="1"/>
    <col min="9448" max="9448" width="15.28515625" style="11" customWidth="1"/>
    <col min="9449" max="9449" width="16.140625" style="11" customWidth="1"/>
    <col min="9450" max="9450" width="14.28515625" style="11" bestFit="1" customWidth="1"/>
    <col min="9451" max="9451" width="13.28515625" style="11" customWidth="1"/>
    <col min="9452" max="9452" width="16.7109375" style="11" customWidth="1"/>
    <col min="9453" max="9453" width="15.140625" style="11" customWidth="1"/>
    <col min="9454" max="9700" width="9.140625" style="11"/>
    <col min="9701" max="9701" width="3.5703125" style="11" customWidth="1"/>
    <col min="9702" max="9702" width="12.42578125" style="11" customWidth="1"/>
    <col min="9703" max="9703" width="62.42578125" style="11" customWidth="1"/>
    <col min="9704" max="9704" width="15.28515625" style="11" customWidth="1"/>
    <col min="9705" max="9705" width="16.140625" style="11" customWidth="1"/>
    <col min="9706" max="9706" width="14.28515625" style="11" bestFit="1" customWidth="1"/>
    <col min="9707" max="9707" width="13.28515625" style="11" customWidth="1"/>
    <col min="9708" max="9708" width="16.7109375" style="11" customWidth="1"/>
    <col min="9709" max="9709" width="15.140625" style="11" customWidth="1"/>
    <col min="9710" max="9956" width="9.140625" style="11"/>
    <col min="9957" max="9957" width="3.5703125" style="11" customWidth="1"/>
    <col min="9958" max="9958" width="12.42578125" style="11" customWidth="1"/>
    <col min="9959" max="9959" width="62.42578125" style="11" customWidth="1"/>
    <col min="9960" max="9960" width="15.28515625" style="11" customWidth="1"/>
    <col min="9961" max="9961" width="16.140625" style="11" customWidth="1"/>
    <col min="9962" max="9962" width="14.28515625" style="11" bestFit="1" customWidth="1"/>
    <col min="9963" max="9963" width="13.28515625" style="11" customWidth="1"/>
    <col min="9964" max="9964" width="16.7109375" style="11" customWidth="1"/>
    <col min="9965" max="9965" width="15.140625" style="11" customWidth="1"/>
    <col min="9966" max="10212" width="9.140625" style="11"/>
    <col min="10213" max="10213" width="3.5703125" style="11" customWidth="1"/>
    <col min="10214" max="10214" width="12.42578125" style="11" customWidth="1"/>
    <col min="10215" max="10215" width="62.42578125" style="11" customWidth="1"/>
    <col min="10216" max="10216" width="15.28515625" style="11" customWidth="1"/>
    <col min="10217" max="10217" width="16.140625" style="11" customWidth="1"/>
    <col min="10218" max="10218" width="14.28515625" style="11" bestFit="1" customWidth="1"/>
    <col min="10219" max="10219" width="13.28515625" style="11" customWidth="1"/>
    <col min="10220" max="10220" width="16.7109375" style="11" customWidth="1"/>
    <col min="10221" max="10221" width="15.140625" style="11" customWidth="1"/>
    <col min="10222" max="10468" width="9.140625" style="11"/>
    <col min="10469" max="10469" width="3.5703125" style="11" customWidth="1"/>
    <col min="10470" max="10470" width="12.42578125" style="11" customWidth="1"/>
    <col min="10471" max="10471" width="62.42578125" style="11" customWidth="1"/>
    <col min="10472" max="10472" width="15.28515625" style="11" customWidth="1"/>
    <col min="10473" max="10473" width="16.140625" style="11" customWidth="1"/>
    <col min="10474" max="10474" width="14.28515625" style="11" bestFit="1" customWidth="1"/>
    <col min="10475" max="10475" width="13.28515625" style="11" customWidth="1"/>
    <col min="10476" max="10476" width="16.7109375" style="11" customWidth="1"/>
    <col min="10477" max="10477" width="15.140625" style="11" customWidth="1"/>
    <col min="10478" max="10724" width="9.140625" style="11"/>
    <col min="10725" max="10725" width="3.5703125" style="11" customWidth="1"/>
    <col min="10726" max="10726" width="12.42578125" style="11" customWidth="1"/>
    <col min="10727" max="10727" width="62.42578125" style="11" customWidth="1"/>
    <col min="10728" max="10728" width="15.28515625" style="11" customWidth="1"/>
    <col min="10729" max="10729" width="16.140625" style="11" customWidth="1"/>
    <col min="10730" max="10730" width="14.28515625" style="11" bestFit="1" customWidth="1"/>
    <col min="10731" max="10731" width="13.28515625" style="11" customWidth="1"/>
    <col min="10732" max="10732" width="16.7109375" style="11" customWidth="1"/>
    <col min="10733" max="10733" width="15.140625" style="11" customWidth="1"/>
    <col min="10734" max="10980" width="9.140625" style="11"/>
    <col min="10981" max="10981" width="3.5703125" style="11" customWidth="1"/>
    <col min="10982" max="10982" width="12.42578125" style="11" customWidth="1"/>
    <col min="10983" max="10983" width="62.42578125" style="11" customWidth="1"/>
    <col min="10984" max="10984" width="15.28515625" style="11" customWidth="1"/>
    <col min="10985" max="10985" width="16.140625" style="11" customWidth="1"/>
    <col min="10986" max="10986" width="14.28515625" style="11" bestFit="1" customWidth="1"/>
    <col min="10987" max="10987" width="13.28515625" style="11" customWidth="1"/>
    <col min="10988" max="10988" width="16.7109375" style="11" customWidth="1"/>
    <col min="10989" max="10989" width="15.140625" style="11" customWidth="1"/>
    <col min="10990" max="11236" width="9.140625" style="11"/>
    <col min="11237" max="11237" width="3.5703125" style="11" customWidth="1"/>
    <col min="11238" max="11238" width="12.42578125" style="11" customWidth="1"/>
    <col min="11239" max="11239" width="62.42578125" style="11" customWidth="1"/>
    <col min="11240" max="11240" width="15.28515625" style="11" customWidth="1"/>
    <col min="11241" max="11241" width="16.140625" style="11" customWidth="1"/>
    <col min="11242" max="11242" width="14.28515625" style="11" bestFit="1" customWidth="1"/>
    <col min="11243" max="11243" width="13.28515625" style="11" customWidth="1"/>
    <col min="11244" max="11244" width="16.7109375" style="11" customWidth="1"/>
    <col min="11245" max="11245" width="15.140625" style="11" customWidth="1"/>
    <col min="11246" max="11492" width="9.140625" style="11"/>
    <col min="11493" max="11493" width="3.5703125" style="11" customWidth="1"/>
    <col min="11494" max="11494" width="12.42578125" style="11" customWidth="1"/>
    <col min="11495" max="11495" width="62.42578125" style="11" customWidth="1"/>
    <col min="11496" max="11496" width="15.28515625" style="11" customWidth="1"/>
    <col min="11497" max="11497" width="16.140625" style="11" customWidth="1"/>
    <col min="11498" max="11498" width="14.28515625" style="11" bestFit="1" customWidth="1"/>
    <col min="11499" max="11499" width="13.28515625" style="11" customWidth="1"/>
    <col min="11500" max="11500" width="16.7109375" style="11" customWidth="1"/>
    <col min="11501" max="11501" width="15.140625" style="11" customWidth="1"/>
    <col min="11502" max="11748" width="9.140625" style="11"/>
    <col min="11749" max="11749" width="3.5703125" style="11" customWidth="1"/>
    <col min="11750" max="11750" width="12.42578125" style="11" customWidth="1"/>
    <col min="11751" max="11751" width="62.42578125" style="11" customWidth="1"/>
    <col min="11752" max="11752" width="15.28515625" style="11" customWidth="1"/>
    <col min="11753" max="11753" width="16.140625" style="11" customWidth="1"/>
    <col min="11754" max="11754" width="14.28515625" style="11" bestFit="1" customWidth="1"/>
    <col min="11755" max="11755" width="13.28515625" style="11" customWidth="1"/>
    <col min="11756" max="11756" width="16.7109375" style="11" customWidth="1"/>
    <col min="11757" max="11757" width="15.140625" style="11" customWidth="1"/>
    <col min="11758" max="12004" width="9.140625" style="11"/>
    <col min="12005" max="12005" width="3.5703125" style="11" customWidth="1"/>
    <col min="12006" max="12006" width="12.42578125" style="11" customWidth="1"/>
    <col min="12007" max="12007" width="62.42578125" style="11" customWidth="1"/>
    <col min="12008" max="12008" width="15.28515625" style="11" customWidth="1"/>
    <col min="12009" max="12009" width="16.140625" style="11" customWidth="1"/>
    <col min="12010" max="12010" width="14.28515625" style="11" bestFit="1" customWidth="1"/>
    <col min="12011" max="12011" width="13.28515625" style="11" customWidth="1"/>
    <col min="12012" max="12012" width="16.7109375" style="11" customWidth="1"/>
    <col min="12013" max="12013" width="15.140625" style="11" customWidth="1"/>
    <col min="12014" max="12260" width="9.140625" style="11"/>
    <col min="12261" max="12261" width="3.5703125" style="11" customWidth="1"/>
    <col min="12262" max="12262" width="12.42578125" style="11" customWidth="1"/>
    <col min="12263" max="12263" width="62.42578125" style="11" customWidth="1"/>
    <col min="12264" max="12264" width="15.28515625" style="11" customWidth="1"/>
    <col min="12265" max="12265" width="16.140625" style="11" customWidth="1"/>
    <col min="12266" max="12266" width="14.28515625" style="11" bestFit="1" customWidth="1"/>
    <col min="12267" max="12267" width="13.28515625" style="11" customWidth="1"/>
    <col min="12268" max="12268" width="16.7109375" style="11" customWidth="1"/>
    <col min="12269" max="12269" width="15.140625" style="11" customWidth="1"/>
    <col min="12270" max="12516" width="9.140625" style="11"/>
    <col min="12517" max="12517" width="3.5703125" style="11" customWidth="1"/>
    <col min="12518" max="12518" width="12.42578125" style="11" customWidth="1"/>
    <col min="12519" max="12519" width="62.42578125" style="11" customWidth="1"/>
    <col min="12520" max="12520" width="15.28515625" style="11" customWidth="1"/>
    <col min="12521" max="12521" width="16.140625" style="11" customWidth="1"/>
    <col min="12522" max="12522" width="14.28515625" style="11" bestFit="1" customWidth="1"/>
    <col min="12523" max="12523" width="13.28515625" style="11" customWidth="1"/>
    <col min="12524" max="12524" width="16.7109375" style="11" customWidth="1"/>
    <col min="12525" max="12525" width="15.140625" style="11" customWidth="1"/>
    <col min="12526" max="12772" width="9.140625" style="11"/>
    <col min="12773" max="12773" width="3.5703125" style="11" customWidth="1"/>
    <col min="12774" max="12774" width="12.42578125" style="11" customWidth="1"/>
    <col min="12775" max="12775" width="62.42578125" style="11" customWidth="1"/>
    <col min="12776" max="12776" width="15.28515625" style="11" customWidth="1"/>
    <col min="12777" max="12777" width="16.140625" style="11" customWidth="1"/>
    <col min="12778" max="12778" width="14.28515625" style="11" bestFit="1" customWidth="1"/>
    <col min="12779" max="12779" width="13.28515625" style="11" customWidth="1"/>
    <col min="12780" max="12780" width="16.7109375" style="11" customWidth="1"/>
    <col min="12781" max="12781" width="15.140625" style="11" customWidth="1"/>
    <col min="12782" max="13028" width="9.140625" style="11"/>
    <col min="13029" max="13029" width="3.5703125" style="11" customWidth="1"/>
    <col min="13030" max="13030" width="12.42578125" style="11" customWidth="1"/>
    <col min="13031" max="13031" width="62.42578125" style="11" customWidth="1"/>
    <col min="13032" max="13032" width="15.28515625" style="11" customWidth="1"/>
    <col min="13033" max="13033" width="16.140625" style="11" customWidth="1"/>
    <col min="13034" max="13034" width="14.28515625" style="11" bestFit="1" customWidth="1"/>
    <col min="13035" max="13035" width="13.28515625" style="11" customWidth="1"/>
    <col min="13036" max="13036" width="16.7109375" style="11" customWidth="1"/>
    <col min="13037" max="13037" width="15.140625" style="11" customWidth="1"/>
    <col min="13038" max="13284" width="9.140625" style="11"/>
    <col min="13285" max="13285" width="3.5703125" style="11" customWidth="1"/>
    <col min="13286" max="13286" width="12.42578125" style="11" customWidth="1"/>
    <col min="13287" max="13287" width="62.42578125" style="11" customWidth="1"/>
    <col min="13288" max="13288" width="15.28515625" style="11" customWidth="1"/>
    <col min="13289" max="13289" width="16.140625" style="11" customWidth="1"/>
    <col min="13290" max="13290" width="14.28515625" style="11" bestFit="1" customWidth="1"/>
    <col min="13291" max="13291" width="13.28515625" style="11" customWidth="1"/>
    <col min="13292" max="13292" width="16.7109375" style="11" customWidth="1"/>
    <col min="13293" max="13293" width="15.140625" style="11" customWidth="1"/>
    <col min="13294" max="13540" width="9.140625" style="11"/>
    <col min="13541" max="13541" width="3.5703125" style="11" customWidth="1"/>
    <col min="13542" max="13542" width="12.42578125" style="11" customWidth="1"/>
    <col min="13543" max="13543" width="62.42578125" style="11" customWidth="1"/>
    <col min="13544" max="13544" width="15.28515625" style="11" customWidth="1"/>
    <col min="13545" max="13545" width="16.140625" style="11" customWidth="1"/>
    <col min="13546" max="13546" width="14.28515625" style="11" bestFit="1" customWidth="1"/>
    <col min="13547" max="13547" width="13.28515625" style="11" customWidth="1"/>
    <col min="13548" max="13548" width="16.7109375" style="11" customWidth="1"/>
    <col min="13549" max="13549" width="15.140625" style="11" customWidth="1"/>
    <col min="13550" max="13796" width="9.140625" style="11"/>
    <col min="13797" max="13797" width="3.5703125" style="11" customWidth="1"/>
    <col min="13798" max="13798" width="12.42578125" style="11" customWidth="1"/>
    <col min="13799" max="13799" width="62.42578125" style="11" customWidth="1"/>
    <col min="13800" max="13800" width="15.28515625" style="11" customWidth="1"/>
    <col min="13801" max="13801" width="16.140625" style="11" customWidth="1"/>
    <col min="13802" max="13802" width="14.28515625" style="11" bestFit="1" customWidth="1"/>
    <col min="13803" max="13803" width="13.28515625" style="11" customWidth="1"/>
    <col min="13804" max="13804" width="16.7109375" style="11" customWidth="1"/>
    <col min="13805" max="13805" width="15.140625" style="11" customWidth="1"/>
    <col min="13806" max="14052" width="9.140625" style="11"/>
    <col min="14053" max="14053" width="3.5703125" style="11" customWidth="1"/>
    <col min="14054" max="14054" width="12.42578125" style="11" customWidth="1"/>
    <col min="14055" max="14055" width="62.42578125" style="11" customWidth="1"/>
    <col min="14056" max="14056" width="15.28515625" style="11" customWidth="1"/>
    <col min="14057" max="14057" width="16.140625" style="11" customWidth="1"/>
    <col min="14058" max="14058" width="14.28515625" style="11" bestFit="1" customWidth="1"/>
    <col min="14059" max="14059" width="13.28515625" style="11" customWidth="1"/>
    <col min="14060" max="14060" width="16.7109375" style="11" customWidth="1"/>
    <col min="14061" max="14061" width="15.140625" style="11" customWidth="1"/>
    <col min="14062" max="14308" width="9.140625" style="11"/>
    <col min="14309" max="14309" width="3.5703125" style="11" customWidth="1"/>
    <col min="14310" max="14310" width="12.42578125" style="11" customWidth="1"/>
    <col min="14311" max="14311" width="62.42578125" style="11" customWidth="1"/>
    <col min="14312" max="14312" width="15.28515625" style="11" customWidth="1"/>
    <col min="14313" max="14313" width="16.140625" style="11" customWidth="1"/>
    <col min="14314" max="14314" width="14.28515625" style="11" bestFit="1" customWidth="1"/>
    <col min="14315" max="14315" width="13.28515625" style="11" customWidth="1"/>
    <col min="14316" max="14316" width="16.7109375" style="11" customWidth="1"/>
    <col min="14317" max="14317" width="15.140625" style="11" customWidth="1"/>
    <col min="14318" max="14564" width="9.140625" style="11"/>
    <col min="14565" max="14565" width="3.5703125" style="11" customWidth="1"/>
    <col min="14566" max="14566" width="12.42578125" style="11" customWidth="1"/>
    <col min="14567" max="14567" width="62.42578125" style="11" customWidth="1"/>
    <col min="14568" max="14568" width="15.28515625" style="11" customWidth="1"/>
    <col min="14569" max="14569" width="16.140625" style="11" customWidth="1"/>
    <col min="14570" max="14570" width="14.28515625" style="11" bestFit="1" customWidth="1"/>
    <col min="14571" max="14571" width="13.28515625" style="11" customWidth="1"/>
    <col min="14572" max="14572" width="16.7109375" style="11" customWidth="1"/>
    <col min="14573" max="14573" width="15.140625" style="11" customWidth="1"/>
    <col min="14574" max="14820" width="9.140625" style="11"/>
    <col min="14821" max="14821" width="3.5703125" style="11" customWidth="1"/>
    <col min="14822" max="14822" width="12.42578125" style="11" customWidth="1"/>
    <col min="14823" max="14823" width="62.42578125" style="11" customWidth="1"/>
    <col min="14824" max="14824" width="15.28515625" style="11" customWidth="1"/>
    <col min="14825" max="14825" width="16.140625" style="11" customWidth="1"/>
    <col min="14826" max="14826" width="14.28515625" style="11" bestFit="1" customWidth="1"/>
    <col min="14827" max="14827" width="13.28515625" style="11" customWidth="1"/>
    <col min="14828" max="14828" width="16.7109375" style="11" customWidth="1"/>
    <col min="14829" max="14829" width="15.140625" style="11" customWidth="1"/>
    <col min="14830" max="15076" width="9.140625" style="11"/>
    <col min="15077" max="15077" width="3.5703125" style="11" customWidth="1"/>
    <col min="15078" max="15078" width="12.42578125" style="11" customWidth="1"/>
    <col min="15079" max="15079" width="62.42578125" style="11" customWidth="1"/>
    <col min="15080" max="15080" width="15.28515625" style="11" customWidth="1"/>
    <col min="15081" max="15081" width="16.140625" style="11" customWidth="1"/>
    <col min="15082" max="15082" width="14.28515625" style="11" bestFit="1" customWidth="1"/>
    <col min="15083" max="15083" width="13.28515625" style="11" customWidth="1"/>
    <col min="15084" max="15084" width="16.7109375" style="11" customWidth="1"/>
    <col min="15085" max="15085" width="15.140625" style="11" customWidth="1"/>
    <col min="15086" max="15332" width="9.140625" style="11"/>
    <col min="15333" max="15333" width="3.5703125" style="11" customWidth="1"/>
    <col min="15334" max="15334" width="12.42578125" style="11" customWidth="1"/>
    <col min="15335" max="15335" width="62.42578125" style="11" customWidth="1"/>
    <col min="15336" max="15336" width="15.28515625" style="11" customWidth="1"/>
    <col min="15337" max="15337" width="16.140625" style="11" customWidth="1"/>
    <col min="15338" max="15338" width="14.28515625" style="11" bestFit="1" customWidth="1"/>
    <col min="15339" max="15339" width="13.28515625" style="11" customWidth="1"/>
    <col min="15340" max="15340" width="16.7109375" style="11" customWidth="1"/>
    <col min="15341" max="15341" width="15.140625" style="11" customWidth="1"/>
    <col min="15342" max="15588" width="9.140625" style="11"/>
    <col min="15589" max="15589" width="3.5703125" style="11" customWidth="1"/>
    <col min="15590" max="15590" width="12.42578125" style="11" customWidth="1"/>
    <col min="15591" max="15591" width="62.42578125" style="11" customWidth="1"/>
    <col min="15592" max="15592" width="15.28515625" style="11" customWidth="1"/>
    <col min="15593" max="15593" width="16.140625" style="11" customWidth="1"/>
    <col min="15594" max="15594" width="14.28515625" style="11" bestFit="1" customWidth="1"/>
    <col min="15595" max="15595" width="13.28515625" style="11" customWidth="1"/>
    <col min="15596" max="15596" width="16.7109375" style="11" customWidth="1"/>
    <col min="15597" max="15597" width="15.140625" style="11" customWidth="1"/>
    <col min="15598" max="15844" width="9.140625" style="11"/>
    <col min="15845" max="15845" width="3.5703125" style="11" customWidth="1"/>
    <col min="15846" max="15846" width="12.42578125" style="11" customWidth="1"/>
    <col min="15847" max="15847" width="62.42578125" style="11" customWidth="1"/>
    <col min="15848" max="15848" width="15.28515625" style="11" customWidth="1"/>
    <col min="15849" max="15849" width="16.140625" style="11" customWidth="1"/>
    <col min="15850" max="15850" width="14.28515625" style="11" bestFit="1" customWidth="1"/>
    <col min="15851" max="15851" width="13.28515625" style="11" customWidth="1"/>
    <col min="15852" max="15852" width="16.7109375" style="11" customWidth="1"/>
    <col min="15853" max="15853" width="15.140625" style="11" customWidth="1"/>
    <col min="15854" max="16100" width="9.140625" style="11"/>
    <col min="16101" max="16101" width="3.5703125" style="11" customWidth="1"/>
    <col min="16102" max="16102" width="12.42578125" style="11" customWidth="1"/>
    <col min="16103" max="16103" width="62.42578125" style="11" customWidth="1"/>
    <col min="16104" max="16104" width="15.28515625" style="11" customWidth="1"/>
    <col min="16105" max="16105" width="16.140625" style="11" customWidth="1"/>
    <col min="16106" max="16106" width="14.28515625" style="11" bestFit="1" customWidth="1"/>
    <col min="16107" max="16107" width="13.28515625" style="11" customWidth="1"/>
    <col min="16108" max="16108" width="16.7109375" style="11" customWidth="1"/>
    <col min="16109" max="16109" width="15.140625" style="11" customWidth="1"/>
    <col min="16110" max="16384" width="9.140625" style="11"/>
  </cols>
  <sheetData>
    <row r="1" spans="2:10" s="6" customFormat="1" ht="73.5" customHeight="1" x14ac:dyDescent="0.2">
      <c r="B1" s="15"/>
      <c r="C1" s="15"/>
    </row>
    <row r="2" spans="2:10" s="1" customFormat="1" ht="12.75" x14ac:dyDescent="0.2">
      <c r="B2" s="2"/>
      <c r="C2" s="2"/>
      <c r="D2" s="2"/>
    </row>
    <row r="3" spans="2:10" s="1" customFormat="1" x14ac:dyDescent="0.2">
      <c r="B3" s="90" t="s">
        <v>49</v>
      </c>
      <c r="C3" s="90"/>
      <c r="D3" s="90"/>
      <c r="E3" s="90"/>
      <c r="F3" s="90"/>
      <c r="G3" s="90"/>
    </row>
    <row r="4" spans="2:10" s="1" customFormat="1" ht="12.75" x14ac:dyDescent="0.2">
      <c r="B4" s="3"/>
      <c r="C4" s="3"/>
      <c r="D4" s="3"/>
      <c r="E4" s="3"/>
      <c r="F4" s="3"/>
      <c r="G4" s="3"/>
    </row>
    <row r="5" spans="2:10" s="1" customFormat="1" ht="14.25" x14ac:dyDescent="0.2">
      <c r="B5" s="4" t="s">
        <v>1</v>
      </c>
      <c r="C5" s="4"/>
      <c r="D5" s="9"/>
      <c r="E5" s="10"/>
      <c r="F5" s="9"/>
      <c r="G5" s="9"/>
    </row>
    <row r="6" spans="2:10" s="1" customFormat="1" ht="14.25" x14ac:dyDescent="0.2">
      <c r="B6" s="5" t="s">
        <v>24</v>
      </c>
      <c r="C6" s="4"/>
      <c r="D6" s="4"/>
      <c r="E6" s="4"/>
      <c r="F6" s="4"/>
      <c r="G6" s="4"/>
    </row>
    <row r="7" spans="2:10" s="1" customFormat="1" ht="3" customHeight="1" thickBot="1" x14ac:dyDescent="0.25">
      <c r="B7" s="5"/>
      <c r="C7" s="4"/>
      <c r="D7" s="4"/>
      <c r="E7" s="4"/>
      <c r="F7" s="4"/>
      <c r="G7" s="4"/>
    </row>
    <row r="8" spans="2:10" s="6" customFormat="1" ht="26.25" customHeight="1" thickBot="1" x14ac:dyDescent="0.25">
      <c r="B8" s="91" t="s">
        <v>2</v>
      </c>
      <c r="C8" s="91" t="s">
        <v>3</v>
      </c>
      <c r="D8" s="91" t="s">
        <v>43</v>
      </c>
      <c r="E8" s="91" t="s">
        <v>44</v>
      </c>
      <c r="F8" s="91" t="s">
        <v>45</v>
      </c>
      <c r="G8" s="91" t="s">
        <v>46</v>
      </c>
      <c r="H8" s="93" t="s">
        <v>47</v>
      </c>
      <c r="I8" s="94" t="s">
        <v>59</v>
      </c>
    </row>
    <row r="9" spans="2:10" s="6" customFormat="1" ht="31.5" customHeight="1" thickBot="1" x14ac:dyDescent="0.25">
      <c r="B9" s="96"/>
      <c r="C9" s="96"/>
      <c r="D9" s="96"/>
      <c r="E9" s="96" t="s">
        <v>4</v>
      </c>
      <c r="F9" s="96" t="s">
        <v>5</v>
      </c>
      <c r="G9" s="92"/>
      <c r="H9" s="93"/>
      <c r="I9" s="94"/>
    </row>
    <row r="10" spans="2:10" s="6" customFormat="1" ht="20.100000000000001" customHeight="1" thickBot="1" x14ac:dyDescent="0.25">
      <c r="B10" s="92"/>
      <c r="C10" s="92"/>
      <c r="D10" s="92"/>
      <c r="E10" s="92" t="s">
        <v>6</v>
      </c>
      <c r="F10" s="92" t="s">
        <v>0</v>
      </c>
      <c r="G10" s="95" t="s">
        <v>7</v>
      </c>
      <c r="H10" s="95"/>
      <c r="I10" s="95"/>
    </row>
    <row r="11" spans="2:10" s="13" customFormat="1" ht="30" customHeight="1" x14ac:dyDescent="0.2">
      <c r="B11" s="7" t="s">
        <v>8</v>
      </c>
      <c r="C11" s="8"/>
      <c r="D11" s="58">
        <f>+D12+D15+D18+D21+D23+D25</f>
        <v>692</v>
      </c>
      <c r="E11" s="58">
        <f t="shared" ref="E11:I11" si="0">+E12+E15+E18+E21+E23+E25</f>
        <v>8487.5399999999991</v>
      </c>
      <c r="F11" s="58">
        <f t="shared" si="0"/>
        <v>7643.9</v>
      </c>
      <c r="G11" s="59">
        <f t="shared" si="0"/>
        <v>2419929.0700000003</v>
      </c>
      <c r="H11" s="59">
        <f t="shared" si="0"/>
        <v>2234768.16</v>
      </c>
      <c r="I11" s="59">
        <f t="shared" si="0"/>
        <v>185160.9</v>
      </c>
      <c r="J11" s="75"/>
    </row>
    <row r="12" spans="2:10" s="13" customFormat="1" ht="30" customHeight="1" x14ac:dyDescent="0.2">
      <c r="B12" s="28">
        <v>8511</v>
      </c>
      <c r="C12" s="29" t="s">
        <v>50</v>
      </c>
      <c r="D12" s="60">
        <f>+D13+D14</f>
        <v>28</v>
      </c>
      <c r="E12" s="60">
        <f t="shared" ref="E12:I12" si="1">+E13+E14</f>
        <v>4545</v>
      </c>
      <c r="F12" s="60">
        <f t="shared" si="1"/>
        <v>4539</v>
      </c>
      <c r="G12" s="61">
        <f t="shared" si="1"/>
        <v>1676791.1800000002</v>
      </c>
      <c r="H12" s="61">
        <f t="shared" si="1"/>
        <v>1619302.34</v>
      </c>
      <c r="I12" s="61">
        <f t="shared" si="1"/>
        <v>57488.840000000004</v>
      </c>
    </row>
    <row r="13" spans="2:10" s="13" customFormat="1" ht="30" customHeight="1" x14ac:dyDescent="0.2">
      <c r="B13" s="26"/>
      <c r="C13" s="24" t="s">
        <v>20</v>
      </c>
      <c r="D13" s="62">
        <v>10</v>
      </c>
      <c r="E13" s="62">
        <v>115</v>
      </c>
      <c r="F13" s="62">
        <v>109</v>
      </c>
      <c r="G13" s="63">
        <v>17398.099999999999</v>
      </c>
      <c r="H13" s="63">
        <v>10743.49</v>
      </c>
      <c r="I13" s="63">
        <v>6654.61</v>
      </c>
    </row>
    <row r="14" spans="2:10" s="13" customFormat="1" ht="30" customHeight="1" x14ac:dyDescent="0.2">
      <c r="B14" s="26"/>
      <c r="C14" s="24" t="s">
        <v>21</v>
      </c>
      <c r="D14" s="64">
        <v>18</v>
      </c>
      <c r="E14" s="65">
        <v>4430</v>
      </c>
      <c r="F14" s="65">
        <v>4430</v>
      </c>
      <c r="G14" s="66">
        <v>1659393.08</v>
      </c>
      <c r="H14" s="66">
        <v>1608558.85</v>
      </c>
      <c r="I14" s="66">
        <v>50834.23</v>
      </c>
    </row>
    <row r="15" spans="2:10" s="34" customFormat="1" ht="30" customHeight="1" x14ac:dyDescent="0.2">
      <c r="B15" s="36">
        <v>8512</v>
      </c>
      <c r="C15" s="37" t="s">
        <v>51</v>
      </c>
      <c r="D15" s="67">
        <f>+D16+D17</f>
        <v>495</v>
      </c>
      <c r="E15" s="67">
        <f t="shared" ref="E15:I15" si="2">+E16+E17</f>
        <v>2851.64</v>
      </c>
      <c r="F15" s="67">
        <f t="shared" si="2"/>
        <v>2198.4499999999998</v>
      </c>
      <c r="G15" s="68">
        <f t="shared" si="2"/>
        <v>476651.07999999996</v>
      </c>
      <c r="H15" s="68">
        <f t="shared" si="2"/>
        <v>391952.28</v>
      </c>
      <c r="I15" s="68">
        <f t="shared" si="2"/>
        <v>84698.8</v>
      </c>
    </row>
    <row r="16" spans="2:10" s="13" customFormat="1" ht="30" customHeight="1" x14ac:dyDescent="0.2">
      <c r="B16" s="38"/>
      <c r="C16" s="27" t="s">
        <v>20</v>
      </c>
      <c r="D16" s="69">
        <v>492</v>
      </c>
      <c r="E16" s="70">
        <v>2205.64</v>
      </c>
      <c r="F16" s="70">
        <v>1566.45</v>
      </c>
      <c r="G16" s="71">
        <v>337834.43</v>
      </c>
      <c r="H16" s="71">
        <v>253447.27</v>
      </c>
      <c r="I16" s="71">
        <v>84387.16</v>
      </c>
    </row>
    <row r="17" spans="2:9" s="13" customFormat="1" ht="30" customHeight="1" x14ac:dyDescent="0.2">
      <c r="B17" s="38"/>
      <c r="C17" s="27" t="s">
        <v>21</v>
      </c>
      <c r="D17" s="69">
        <v>3</v>
      </c>
      <c r="E17" s="70">
        <v>646</v>
      </c>
      <c r="F17" s="70">
        <v>632</v>
      </c>
      <c r="G17" s="71">
        <v>138816.65</v>
      </c>
      <c r="H17" s="71">
        <v>138505.01</v>
      </c>
      <c r="I17" s="71">
        <v>311.64</v>
      </c>
    </row>
    <row r="18" spans="2:9" s="13" customFormat="1" ht="30" customHeight="1" x14ac:dyDescent="0.2">
      <c r="B18" s="28">
        <v>8519</v>
      </c>
      <c r="C18" s="29" t="s">
        <v>52</v>
      </c>
      <c r="D18" s="60">
        <f>+D19+D20</f>
        <v>144</v>
      </c>
      <c r="E18" s="60">
        <f t="shared" ref="E18:I18" si="3">+E19+E20</f>
        <v>936</v>
      </c>
      <c r="F18" s="60">
        <f t="shared" si="3"/>
        <v>784</v>
      </c>
      <c r="G18" s="61">
        <f t="shared" si="3"/>
        <v>256532.44</v>
      </c>
      <c r="H18" s="61">
        <f t="shared" si="3"/>
        <v>214948.7</v>
      </c>
      <c r="I18" s="61">
        <f t="shared" si="3"/>
        <v>41583.74</v>
      </c>
    </row>
    <row r="19" spans="2:9" s="13" customFormat="1" ht="30" customHeight="1" x14ac:dyDescent="0.2">
      <c r="B19" s="26"/>
      <c r="C19" s="24" t="s">
        <v>20</v>
      </c>
      <c r="D19" s="56">
        <v>141</v>
      </c>
      <c r="E19" s="56">
        <v>816</v>
      </c>
      <c r="F19" s="56">
        <v>666</v>
      </c>
      <c r="G19" s="56">
        <v>194105.22</v>
      </c>
      <c r="H19" s="56">
        <v>160271.34</v>
      </c>
      <c r="I19" s="56">
        <v>33833.879999999997</v>
      </c>
    </row>
    <row r="20" spans="2:9" s="13" customFormat="1" ht="30" customHeight="1" x14ac:dyDescent="0.2">
      <c r="B20" s="26"/>
      <c r="C20" s="24" t="s">
        <v>21</v>
      </c>
      <c r="D20" s="56">
        <v>3</v>
      </c>
      <c r="E20" s="56">
        <v>120</v>
      </c>
      <c r="F20" s="56">
        <v>118</v>
      </c>
      <c r="G20" s="56">
        <v>62427.22</v>
      </c>
      <c r="H20" s="56">
        <v>54677.36</v>
      </c>
      <c r="I20" s="56">
        <v>7749.86</v>
      </c>
    </row>
    <row r="21" spans="2:9" s="34" customFormat="1" ht="30" customHeight="1" x14ac:dyDescent="0.2">
      <c r="B21" s="36">
        <v>8520</v>
      </c>
      <c r="C21" s="37" t="s">
        <v>53</v>
      </c>
      <c r="D21" s="72">
        <f>+D22</f>
        <v>11</v>
      </c>
      <c r="E21" s="72">
        <f t="shared" ref="E21:I21" si="4">+E22</f>
        <v>15.4</v>
      </c>
      <c r="F21" s="72">
        <f t="shared" si="4"/>
        <v>2.2000000000000002</v>
      </c>
      <c r="G21" s="73">
        <f t="shared" si="4"/>
        <v>1935.63</v>
      </c>
      <c r="H21" s="73">
        <f t="shared" si="4"/>
        <v>749.25</v>
      </c>
      <c r="I21" s="73">
        <f t="shared" si="4"/>
        <v>1186.3699999999999</v>
      </c>
    </row>
    <row r="22" spans="2:9" s="13" customFormat="1" ht="30" customHeight="1" x14ac:dyDescent="0.2">
      <c r="B22" s="38"/>
      <c r="C22" s="27" t="s">
        <v>20</v>
      </c>
      <c r="D22" s="14">
        <v>11</v>
      </c>
      <c r="E22" s="14">
        <v>15.4</v>
      </c>
      <c r="F22" s="14">
        <v>2.2000000000000002</v>
      </c>
      <c r="G22" s="14">
        <v>1935.63</v>
      </c>
      <c r="H22" s="14">
        <v>749.25</v>
      </c>
      <c r="I22" s="14">
        <v>1186.3699999999999</v>
      </c>
    </row>
    <row r="23" spans="2:9" s="13" customFormat="1" ht="30" customHeight="1" x14ac:dyDescent="0.2">
      <c r="B23" s="28">
        <v>8531</v>
      </c>
      <c r="C23" s="29" t="s">
        <v>54</v>
      </c>
      <c r="D23" s="60">
        <f>D24</f>
        <v>3</v>
      </c>
      <c r="E23" s="60">
        <f t="shared" ref="E23:I23" si="5">E24</f>
        <v>24</v>
      </c>
      <c r="F23" s="60">
        <f t="shared" si="5"/>
        <v>24</v>
      </c>
      <c r="G23" s="61">
        <f t="shared" si="5"/>
        <v>2634.27</v>
      </c>
      <c r="H23" s="61">
        <f t="shared" si="5"/>
        <v>2454</v>
      </c>
      <c r="I23" s="61">
        <f t="shared" si="5"/>
        <v>180.27</v>
      </c>
    </row>
    <row r="24" spans="2:9" s="13" customFormat="1" ht="30" customHeight="1" x14ac:dyDescent="0.2">
      <c r="B24" s="50"/>
      <c r="C24" s="51" t="s">
        <v>20</v>
      </c>
      <c r="D24" s="56">
        <v>3</v>
      </c>
      <c r="E24" s="56">
        <v>24</v>
      </c>
      <c r="F24" s="56">
        <v>24</v>
      </c>
      <c r="G24" s="56">
        <v>2634.27</v>
      </c>
      <c r="H24" s="56">
        <v>2454</v>
      </c>
      <c r="I24" s="56">
        <v>180.27</v>
      </c>
    </row>
    <row r="25" spans="2:9" s="34" customFormat="1" ht="30" customHeight="1" x14ac:dyDescent="0.2">
      <c r="B25" s="52">
        <v>8532</v>
      </c>
      <c r="C25" s="53" t="s">
        <v>55</v>
      </c>
      <c r="D25" s="67">
        <f>+D26</f>
        <v>11</v>
      </c>
      <c r="E25" s="67">
        <f t="shared" ref="E25" si="6">+E26</f>
        <v>115.5</v>
      </c>
      <c r="F25" s="67">
        <f t="shared" ref="F25" si="7">+F26</f>
        <v>96.25</v>
      </c>
      <c r="G25" s="68">
        <f t="shared" ref="G25" si="8">+G26</f>
        <v>5384.47</v>
      </c>
      <c r="H25" s="68">
        <f t="shared" ref="H25" si="9">+H26</f>
        <v>5361.59</v>
      </c>
      <c r="I25" s="68">
        <f t="shared" ref="I25" si="10">+I26</f>
        <v>22.88</v>
      </c>
    </row>
    <row r="26" spans="2:9" s="13" customFormat="1" ht="30" customHeight="1" thickBot="1" x14ac:dyDescent="0.25">
      <c r="B26" s="44"/>
      <c r="C26" s="25" t="s">
        <v>20</v>
      </c>
      <c r="D26" s="57">
        <v>11</v>
      </c>
      <c r="E26" s="57">
        <v>115.5</v>
      </c>
      <c r="F26" s="57">
        <v>96.25</v>
      </c>
      <c r="G26" s="57">
        <v>5384.47</v>
      </c>
      <c r="H26" s="57">
        <v>5361.59</v>
      </c>
      <c r="I26" s="57">
        <v>22.88</v>
      </c>
    </row>
    <row r="27" spans="2:9" ht="19.5" customHeight="1" x14ac:dyDescent="0.25">
      <c r="B27" s="89" t="s">
        <v>58</v>
      </c>
    </row>
  </sheetData>
  <sortState ref="B98:C163">
    <sortCondition ref="B98:B163"/>
  </sortState>
  <mergeCells count="10">
    <mergeCell ref="B3:G3"/>
    <mergeCell ref="G8:G9"/>
    <mergeCell ref="H8:H9"/>
    <mergeCell ref="I8:I9"/>
    <mergeCell ref="G10:I10"/>
    <mergeCell ref="B8:B10"/>
    <mergeCell ref="C8:C10"/>
    <mergeCell ref="E8:E10"/>
    <mergeCell ref="F8:F10"/>
    <mergeCell ref="D8:D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zoomScale="80" zoomScaleNormal="80" workbookViewId="0">
      <selection activeCell="H11" sqref="H11"/>
    </sheetView>
  </sheetViews>
  <sheetFormatPr baseColWidth="10" defaultColWidth="9.140625" defaultRowHeight="12.75" x14ac:dyDescent="0.2"/>
  <cols>
    <col min="1" max="1" width="3.5703125" style="6" customWidth="1"/>
    <col min="2" max="2" width="12.7109375" style="15" customWidth="1"/>
    <col min="3" max="3" width="74.7109375" style="15" customWidth="1"/>
    <col min="4" max="4" width="18.85546875" style="6" customWidth="1"/>
    <col min="5" max="5" width="18.7109375" style="6" customWidth="1"/>
    <col min="6" max="8" width="16.7109375" style="6" customWidth="1"/>
    <col min="9" max="228" width="9.140625" style="6"/>
    <col min="229" max="229" width="3.5703125" style="6" customWidth="1"/>
    <col min="230" max="230" width="12.42578125" style="6" customWidth="1"/>
    <col min="231" max="231" width="62.42578125" style="6" customWidth="1"/>
    <col min="232" max="232" width="15.28515625" style="6" customWidth="1"/>
    <col min="233" max="233" width="16.140625" style="6" customWidth="1"/>
    <col min="234" max="234" width="14.28515625" style="6" bestFit="1" customWidth="1"/>
    <col min="235" max="235" width="13.28515625" style="6" customWidth="1"/>
    <col min="236" max="236" width="16.7109375" style="6" customWidth="1"/>
    <col min="237" max="237" width="15.140625" style="6" customWidth="1"/>
    <col min="238" max="484" width="9.140625" style="6"/>
    <col min="485" max="485" width="3.5703125" style="6" customWidth="1"/>
    <col min="486" max="486" width="12.42578125" style="6" customWidth="1"/>
    <col min="487" max="487" width="62.42578125" style="6" customWidth="1"/>
    <col min="488" max="488" width="15.28515625" style="6" customWidth="1"/>
    <col min="489" max="489" width="16.140625" style="6" customWidth="1"/>
    <col min="490" max="490" width="14.28515625" style="6" bestFit="1" customWidth="1"/>
    <col min="491" max="491" width="13.28515625" style="6" customWidth="1"/>
    <col min="492" max="492" width="16.7109375" style="6" customWidth="1"/>
    <col min="493" max="493" width="15.140625" style="6" customWidth="1"/>
    <col min="494" max="740" width="9.140625" style="6"/>
    <col min="741" max="741" width="3.5703125" style="6" customWidth="1"/>
    <col min="742" max="742" width="12.42578125" style="6" customWidth="1"/>
    <col min="743" max="743" width="62.42578125" style="6" customWidth="1"/>
    <col min="744" max="744" width="15.28515625" style="6" customWidth="1"/>
    <col min="745" max="745" width="16.140625" style="6" customWidth="1"/>
    <col min="746" max="746" width="14.28515625" style="6" bestFit="1" customWidth="1"/>
    <col min="747" max="747" width="13.28515625" style="6" customWidth="1"/>
    <col min="748" max="748" width="16.7109375" style="6" customWidth="1"/>
    <col min="749" max="749" width="15.140625" style="6" customWidth="1"/>
    <col min="750" max="996" width="9.140625" style="6"/>
    <col min="997" max="997" width="3.5703125" style="6" customWidth="1"/>
    <col min="998" max="998" width="12.42578125" style="6" customWidth="1"/>
    <col min="999" max="999" width="62.42578125" style="6" customWidth="1"/>
    <col min="1000" max="1000" width="15.28515625" style="6" customWidth="1"/>
    <col min="1001" max="1001" width="16.140625" style="6" customWidth="1"/>
    <col min="1002" max="1002" width="14.28515625" style="6" bestFit="1" customWidth="1"/>
    <col min="1003" max="1003" width="13.28515625" style="6" customWidth="1"/>
    <col min="1004" max="1004" width="16.7109375" style="6" customWidth="1"/>
    <col min="1005" max="1005" width="15.140625" style="6" customWidth="1"/>
    <col min="1006" max="1252" width="9.140625" style="6"/>
    <col min="1253" max="1253" width="3.5703125" style="6" customWidth="1"/>
    <col min="1254" max="1254" width="12.42578125" style="6" customWidth="1"/>
    <col min="1255" max="1255" width="62.42578125" style="6" customWidth="1"/>
    <col min="1256" max="1256" width="15.28515625" style="6" customWidth="1"/>
    <col min="1257" max="1257" width="16.140625" style="6" customWidth="1"/>
    <col min="1258" max="1258" width="14.28515625" style="6" bestFit="1" customWidth="1"/>
    <col min="1259" max="1259" width="13.28515625" style="6" customWidth="1"/>
    <col min="1260" max="1260" width="16.7109375" style="6" customWidth="1"/>
    <col min="1261" max="1261" width="15.140625" style="6" customWidth="1"/>
    <col min="1262" max="1508" width="9.140625" style="6"/>
    <col min="1509" max="1509" width="3.5703125" style="6" customWidth="1"/>
    <col min="1510" max="1510" width="12.42578125" style="6" customWidth="1"/>
    <col min="1511" max="1511" width="62.42578125" style="6" customWidth="1"/>
    <col min="1512" max="1512" width="15.28515625" style="6" customWidth="1"/>
    <col min="1513" max="1513" width="16.140625" style="6" customWidth="1"/>
    <col min="1514" max="1514" width="14.28515625" style="6" bestFit="1" customWidth="1"/>
    <col min="1515" max="1515" width="13.28515625" style="6" customWidth="1"/>
    <col min="1516" max="1516" width="16.7109375" style="6" customWidth="1"/>
    <col min="1517" max="1517" width="15.140625" style="6" customWidth="1"/>
    <col min="1518" max="1764" width="9.140625" style="6"/>
    <col min="1765" max="1765" width="3.5703125" style="6" customWidth="1"/>
    <col min="1766" max="1766" width="12.42578125" style="6" customWidth="1"/>
    <col min="1767" max="1767" width="62.42578125" style="6" customWidth="1"/>
    <col min="1768" max="1768" width="15.28515625" style="6" customWidth="1"/>
    <col min="1769" max="1769" width="16.140625" style="6" customWidth="1"/>
    <col min="1770" max="1770" width="14.28515625" style="6" bestFit="1" customWidth="1"/>
    <col min="1771" max="1771" width="13.28515625" style="6" customWidth="1"/>
    <col min="1772" max="1772" width="16.7109375" style="6" customWidth="1"/>
    <col min="1773" max="1773" width="15.140625" style="6" customWidth="1"/>
    <col min="1774" max="2020" width="9.140625" style="6"/>
    <col min="2021" max="2021" width="3.5703125" style="6" customWidth="1"/>
    <col min="2022" max="2022" width="12.42578125" style="6" customWidth="1"/>
    <col min="2023" max="2023" width="62.42578125" style="6" customWidth="1"/>
    <col min="2024" max="2024" width="15.28515625" style="6" customWidth="1"/>
    <col min="2025" max="2025" width="16.140625" style="6" customWidth="1"/>
    <col min="2026" max="2026" width="14.28515625" style="6" bestFit="1" customWidth="1"/>
    <col min="2027" max="2027" width="13.28515625" style="6" customWidth="1"/>
    <col min="2028" max="2028" width="16.7109375" style="6" customWidth="1"/>
    <col min="2029" max="2029" width="15.140625" style="6" customWidth="1"/>
    <col min="2030" max="2276" width="9.140625" style="6"/>
    <col min="2277" max="2277" width="3.5703125" style="6" customWidth="1"/>
    <col min="2278" max="2278" width="12.42578125" style="6" customWidth="1"/>
    <col min="2279" max="2279" width="62.42578125" style="6" customWidth="1"/>
    <col min="2280" max="2280" width="15.28515625" style="6" customWidth="1"/>
    <col min="2281" max="2281" width="16.140625" style="6" customWidth="1"/>
    <col min="2282" max="2282" width="14.28515625" style="6" bestFit="1" customWidth="1"/>
    <col min="2283" max="2283" width="13.28515625" style="6" customWidth="1"/>
    <col min="2284" max="2284" width="16.7109375" style="6" customWidth="1"/>
    <col min="2285" max="2285" width="15.140625" style="6" customWidth="1"/>
    <col min="2286" max="2532" width="9.140625" style="6"/>
    <col min="2533" max="2533" width="3.5703125" style="6" customWidth="1"/>
    <col min="2534" max="2534" width="12.42578125" style="6" customWidth="1"/>
    <col min="2535" max="2535" width="62.42578125" style="6" customWidth="1"/>
    <col min="2536" max="2536" width="15.28515625" style="6" customWidth="1"/>
    <col min="2537" max="2537" width="16.140625" style="6" customWidth="1"/>
    <col min="2538" max="2538" width="14.28515625" style="6" bestFit="1" customWidth="1"/>
    <col min="2539" max="2539" width="13.28515625" style="6" customWidth="1"/>
    <col min="2540" max="2540" width="16.7109375" style="6" customWidth="1"/>
    <col min="2541" max="2541" width="15.140625" style="6" customWidth="1"/>
    <col min="2542" max="2788" width="9.140625" style="6"/>
    <col min="2789" max="2789" width="3.5703125" style="6" customWidth="1"/>
    <col min="2790" max="2790" width="12.42578125" style="6" customWidth="1"/>
    <col min="2791" max="2791" width="62.42578125" style="6" customWidth="1"/>
    <col min="2792" max="2792" width="15.28515625" style="6" customWidth="1"/>
    <col min="2793" max="2793" width="16.140625" style="6" customWidth="1"/>
    <col min="2794" max="2794" width="14.28515625" style="6" bestFit="1" customWidth="1"/>
    <col min="2795" max="2795" width="13.28515625" style="6" customWidth="1"/>
    <col min="2796" max="2796" width="16.7109375" style="6" customWidth="1"/>
    <col min="2797" max="2797" width="15.140625" style="6" customWidth="1"/>
    <col min="2798" max="3044" width="9.140625" style="6"/>
    <col min="3045" max="3045" width="3.5703125" style="6" customWidth="1"/>
    <col min="3046" max="3046" width="12.42578125" style="6" customWidth="1"/>
    <col min="3047" max="3047" width="62.42578125" style="6" customWidth="1"/>
    <col min="3048" max="3048" width="15.28515625" style="6" customWidth="1"/>
    <col min="3049" max="3049" width="16.140625" style="6" customWidth="1"/>
    <col min="3050" max="3050" width="14.28515625" style="6" bestFit="1" customWidth="1"/>
    <col min="3051" max="3051" width="13.28515625" style="6" customWidth="1"/>
    <col min="3052" max="3052" width="16.7109375" style="6" customWidth="1"/>
    <col min="3053" max="3053" width="15.140625" style="6" customWidth="1"/>
    <col min="3054" max="3300" width="9.140625" style="6"/>
    <col min="3301" max="3301" width="3.5703125" style="6" customWidth="1"/>
    <col min="3302" max="3302" width="12.42578125" style="6" customWidth="1"/>
    <col min="3303" max="3303" width="62.42578125" style="6" customWidth="1"/>
    <col min="3304" max="3304" width="15.28515625" style="6" customWidth="1"/>
    <col min="3305" max="3305" width="16.140625" style="6" customWidth="1"/>
    <col min="3306" max="3306" width="14.28515625" style="6" bestFit="1" customWidth="1"/>
    <col min="3307" max="3307" width="13.28515625" style="6" customWidth="1"/>
    <col min="3308" max="3308" width="16.7109375" style="6" customWidth="1"/>
    <col min="3309" max="3309" width="15.140625" style="6" customWidth="1"/>
    <col min="3310" max="3556" width="9.140625" style="6"/>
    <col min="3557" max="3557" width="3.5703125" style="6" customWidth="1"/>
    <col min="3558" max="3558" width="12.42578125" style="6" customWidth="1"/>
    <col min="3559" max="3559" width="62.42578125" style="6" customWidth="1"/>
    <col min="3560" max="3560" width="15.28515625" style="6" customWidth="1"/>
    <col min="3561" max="3561" width="16.140625" style="6" customWidth="1"/>
    <col min="3562" max="3562" width="14.28515625" style="6" bestFit="1" customWidth="1"/>
    <col min="3563" max="3563" width="13.28515625" style="6" customWidth="1"/>
    <col min="3564" max="3564" width="16.7109375" style="6" customWidth="1"/>
    <col min="3565" max="3565" width="15.140625" style="6" customWidth="1"/>
    <col min="3566" max="3812" width="9.140625" style="6"/>
    <col min="3813" max="3813" width="3.5703125" style="6" customWidth="1"/>
    <col min="3814" max="3814" width="12.42578125" style="6" customWidth="1"/>
    <col min="3815" max="3815" width="62.42578125" style="6" customWidth="1"/>
    <col min="3816" max="3816" width="15.28515625" style="6" customWidth="1"/>
    <col min="3817" max="3817" width="16.140625" style="6" customWidth="1"/>
    <col min="3818" max="3818" width="14.28515625" style="6" bestFit="1" customWidth="1"/>
    <col min="3819" max="3819" width="13.28515625" style="6" customWidth="1"/>
    <col min="3820" max="3820" width="16.7109375" style="6" customWidth="1"/>
    <col min="3821" max="3821" width="15.140625" style="6" customWidth="1"/>
    <col min="3822" max="4068" width="9.140625" style="6"/>
    <col min="4069" max="4069" width="3.5703125" style="6" customWidth="1"/>
    <col min="4070" max="4070" width="12.42578125" style="6" customWidth="1"/>
    <col min="4071" max="4071" width="62.42578125" style="6" customWidth="1"/>
    <col min="4072" max="4072" width="15.28515625" style="6" customWidth="1"/>
    <col min="4073" max="4073" width="16.140625" style="6" customWidth="1"/>
    <col min="4074" max="4074" width="14.28515625" style="6" bestFit="1" customWidth="1"/>
    <col min="4075" max="4075" width="13.28515625" style="6" customWidth="1"/>
    <col min="4076" max="4076" width="16.7109375" style="6" customWidth="1"/>
    <col min="4077" max="4077" width="15.140625" style="6" customWidth="1"/>
    <col min="4078" max="4324" width="9.140625" style="6"/>
    <col min="4325" max="4325" width="3.5703125" style="6" customWidth="1"/>
    <col min="4326" max="4326" width="12.42578125" style="6" customWidth="1"/>
    <col min="4327" max="4327" width="62.42578125" style="6" customWidth="1"/>
    <col min="4328" max="4328" width="15.28515625" style="6" customWidth="1"/>
    <col min="4329" max="4329" width="16.140625" style="6" customWidth="1"/>
    <col min="4330" max="4330" width="14.28515625" style="6" bestFit="1" customWidth="1"/>
    <col min="4331" max="4331" width="13.28515625" style="6" customWidth="1"/>
    <col min="4332" max="4332" width="16.7109375" style="6" customWidth="1"/>
    <col min="4333" max="4333" width="15.140625" style="6" customWidth="1"/>
    <col min="4334" max="4580" width="9.140625" style="6"/>
    <col min="4581" max="4581" width="3.5703125" style="6" customWidth="1"/>
    <col min="4582" max="4582" width="12.42578125" style="6" customWidth="1"/>
    <col min="4583" max="4583" width="62.42578125" style="6" customWidth="1"/>
    <col min="4584" max="4584" width="15.28515625" style="6" customWidth="1"/>
    <col min="4585" max="4585" width="16.140625" style="6" customWidth="1"/>
    <col min="4586" max="4586" width="14.28515625" style="6" bestFit="1" customWidth="1"/>
    <col min="4587" max="4587" width="13.28515625" style="6" customWidth="1"/>
    <col min="4588" max="4588" width="16.7109375" style="6" customWidth="1"/>
    <col min="4589" max="4589" width="15.140625" style="6" customWidth="1"/>
    <col min="4590" max="4836" width="9.140625" style="6"/>
    <col min="4837" max="4837" width="3.5703125" style="6" customWidth="1"/>
    <col min="4838" max="4838" width="12.42578125" style="6" customWidth="1"/>
    <col min="4839" max="4839" width="62.42578125" style="6" customWidth="1"/>
    <col min="4840" max="4840" width="15.28515625" style="6" customWidth="1"/>
    <col min="4841" max="4841" width="16.140625" style="6" customWidth="1"/>
    <col min="4842" max="4842" width="14.28515625" style="6" bestFit="1" customWidth="1"/>
    <col min="4843" max="4843" width="13.28515625" style="6" customWidth="1"/>
    <col min="4844" max="4844" width="16.7109375" style="6" customWidth="1"/>
    <col min="4845" max="4845" width="15.140625" style="6" customWidth="1"/>
    <col min="4846" max="5092" width="9.140625" style="6"/>
    <col min="5093" max="5093" width="3.5703125" style="6" customWidth="1"/>
    <col min="5094" max="5094" width="12.42578125" style="6" customWidth="1"/>
    <col min="5095" max="5095" width="62.42578125" style="6" customWidth="1"/>
    <col min="5096" max="5096" width="15.28515625" style="6" customWidth="1"/>
    <col min="5097" max="5097" width="16.140625" style="6" customWidth="1"/>
    <col min="5098" max="5098" width="14.28515625" style="6" bestFit="1" customWidth="1"/>
    <col min="5099" max="5099" width="13.28515625" style="6" customWidth="1"/>
    <col min="5100" max="5100" width="16.7109375" style="6" customWidth="1"/>
    <col min="5101" max="5101" width="15.140625" style="6" customWidth="1"/>
    <col min="5102" max="5348" width="9.140625" style="6"/>
    <col min="5349" max="5349" width="3.5703125" style="6" customWidth="1"/>
    <col min="5350" max="5350" width="12.42578125" style="6" customWidth="1"/>
    <col min="5351" max="5351" width="62.42578125" style="6" customWidth="1"/>
    <col min="5352" max="5352" width="15.28515625" style="6" customWidth="1"/>
    <col min="5353" max="5353" width="16.140625" style="6" customWidth="1"/>
    <col min="5354" max="5354" width="14.28515625" style="6" bestFit="1" customWidth="1"/>
    <col min="5355" max="5355" width="13.28515625" style="6" customWidth="1"/>
    <col min="5356" max="5356" width="16.7109375" style="6" customWidth="1"/>
    <col min="5357" max="5357" width="15.140625" style="6" customWidth="1"/>
    <col min="5358" max="5604" width="9.140625" style="6"/>
    <col min="5605" max="5605" width="3.5703125" style="6" customWidth="1"/>
    <col min="5606" max="5606" width="12.42578125" style="6" customWidth="1"/>
    <col min="5607" max="5607" width="62.42578125" style="6" customWidth="1"/>
    <col min="5608" max="5608" width="15.28515625" style="6" customWidth="1"/>
    <col min="5609" max="5609" width="16.140625" style="6" customWidth="1"/>
    <col min="5610" max="5610" width="14.28515625" style="6" bestFit="1" customWidth="1"/>
    <col min="5611" max="5611" width="13.28515625" style="6" customWidth="1"/>
    <col min="5612" max="5612" width="16.7109375" style="6" customWidth="1"/>
    <col min="5613" max="5613" width="15.140625" style="6" customWidth="1"/>
    <col min="5614" max="5860" width="9.140625" style="6"/>
    <col min="5861" max="5861" width="3.5703125" style="6" customWidth="1"/>
    <col min="5862" max="5862" width="12.42578125" style="6" customWidth="1"/>
    <col min="5863" max="5863" width="62.42578125" style="6" customWidth="1"/>
    <col min="5864" max="5864" width="15.28515625" style="6" customWidth="1"/>
    <col min="5865" max="5865" width="16.140625" style="6" customWidth="1"/>
    <col min="5866" max="5866" width="14.28515625" style="6" bestFit="1" customWidth="1"/>
    <col min="5867" max="5867" width="13.28515625" style="6" customWidth="1"/>
    <col min="5868" max="5868" width="16.7109375" style="6" customWidth="1"/>
    <col min="5869" max="5869" width="15.140625" style="6" customWidth="1"/>
    <col min="5870" max="6116" width="9.140625" style="6"/>
    <col min="6117" max="6117" width="3.5703125" style="6" customWidth="1"/>
    <col min="6118" max="6118" width="12.42578125" style="6" customWidth="1"/>
    <col min="6119" max="6119" width="62.42578125" style="6" customWidth="1"/>
    <col min="6120" max="6120" width="15.28515625" style="6" customWidth="1"/>
    <col min="6121" max="6121" width="16.140625" style="6" customWidth="1"/>
    <col min="6122" max="6122" width="14.28515625" style="6" bestFit="1" customWidth="1"/>
    <col min="6123" max="6123" width="13.28515625" style="6" customWidth="1"/>
    <col min="6124" max="6124" width="16.7109375" style="6" customWidth="1"/>
    <col min="6125" max="6125" width="15.140625" style="6" customWidth="1"/>
    <col min="6126" max="6372" width="9.140625" style="6"/>
    <col min="6373" max="6373" width="3.5703125" style="6" customWidth="1"/>
    <col min="6374" max="6374" width="12.42578125" style="6" customWidth="1"/>
    <col min="6375" max="6375" width="62.42578125" style="6" customWidth="1"/>
    <col min="6376" max="6376" width="15.28515625" style="6" customWidth="1"/>
    <col min="6377" max="6377" width="16.140625" style="6" customWidth="1"/>
    <col min="6378" max="6378" width="14.28515625" style="6" bestFit="1" customWidth="1"/>
    <col min="6379" max="6379" width="13.28515625" style="6" customWidth="1"/>
    <col min="6380" max="6380" width="16.7109375" style="6" customWidth="1"/>
    <col min="6381" max="6381" width="15.140625" style="6" customWidth="1"/>
    <col min="6382" max="6628" width="9.140625" style="6"/>
    <col min="6629" max="6629" width="3.5703125" style="6" customWidth="1"/>
    <col min="6630" max="6630" width="12.42578125" style="6" customWidth="1"/>
    <col min="6631" max="6631" width="62.42578125" style="6" customWidth="1"/>
    <col min="6632" max="6632" width="15.28515625" style="6" customWidth="1"/>
    <col min="6633" max="6633" width="16.140625" style="6" customWidth="1"/>
    <col min="6634" max="6634" width="14.28515625" style="6" bestFit="1" customWidth="1"/>
    <col min="6635" max="6635" width="13.28515625" style="6" customWidth="1"/>
    <col min="6636" max="6636" width="16.7109375" style="6" customWidth="1"/>
    <col min="6637" max="6637" width="15.140625" style="6" customWidth="1"/>
    <col min="6638" max="6884" width="9.140625" style="6"/>
    <col min="6885" max="6885" width="3.5703125" style="6" customWidth="1"/>
    <col min="6886" max="6886" width="12.42578125" style="6" customWidth="1"/>
    <col min="6887" max="6887" width="62.42578125" style="6" customWidth="1"/>
    <col min="6888" max="6888" width="15.28515625" style="6" customWidth="1"/>
    <col min="6889" max="6889" width="16.140625" style="6" customWidth="1"/>
    <col min="6890" max="6890" width="14.28515625" style="6" bestFit="1" customWidth="1"/>
    <col min="6891" max="6891" width="13.28515625" style="6" customWidth="1"/>
    <col min="6892" max="6892" width="16.7109375" style="6" customWidth="1"/>
    <col min="6893" max="6893" width="15.140625" style="6" customWidth="1"/>
    <col min="6894" max="7140" width="9.140625" style="6"/>
    <col min="7141" max="7141" width="3.5703125" style="6" customWidth="1"/>
    <col min="7142" max="7142" width="12.42578125" style="6" customWidth="1"/>
    <col min="7143" max="7143" width="62.42578125" style="6" customWidth="1"/>
    <col min="7144" max="7144" width="15.28515625" style="6" customWidth="1"/>
    <col min="7145" max="7145" width="16.140625" style="6" customWidth="1"/>
    <col min="7146" max="7146" width="14.28515625" style="6" bestFit="1" customWidth="1"/>
    <col min="7147" max="7147" width="13.28515625" style="6" customWidth="1"/>
    <col min="7148" max="7148" width="16.7109375" style="6" customWidth="1"/>
    <col min="7149" max="7149" width="15.140625" style="6" customWidth="1"/>
    <col min="7150" max="7396" width="9.140625" style="6"/>
    <col min="7397" max="7397" width="3.5703125" style="6" customWidth="1"/>
    <col min="7398" max="7398" width="12.42578125" style="6" customWidth="1"/>
    <col min="7399" max="7399" width="62.42578125" style="6" customWidth="1"/>
    <col min="7400" max="7400" width="15.28515625" style="6" customWidth="1"/>
    <col min="7401" max="7401" width="16.140625" style="6" customWidth="1"/>
    <col min="7402" max="7402" width="14.28515625" style="6" bestFit="1" customWidth="1"/>
    <col min="7403" max="7403" width="13.28515625" style="6" customWidth="1"/>
    <col min="7404" max="7404" width="16.7109375" style="6" customWidth="1"/>
    <col min="7405" max="7405" width="15.140625" style="6" customWidth="1"/>
    <col min="7406" max="7652" width="9.140625" style="6"/>
    <col min="7653" max="7653" width="3.5703125" style="6" customWidth="1"/>
    <col min="7654" max="7654" width="12.42578125" style="6" customWidth="1"/>
    <col min="7655" max="7655" width="62.42578125" style="6" customWidth="1"/>
    <col min="7656" max="7656" width="15.28515625" style="6" customWidth="1"/>
    <col min="7657" max="7657" width="16.140625" style="6" customWidth="1"/>
    <col min="7658" max="7658" width="14.28515625" style="6" bestFit="1" customWidth="1"/>
    <col min="7659" max="7659" width="13.28515625" style="6" customWidth="1"/>
    <col min="7660" max="7660" width="16.7109375" style="6" customWidth="1"/>
    <col min="7661" max="7661" width="15.140625" style="6" customWidth="1"/>
    <col min="7662" max="7908" width="9.140625" style="6"/>
    <col min="7909" max="7909" width="3.5703125" style="6" customWidth="1"/>
    <col min="7910" max="7910" width="12.42578125" style="6" customWidth="1"/>
    <col min="7911" max="7911" width="62.42578125" style="6" customWidth="1"/>
    <col min="7912" max="7912" width="15.28515625" style="6" customWidth="1"/>
    <col min="7913" max="7913" width="16.140625" style="6" customWidth="1"/>
    <col min="7914" max="7914" width="14.28515625" style="6" bestFit="1" customWidth="1"/>
    <col min="7915" max="7915" width="13.28515625" style="6" customWidth="1"/>
    <col min="7916" max="7916" width="16.7109375" style="6" customWidth="1"/>
    <col min="7917" max="7917" width="15.140625" style="6" customWidth="1"/>
    <col min="7918" max="8164" width="9.140625" style="6"/>
    <col min="8165" max="8165" width="3.5703125" style="6" customWidth="1"/>
    <col min="8166" max="8166" width="12.42578125" style="6" customWidth="1"/>
    <col min="8167" max="8167" width="62.42578125" style="6" customWidth="1"/>
    <col min="8168" max="8168" width="15.28515625" style="6" customWidth="1"/>
    <col min="8169" max="8169" width="16.140625" style="6" customWidth="1"/>
    <col min="8170" max="8170" width="14.28515625" style="6" bestFit="1" customWidth="1"/>
    <col min="8171" max="8171" width="13.28515625" style="6" customWidth="1"/>
    <col min="8172" max="8172" width="16.7109375" style="6" customWidth="1"/>
    <col min="8173" max="8173" width="15.140625" style="6" customWidth="1"/>
    <col min="8174" max="8420" width="9.140625" style="6"/>
    <col min="8421" max="8421" width="3.5703125" style="6" customWidth="1"/>
    <col min="8422" max="8422" width="12.42578125" style="6" customWidth="1"/>
    <col min="8423" max="8423" width="62.42578125" style="6" customWidth="1"/>
    <col min="8424" max="8424" width="15.28515625" style="6" customWidth="1"/>
    <col min="8425" max="8425" width="16.140625" style="6" customWidth="1"/>
    <col min="8426" max="8426" width="14.28515625" style="6" bestFit="1" customWidth="1"/>
    <col min="8427" max="8427" width="13.28515625" style="6" customWidth="1"/>
    <col min="8428" max="8428" width="16.7109375" style="6" customWidth="1"/>
    <col min="8429" max="8429" width="15.140625" style="6" customWidth="1"/>
    <col min="8430" max="8676" width="9.140625" style="6"/>
    <col min="8677" max="8677" width="3.5703125" style="6" customWidth="1"/>
    <col min="8678" max="8678" width="12.42578125" style="6" customWidth="1"/>
    <col min="8679" max="8679" width="62.42578125" style="6" customWidth="1"/>
    <col min="8680" max="8680" width="15.28515625" style="6" customWidth="1"/>
    <col min="8681" max="8681" width="16.140625" style="6" customWidth="1"/>
    <col min="8682" max="8682" width="14.28515625" style="6" bestFit="1" customWidth="1"/>
    <col min="8683" max="8683" width="13.28515625" style="6" customWidth="1"/>
    <col min="8684" max="8684" width="16.7109375" style="6" customWidth="1"/>
    <col min="8685" max="8685" width="15.140625" style="6" customWidth="1"/>
    <col min="8686" max="8932" width="9.140625" style="6"/>
    <col min="8933" max="8933" width="3.5703125" style="6" customWidth="1"/>
    <col min="8934" max="8934" width="12.42578125" style="6" customWidth="1"/>
    <col min="8935" max="8935" width="62.42578125" style="6" customWidth="1"/>
    <col min="8936" max="8936" width="15.28515625" style="6" customWidth="1"/>
    <col min="8937" max="8937" width="16.140625" style="6" customWidth="1"/>
    <col min="8938" max="8938" width="14.28515625" style="6" bestFit="1" customWidth="1"/>
    <col min="8939" max="8939" width="13.28515625" style="6" customWidth="1"/>
    <col min="8940" max="8940" width="16.7109375" style="6" customWidth="1"/>
    <col min="8941" max="8941" width="15.140625" style="6" customWidth="1"/>
    <col min="8942" max="9188" width="9.140625" style="6"/>
    <col min="9189" max="9189" width="3.5703125" style="6" customWidth="1"/>
    <col min="9190" max="9190" width="12.42578125" style="6" customWidth="1"/>
    <col min="9191" max="9191" width="62.42578125" style="6" customWidth="1"/>
    <col min="9192" max="9192" width="15.28515625" style="6" customWidth="1"/>
    <col min="9193" max="9193" width="16.140625" style="6" customWidth="1"/>
    <col min="9194" max="9194" width="14.28515625" style="6" bestFit="1" customWidth="1"/>
    <col min="9195" max="9195" width="13.28515625" style="6" customWidth="1"/>
    <col min="9196" max="9196" width="16.7109375" style="6" customWidth="1"/>
    <col min="9197" max="9197" width="15.140625" style="6" customWidth="1"/>
    <col min="9198" max="9444" width="9.140625" style="6"/>
    <col min="9445" max="9445" width="3.5703125" style="6" customWidth="1"/>
    <col min="9446" max="9446" width="12.42578125" style="6" customWidth="1"/>
    <col min="9447" max="9447" width="62.42578125" style="6" customWidth="1"/>
    <col min="9448" max="9448" width="15.28515625" style="6" customWidth="1"/>
    <col min="9449" max="9449" width="16.140625" style="6" customWidth="1"/>
    <col min="9450" max="9450" width="14.28515625" style="6" bestFit="1" customWidth="1"/>
    <col min="9451" max="9451" width="13.28515625" style="6" customWidth="1"/>
    <col min="9452" max="9452" width="16.7109375" style="6" customWidth="1"/>
    <col min="9453" max="9453" width="15.140625" style="6" customWidth="1"/>
    <col min="9454" max="9700" width="9.140625" style="6"/>
    <col min="9701" max="9701" width="3.5703125" style="6" customWidth="1"/>
    <col min="9702" max="9702" width="12.42578125" style="6" customWidth="1"/>
    <col min="9703" max="9703" width="62.42578125" style="6" customWidth="1"/>
    <col min="9704" max="9704" width="15.28515625" style="6" customWidth="1"/>
    <col min="9705" max="9705" width="16.140625" style="6" customWidth="1"/>
    <col min="9706" max="9706" width="14.28515625" style="6" bestFit="1" customWidth="1"/>
    <col min="9707" max="9707" width="13.28515625" style="6" customWidth="1"/>
    <col min="9708" max="9708" width="16.7109375" style="6" customWidth="1"/>
    <col min="9709" max="9709" width="15.140625" style="6" customWidth="1"/>
    <col min="9710" max="9956" width="9.140625" style="6"/>
    <col min="9957" max="9957" width="3.5703125" style="6" customWidth="1"/>
    <col min="9958" max="9958" width="12.42578125" style="6" customWidth="1"/>
    <col min="9959" max="9959" width="62.42578125" style="6" customWidth="1"/>
    <col min="9960" max="9960" width="15.28515625" style="6" customWidth="1"/>
    <col min="9961" max="9961" width="16.140625" style="6" customWidth="1"/>
    <col min="9962" max="9962" width="14.28515625" style="6" bestFit="1" customWidth="1"/>
    <col min="9963" max="9963" width="13.28515625" style="6" customWidth="1"/>
    <col min="9964" max="9964" width="16.7109375" style="6" customWidth="1"/>
    <col min="9965" max="9965" width="15.140625" style="6" customWidth="1"/>
    <col min="9966" max="10212" width="9.140625" style="6"/>
    <col min="10213" max="10213" width="3.5703125" style="6" customWidth="1"/>
    <col min="10214" max="10214" width="12.42578125" style="6" customWidth="1"/>
    <col min="10215" max="10215" width="62.42578125" style="6" customWidth="1"/>
    <col min="10216" max="10216" width="15.28515625" style="6" customWidth="1"/>
    <col min="10217" max="10217" width="16.140625" style="6" customWidth="1"/>
    <col min="10218" max="10218" width="14.28515625" style="6" bestFit="1" customWidth="1"/>
    <col min="10219" max="10219" width="13.28515625" style="6" customWidth="1"/>
    <col min="10220" max="10220" width="16.7109375" style="6" customWidth="1"/>
    <col min="10221" max="10221" width="15.140625" style="6" customWidth="1"/>
    <col min="10222" max="10468" width="9.140625" style="6"/>
    <col min="10469" max="10469" width="3.5703125" style="6" customWidth="1"/>
    <col min="10470" max="10470" width="12.42578125" style="6" customWidth="1"/>
    <col min="10471" max="10471" width="62.42578125" style="6" customWidth="1"/>
    <col min="10472" max="10472" width="15.28515625" style="6" customWidth="1"/>
    <col min="10473" max="10473" width="16.140625" style="6" customWidth="1"/>
    <col min="10474" max="10474" width="14.28515625" style="6" bestFit="1" customWidth="1"/>
    <col min="10475" max="10475" width="13.28515625" style="6" customWidth="1"/>
    <col min="10476" max="10476" width="16.7109375" style="6" customWidth="1"/>
    <col min="10477" max="10477" width="15.140625" style="6" customWidth="1"/>
    <col min="10478" max="10724" width="9.140625" style="6"/>
    <col min="10725" max="10725" width="3.5703125" style="6" customWidth="1"/>
    <col min="10726" max="10726" width="12.42578125" style="6" customWidth="1"/>
    <col min="10727" max="10727" width="62.42578125" style="6" customWidth="1"/>
    <col min="10728" max="10728" width="15.28515625" style="6" customWidth="1"/>
    <col min="10729" max="10729" width="16.140625" style="6" customWidth="1"/>
    <col min="10730" max="10730" width="14.28515625" style="6" bestFit="1" customWidth="1"/>
    <col min="10731" max="10731" width="13.28515625" style="6" customWidth="1"/>
    <col min="10732" max="10732" width="16.7109375" style="6" customWidth="1"/>
    <col min="10733" max="10733" width="15.140625" style="6" customWidth="1"/>
    <col min="10734" max="10980" width="9.140625" style="6"/>
    <col min="10981" max="10981" width="3.5703125" style="6" customWidth="1"/>
    <col min="10982" max="10982" width="12.42578125" style="6" customWidth="1"/>
    <col min="10983" max="10983" width="62.42578125" style="6" customWidth="1"/>
    <col min="10984" max="10984" width="15.28515625" style="6" customWidth="1"/>
    <col min="10985" max="10985" width="16.140625" style="6" customWidth="1"/>
    <col min="10986" max="10986" width="14.28515625" style="6" bestFit="1" customWidth="1"/>
    <col min="10987" max="10987" width="13.28515625" style="6" customWidth="1"/>
    <col min="10988" max="10988" width="16.7109375" style="6" customWidth="1"/>
    <col min="10989" max="10989" width="15.140625" style="6" customWidth="1"/>
    <col min="10990" max="11236" width="9.140625" style="6"/>
    <col min="11237" max="11237" width="3.5703125" style="6" customWidth="1"/>
    <col min="11238" max="11238" width="12.42578125" style="6" customWidth="1"/>
    <col min="11239" max="11239" width="62.42578125" style="6" customWidth="1"/>
    <col min="11240" max="11240" width="15.28515625" style="6" customWidth="1"/>
    <col min="11241" max="11241" width="16.140625" style="6" customWidth="1"/>
    <col min="11242" max="11242" width="14.28515625" style="6" bestFit="1" customWidth="1"/>
    <col min="11243" max="11243" width="13.28515625" style="6" customWidth="1"/>
    <col min="11244" max="11244" width="16.7109375" style="6" customWidth="1"/>
    <col min="11245" max="11245" width="15.140625" style="6" customWidth="1"/>
    <col min="11246" max="11492" width="9.140625" style="6"/>
    <col min="11493" max="11493" width="3.5703125" style="6" customWidth="1"/>
    <col min="11494" max="11494" width="12.42578125" style="6" customWidth="1"/>
    <col min="11495" max="11495" width="62.42578125" style="6" customWidth="1"/>
    <col min="11496" max="11496" width="15.28515625" style="6" customWidth="1"/>
    <col min="11497" max="11497" width="16.140625" style="6" customWidth="1"/>
    <col min="11498" max="11498" width="14.28515625" style="6" bestFit="1" customWidth="1"/>
    <col min="11499" max="11499" width="13.28515625" style="6" customWidth="1"/>
    <col min="11500" max="11500" width="16.7109375" style="6" customWidth="1"/>
    <col min="11501" max="11501" width="15.140625" style="6" customWidth="1"/>
    <col min="11502" max="11748" width="9.140625" style="6"/>
    <col min="11749" max="11749" width="3.5703125" style="6" customWidth="1"/>
    <col min="11750" max="11750" width="12.42578125" style="6" customWidth="1"/>
    <col min="11751" max="11751" width="62.42578125" style="6" customWidth="1"/>
    <col min="11752" max="11752" width="15.28515625" style="6" customWidth="1"/>
    <col min="11753" max="11753" width="16.140625" style="6" customWidth="1"/>
    <col min="11754" max="11754" width="14.28515625" style="6" bestFit="1" customWidth="1"/>
    <col min="11755" max="11755" width="13.28515625" style="6" customWidth="1"/>
    <col min="11756" max="11756" width="16.7109375" style="6" customWidth="1"/>
    <col min="11757" max="11757" width="15.140625" style="6" customWidth="1"/>
    <col min="11758" max="12004" width="9.140625" style="6"/>
    <col min="12005" max="12005" width="3.5703125" style="6" customWidth="1"/>
    <col min="12006" max="12006" width="12.42578125" style="6" customWidth="1"/>
    <col min="12007" max="12007" width="62.42578125" style="6" customWidth="1"/>
    <col min="12008" max="12008" width="15.28515625" style="6" customWidth="1"/>
    <col min="12009" max="12009" width="16.140625" style="6" customWidth="1"/>
    <col min="12010" max="12010" width="14.28515625" style="6" bestFit="1" customWidth="1"/>
    <col min="12011" max="12011" width="13.28515625" style="6" customWidth="1"/>
    <col min="12012" max="12012" width="16.7109375" style="6" customWidth="1"/>
    <col min="12013" max="12013" width="15.140625" style="6" customWidth="1"/>
    <col min="12014" max="12260" width="9.140625" style="6"/>
    <col min="12261" max="12261" width="3.5703125" style="6" customWidth="1"/>
    <col min="12262" max="12262" width="12.42578125" style="6" customWidth="1"/>
    <col min="12263" max="12263" width="62.42578125" style="6" customWidth="1"/>
    <col min="12264" max="12264" width="15.28515625" style="6" customWidth="1"/>
    <col min="12265" max="12265" width="16.140625" style="6" customWidth="1"/>
    <col min="12266" max="12266" width="14.28515625" style="6" bestFit="1" customWidth="1"/>
    <col min="12267" max="12267" width="13.28515625" style="6" customWidth="1"/>
    <col min="12268" max="12268" width="16.7109375" style="6" customWidth="1"/>
    <col min="12269" max="12269" width="15.140625" style="6" customWidth="1"/>
    <col min="12270" max="12516" width="9.140625" style="6"/>
    <col min="12517" max="12517" width="3.5703125" style="6" customWidth="1"/>
    <col min="12518" max="12518" width="12.42578125" style="6" customWidth="1"/>
    <col min="12519" max="12519" width="62.42578125" style="6" customWidth="1"/>
    <col min="12520" max="12520" width="15.28515625" style="6" customWidth="1"/>
    <col min="12521" max="12521" width="16.140625" style="6" customWidth="1"/>
    <col min="12522" max="12522" width="14.28515625" style="6" bestFit="1" customWidth="1"/>
    <col min="12523" max="12523" width="13.28515625" style="6" customWidth="1"/>
    <col min="12524" max="12524" width="16.7109375" style="6" customWidth="1"/>
    <col min="12525" max="12525" width="15.140625" style="6" customWidth="1"/>
    <col min="12526" max="12772" width="9.140625" style="6"/>
    <col min="12773" max="12773" width="3.5703125" style="6" customWidth="1"/>
    <col min="12774" max="12774" width="12.42578125" style="6" customWidth="1"/>
    <col min="12775" max="12775" width="62.42578125" style="6" customWidth="1"/>
    <col min="12776" max="12776" width="15.28515625" style="6" customWidth="1"/>
    <col min="12777" max="12777" width="16.140625" style="6" customWidth="1"/>
    <col min="12778" max="12778" width="14.28515625" style="6" bestFit="1" customWidth="1"/>
    <col min="12779" max="12779" width="13.28515625" style="6" customWidth="1"/>
    <col min="12780" max="12780" width="16.7109375" style="6" customWidth="1"/>
    <col min="12781" max="12781" width="15.140625" style="6" customWidth="1"/>
    <col min="12782" max="13028" width="9.140625" style="6"/>
    <col min="13029" max="13029" width="3.5703125" style="6" customWidth="1"/>
    <col min="13030" max="13030" width="12.42578125" style="6" customWidth="1"/>
    <col min="13031" max="13031" width="62.42578125" style="6" customWidth="1"/>
    <col min="13032" max="13032" width="15.28515625" style="6" customWidth="1"/>
    <col min="13033" max="13033" width="16.140625" style="6" customWidth="1"/>
    <col min="13034" max="13034" width="14.28515625" style="6" bestFit="1" customWidth="1"/>
    <col min="13035" max="13035" width="13.28515625" style="6" customWidth="1"/>
    <col min="13036" max="13036" width="16.7109375" style="6" customWidth="1"/>
    <col min="13037" max="13037" width="15.140625" style="6" customWidth="1"/>
    <col min="13038" max="13284" width="9.140625" style="6"/>
    <col min="13285" max="13285" width="3.5703125" style="6" customWidth="1"/>
    <col min="13286" max="13286" width="12.42578125" style="6" customWidth="1"/>
    <col min="13287" max="13287" width="62.42578125" style="6" customWidth="1"/>
    <col min="13288" max="13288" width="15.28515625" style="6" customWidth="1"/>
    <col min="13289" max="13289" width="16.140625" style="6" customWidth="1"/>
    <col min="13290" max="13290" width="14.28515625" style="6" bestFit="1" customWidth="1"/>
    <col min="13291" max="13291" width="13.28515625" style="6" customWidth="1"/>
    <col min="13292" max="13292" width="16.7109375" style="6" customWidth="1"/>
    <col min="13293" max="13293" width="15.140625" style="6" customWidth="1"/>
    <col min="13294" max="13540" width="9.140625" style="6"/>
    <col min="13541" max="13541" width="3.5703125" style="6" customWidth="1"/>
    <col min="13542" max="13542" width="12.42578125" style="6" customWidth="1"/>
    <col min="13543" max="13543" width="62.42578125" style="6" customWidth="1"/>
    <col min="13544" max="13544" width="15.28515625" style="6" customWidth="1"/>
    <col min="13545" max="13545" width="16.140625" style="6" customWidth="1"/>
    <col min="13546" max="13546" width="14.28515625" style="6" bestFit="1" customWidth="1"/>
    <col min="13547" max="13547" width="13.28515625" style="6" customWidth="1"/>
    <col min="13548" max="13548" width="16.7109375" style="6" customWidth="1"/>
    <col min="13549" max="13549" width="15.140625" style="6" customWidth="1"/>
    <col min="13550" max="13796" width="9.140625" style="6"/>
    <col min="13797" max="13797" width="3.5703125" style="6" customWidth="1"/>
    <col min="13798" max="13798" width="12.42578125" style="6" customWidth="1"/>
    <col min="13799" max="13799" width="62.42578125" style="6" customWidth="1"/>
    <col min="13800" max="13800" width="15.28515625" style="6" customWidth="1"/>
    <col min="13801" max="13801" width="16.140625" style="6" customWidth="1"/>
    <col min="13802" max="13802" width="14.28515625" style="6" bestFit="1" customWidth="1"/>
    <col min="13803" max="13803" width="13.28515625" style="6" customWidth="1"/>
    <col min="13804" max="13804" width="16.7109375" style="6" customWidth="1"/>
    <col min="13805" max="13805" width="15.140625" style="6" customWidth="1"/>
    <col min="13806" max="14052" width="9.140625" style="6"/>
    <col min="14053" max="14053" width="3.5703125" style="6" customWidth="1"/>
    <col min="14054" max="14054" width="12.42578125" style="6" customWidth="1"/>
    <col min="14055" max="14055" width="62.42578125" style="6" customWidth="1"/>
    <col min="14056" max="14056" width="15.28515625" style="6" customWidth="1"/>
    <col min="14057" max="14057" width="16.140625" style="6" customWidth="1"/>
    <col min="14058" max="14058" width="14.28515625" style="6" bestFit="1" customWidth="1"/>
    <col min="14059" max="14059" width="13.28515625" style="6" customWidth="1"/>
    <col min="14060" max="14060" width="16.7109375" style="6" customWidth="1"/>
    <col min="14061" max="14061" width="15.140625" style="6" customWidth="1"/>
    <col min="14062" max="14308" width="9.140625" style="6"/>
    <col min="14309" max="14309" width="3.5703125" style="6" customWidth="1"/>
    <col min="14310" max="14310" width="12.42578125" style="6" customWidth="1"/>
    <col min="14311" max="14311" width="62.42578125" style="6" customWidth="1"/>
    <col min="14312" max="14312" width="15.28515625" style="6" customWidth="1"/>
    <col min="14313" max="14313" width="16.140625" style="6" customWidth="1"/>
    <col min="14314" max="14314" width="14.28515625" style="6" bestFit="1" customWidth="1"/>
    <col min="14315" max="14315" width="13.28515625" style="6" customWidth="1"/>
    <col min="14316" max="14316" width="16.7109375" style="6" customWidth="1"/>
    <col min="14317" max="14317" width="15.140625" style="6" customWidth="1"/>
    <col min="14318" max="14564" width="9.140625" style="6"/>
    <col min="14565" max="14565" width="3.5703125" style="6" customWidth="1"/>
    <col min="14566" max="14566" width="12.42578125" style="6" customWidth="1"/>
    <col min="14567" max="14567" width="62.42578125" style="6" customWidth="1"/>
    <col min="14568" max="14568" width="15.28515625" style="6" customWidth="1"/>
    <col min="14569" max="14569" width="16.140625" style="6" customWidth="1"/>
    <col min="14570" max="14570" width="14.28515625" style="6" bestFit="1" customWidth="1"/>
    <col min="14571" max="14571" width="13.28515625" style="6" customWidth="1"/>
    <col min="14572" max="14572" width="16.7109375" style="6" customWidth="1"/>
    <col min="14573" max="14573" width="15.140625" style="6" customWidth="1"/>
    <col min="14574" max="14820" width="9.140625" style="6"/>
    <col min="14821" max="14821" width="3.5703125" style="6" customWidth="1"/>
    <col min="14822" max="14822" width="12.42578125" style="6" customWidth="1"/>
    <col min="14823" max="14823" width="62.42578125" style="6" customWidth="1"/>
    <col min="14824" max="14824" width="15.28515625" style="6" customWidth="1"/>
    <col min="14825" max="14825" width="16.140625" style="6" customWidth="1"/>
    <col min="14826" max="14826" width="14.28515625" style="6" bestFit="1" customWidth="1"/>
    <col min="14827" max="14827" width="13.28515625" style="6" customWidth="1"/>
    <col min="14828" max="14828" width="16.7109375" style="6" customWidth="1"/>
    <col min="14829" max="14829" width="15.140625" style="6" customWidth="1"/>
    <col min="14830" max="15076" width="9.140625" style="6"/>
    <col min="15077" max="15077" width="3.5703125" style="6" customWidth="1"/>
    <col min="15078" max="15078" width="12.42578125" style="6" customWidth="1"/>
    <col min="15079" max="15079" width="62.42578125" style="6" customWidth="1"/>
    <col min="15080" max="15080" width="15.28515625" style="6" customWidth="1"/>
    <col min="15081" max="15081" width="16.140625" style="6" customWidth="1"/>
    <col min="15082" max="15082" width="14.28515625" style="6" bestFit="1" customWidth="1"/>
    <col min="15083" max="15083" width="13.28515625" style="6" customWidth="1"/>
    <col min="15084" max="15084" width="16.7109375" style="6" customWidth="1"/>
    <col min="15085" max="15085" width="15.140625" style="6" customWidth="1"/>
    <col min="15086" max="15332" width="9.140625" style="6"/>
    <col min="15333" max="15333" width="3.5703125" style="6" customWidth="1"/>
    <col min="15334" max="15334" width="12.42578125" style="6" customWidth="1"/>
    <col min="15335" max="15335" width="62.42578125" style="6" customWidth="1"/>
    <col min="15336" max="15336" width="15.28515625" style="6" customWidth="1"/>
    <col min="15337" max="15337" width="16.140625" style="6" customWidth="1"/>
    <col min="15338" max="15338" width="14.28515625" style="6" bestFit="1" customWidth="1"/>
    <col min="15339" max="15339" width="13.28515625" style="6" customWidth="1"/>
    <col min="15340" max="15340" width="16.7109375" style="6" customWidth="1"/>
    <col min="15341" max="15341" width="15.140625" style="6" customWidth="1"/>
    <col min="15342" max="15588" width="9.140625" style="6"/>
    <col min="15589" max="15589" width="3.5703125" style="6" customWidth="1"/>
    <col min="15590" max="15590" width="12.42578125" style="6" customWidth="1"/>
    <col min="15591" max="15591" width="62.42578125" style="6" customWidth="1"/>
    <col min="15592" max="15592" width="15.28515625" style="6" customWidth="1"/>
    <col min="15593" max="15593" width="16.140625" style="6" customWidth="1"/>
    <col min="15594" max="15594" width="14.28515625" style="6" bestFit="1" customWidth="1"/>
    <col min="15595" max="15595" width="13.28515625" style="6" customWidth="1"/>
    <col min="15596" max="15596" width="16.7109375" style="6" customWidth="1"/>
    <col min="15597" max="15597" width="15.140625" style="6" customWidth="1"/>
    <col min="15598" max="15844" width="9.140625" style="6"/>
    <col min="15845" max="15845" width="3.5703125" style="6" customWidth="1"/>
    <col min="15846" max="15846" width="12.42578125" style="6" customWidth="1"/>
    <col min="15847" max="15847" width="62.42578125" style="6" customWidth="1"/>
    <col min="15848" max="15848" width="15.28515625" style="6" customWidth="1"/>
    <col min="15849" max="15849" width="16.140625" style="6" customWidth="1"/>
    <col min="15850" max="15850" width="14.28515625" style="6" bestFit="1" customWidth="1"/>
    <col min="15851" max="15851" width="13.28515625" style="6" customWidth="1"/>
    <col min="15852" max="15852" width="16.7109375" style="6" customWidth="1"/>
    <col min="15853" max="15853" width="15.140625" style="6" customWidth="1"/>
    <col min="15854" max="16100" width="9.140625" style="6"/>
    <col min="16101" max="16101" width="3.5703125" style="6" customWidth="1"/>
    <col min="16102" max="16102" width="12.42578125" style="6" customWidth="1"/>
    <col min="16103" max="16103" width="62.42578125" style="6" customWidth="1"/>
    <col min="16104" max="16104" width="15.28515625" style="6" customWidth="1"/>
    <col min="16105" max="16105" width="16.140625" style="6" customWidth="1"/>
    <col min="16106" max="16106" width="14.28515625" style="6" bestFit="1" customWidth="1"/>
    <col min="16107" max="16107" width="13.28515625" style="6" customWidth="1"/>
    <col min="16108" max="16108" width="16.7109375" style="6" customWidth="1"/>
    <col min="16109" max="16109" width="15.140625" style="6" customWidth="1"/>
    <col min="16110" max="16384" width="9.140625" style="6"/>
  </cols>
  <sheetData>
    <row r="1" spans="2:8" ht="73.5" customHeight="1" x14ac:dyDescent="0.2"/>
    <row r="3" spans="2:8" s="1" customFormat="1" ht="15" x14ac:dyDescent="0.2">
      <c r="B3" s="90" t="s">
        <v>49</v>
      </c>
      <c r="C3" s="90"/>
      <c r="D3" s="90"/>
      <c r="E3" s="90"/>
      <c r="F3" s="90"/>
      <c r="G3" s="90"/>
    </row>
    <row r="4" spans="2:8" x14ac:dyDescent="0.2">
      <c r="B4" s="16"/>
      <c r="C4" s="16"/>
      <c r="D4" s="16"/>
      <c r="E4" s="16"/>
      <c r="F4" s="16"/>
    </row>
    <row r="5" spans="2:8" ht="14.25" customHeight="1" x14ac:dyDescent="0.2">
      <c r="B5" s="17" t="s">
        <v>9</v>
      </c>
      <c r="C5" s="17"/>
      <c r="D5" s="17"/>
      <c r="E5" s="17"/>
      <c r="F5" s="17"/>
    </row>
    <row r="6" spans="2:8" ht="14.25" x14ac:dyDescent="0.2">
      <c r="B6" s="18" t="s">
        <v>28</v>
      </c>
      <c r="C6" s="17"/>
      <c r="D6" s="17"/>
      <c r="E6" s="17"/>
      <c r="F6" s="17"/>
    </row>
    <row r="7" spans="2:8" ht="14.25" customHeight="1" thickBot="1" x14ac:dyDescent="0.25">
      <c r="B7" s="19" t="s">
        <v>7</v>
      </c>
      <c r="C7" s="17"/>
      <c r="D7" s="17"/>
      <c r="E7" s="17"/>
      <c r="F7" s="17"/>
    </row>
    <row r="8" spans="2:8" ht="20.100000000000001" customHeight="1" thickBot="1" x14ac:dyDescent="0.25">
      <c r="B8" s="97" t="s">
        <v>2</v>
      </c>
      <c r="C8" s="100" t="s">
        <v>3</v>
      </c>
      <c r="D8" s="101" t="s">
        <v>60</v>
      </c>
      <c r="E8" s="101" t="s">
        <v>61</v>
      </c>
      <c r="F8" s="101" t="s">
        <v>57</v>
      </c>
      <c r="G8" s="101" t="s">
        <v>19</v>
      </c>
      <c r="H8" s="101" t="s">
        <v>39</v>
      </c>
    </row>
    <row r="9" spans="2:8" ht="20.100000000000001" customHeight="1" thickBot="1" x14ac:dyDescent="0.25">
      <c r="B9" s="98"/>
      <c r="C9" s="100"/>
      <c r="D9" s="101"/>
      <c r="E9" s="101"/>
      <c r="F9" s="101"/>
      <c r="G9" s="101"/>
      <c r="H9" s="101"/>
    </row>
    <row r="10" spans="2:8" ht="20.100000000000001" customHeight="1" thickBot="1" x14ac:dyDescent="0.25">
      <c r="B10" s="99"/>
      <c r="C10" s="100"/>
      <c r="D10" s="101"/>
      <c r="E10" s="101" t="s">
        <v>11</v>
      </c>
      <c r="F10" s="101" t="s">
        <v>12</v>
      </c>
      <c r="G10" s="101"/>
      <c r="H10" s="101"/>
    </row>
    <row r="11" spans="2:8" ht="30" customHeight="1" x14ac:dyDescent="0.2">
      <c r="B11" s="7" t="s">
        <v>8</v>
      </c>
      <c r="C11" s="8"/>
      <c r="D11" s="59">
        <f>+D12+D15+D18+D21+D23+D25</f>
        <v>2258367.89</v>
      </c>
      <c r="E11" s="59">
        <f t="shared" ref="E11:H11" si="0">+E12+E15+E18+E21+E23+E25</f>
        <v>30228.76</v>
      </c>
      <c r="F11" s="59">
        <f t="shared" si="0"/>
        <v>52036.37</v>
      </c>
      <c r="G11" s="59">
        <f t="shared" si="0"/>
        <v>79296.039999999994</v>
      </c>
      <c r="H11" s="59">
        <f t="shared" si="0"/>
        <v>2419929.0700000003</v>
      </c>
    </row>
    <row r="12" spans="2:8" ht="30" customHeight="1" x14ac:dyDescent="0.2">
      <c r="B12" s="28">
        <v>8511</v>
      </c>
      <c r="C12" s="29" t="s">
        <v>50</v>
      </c>
      <c r="D12" s="61">
        <f>+D13+D14</f>
        <v>1605426.7</v>
      </c>
      <c r="E12" s="61">
        <f t="shared" ref="E12:H12" si="1">+E13+E14</f>
        <v>18471.18</v>
      </c>
      <c r="F12" s="61">
        <f t="shared" si="1"/>
        <v>30132.73</v>
      </c>
      <c r="G12" s="61">
        <f t="shared" si="1"/>
        <v>22760.57</v>
      </c>
      <c r="H12" s="61">
        <f t="shared" si="1"/>
        <v>1676791.1800000002</v>
      </c>
    </row>
    <row r="13" spans="2:8" ht="30" customHeight="1" x14ac:dyDescent="0.2">
      <c r="B13" s="26"/>
      <c r="C13" s="24" t="s">
        <v>20</v>
      </c>
      <c r="D13" s="63">
        <v>17310.009999999998</v>
      </c>
      <c r="E13" s="63">
        <v>0</v>
      </c>
      <c r="F13" s="63">
        <v>88.09</v>
      </c>
      <c r="G13" s="63">
        <v>0</v>
      </c>
      <c r="H13" s="63">
        <v>17398.099999999999</v>
      </c>
    </row>
    <row r="14" spans="2:8" ht="30" customHeight="1" x14ac:dyDescent="0.2">
      <c r="B14" s="26"/>
      <c r="C14" s="24" t="s">
        <v>21</v>
      </c>
      <c r="D14" s="66">
        <v>1588116.69</v>
      </c>
      <c r="E14" s="66">
        <v>18471.18</v>
      </c>
      <c r="F14" s="66">
        <v>30044.639999999999</v>
      </c>
      <c r="G14" s="66">
        <v>22760.57</v>
      </c>
      <c r="H14" s="66">
        <v>1659393.08</v>
      </c>
    </row>
    <row r="15" spans="2:8" ht="30" customHeight="1" x14ac:dyDescent="0.2">
      <c r="B15" s="36">
        <v>8512</v>
      </c>
      <c r="C15" s="37" t="s">
        <v>51</v>
      </c>
      <c r="D15" s="68">
        <f>+D16+D17</f>
        <v>398841.18</v>
      </c>
      <c r="E15" s="68">
        <f t="shared" ref="E15:H15" si="2">+E16+E17</f>
        <v>10711.96</v>
      </c>
      <c r="F15" s="68">
        <f t="shared" si="2"/>
        <v>21031.66</v>
      </c>
      <c r="G15" s="68">
        <f t="shared" si="2"/>
        <v>46066.270000000004</v>
      </c>
      <c r="H15" s="68">
        <f t="shared" si="2"/>
        <v>476651.07999999996</v>
      </c>
    </row>
    <row r="16" spans="2:8" ht="30" customHeight="1" x14ac:dyDescent="0.2">
      <c r="B16" s="38"/>
      <c r="C16" s="27" t="s">
        <v>20</v>
      </c>
      <c r="D16" s="71">
        <v>297236.18</v>
      </c>
      <c r="E16" s="71">
        <v>9073.5499999999993</v>
      </c>
      <c r="F16" s="71">
        <v>20166.89</v>
      </c>
      <c r="G16" s="71">
        <v>11357.8</v>
      </c>
      <c r="H16" s="71">
        <v>337834.43</v>
      </c>
    </row>
    <row r="17" spans="2:8" ht="30" customHeight="1" x14ac:dyDescent="0.2">
      <c r="B17" s="38"/>
      <c r="C17" s="27" t="s">
        <v>21</v>
      </c>
      <c r="D17" s="71">
        <v>101605</v>
      </c>
      <c r="E17" s="71">
        <v>1638.41</v>
      </c>
      <c r="F17" s="71">
        <v>864.77</v>
      </c>
      <c r="G17" s="71">
        <v>34708.47</v>
      </c>
      <c r="H17" s="71">
        <v>138816.65</v>
      </c>
    </row>
    <row r="18" spans="2:8" ht="30" customHeight="1" x14ac:dyDescent="0.2">
      <c r="B18" s="28">
        <v>8519</v>
      </c>
      <c r="C18" s="29" t="s">
        <v>52</v>
      </c>
      <c r="D18" s="61">
        <f>+D19+D20</f>
        <v>249583.46</v>
      </c>
      <c r="E18" s="61">
        <f t="shared" ref="E18:H18" si="3">+E19+E20</f>
        <v>1045.6199999999999</v>
      </c>
      <c r="F18" s="61">
        <f t="shared" si="3"/>
        <v>804.66</v>
      </c>
      <c r="G18" s="61">
        <f t="shared" si="3"/>
        <v>5098.7</v>
      </c>
      <c r="H18" s="61">
        <f t="shared" si="3"/>
        <v>256532.44</v>
      </c>
    </row>
    <row r="19" spans="2:8" ht="30" customHeight="1" x14ac:dyDescent="0.2">
      <c r="B19" s="26"/>
      <c r="C19" s="24" t="s">
        <v>20</v>
      </c>
      <c r="D19" s="48">
        <v>188201.86</v>
      </c>
      <c r="E19" s="48">
        <v>0</v>
      </c>
      <c r="F19" s="48">
        <v>804.66</v>
      </c>
      <c r="G19" s="48">
        <v>5098.7</v>
      </c>
      <c r="H19" s="48">
        <v>194105.22</v>
      </c>
    </row>
    <row r="20" spans="2:8" ht="30" customHeight="1" x14ac:dyDescent="0.2">
      <c r="B20" s="26"/>
      <c r="C20" s="24" t="s">
        <v>21</v>
      </c>
      <c r="D20" s="48">
        <v>61381.599999999999</v>
      </c>
      <c r="E20" s="48">
        <v>1045.6199999999999</v>
      </c>
      <c r="F20" s="48">
        <v>0</v>
      </c>
      <c r="G20" s="48">
        <v>0</v>
      </c>
      <c r="H20" s="48">
        <v>62427.22</v>
      </c>
    </row>
    <row r="21" spans="2:8" ht="30" customHeight="1" x14ac:dyDescent="0.2">
      <c r="B21" s="36">
        <v>8520</v>
      </c>
      <c r="C21" s="37" t="s">
        <v>53</v>
      </c>
      <c r="D21" s="73">
        <f>+D22</f>
        <v>1868.31</v>
      </c>
      <c r="E21" s="73">
        <f t="shared" ref="E21:H21" si="4">+E22</f>
        <v>0</v>
      </c>
      <c r="F21" s="73">
        <f t="shared" si="4"/>
        <v>67.319999999999993</v>
      </c>
      <c r="G21" s="73">
        <f t="shared" si="4"/>
        <v>0</v>
      </c>
      <c r="H21" s="73">
        <f t="shared" si="4"/>
        <v>1935.63</v>
      </c>
    </row>
    <row r="22" spans="2:8" ht="30" customHeight="1" x14ac:dyDescent="0.2">
      <c r="B22" s="38"/>
      <c r="C22" s="27" t="s">
        <v>20</v>
      </c>
      <c r="D22" s="33">
        <v>1868.31</v>
      </c>
      <c r="E22" s="33">
        <v>0</v>
      </c>
      <c r="F22" s="33">
        <v>67.319999999999993</v>
      </c>
      <c r="G22" s="33">
        <v>0</v>
      </c>
      <c r="H22" s="33">
        <v>1935.63</v>
      </c>
    </row>
    <row r="23" spans="2:8" ht="30" customHeight="1" x14ac:dyDescent="0.2">
      <c r="B23" s="28">
        <v>8531</v>
      </c>
      <c r="C23" s="29" t="s">
        <v>54</v>
      </c>
      <c r="D23" s="61">
        <f>D24</f>
        <v>753.27</v>
      </c>
      <c r="E23" s="61">
        <f t="shared" ref="E23:H23" si="5">E24</f>
        <v>0</v>
      </c>
      <c r="F23" s="61">
        <f t="shared" si="5"/>
        <v>0</v>
      </c>
      <c r="G23" s="61">
        <f t="shared" si="5"/>
        <v>1881</v>
      </c>
      <c r="H23" s="61">
        <f t="shared" si="5"/>
        <v>2634.27</v>
      </c>
    </row>
    <row r="24" spans="2:8" ht="30" customHeight="1" x14ac:dyDescent="0.2">
      <c r="B24" s="50"/>
      <c r="C24" s="51" t="s">
        <v>20</v>
      </c>
      <c r="D24" s="48">
        <v>753.27</v>
      </c>
      <c r="E24" s="48">
        <v>0</v>
      </c>
      <c r="F24" s="48">
        <v>0</v>
      </c>
      <c r="G24" s="48">
        <v>1881</v>
      </c>
      <c r="H24" s="48">
        <v>2634.27</v>
      </c>
    </row>
    <row r="25" spans="2:8" ht="30" customHeight="1" x14ac:dyDescent="0.2">
      <c r="B25" s="52">
        <v>8532</v>
      </c>
      <c r="C25" s="53" t="s">
        <v>55</v>
      </c>
      <c r="D25" s="68">
        <f>+D26</f>
        <v>1894.97</v>
      </c>
      <c r="E25" s="68">
        <f t="shared" ref="E25:H25" si="6">+E26</f>
        <v>0</v>
      </c>
      <c r="F25" s="68">
        <f t="shared" si="6"/>
        <v>0</v>
      </c>
      <c r="G25" s="68">
        <f t="shared" si="6"/>
        <v>3489.5</v>
      </c>
      <c r="H25" s="68">
        <f t="shared" si="6"/>
        <v>5384.47</v>
      </c>
    </row>
    <row r="26" spans="2:8" ht="30" customHeight="1" thickBot="1" x14ac:dyDescent="0.25">
      <c r="B26" s="44"/>
      <c r="C26" s="25" t="s">
        <v>20</v>
      </c>
      <c r="D26" s="54">
        <v>1894.97</v>
      </c>
      <c r="E26" s="54">
        <v>0</v>
      </c>
      <c r="F26" s="54">
        <v>0</v>
      </c>
      <c r="G26" s="54">
        <v>3489.5</v>
      </c>
      <c r="H26" s="54">
        <v>5384.47</v>
      </c>
    </row>
    <row r="27" spans="2:8" ht="30" customHeight="1" x14ac:dyDescent="0.2"/>
  </sheetData>
  <mergeCells count="8">
    <mergeCell ref="B3:G3"/>
    <mergeCell ref="B8:B10"/>
    <mergeCell ref="C8:C10"/>
    <mergeCell ref="D8:D10"/>
    <mergeCell ref="H8:H10"/>
    <mergeCell ref="E8:E10"/>
    <mergeCell ref="F8:F10"/>
    <mergeCell ref="G8:G10"/>
  </mergeCells>
  <pageMargins left="0.75" right="0.75" top="1" bottom="1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A7" zoomScale="80" zoomScaleNormal="80" workbookViewId="0">
      <selection activeCell="E13" sqref="E13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74.7109375" style="15" customWidth="1"/>
    <col min="4" max="4" width="18.140625" style="6" customWidth="1"/>
    <col min="5" max="13" width="16.7109375" style="6" customWidth="1"/>
    <col min="14" max="14" width="12.7109375" style="6" bestFit="1" customWidth="1"/>
    <col min="15" max="216" width="9.140625" style="6"/>
    <col min="217" max="217" width="3.5703125" style="6" customWidth="1"/>
    <col min="218" max="218" width="12.42578125" style="6" customWidth="1"/>
    <col min="219" max="219" width="62.42578125" style="6" customWidth="1"/>
    <col min="220" max="220" width="15.28515625" style="6" customWidth="1"/>
    <col min="221" max="221" width="16.140625" style="6" customWidth="1"/>
    <col min="222" max="222" width="14.28515625" style="6" bestFit="1" customWidth="1"/>
    <col min="223" max="223" width="13.28515625" style="6" customWidth="1"/>
    <col min="224" max="224" width="16.7109375" style="6" customWidth="1"/>
    <col min="225" max="225" width="15.140625" style="6" customWidth="1"/>
    <col min="226" max="472" width="9.140625" style="6"/>
    <col min="473" max="473" width="3.5703125" style="6" customWidth="1"/>
    <col min="474" max="474" width="12.42578125" style="6" customWidth="1"/>
    <col min="475" max="475" width="62.42578125" style="6" customWidth="1"/>
    <col min="476" max="476" width="15.28515625" style="6" customWidth="1"/>
    <col min="477" max="477" width="16.140625" style="6" customWidth="1"/>
    <col min="478" max="478" width="14.28515625" style="6" bestFit="1" customWidth="1"/>
    <col min="479" max="479" width="13.28515625" style="6" customWidth="1"/>
    <col min="480" max="480" width="16.7109375" style="6" customWidth="1"/>
    <col min="481" max="481" width="15.140625" style="6" customWidth="1"/>
    <col min="482" max="728" width="9.140625" style="6"/>
    <col min="729" max="729" width="3.5703125" style="6" customWidth="1"/>
    <col min="730" max="730" width="12.42578125" style="6" customWidth="1"/>
    <col min="731" max="731" width="62.42578125" style="6" customWidth="1"/>
    <col min="732" max="732" width="15.28515625" style="6" customWidth="1"/>
    <col min="733" max="733" width="16.140625" style="6" customWidth="1"/>
    <col min="734" max="734" width="14.28515625" style="6" bestFit="1" customWidth="1"/>
    <col min="735" max="735" width="13.28515625" style="6" customWidth="1"/>
    <col min="736" max="736" width="16.7109375" style="6" customWidth="1"/>
    <col min="737" max="737" width="15.140625" style="6" customWidth="1"/>
    <col min="738" max="984" width="9.140625" style="6"/>
    <col min="985" max="985" width="3.5703125" style="6" customWidth="1"/>
    <col min="986" max="986" width="12.42578125" style="6" customWidth="1"/>
    <col min="987" max="987" width="62.42578125" style="6" customWidth="1"/>
    <col min="988" max="988" width="15.28515625" style="6" customWidth="1"/>
    <col min="989" max="989" width="16.140625" style="6" customWidth="1"/>
    <col min="990" max="990" width="14.28515625" style="6" bestFit="1" customWidth="1"/>
    <col min="991" max="991" width="13.28515625" style="6" customWidth="1"/>
    <col min="992" max="992" width="16.7109375" style="6" customWidth="1"/>
    <col min="993" max="993" width="15.140625" style="6" customWidth="1"/>
    <col min="994" max="1240" width="9.140625" style="6"/>
    <col min="1241" max="1241" width="3.5703125" style="6" customWidth="1"/>
    <col min="1242" max="1242" width="12.42578125" style="6" customWidth="1"/>
    <col min="1243" max="1243" width="62.42578125" style="6" customWidth="1"/>
    <col min="1244" max="1244" width="15.28515625" style="6" customWidth="1"/>
    <col min="1245" max="1245" width="16.140625" style="6" customWidth="1"/>
    <col min="1246" max="1246" width="14.28515625" style="6" bestFit="1" customWidth="1"/>
    <col min="1247" max="1247" width="13.28515625" style="6" customWidth="1"/>
    <col min="1248" max="1248" width="16.7109375" style="6" customWidth="1"/>
    <col min="1249" max="1249" width="15.140625" style="6" customWidth="1"/>
    <col min="1250" max="1496" width="9.140625" style="6"/>
    <col min="1497" max="1497" width="3.5703125" style="6" customWidth="1"/>
    <col min="1498" max="1498" width="12.42578125" style="6" customWidth="1"/>
    <col min="1499" max="1499" width="62.42578125" style="6" customWidth="1"/>
    <col min="1500" max="1500" width="15.28515625" style="6" customWidth="1"/>
    <col min="1501" max="1501" width="16.140625" style="6" customWidth="1"/>
    <col min="1502" max="1502" width="14.28515625" style="6" bestFit="1" customWidth="1"/>
    <col min="1503" max="1503" width="13.28515625" style="6" customWidth="1"/>
    <col min="1504" max="1504" width="16.7109375" style="6" customWidth="1"/>
    <col min="1505" max="1505" width="15.140625" style="6" customWidth="1"/>
    <col min="1506" max="1752" width="9.140625" style="6"/>
    <col min="1753" max="1753" width="3.5703125" style="6" customWidth="1"/>
    <col min="1754" max="1754" width="12.42578125" style="6" customWidth="1"/>
    <col min="1755" max="1755" width="62.42578125" style="6" customWidth="1"/>
    <col min="1756" max="1756" width="15.28515625" style="6" customWidth="1"/>
    <col min="1757" max="1757" width="16.140625" style="6" customWidth="1"/>
    <col min="1758" max="1758" width="14.28515625" style="6" bestFit="1" customWidth="1"/>
    <col min="1759" max="1759" width="13.28515625" style="6" customWidth="1"/>
    <col min="1760" max="1760" width="16.7109375" style="6" customWidth="1"/>
    <col min="1761" max="1761" width="15.140625" style="6" customWidth="1"/>
    <col min="1762" max="2008" width="9.140625" style="6"/>
    <col min="2009" max="2009" width="3.5703125" style="6" customWidth="1"/>
    <col min="2010" max="2010" width="12.42578125" style="6" customWidth="1"/>
    <col min="2011" max="2011" width="62.42578125" style="6" customWidth="1"/>
    <col min="2012" max="2012" width="15.28515625" style="6" customWidth="1"/>
    <col min="2013" max="2013" width="16.140625" style="6" customWidth="1"/>
    <col min="2014" max="2014" width="14.28515625" style="6" bestFit="1" customWidth="1"/>
    <col min="2015" max="2015" width="13.28515625" style="6" customWidth="1"/>
    <col min="2016" max="2016" width="16.7109375" style="6" customWidth="1"/>
    <col min="2017" max="2017" width="15.140625" style="6" customWidth="1"/>
    <col min="2018" max="2264" width="9.140625" style="6"/>
    <col min="2265" max="2265" width="3.5703125" style="6" customWidth="1"/>
    <col min="2266" max="2266" width="12.42578125" style="6" customWidth="1"/>
    <col min="2267" max="2267" width="62.42578125" style="6" customWidth="1"/>
    <col min="2268" max="2268" width="15.28515625" style="6" customWidth="1"/>
    <col min="2269" max="2269" width="16.140625" style="6" customWidth="1"/>
    <col min="2270" max="2270" width="14.28515625" style="6" bestFit="1" customWidth="1"/>
    <col min="2271" max="2271" width="13.28515625" style="6" customWidth="1"/>
    <col min="2272" max="2272" width="16.7109375" style="6" customWidth="1"/>
    <col min="2273" max="2273" width="15.140625" style="6" customWidth="1"/>
    <col min="2274" max="2520" width="9.140625" style="6"/>
    <col min="2521" max="2521" width="3.5703125" style="6" customWidth="1"/>
    <col min="2522" max="2522" width="12.42578125" style="6" customWidth="1"/>
    <col min="2523" max="2523" width="62.42578125" style="6" customWidth="1"/>
    <col min="2524" max="2524" width="15.28515625" style="6" customWidth="1"/>
    <col min="2525" max="2525" width="16.140625" style="6" customWidth="1"/>
    <col min="2526" max="2526" width="14.28515625" style="6" bestFit="1" customWidth="1"/>
    <col min="2527" max="2527" width="13.28515625" style="6" customWidth="1"/>
    <col min="2528" max="2528" width="16.7109375" style="6" customWidth="1"/>
    <col min="2529" max="2529" width="15.140625" style="6" customWidth="1"/>
    <col min="2530" max="2776" width="9.140625" style="6"/>
    <col min="2777" max="2777" width="3.5703125" style="6" customWidth="1"/>
    <col min="2778" max="2778" width="12.42578125" style="6" customWidth="1"/>
    <col min="2779" max="2779" width="62.42578125" style="6" customWidth="1"/>
    <col min="2780" max="2780" width="15.28515625" style="6" customWidth="1"/>
    <col min="2781" max="2781" width="16.140625" style="6" customWidth="1"/>
    <col min="2782" max="2782" width="14.28515625" style="6" bestFit="1" customWidth="1"/>
    <col min="2783" max="2783" width="13.28515625" style="6" customWidth="1"/>
    <col min="2784" max="2784" width="16.7109375" style="6" customWidth="1"/>
    <col min="2785" max="2785" width="15.140625" style="6" customWidth="1"/>
    <col min="2786" max="3032" width="9.140625" style="6"/>
    <col min="3033" max="3033" width="3.5703125" style="6" customWidth="1"/>
    <col min="3034" max="3034" width="12.42578125" style="6" customWidth="1"/>
    <col min="3035" max="3035" width="62.42578125" style="6" customWidth="1"/>
    <col min="3036" max="3036" width="15.28515625" style="6" customWidth="1"/>
    <col min="3037" max="3037" width="16.140625" style="6" customWidth="1"/>
    <col min="3038" max="3038" width="14.28515625" style="6" bestFit="1" customWidth="1"/>
    <col min="3039" max="3039" width="13.28515625" style="6" customWidth="1"/>
    <col min="3040" max="3040" width="16.7109375" style="6" customWidth="1"/>
    <col min="3041" max="3041" width="15.140625" style="6" customWidth="1"/>
    <col min="3042" max="3288" width="9.140625" style="6"/>
    <col min="3289" max="3289" width="3.5703125" style="6" customWidth="1"/>
    <col min="3290" max="3290" width="12.42578125" style="6" customWidth="1"/>
    <col min="3291" max="3291" width="62.42578125" style="6" customWidth="1"/>
    <col min="3292" max="3292" width="15.28515625" style="6" customWidth="1"/>
    <col min="3293" max="3293" width="16.140625" style="6" customWidth="1"/>
    <col min="3294" max="3294" width="14.28515625" style="6" bestFit="1" customWidth="1"/>
    <col min="3295" max="3295" width="13.28515625" style="6" customWidth="1"/>
    <col min="3296" max="3296" width="16.7109375" style="6" customWidth="1"/>
    <col min="3297" max="3297" width="15.140625" style="6" customWidth="1"/>
    <col min="3298" max="3544" width="9.140625" style="6"/>
    <col min="3545" max="3545" width="3.5703125" style="6" customWidth="1"/>
    <col min="3546" max="3546" width="12.42578125" style="6" customWidth="1"/>
    <col min="3547" max="3547" width="62.42578125" style="6" customWidth="1"/>
    <col min="3548" max="3548" width="15.28515625" style="6" customWidth="1"/>
    <col min="3549" max="3549" width="16.140625" style="6" customWidth="1"/>
    <col min="3550" max="3550" width="14.28515625" style="6" bestFit="1" customWidth="1"/>
    <col min="3551" max="3551" width="13.28515625" style="6" customWidth="1"/>
    <col min="3552" max="3552" width="16.7109375" style="6" customWidth="1"/>
    <col min="3553" max="3553" width="15.140625" style="6" customWidth="1"/>
    <col min="3554" max="3800" width="9.140625" style="6"/>
    <col min="3801" max="3801" width="3.5703125" style="6" customWidth="1"/>
    <col min="3802" max="3802" width="12.42578125" style="6" customWidth="1"/>
    <col min="3803" max="3803" width="62.42578125" style="6" customWidth="1"/>
    <col min="3804" max="3804" width="15.28515625" style="6" customWidth="1"/>
    <col min="3805" max="3805" width="16.140625" style="6" customWidth="1"/>
    <col min="3806" max="3806" width="14.28515625" style="6" bestFit="1" customWidth="1"/>
    <col min="3807" max="3807" width="13.28515625" style="6" customWidth="1"/>
    <col min="3808" max="3808" width="16.7109375" style="6" customWidth="1"/>
    <col min="3809" max="3809" width="15.140625" style="6" customWidth="1"/>
    <col min="3810" max="4056" width="9.140625" style="6"/>
    <col min="4057" max="4057" width="3.5703125" style="6" customWidth="1"/>
    <col min="4058" max="4058" width="12.42578125" style="6" customWidth="1"/>
    <col min="4059" max="4059" width="62.42578125" style="6" customWidth="1"/>
    <col min="4060" max="4060" width="15.28515625" style="6" customWidth="1"/>
    <col min="4061" max="4061" width="16.140625" style="6" customWidth="1"/>
    <col min="4062" max="4062" width="14.28515625" style="6" bestFit="1" customWidth="1"/>
    <col min="4063" max="4063" width="13.28515625" style="6" customWidth="1"/>
    <col min="4064" max="4064" width="16.7109375" style="6" customWidth="1"/>
    <col min="4065" max="4065" width="15.140625" style="6" customWidth="1"/>
    <col min="4066" max="4312" width="9.140625" style="6"/>
    <col min="4313" max="4313" width="3.5703125" style="6" customWidth="1"/>
    <col min="4314" max="4314" width="12.42578125" style="6" customWidth="1"/>
    <col min="4315" max="4315" width="62.42578125" style="6" customWidth="1"/>
    <col min="4316" max="4316" width="15.28515625" style="6" customWidth="1"/>
    <col min="4317" max="4317" width="16.140625" style="6" customWidth="1"/>
    <col min="4318" max="4318" width="14.28515625" style="6" bestFit="1" customWidth="1"/>
    <col min="4319" max="4319" width="13.28515625" style="6" customWidth="1"/>
    <col min="4320" max="4320" width="16.7109375" style="6" customWidth="1"/>
    <col min="4321" max="4321" width="15.140625" style="6" customWidth="1"/>
    <col min="4322" max="4568" width="9.140625" style="6"/>
    <col min="4569" max="4569" width="3.5703125" style="6" customWidth="1"/>
    <col min="4570" max="4570" width="12.42578125" style="6" customWidth="1"/>
    <col min="4571" max="4571" width="62.42578125" style="6" customWidth="1"/>
    <col min="4572" max="4572" width="15.28515625" style="6" customWidth="1"/>
    <col min="4573" max="4573" width="16.140625" style="6" customWidth="1"/>
    <col min="4574" max="4574" width="14.28515625" style="6" bestFit="1" customWidth="1"/>
    <col min="4575" max="4575" width="13.28515625" style="6" customWidth="1"/>
    <col min="4576" max="4576" width="16.7109375" style="6" customWidth="1"/>
    <col min="4577" max="4577" width="15.140625" style="6" customWidth="1"/>
    <col min="4578" max="4824" width="9.140625" style="6"/>
    <col min="4825" max="4825" width="3.5703125" style="6" customWidth="1"/>
    <col min="4826" max="4826" width="12.42578125" style="6" customWidth="1"/>
    <col min="4827" max="4827" width="62.42578125" style="6" customWidth="1"/>
    <col min="4828" max="4828" width="15.28515625" style="6" customWidth="1"/>
    <col min="4829" max="4829" width="16.140625" style="6" customWidth="1"/>
    <col min="4830" max="4830" width="14.28515625" style="6" bestFit="1" customWidth="1"/>
    <col min="4831" max="4831" width="13.28515625" style="6" customWidth="1"/>
    <col min="4832" max="4832" width="16.7109375" style="6" customWidth="1"/>
    <col min="4833" max="4833" width="15.140625" style="6" customWidth="1"/>
    <col min="4834" max="5080" width="9.140625" style="6"/>
    <col min="5081" max="5081" width="3.5703125" style="6" customWidth="1"/>
    <col min="5082" max="5082" width="12.42578125" style="6" customWidth="1"/>
    <col min="5083" max="5083" width="62.42578125" style="6" customWidth="1"/>
    <col min="5084" max="5084" width="15.28515625" style="6" customWidth="1"/>
    <col min="5085" max="5085" width="16.140625" style="6" customWidth="1"/>
    <col min="5086" max="5086" width="14.28515625" style="6" bestFit="1" customWidth="1"/>
    <col min="5087" max="5087" width="13.28515625" style="6" customWidth="1"/>
    <col min="5088" max="5088" width="16.7109375" style="6" customWidth="1"/>
    <col min="5089" max="5089" width="15.140625" style="6" customWidth="1"/>
    <col min="5090" max="5336" width="9.140625" style="6"/>
    <col min="5337" max="5337" width="3.5703125" style="6" customWidth="1"/>
    <col min="5338" max="5338" width="12.42578125" style="6" customWidth="1"/>
    <col min="5339" max="5339" width="62.42578125" style="6" customWidth="1"/>
    <col min="5340" max="5340" width="15.28515625" style="6" customWidth="1"/>
    <col min="5341" max="5341" width="16.140625" style="6" customWidth="1"/>
    <col min="5342" max="5342" width="14.28515625" style="6" bestFit="1" customWidth="1"/>
    <col min="5343" max="5343" width="13.28515625" style="6" customWidth="1"/>
    <col min="5344" max="5344" width="16.7109375" style="6" customWidth="1"/>
    <col min="5345" max="5345" width="15.140625" style="6" customWidth="1"/>
    <col min="5346" max="5592" width="9.140625" style="6"/>
    <col min="5593" max="5593" width="3.5703125" style="6" customWidth="1"/>
    <col min="5594" max="5594" width="12.42578125" style="6" customWidth="1"/>
    <col min="5595" max="5595" width="62.42578125" style="6" customWidth="1"/>
    <col min="5596" max="5596" width="15.28515625" style="6" customWidth="1"/>
    <col min="5597" max="5597" width="16.140625" style="6" customWidth="1"/>
    <col min="5598" max="5598" width="14.28515625" style="6" bestFit="1" customWidth="1"/>
    <col min="5599" max="5599" width="13.28515625" style="6" customWidth="1"/>
    <col min="5600" max="5600" width="16.7109375" style="6" customWidth="1"/>
    <col min="5601" max="5601" width="15.140625" style="6" customWidth="1"/>
    <col min="5602" max="5848" width="9.140625" style="6"/>
    <col min="5849" max="5849" width="3.5703125" style="6" customWidth="1"/>
    <col min="5850" max="5850" width="12.42578125" style="6" customWidth="1"/>
    <col min="5851" max="5851" width="62.42578125" style="6" customWidth="1"/>
    <col min="5852" max="5852" width="15.28515625" style="6" customWidth="1"/>
    <col min="5853" max="5853" width="16.140625" style="6" customWidth="1"/>
    <col min="5854" max="5854" width="14.28515625" style="6" bestFit="1" customWidth="1"/>
    <col min="5855" max="5855" width="13.28515625" style="6" customWidth="1"/>
    <col min="5856" max="5856" width="16.7109375" style="6" customWidth="1"/>
    <col min="5857" max="5857" width="15.140625" style="6" customWidth="1"/>
    <col min="5858" max="6104" width="9.140625" style="6"/>
    <col min="6105" max="6105" width="3.5703125" style="6" customWidth="1"/>
    <col min="6106" max="6106" width="12.42578125" style="6" customWidth="1"/>
    <col min="6107" max="6107" width="62.42578125" style="6" customWidth="1"/>
    <col min="6108" max="6108" width="15.28515625" style="6" customWidth="1"/>
    <col min="6109" max="6109" width="16.140625" style="6" customWidth="1"/>
    <col min="6110" max="6110" width="14.28515625" style="6" bestFit="1" customWidth="1"/>
    <col min="6111" max="6111" width="13.28515625" style="6" customWidth="1"/>
    <col min="6112" max="6112" width="16.7109375" style="6" customWidth="1"/>
    <col min="6113" max="6113" width="15.140625" style="6" customWidth="1"/>
    <col min="6114" max="6360" width="9.140625" style="6"/>
    <col min="6361" max="6361" width="3.5703125" style="6" customWidth="1"/>
    <col min="6362" max="6362" width="12.42578125" style="6" customWidth="1"/>
    <col min="6363" max="6363" width="62.42578125" style="6" customWidth="1"/>
    <col min="6364" max="6364" width="15.28515625" style="6" customWidth="1"/>
    <col min="6365" max="6365" width="16.140625" style="6" customWidth="1"/>
    <col min="6366" max="6366" width="14.28515625" style="6" bestFit="1" customWidth="1"/>
    <col min="6367" max="6367" width="13.28515625" style="6" customWidth="1"/>
    <col min="6368" max="6368" width="16.7109375" style="6" customWidth="1"/>
    <col min="6369" max="6369" width="15.140625" style="6" customWidth="1"/>
    <col min="6370" max="6616" width="9.140625" style="6"/>
    <col min="6617" max="6617" width="3.5703125" style="6" customWidth="1"/>
    <col min="6618" max="6618" width="12.42578125" style="6" customWidth="1"/>
    <col min="6619" max="6619" width="62.42578125" style="6" customWidth="1"/>
    <col min="6620" max="6620" width="15.28515625" style="6" customWidth="1"/>
    <col min="6621" max="6621" width="16.140625" style="6" customWidth="1"/>
    <col min="6622" max="6622" width="14.28515625" style="6" bestFit="1" customWidth="1"/>
    <col min="6623" max="6623" width="13.28515625" style="6" customWidth="1"/>
    <col min="6624" max="6624" width="16.7109375" style="6" customWidth="1"/>
    <col min="6625" max="6625" width="15.140625" style="6" customWidth="1"/>
    <col min="6626" max="6872" width="9.140625" style="6"/>
    <col min="6873" max="6873" width="3.5703125" style="6" customWidth="1"/>
    <col min="6874" max="6874" width="12.42578125" style="6" customWidth="1"/>
    <col min="6875" max="6875" width="62.42578125" style="6" customWidth="1"/>
    <col min="6876" max="6876" width="15.28515625" style="6" customWidth="1"/>
    <col min="6877" max="6877" width="16.140625" style="6" customWidth="1"/>
    <col min="6878" max="6878" width="14.28515625" style="6" bestFit="1" customWidth="1"/>
    <col min="6879" max="6879" width="13.28515625" style="6" customWidth="1"/>
    <col min="6880" max="6880" width="16.7109375" style="6" customWidth="1"/>
    <col min="6881" max="6881" width="15.140625" style="6" customWidth="1"/>
    <col min="6882" max="7128" width="9.140625" style="6"/>
    <col min="7129" max="7129" width="3.5703125" style="6" customWidth="1"/>
    <col min="7130" max="7130" width="12.42578125" style="6" customWidth="1"/>
    <col min="7131" max="7131" width="62.42578125" style="6" customWidth="1"/>
    <col min="7132" max="7132" width="15.28515625" style="6" customWidth="1"/>
    <col min="7133" max="7133" width="16.140625" style="6" customWidth="1"/>
    <col min="7134" max="7134" width="14.28515625" style="6" bestFit="1" customWidth="1"/>
    <col min="7135" max="7135" width="13.28515625" style="6" customWidth="1"/>
    <col min="7136" max="7136" width="16.7109375" style="6" customWidth="1"/>
    <col min="7137" max="7137" width="15.140625" style="6" customWidth="1"/>
    <col min="7138" max="7384" width="9.140625" style="6"/>
    <col min="7385" max="7385" width="3.5703125" style="6" customWidth="1"/>
    <col min="7386" max="7386" width="12.42578125" style="6" customWidth="1"/>
    <col min="7387" max="7387" width="62.42578125" style="6" customWidth="1"/>
    <col min="7388" max="7388" width="15.28515625" style="6" customWidth="1"/>
    <col min="7389" max="7389" width="16.140625" style="6" customWidth="1"/>
    <col min="7390" max="7390" width="14.28515625" style="6" bestFit="1" customWidth="1"/>
    <col min="7391" max="7391" width="13.28515625" style="6" customWidth="1"/>
    <col min="7392" max="7392" width="16.7109375" style="6" customWidth="1"/>
    <col min="7393" max="7393" width="15.140625" style="6" customWidth="1"/>
    <col min="7394" max="7640" width="9.140625" style="6"/>
    <col min="7641" max="7641" width="3.5703125" style="6" customWidth="1"/>
    <col min="7642" max="7642" width="12.42578125" style="6" customWidth="1"/>
    <col min="7643" max="7643" width="62.42578125" style="6" customWidth="1"/>
    <col min="7644" max="7644" width="15.28515625" style="6" customWidth="1"/>
    <col min="7645" max="7645" width="16.140625" style="6" customWidth="1"/>
    <col min="7646" max="7646" width="14.28515625" style="6" bestFit="1" customWidth="1"/>
    <col min="7647" max="7647" width="13.28515625" style="6" customWidth="1"/>
    <col min="7648" max="7648" width="16.7109375" style="6" customWidth="1"/>
    <col min="7649" max="7649" width="15.140625" style="6" customWidth="1"/>
    <col min="7650" max="7896" width="9.140625" style="6"/>
    <col min="7897" max="7897" width="3.5703125" style="6" customWidth="1"/>
    <col min="7898" max="7898" width="12.42578125" style="6" customWidth="1"/>
    <col min="7899" max="7899" width="62.42578125" style="6" customWidth="1"/>
    <col min="7900" max="7900" width="15.28515625" style="6" customWidth="1"/>
    <col min="7901" max="7901" width="16.140625" style="6" customWidth="1"/>
    <col min="7902" max="7902" width="14.28515625" style="6" bestFit="1" customWidth="1"/>
    <col min="7903" max="7903" width="13.28515625" style="6" customWidth="1"/>
    <col min="7904" max="7904" width="16.7109375" style="6" customWidth="1"/>
    <col min="7905" max="7905" width="15.140625" style="6" customWidth="1"/>
    <col min="7906" max="8152" width="9.140625" style="6"/>
    <col min="8153" max="8153" width="3.5703125" style="6" customWidth="1"/>
    <col min="8154" max="8154" width="12.42578125" style="6" customWidth="1"/>
    <col min="8155" max="8155" width="62.42578125" style="6" customWidth="1"/>
    <col min="8156" max="8156" width="15.28515625" style="6" customWidth="1"/>
    <col min="8157" max="8157" width="16.140625" style="6" customWidth="1"/>
    <col min="8158" max="8158" width="14.28515625" style="6" bestFit="1" customWidth="1"/>
    <col min="8159" max="8159" width="13.28515625" style="6" customWidth="1"/>
    <col min="8160" max="8160" width="16.7109375" style="6" customWidth="1"/>
    <col min="8161" max="8161" width="15.140625" style="6" customWidth="1"/>
    <col min="8162" max="8408" width="9.140625" style="6"/>
    <col min="8409" max="8409" width="3.5703125" style="6" customWidth="1"/>
    <col min="8410" max="8410" width="12.42578125" style="6" customWidth="1"/>
    <col min="8411" max="8411" width="62.42578125" style="6" customWidth="1"/>
    <col min="8412" max="8412" width="15.28515625" style="6" customWidth="1"/>
    <col min="8413" max="8413" width="16.140625" style="6" customWidth="1"/>
    <col min="8414" max="8414" width="14.28515625" style="6" bestFit="1" customWidth="1"/>
    <col min="8415" max="8415" width="13.28515625" style="6" customWidth="1"/>
    <col min="8416" max="8416" width="16.7109375" style="6" customWidth="1"/>
    <col min="8417" max="8417" width="15.140625" style="6" customWidth="1"/>
    <col min="8418" max="8664" width="9.140625" style="6"/>
    <col min="8665" max="8665" width="3.5703125" style="6" customWidth="1"/>
    <col min="8666" max="8666" width="12.42578125" style="6" customWidth="1"/>
    <col min="8667" max="8667" width="62.42578125" style="6" customWidth="1"/>
    <col min="8668" max="8668" width="15.28515625" style="6" customWidth="1"/>
    <col min="8669" max="8669" width="16.140625" style="6" customWidth="1"/>
    <col min="8670" max="8670" width="14.28515625" style="6" bestFit="1" customWidth="1"/>
    <col min="8671" max="8671" width="13.28515625" style="6" customWidth="1"/>
    <col min="8672" max="8672" width="16.7109375" style="6" customWidth="1"/>
    <col min="8673" max="8673" width="15.140625" style="6" customWidth="1"/>
    <col min="8674" max="8920" width="9.140625" style="6"/>
    <col min="8921" max="8921" width="3.5703125" style="6" customWidth="1"/>
    <col min="8922" max="8922" width="12.42578125" style="6" customWidth="1"/>
    <col min="8923" max="8923" width="62.42578125" style="6" customWidth="1"/>
    <col min="8924" max="8924" width="15.28515625" style="6" customWidth="1"/>
    <col min="8925" max="8925" width="16.140625" style="6" customWidth="1"/>
    <col min="8926" max="8926" width="14.28515625" style="6" bestFit="1" customWidth="1"/>
    <col min="8927" max="8927" width="13.28515625" style="6" customWidth="1"/>
    <col min="8928" max="8928" width="16.7109375" style="6" customWidth="1"/>
    <col min="8929" max="8929" width="15.140625" style="6" customWidth="1"/>
    <col min="8930" max="9176" width="9.140625" style="6"/>
    <col min="9177" max="9177" width="3.5703125" style="6" customWidth="1"/>
    <col min="9178" max="9178" width="12.42578125" style="6" customWidth="1"/>
    <col min="9179" max="9179" width="62.42578125" style="6" customWidth="1"/>
    <col min="9180" max="9180" width="15.28515625" style="6" customWidth="1"/>
    <col min="9181" max="9181" width="16.140625" style="6" customWidth="1"/>
    <col min="9182" max="9182" width="14.28515625" style="6" bestFit="1" customWidth="1"/>
    <col min="9183" max="9183" width="13.28515625" style="6" customWidth="1"/>
    <col min="9184" max="9184" width="16.7109375" style="6" customWidth="1"/>
    <col min="9185" max="9185" width="15.140625" style="6" customWidth="1"/>
    <col min="9186" max="9432" width="9.140625" style="6"/>
    <col min="9433" max="9433" width="3.5703125" style="6" customWidth="1"/>
    <col min="9434" max="9434" width="12.42578125" style="6" customWidth="1"/>
    <col min="9435" max="9435" width="62.42578125" style="6" customWidth="1"/>
    <col min="9436" max="9436" width="15.28515625" style="6" customWidth="1"/>
    <col min="9437" max="9437" width="16.140625" style="6" customWidth="1"/>
    <col min="9438" max="9438" width="14.28515625" style="6" bestFit="1" customWidth="1"/>
    <col min="9439" max="9439" width="13.28515625" style="6" customWidth="1"/>
    <col min="9440" max="9440" width="16.7109375" style="6" customWidth="1"/>
    <col min="9441" max="9441" width="15.140625" style="6" customWidth="1"/>
    <col min="9442" max="9688" width="9.140625" style="6"/>
    <col min="9689" max="9689" width="3.5703125" style="6" customWidth="1"/>
    <col min="9690" max="9690" width="12.42578125" style="6" customWidth="1"/>
    <col min="9691" max="9691" width="62.42578125" style="6" customWidth="1"/>
    <col min="9692" max="9692" width="15.28515625" style="6" customWidth="1"/>
    <col min="9693" max="9693" width="16.140625" style="6" customWidth="1"/>
    <col min="9694" max="9694" width="14.28515625" style="6" bestFit="1" customWidth="1"/>
    <col min="9695" max="9695" width="13.28515625" style="6" customWidth="1"/>
    <col min="9696" max="9696" width="16.7109375" style="6" customWidth="1"/>
    <col min="9697" max="9697" width="15.140625" style="6" customWidth="1"/>
    <col min="9698" max="9944" width="9.140625" style="6"/>
    <col min="9945" max="9945" width="3.5703125" style="6" customWidth="1"/>
    <col min="9946" max="9946" width="12.42578125" style="6" customWidth="1"/>
    <col min="9947" max="9947" width="62.42578125" style="6" customWidth="1"/>
    <col min="9948" max="9948" width="15.28515625" style="6" customWidth="1"/>
    <col min="9949" max="9949" width="16.140625" style="6" customWidth="1"/>
    <col min="9950" max="9950" width="14.28515625" style="6" bestFit="1" customWidth="1"/>
    <col min="9951" max="9951" width="13.28515625" style="6" customWidth="1"/>
    <col min="9952" max="9952" width="16.7109375" style="6" customWidth="1"/>
    <col min="9953" max="9953" width="15.140625" style="6" customWidth="1"/>
    <col min="9954" max="10200" width="9.140625" style="6"/>
    <col min="10201" max="10201" width="3.5703125" style="6" customWidth="1"/>
    <col min="10202" max="10202" width="12.42578125" style="6" customWidth="1"/>
    <col min="10203" max="10203" width="62.42578125" style="6" customWidth="1"/>
    <col min="10204" max="10204" width="15.28515625" style="6" customWidth="1"/>
    <col min="10205" max="10205" width="16.140625" style="6" customWidth="1"/>
    <col min="10206" max="10206" width="14.28515625" style="6" bestFit="1" customWidth="1"/>
    <col min="10207" max="10207" width="13.28515625" style="6" customWidth="1"/>
    <col min="10208" max="10208" width="16.7109375" style="6" customWidth="1"/>
    <col min="10209" max="10209" width="15.140625" style="6" customWidth="1"/>
    <col min="10210" max="10456" width="9.140625" style="6"/>
    <col min="10457" max="10457" width="3.5703125" style="6" customWidth="1"/>
    <col min="10458" max="10458" width="12.42578125" style="6" customWidth="1"/>
    <col min="10459" max="10459" width="62.42578125" style="6" customWidth="1"/>
    <col min="10460" max="10460" width="15.28515625" style="6" customWidth="1"/>
    <col min="10461" max="10461" width="16.140625" style="6" customWidth="1"/>
    <col min="10462" max="10462" width="14.28515625" style="6" bestFit="1" customWidth="1"/>
    <col min="10463" max="10463" width="13.28515625" style="6" customWidth="1"/>
    <col min="10464" max="10464" width="16.7109375" style="6" customWidth="1"/>
    <col min="10465" max="10465" width="15.140625" style="6" customWidth="1"/>
    <col min="10466" max="10712" width="9.140625" style="6"/>
    <col min="10713" max="10713" width="3.5703125" style="6" customWidth="1"/>
    <col min="10714" max="10714" width="12.42578125" style="6" customWidth="1"/>
    <col min="10715" max="10715" width="62.42578125" style="6" customWidth="1"/>
    <col min="10716" max="10716" width="15.28515625" style="6" customWidth="1"/>
    <col min="10717" max="10717" width="16.140625" style="6" customWidth="1"/>
    <col min="10718" max="10718" width="14.28515625" style="6" bestFit="1" customWidth="1"/>
    <col min="10719" max="10719" width="13.28515625" style="6" customWidth="1"/>
    <col min="10720" max="10720" width="16.7109375" style="6" customWidth="1"/>
    <col min="10721" max="10721" width="15.140625" style="6" customWidth="1"/>
    <col min="10722" max="10968" width="9.140625" style="6"/>
    <col min="10969" max="10969" width="3.5703125" style="6" customWidth="1"/>
    <col min="10970" max="10970" width="12.42578125" style="6" customWidth="1"/>
    <col min="10971" max="10971" width="62.42578125" style="6" customWidth="1"/>
    <col min="10972" max="10972" width="15.28515625" style="6" customWidth="1"/>
    <col min="10973" max="10973" width="16.140625" style="6" customWidth="1"/>
    <col min="10974" max="10974" width="14.28515625" style="6" bestFit="1" customWidth="1"/>
    <col min="10975" max="10975" width="13.28515625" style="6" customWidth="1"/>
    <col min="10976" max="10976" width="16.7109375" style="6" customWidth="1"/>
    <col min="10977" max="10977" width="15.140625" style="6" customWidth="1"/>
    <col min="10978" max="11224" width="9.140625" style="6"/>
    <col min="11225" max="11225" width="3.5703125" style="6" customWidth="1"/>
    <col min="11226" max="11226" width="12.42578125" style="6" customWidth="1"/>
    <col min="11227" max="11227" width="62.42578125" style="6" customWidth="1"/>
    <col min="11228" max="11228" width="15.28515625" style="6" customWidth="1"/>
    <col min="11229" max="11229" width="16.140625" style="6" customWidth="1"/>
    <col min="11230" max="11230" width="14.28515625" style="6" bestFit="1" customWidth="1"/>
    <col min="11231" max="11231" width="13.28515625" style="6" customWidth="1"/>
    <col min="11232" max="11232" width="16.7109375" style="6" customWidth="1"/>
    <col min="11233" max="11233" width="15.140625" style="6" customWidth="1"/>
    <col min="11234" max="11480" width="9.140625" style="6"/>
    <col min="11481" max="11481" width="3.5703125" style="6" customWidth="1"/>
    <col min="11482" max="11482" width="12.42578125" style="6" customWidth="1"/>
    <col min="11483" max="11483" width="62.42578125" style="6" customWidth="1"/>
    <col min="11484" max="11484" width="15.28515625" style="6" customWidth="1"/>
    <col min="11485" max="11485" width="16.140625" style="6" customWidth="1"/>
    <col min="11486" max="11486" width="14.28515625" style="6" bestFit="1" customWidth="1"/>
    <col min="11487" max="11487" width="13.28515625" style="6" customWidth="1"/>
    <col min="11488" max="11488" width="16.7109375" style="6" customWidth="1"/>
    <col min="11489" max="11489" width="15.140625" style="6" customWidth="1"/>
    <col min="11490" max="11736" width="9.140625" style="6"/>
    <col min="11737" max="11737" width="3.5703125" style="6" customWidth="1"/>
    <col min="11738" max="11738" width="12.42578125" style="6" customWidth="1"/>
    <col min="11739" max="11739" width="62.42578125" style="6" customWidth="1"/>
    <col min="11740" max="11740" width="15.28515625" style="6" customWidth="1"/>
    <col min="11741" max="11741" width="16.140625" style="6" customWidth="1"/>
    <col min="11742" max="11742" width="14.28515625" style="6" bestFit="1" customWidth="1"/>
    <col min="11743" max="11743" width="13.28515625" style="6" customWidth="1"/>
    <col min="11744" max="11744" width="16.7109375" style="6" customWidth="1"/>
    <col min="11745" max="11745" width="15.140625" style="6" customWidth="1"/>
    <col min="11746" max="11992" width="9.140625" style="6"/>
    <col min="11993" max="11993" width="3.5703125" style="6" customWidth="1"/>
    <col min="11994" max="11994" width="12.42578125" style="6" customWidth="1"/>
    <col min="11995" max="11995" width="62.42578125" style="6" customWidth="1"/>
    <col min="11996" max="11996" width="15.28515625" style="6" customWidth="1"/>
    <col min="11997" max="11997" width="16.140625" style="6" customWidth="1"/>
    <col min="11998" max="11998" width="14.28515625" style="6" bestFit="1" customWidth="1"/>
    <col min="11999" max="11999" width="13.28515625" style="6" customWidth="1"/>
    <col min="12000" max="12000" width="16.7109375" style="6" customWidth="1"/>
    <col min="12001" max="12001" width="15.140625" style="6" customWidth="1"/>
    <col min="12002" max="12248" width="9.140625" style="6"/>
    <col min="12249" max="12249" width="3.5703125" style="6" customWidth="1"/>
    <col min="12250" max="12250" width="12.42578125" style="6" customWidth="1"/>
    <col min="12251" max="12251" width="62.42578125" style="6" customWidth="1"/>
    <col min="12252" max="12252" width="15.28515625" style="6" customWidth="1"/>
    <col min="12253" max="12253" width="16.140625" style="6" customWidth="1"/>
    <col min="12254" max="12254" width="14.28515625" style="6" bestFit="1" customWidth="1"/>
    <col min="12255" max="12255" width="13.28515625" style="6" customWidth="1"/>
    <col min="12256" max="12256" width="16.7109375" style="6" customWidth="1"/>
    <col min="12257" max="12257" width="15.140625" style="6" customWidth="1"/>
    <col min="12258" max="12504" width="9.140625" style="6"/>
    <col min="12505" max="12505" width="3.5703125" style="6" customWidth="1"/>
    <col min="12506" max="12506" width="12.42578125" style="6" customWidth="1"/>
    <col min="12507" max="12507" width="62.42578125" style="6" customWidth="1"/>
    <col min="12508" max="12508" width="15.28515625" style="6" customWidth="1"/>
    <col min="12509" max="12509" width="16.140625" style="6" customWidth="1"/>
    <col min="12510" max="12510" width="14.28515625" style="6" bestFit="1" customWidth="1"/>
    <col min="12511" max="12511" width="13.28515625" style="6" customWidth="1"/>
    <col min="12512" max="12512" width="16.7109375" style="6" customWidth="1"/>
    <col min="12513" max="12513" width="15.140625" style="6" customWidth="1"/>
    <col min="12514" max="12760" width="9.140625" style="6"/>
    <col min="12761" max="12761" width="3.5703125" style="6" customWidth="1"/>
    <col min="12762" max="12762" width="12.42578125" style="6" customWidth="1"/>
    <col min="12763" max="12763" width="62.42578125" style="6" customWidth="1"/>
    <col min="12764" max="12764" width="15.28515625" style="6" customWidth="1"/>
    <col min="12765" max="12765" width="16.140625" style="6" customWidth="1"/>
    <col min="12766" max="12766" width="14.28515625" style="6" bestFit="1" customWidth="1"/>
    <col min="12767" max="12767" width="13.28515625" style="6" customWidth="1"/>
    <col min="12768" max="12768" width="16.7109375" style="6" customWidth="1"/>
    <col min="12769" max="12769" width="15.140625" style="6" customWidth="1"/>
    <col min="12770" max="13016" width="9.140625" style="6"/>
    <col min="13017" max="13017" width="3.5703125" style="6" customWidth="1"/>
    <col min="13018" max="13018" width="12.42578125" style="6" customWidth="1"/>
    <col min="13019" max="13019" width="62.42578125" style="6" customWidth="1"/>
    <col min="13020" max="13020" width="15.28515625" style="6" customWidth="1"/>
    <col min="13021" max="13021" width="16.140625" style="6" customWidth="1"/>
    <col min="13022" max="13022" width="14.28515625" style="6" bestFit="1" customWidth="1"/>
    <col min="13023" max="13023" width="13.28515625" style="6" customWidth="1"/>
    <col min="13024" max="13024" width="16.7109375" style="6" customWidth="1"/>
    <col min="13025" max="13025" width="15.140625" style="6" customWidth="1"/>
    <col min="13026" max="13272" width="9.140625" style="6"/>
    <col min="13273" max="13273" width="3.5703125" style="6" customWidth="1"/>
    <col min="13274" max="13274" width="12.42578125" style="6" customWidth="1"/>
    <col min="13275" max="13275" width="62.42578125" style="6" customWidth="1"/>
    <col min="13276" max="13276" width="15.28515625" style="6" customWidth="1"/>
    <col min="13277" max="13277" width="16.140625" style="6" customWidth="1"/>
    <col min="13278" max="13278" width="14.28515625" style="6" bestFit="1" customWidth="1"/>
    <col min="13279" max="13279" width="13.28515625" style="6" customWidth="1"/>
    <col min="13280" max="13280" width="16.7109375" style="6" customWidth="1"/>
    <col min="13281" max="13281" width="15.140625" style="6" customWidth="1"/>
    <col min="13282" max="13528" width="9.140625" style="6"/>
    <col min="13529" max="13529" width="3.5703125" style="6" customWidth="1"/>
    <col min="13530" max="13530" width="12.42578125" style="6" customWidth="1"/>
    <col min="13531" max="13531" width="62.42578125" style="6" customWidth="1"/>
    <col min="13532" max="13532" width="15.28515625" style="6" customWidth="1"/>
    <col min="13533" max="13533" width="16.140625" style="6" customWidth="1"/>
    <col min="13534" max="13534" width="14.28515625" style="6" bestFit="1" customWidth="1"/>
    <col min="13535" max="13535" width="13.28515625" style="6" customWidth="1"/>
    <col min="13536" max="13536" width="16.7109375" style="6" customWidth="1"/>
    <col min="13537" max="13537" width="15.140625" style="6" customWidth="1"/>
    <col min="13538" max="13784" width="9.140625" style="6"/>
    <col min="13785" max="13785" width="3.5703125" style="6" customWidth="1"/>
    <col min="13786" max="13786" width="12.42578125" style="6" customWidth="1"/>
    <col min="13787" max="13787" width="62.42578125" style="6" customWidth="1"/>
    <col min="13788" max="13788" width="15.28515625" style="6" customWidth="1"/>
    <col min="13789" max="13789" width="16.140625" style="6" customWidth="1"/>
    <col min="13790" max="13790" width="14.28515625" style="6" bestFit="1" customWidth="1"/>
    <col min="13791" max="13791" width="13.28515625" style="6" customWidth="1"/>
    <col min="13792" max="13792" width="16.7109375" style="6" customWidth="1"/>
    <col min="13793" max="13793" width="15.140625" style="6" customWidth="1"/>
    <col min="13794" max="14040" width="9.140625" style="6"/>
    <col min="14041" max="14041" width="3.5703125" style="6" customWidth="1"/>
    <col min="14042" max="14042" width="12.42578125" style="6" customWidth="1"/>
    <col min="14043" max="14043" width="62.42578125" style="6" customWidth="1"/>
    <col min="14044" max="14044" width="15.28515625" style="6" customWidth="1"/>
    <col min="14045" max="14045" width="16.140625" style="6" customWidth="1"/>
    <col min="14046" max="14046" width="14.28515625" style="6" bestFit="1" customWidth="1"/>
    <col min="14047" max="14047" width="13.28515625" style="6" customWidth="1"/>
    <col min="14048" max="14048" width="16.7109375" style="6" customWidth="1"/>
    <col min="14049" max="14049" width="15.140625" style="6" customWidth="1"/>
    <col min="14050" max="14296" width="9.140625" style="6"/>
    <col min="14297" max="14297" width="3.5703125" style="6" customWidth="1"/>
    <col min="14298" max="14298" width="12.42578125" style="6" customWidth="1"/>
    <col min="14299" max="14299" width="62.42578125" style="6" customWidth="1"/>
    <col min="14300" max="14300" width="15.28515625" style="6" customWidth="1"/>
    <col min="14301" max="14301" width="16.140625" style="6" customWidth="1"/>
    <col min="14302" max="14302" width="14.28515625" style="6" bestFit="1" customWidth="1"/>
    <col min="14303" max="14303" width="13.28515625" style="6" customWidth="1"/>
    <col min="14304" max="14304" width="16.7109375" style="6" customWidth="1"/>
    <col min="14305" max="14305" width="15.140625" style="6" customWidth="1"/>
    <col min="14306" max="14552" width="9.140625" style="6"/>
    <col min="14553" max="14553" width="3.5703125" style="6" customWidth="1"/>
    <col min="14554" max="14554" width="12.42578125" style="6" customWidth="1"/>
    <col min="14555" max="14555" width="62.42578125" style="6" customWidth="1"/>
    <col min="14556" max="14556" width="15.28515625" style="6" customWidth="1"/>
    <col min="14557" max="14557" width="16.140625" style="6" customWidth="1"/>
    <col min="14558" max="14558" width="14.28515625" style="6" bestFit="1" customWidth="1"/>
    <col min="14559" max="14559" width="13.28515625" style="6" customWidth="1"/>
    <col min="14560" max="14560" width="16.7109375" style="6" customWidth="1"/>
    <col min="14561" max="14561" width="15.140625" style="6" customWidth="1"/>
    <col min="14562" max="14808" width="9.140625" style="6"/>
    <col min="14809" max="14809" width="3.5703125" style="6" customWidth="1"/>
    <col min="14810" max="14810" width="12.42578125" style="6" customWidth="1"/>
    <col min="14811" max="14811" width="62.42578125" style="6" customWidth="1"/>
    <col min="14812" max="14812" width="15.28515625" style="6" customWidth="1"/>
    <col min="14813" max="14813" width="16.140625" style="6" customWidth="1"/>
    <col min="14814" max="14814" width="14.28515625" style="6" bestFit="1" customWidth="1"/>
    <col min="14815" max="14815" width="13.28515625" style="6" customWidth="1"/>
    <col min="14816" max="14816" width="16.7109375" style="6" customWidth="1"/>
    <col min="14817" max="14817" width="15.140625" style="6" customWidth="1"/>
    <col min="14818" max="15064" width="9.140625" style="6"/>
    <col min="15065" max="15065" width="3.5703125" style="6" customWidth="1"/>
    <col min="15066" max="15066" width="12.42578125" style="6" customWidth="1"/>
    <col min="15067" max="15067" width="62.42578125" style="6" customWidth="1"/>
    <col min="15068" max="15068" width="15.28515625" style="6" customWidth="1"/>
    <col min="15069" max="15069" width="16.140625" style="6" customWidth="1"/>
    <col min="15070" max="15070" width="14.28515625" style="6" bestFit="1" customWidth="1"/>
    <col min="15071" max="15071" width="13.28515625" style="6" customWidth="1"/>
    <col min="15072" max="15072" width="16.7109375" style="6" customWidth="1"/>
    <col min="15073" max="15073" width="15.140625" style="6" customWidth="1"/>
    <col min="15074" max="15320" width="9.140625" style="6"/>
    <col min="15321" max="15321" width="3.5703125" style="6" customWidth="1"/>
    <col min="15322" max="15322" width="12.42578125" style="6" customWidth="1"/>
    <col min="15323" max="15323" width="62.42578125" style="6" customWidth="1"/>
    <col min="15324" max="15324" width="15.28515625" style="6" customWidth="1"/>
    <col min="15325" max="15325" width="16.140625" style="6" customWidth="1"/>
    <col min="15326" max="15326" width="14.28515625" style="6" bestFit="1" customWidth="1"/>
    <col min="15327" max="15327" width="13.28515625" style="6" customWidth="1"/>
    <col min="15328" max="15328" width="16.7109375" style="6" customWidth="1"/>
    <col min="15329" max="15329" width="15.140625" style="6" customWidth="1"/>
    <col min="15330" max="15576" width="9.140625" style="6"/>
    <col min="15577" max="15577" width="3.5703125" style="6" customWidth="1"/>
    <col min="15578" max="15578" width="12.42578125" style="6" customWidth="1"/>
    <col min="15579" max="15579" width="62.42578125" style="6" customWidth="1"/>
    <col min="15580" max="15580" width="15.28515625" style="6" customWidth="1"/>
    <col min="15581" max="15581" width="16.140625" style="6" customWidth="1"/>
    <col min="15582" max="15582" width="14.28515625" style="6" bestFit="1" customWidth="1"/>
    <col min="15583" max="15583" width="13.28515625" style="6" customWidth="1"/>
    <col min="15584" max="15584" width="16.7109375" style="6" customWidth="1"/>
    <col min="15585" max="15585" width="15.140625" style="6" customWidth="1"/>
    <col min="15586" max="15832" width="9.140625" style="6"/>
    <col min="15833" max="15833" width="3.5703125" style="6" customWidth="1"/>
    <col min="15834" max="15834" width="12.42578125" style="6" customWidth="1"/>
    <col min="15835" max="15835" width="62.42578125" style="6" customWidth="1"/>
    <col min="15836" max="15836" width="15.28515625" style="6" customWidth="1"/>
    <col min="15837" max="15837" width="16.140625" style="6" customWidth="1"/>
    <col min="15838" max="15838" width="14.28515625" style="6" bestFit="1" customWidth="1"/>
    <col min="15839" max="15839" width="13.28515625" style="6" customWidth="1"/>
    <col min="15840" max="15840" width="16.7109375" style="6" customWidth="1"/>
    <col min="15841" max="15841" width="15.140625" style="6" customWidth="1"/>
    <col min="15842" max="16088" width="9.140625" style="6"/>
    <col min="16089" max="16089" width="3.5703125" style="6" customWidth="1"/>
    <col min="16090" max="16090" width="12.42578125" style="6" customWidth="1"/>
    <col min="16091" max="16091" width="62.42578125" style="6" customWidth="1"/>
    <col min="16092" max="16092" width="15.28515625" style="6" customWidth="1"/>
    <col min="16093" max="16093" width="16.140625" style="6" customWidth="1"/>
    <col min="16094" max="16094" width="14.28515625" style="6" bestFit="1" customWidth="1"/>
    <col min="16095" max="16095" width="13.28515625" style="6" customWidth="1"/>
    <col min="16096" max="16096" width="16.7109375" style="6" customWidth="1"/>
    <col min="16097" max="16097" width="15.140625" style="6" customWidth="1"/>
    <col min="16098" max="16384" width="9.140625" style="6"/>
  </cols>
  <sheetData>
    <row r="1" spans="2:14" ht="73.5" customHeight="1" x14ac:dyDescent="0.2"/>
    <row r="3" spans="2:14" s="1" customFormat="1" ht="15" x14ac:dyDescent="0.2">
      <c r="B3" s="90" t="s">
        <v>49</v>
      </c>
      <c r="C3" s="90"/>
      <c r="D3" s="90"/>
      <c r="E3" s="90"/>
      <c r="F3" s="90"/>
      <c r="G3" s="90"/>
    </row>
    <row r="4" spans="2:14" x14ac:dyDescent="0.2">
      <c r="B4" s="16"/>
      <c r="C4" s="16"/>
      <c r="F4" s="16"/>
      <c r="G4" s="16"/>
      <c r="H4" s="16"/>
    </row>
    <row r="5" spans="2:14" ht="14.25" customHeight="1" x14ac:dyDescent="0.2">
      <c r="B5" s="4" t="s">
        <v>10</v>
      </c>
      <c r="C5" s="4"/>
      <c r="F5" s="17"/>
      <c r="G5" s="17"/>
      <c r="H5" s="17"/>
    </row>
    <row r="6" spans="2:14" ht="14.25" x14ac:dyDescent="0.2">
      <c r="B6" s="5" t="s">
        <v>25</v>
      </c>
      <c r="C6" s="4"/>
      <c r="F6" s="17"/>
      <c r="G6" s="17"/>
      <c r="H6" s="17"/>
    </row>
    <row r="7" spans="2:14" ht="14.25" customHeight="1" thickBot="1" x14ac:dyDescent="0.25">
      <c r="B7" s="20" t="s">
        <v>7</v>
      </c>
      <c r="C7" s="4"/>
      <c r="F7" s="17"/>
      <c r="G7" s="17"/>
      <c r="H7" s="17"/>
    </row>
    <row r="8" spans="2:14" ht="20.100000000000001" customHeight="1" x14ac:dyDescent="0.2">
      <c r="B8" s="97" t="s">
        <v>2</v>
      </c>
      <c r="C8" s="102" t="s">
        <v>3</v>
      </c>
      <c r="D8" s="97" t="s">
        <v>30</v>
      </c>
      <c r="E8" s="97" t="s">
        <v>62</v>
      </c>
      <c r="F8" s="97" t="s">
        <v>33</v>
      </c>
      <c r="G8" s="97" t="s">
        <v>31</v>
      </c>
      <c r="H8" s="97" t="s">
        <v>32</v>
      </c>
      <c r="I8" s="97" t="s">
        <v>34</v>
      </c>
      <c r="J8" s="97" t="s">
        <v>35</v>
      </c>
      <c r="K8" s="97" t="s">
        <v>36</v>
      </c>
      <c r="L8" s="97" t="s">
        <v>37</v>
      </c>
      <c r="M8" s="97" t="s">
        <v>40</v>
      </c>
    </row>
    <row r="9" spans="2:14" ht="20.100000000000001" customHeight="1" x14ac:dyDescent="0.2">
      <c r="B9" s="98"/>
      <c r="C9" s="103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2:14" ht="30" customHeight="1" thickBot="1" x14ac:dyDescent="0.25">
      <c r="B10" s="99"/>
      <c r="C10" s="104"/>
      <c r="D10" s="99"/>
      <c r="E10" s="99"/>
      <c r="F10" s="99"/>
      <c r="G10" s="99"/>
      <c r="H10" s="99"/>
      <c r="I10" s="99"/>
      <c r="J10" s="99"/>
      <c r="K10" s="99"/>
      <c r="L10" s="99"/>
      <c r="M10" s="99"/>
    </row>
    <row r="11" spans="2:14" ht="30" customHeight="1" x14ac:dyDescent="0.2">
      <c r="B11" s="7" t="s">
        <v>8</v>
      </c>
      <c r="C11" s="8"/>
      <c r="D11" s="59">
        <f>+D12+D15+D18+D21+D23+D25</f>
        <v>732212.81</v>
      </c>
      <c r="E11" s="59">
        <f t="shared" ref="E11:M11" si="0">+E12+E15+E18+E21+E23+E25</f>
        <v>231422.38</v>
      </c>
      <c r="F11" s="59">
        <f t="shared" si="0"/>
        <v>97288.400000000009</v>
      </c>
      <c r="G11" s="59">
        <f t="shared" si="0"/>
        <v>23132.539999999997</v>
      </c>
      <c r="H11" s="59">
        <f t="shared" si="0"/>
        <v>59680.84</v>
      </c>
      <c r="I11" s="59">
        <f t="shared" si="0"/>
        <v>19322.79</v>
      </c>
      <c r="J11" s="59">
        <f t="shared" si="0"/>
        <v>98072.99</v>
      </c>
      <c r="K11" s="59">
        <f t="shared" si="0"/>
        <v>950145.68</v>
      </c>
      <c r="L11" s="59">
        <f t="shared" si="0"/>
        <v>23489.739999999998</v>
      </c>
      <c r="M11" s="59">
        <f t="shared" si="0"/>
        <v>2234768.16</v>
      </c>
    </row>
    <row r="12" spans="2:14" ht="30" customHeight="1" x14ac:dyDescent="0.2">
      <c r="B12" s="28">
        <v>8511</v>
      </c>
      <c r="C12" s="29" t="s">
        <v>50</v>
      </c>
      <c r="D12" s="61">
        <f>+D13+D14</f>
        <v>493001.16000000003</v>
      </c>
      <c r="E12" s="61">
        <f t="shared" ref="E12:M12" si="1">+E13+E14</f>
        <v>176084.64</v>
      </c>
      <c r="F12" s="61">
        <f t="shared" si="1"/>
        <v>68187.159999999989</v>
      </c>
      <c r="G12" s="61">
        <f t="shared" si="1"/>
        <v>11204.89</v>
      </c>
      <c r="H12" s="61">
        <f t="shared" si="1"/>
        <v>30052.34</v>
      </c>
      <c r="I12" s="61">
        <f t="shared" si="1"/>
        <v>10924.75</v>
      </c>
      <c r="J12" s="61">
        <f t="shared" si="1"/>
        <v>75976.740000000005</v>
      </c>
      <c r="K12" s="61">
        <f t="shared" si="1"/>
        <v>738124.80999999994</v>
      </c>
      <c r="L12" s="61">
        <f t="shared" si="1"/>
        <v>15745.85</v>
      </c>
      <c r="M12" s="61">
        <f t="shared" si="1"/>
        <v>1619302.34</v>
      </c>
      <c r="N12" s="76"/>
    </row>
    <row r="13" spans="2:14" ht="30" customHeight="1" x14ac:dyDescent="0.2">
      <c r="B13" s="26"/>
      <c r="C13" s="24" t="s">
        <v>20</v>
      </c>
      <c r="D13" s="63">
        <v>4461.26</v>
      </c>
      <c r="E13" s="63">
        <v>975.45</v>
      </c>
      <c r="F13" s="63">
        <v>433.23</v>
      </c>
      <c r="G13" s="63">
        <v>124.4</v>
      </c>
      <c r="H13" s="63">
        <v>1003.05</v>
      </c>
      <c r="I13" s="63">
        <v>34.4</v>
      </c>
      <c r="J13" s="63">
        <v>0</v>
      </c>
      <c r="K13" s="63">
        <v>3648.7</v>
      </c>
      <c r="L13" s="63">
        <v>63</v>
      </c>
      <c r="M13" s="63">
        <v>10743.49</v>
      </c>
      <c r="N13" s="76"/>
    </row>
    <row r="14" spans="2:14" ht="30" customHeight="1" x14ac:dyDescent="0.2">
      <c r="B14" s="26"/>
      <c r="C14" s="24" t="s">
        <v>21</v>
      </c>
      <c r="D14" s="74">
        <v>488539.9</v>
      </c>
      <c r="E14" s="74">
        <v>175109.19</v>
      </c>
      <c r="F14" s="74">
        <v>67753.929999999993</v>
      </c>
      <c r="G14" s="74">
        <v>11080.49</v>
      </c>
      <c r="H14" s="74">
        <v>29049.29</v>
      </c>
      <c r="I14" s="74">
        <v>10890.35</v>
      </c>
      <c r="J14" s="74">
        <v>75976.740000000005</v>
      </c>
      <c r="K14" s="74">
        <v>734476.11</v>
      </c>
      <c r="L14" s="74">
        <v>15682.85</v>
      </c>
      <c r="M14" s="74">
        <v>1608558.85</v>
      </c>
      <c r="N14" s="76"/>
    </row>
    <row r="15" spans="2:14" ht="30" customHeight="1" x14ac:dyDescent="0.2">
      <c r="B15" s="36">
        <v>8512</v>
      </c>
      <c r="C15" s="37" t="s">
        <v>51</v>
      </c>
      <c r="D15" s="68">
        <f>+D16+D17</f>
        <v>168901.34000000003</v>
      </c>
      <c r="E15" s="68">
        <f t="shared" ref="E15:M15" si="2">+E16+E17</f>
        <v>27059.629999999997</v>
      </c>
      <c r="F15" s="68">
        <f t="shared" si="2"/>
        <v>15361.77</v>
      </c>
      <c r="G15" s="68">
        <f t="shared" si="2"/>
        <v>7135.36</v>
      </c>
      <c r="H15" s="68">
        <f t="shared" si="2"/>
        <v>11581.76</v>
      </c>
      <c r="I15" s="68">
        <f t="shared" si="2"/>
        <v>4046.44</v>
      </c>
      <c r="J15" s="68">
        <f t="shared" si="2"/>
        <v>9586.0499999999993</v>
      </c>
      <c r="K15" s="68">
        <f t="shared" si="2"/>
        <v>143416.03</v>
      </c>
      <c r="L15" s="68">
        <f t="shared" si="2"/>
        <v>4863.8999999999996</v>
      </c>
      <c r="M15" s="68">
        <f t="shared" si="2"/>
        <v>391952.28</v>
      </c>
      <c r="N15" s="76"/>
    </row>
    <row r="16" spans="2:14" ht="30" customHeight="1" x14ac:dyDescent="0.2">
      <c r="B16" s="38"/>
      <c r="C16" s="27" t="s">
        <v>20</v>
      </c>
      <c r="D16" s="77">
        <v>100142.63</v>
      </c>
      <c r="E16" s="77">
        <v>13162.98</v>
      </c>
      <c r="F16" s="77">
        <v>9698.64</v>
      </c>
      <c r="G16" s="77">
        <v>5094.07</v>
      </c>
      <c r="H16" s="77">
        <v>10717.93</v>
      </c>
      <c r="I16" s="77">
        <v>1563.37</v>
      </c>
      <c r="J16" s="77">
        <v>2139.29</v>
      </c>
      <c r="K16" s="77">
        <v>107471.94</v>
      </c>
      <c r="L16" s="77">
        <v>3456.42</v>
      </c>
      <c r="M16" s="77">
        <v>253447.27</v>
      </c>
      <c r="N16" s="76"/>
    </row>
    <row r="17" spans="2:14" ht="30" customHeight="1" x14ac:dyDescent="0.2">
      <c r="B17" s="38"/>
      <c r="C17" s="27" t="s">
        <v>21</v>
      </c>
      <c r="D17" s="77">
        <v>68758.710000000006</v>
      </c>
      <c r="E17" s="77">
        <v>13896.65</v>
      </c>
      <c r="F17" s="77">
        <v>5663.13</v>
      </c>
      <c r="G17" s="77">
        <v>2041.29</v>
      </c>
      <c r="H17" s="77">
        <v>863.83</v>
      </c>
      <c r="I17" s="77">
        <v>2483.0700000000002</v>
      </c>
      <c r="J17" s="77">
        <v>7446.76</v>
      </c>
      <c r="K17" s="77">
        <v>35944.089999999997</v>
      </c>
      <c r="L17" s="77">
        <v>1407.48</v>
      </c>
      <c r="M17" s="77">
        <v>138505.01</v>
      </c>
      <c r="N17" s="76"/>
    </row>
    <row r="18" spans="2:14" ht="30" customHeight="1" x14ac:dyDescent="0.2">
      <c r="B18" s="28">
        <v>8519</v>
      </c>
      <c r="C18" s="29" t="s">
        <v>52</v>
      </c>
      <c r="D18" s="61">
        <f>+D19+D20</f>
        <v>64871.68</v>
      </c>
      <c r="E18" s="61">
        <f t="shared" ref="E18:M18" si="3">+E19+E20</f>
        <v>28076.79</v>
      </c>
      <c r="F18" s="61">
        <f t="shared" si="3"/>
        <v>13570.74</v>
      </c>
      <c r="G18" s="61">
        <f t="shared" si="3"/>
        <v>4658.6000000000004</v>
      </c>
      <c r="H18" s="61">
        <f t="shared" si="3"/>
        <v>18046.739999999998</v>
      </c>
      <c r="I18" s="61">
        <f t="shared" si="3"/>
        <v>4347.6400000000003</v>
      </c>
      <c r="J18" s="61">
        <f t="shared" si="3"/>
        <v>12510.2</v>
      </c>
      <c r="K18" s="61">
        <f t="shared" si="3"/>
        <v>66028.89</v>
      </c>
      <c r="L18" s="61">
        <f t="shared" si="3"/>
        <v>2837.42</v>
      </c>
      <c r="M18" s="61">
        <f t="shared" si="3"/>
        <v>214948.7</v>
      </c>
      <c r="N18" s="76"/>
    </row>
    <row r="19" spans="2:14" ht="30" customHeight="1" x14ac:dyDescent="0.2">
      <c r="B19" s="26"/>
      <c r="C19" s="24" t="s">
        <v>20</v>
      </c>
      <c r="D19" s="48">
        <v>47972.28</v>
      </c>
      <c r="E19" s="48">
        <v>23820.53</v>
      </c>
      <c r="F19" s="48">
        <v>12134.91</v>
      </c>
      <c r="G19" s="48">
        <v>3970.31</v>
      </c>
      <c r="H19" s="48">
        <v>15667.5</v>
      </c>
      <c r="I19" s="48">
        <v>3427.11</v>
      </c>
      <c r="J19" s="48">
        <v>10797.29</v>
      </c>
      <c r="K19" s="48">
        <v>40012.559999999998</v>
      </c>
      <c r="L19" s="48">
        <v>2468.85</v>
      </c>
      <c r="M19" s="48">
        <v>160271.34</v>
      </c>
      <c r="N19" s="76"/>
    </row>
    <row r="20" spans="2:14" ht="30" customHeight="1" x14ac:dyDescent="0.2">
      <c r="B20" s="26"/>
      <c r="C20" s="24" t="s">
        <v>21</v>
      </c>
      <c r="D20" s="48">
        <v>16899.400000000001</v>
      </c>
      <c r="E20" s="48">
        <v>4256.26</v>
      </c>
      <c r="F20" s="48">
        <v>1435.83</v>
      </c>
      <c r="G20" s="48">
        <v>688.29</v>
      </c>
      <c r="H20" s="48">
        <v>2379.2399999999998</v>
      </c>
      <c r="I20" s="48">
        <v>920.53</v>
      </c>
      <c r="J20" s="48">
        <v>1712.91</v>
      </c>
      <c r="K20" s="48">
        <v>26016.33</v>
      </c>
      <c r="L20" s="48">
        <v>368.57</v>
      </c>
      <c r="M20" s="48">
        <v>54677.36</v>
      </c>
      <c r="N20" s="76"/>
    </row>
    <row r="21" spans="2:14" ht="30" customHeight="1" x14ac:dyDescent="0.2">
      <c r="B21" s="36">
        <v>8520</v>
      </c>
      <c r="C21" s="37" t="s">
        <v>53</v>
      </c>
      <c r="D21" s="73">
        <f>+D22</f>
        <v>266.83999999999997</v>
      </c>
      <c r="E21" s="73">
        <f t="shared" ref="E21:M21" si="4">+E22</f>
        <v>13.86</v>
      </c>
      <c r="F21" s="73">
        <f t="shared" si="4"/>
        <v>46.07</v>
      </c>
      <c r="G21" s="73">
        <f t="shared" si="4"/>
        <v>43.69</v>
      </c>
      <c r="H21" s="73">
        <f t="shared" si="4"/>
        <v>0</v>
      </c>
      <c r="I21" s="73">
        <f t="shared" si="4"/>
        <v>3.96</v>
      </c>
      <c r="J21" s="73">
        <f t="shared" si="4"/>
        <v>0</v>
      </c>
      <c r="K21" s="73">
        <f t="shared" si="4"/>
        <v>332.27</v>
      </c>
      <c r="L21" s="73">
        <f t="shared" si="4"/>
        <v>42.57</v>
      </c>
      <c r="M21" s="73">
        <f t="shared" si="4"/>
        <v>749.25</v>
      </c>
      <c r="N21" s="76"/>
    </row>
    <row r="22" spans="2:14" ht="30" customHeight="1" x14ac:dyDescent="0.2">
      <c r="B22" s="38"/>
      <c r="C22" s="27" t="s">
        <v>20</v>
      </c>
      <c r="D22" s="33">
        <v>266.83999999999997</v>
      </c>
      <c r="E22" s="33">
        <v>13.86</v>
      </c>
      <c r="F22" s="33">
        <v>46.07</v>
      </c>
      <c r="G22" s="33">
        <v>43.69</v>
      </c>
      <c r="H22" s="33">
        <v>0</v>
      </c>
      <c r="I22" s="33">
        <v>3.96</v>
      </c>
      <c r="J22" s="33">
        <v>0</v>
      </c>
      <c r="K22" s="33">
        <v>332.27</v>
      </c>
      <c r="L22" s="33">
        <v>42.57</v>
      </c>
      <c r="M22" s="33">
        <v>749.25</v>
      </c>
      <c r="N22" s="76"/>
    </row>
    <row r="23" spans="2:14" ht="30" customHeight="1" x14ac:dyDescent="0.2">
      <c r="B23" s="28">
        <v>8531</v>
      </c>
      <c r="C23" s="29" t="s">
        <v>54</v>
      </c>
      <c r="D23" s="61">
        <f>D24</f>
        <v>1785</v>
      </c>
      <c r="E23" s="61">
        <f t="shared" ref="E23:M23" si="5">E24</f>
        <v>117</v>
      </c>
      <c r="F23" s="61">
        <f t="shared" si="5"/>
        <v>18</v>
      </c>
      <c r="G23" s="61">
        <f t="shared" si="5"/>
        <v>24</v>
      </c>
      <c r="H23" s="61">
        <f t="shared" si="5"/>
        <v>0</v>
      </c>
      <c r="I23" s="61">
        <f t="shared" si="5"/>
        <v>0</v>
      </c>
      <c r="J23" s="61">
        <f t="shared" si="5"/>
        <v>0</v>
      </c>
      <c r="K23" s="61">
        <f t="shared" si="5"/>
        <v>510</v>
      </c>
      <c r="L23" s="61">
        <f t="shared" si="5"/>
        <v>0</v>
      </c>
      <c r="M23" s="61">
        <f t="shared" si="5"/>
        <v>2454</v>
      </c>
      <c r="N23" s="76"/>
    </row>
    <row r="24" spans="2:14" ht="30" customHeight="1" x14ac:dyDescent="0.2">
      <c r="B24" s="50"/>
      <c r="C24" s="51" t="s">
        <v>20</v>
      </c>
      <c r="D24" s="48">
        <v>1785</v>
      </c>
      <c r="E24" s="48">
        <v>117</v>
      </c>
      <c r="F24" s="48">
        <v>18</v>
      </c>
      <c r="G24" s="48">
        <v>24</v>
      </c>
      <c r="H24" s="48">
        <v>0</v>
      </c>
      <c r="I24" s="48">
        <v>0</v>
      </c>
      <c r="J24" s="48">
        <v>0</v>
      </c>
      <c r="K24" s="48">
        <v>510</v>
      </c>
      <c r="L24" s="48">
        <v>0</v>
      </c>
      <c r="M24" s="48">
        <v>2454</v>
      </c>
      <c r="N24" s="76"/>
    </row>
    <row r="25" spans="2:14" ht="30" customHeight="1" x14ac:dyDescent="0.2">
      <c r="B25" s="52">
        <v>8532</v>
      </c>
      <c r="C25" s="53" t="s">
        <v>55</v>
      </c>
      <c r="D25" s="68">
        <f>+D26</f>
        <v>3386.79</v>
      </c>
      <c r="E25" s="68">
        <f t="shared" ref="E25:M25" si="6">+E26</f>
        <v>70.459999999999994</v>
      </c>
      <c r="F25" s="68">
        <f t="shared" si="6"/>
        <v>104.66</v>
      </c>
      <c r="G25" s="68">
        <f t="shared" si="6"/>
        <v>66</v>
      </c>
      <c r="H25" s="68">
        <f t="shared" si="6"/>
        <v>0</v>
      </c>
      <c r="I25" s="68">
        <f t="shared" si="6"/>
        <v>0</v>
      </c>
      <c r="J25" s="68">
        <f t="shared" si="6"/>
        <v>0</v>
      </c>
      <c r="K25" s="68">
        <f t="shared" si="6"/>
        <v>1733.68</v>
      </c>
      <c r="L25" s="68">
        <f t="shared" si="6"/>
        <v>0</v>
      </c>
      <c r="M25" s="68">
        <f t="shared" si="6"/>
        <v>5361.59</v>
      </c>
      <c r="N25" s="76"/>
    </row>
    <row r="26" spans="2:14" ht="30" customHeight="1" thickBot="1" x14ac:dyDescent="0.25">
      <c r="B26" s="44"/>
      <c r="C26" s="25" t="s">
        <v>20</v>
      </c>
      <c r="D26" s="54">
        <v>3386.79</v>
      </c>
      <c r="E26" s="54">
        <v>70.459999999999994</v>
      </c>
      <c r="F26" s="54">
        <v>104.66</v>
      </c>
      <c r="G26" s="54">
        <v>66</v>
      </c>
      <c r="H26" s="54">
        <v>0</v>
      </c>
      <c r="I26" s="54">
        <v>0</v>
      </c>
      <c r="J26" s="54">
        <v>0</v>
      </c>
      <c r="K26" s="54">
        <v>1733.68</v>
      </c>
      <c r="L26" s="54">
        <v>0</v>
      </c>
      <c r="M26" s="54">
        <v>5361.59</v>
      </c>
      <c r="N26" s="76"/>
    </row>
    <row r="27" spans="2:14" ht="30" customHeight="1" x14ac:dyDescent="0.2"/>
  </sheetData>
  <mergeCells count="13">
    <mergeCell ref="B3:G3"/>
    <mergeCell ref="B8:B10"/>
    <mergeCell ref="C8:C10"/>
    <mergeCell ref="M8:M10"/>
    <mergeCell ref="I8:I10"/>
    <mergeCell ref="K8:K10"/>
    <mergeCell ref="L8:L10"/>
    <mergeCell ref="D8:D10"/>
    <mergeCell ref="J8:J10"/>
    <mergeCell ref="F8:F10"/>
    <mergeCell ref="G8:G10"/>
    <mergeCell ref="H8:H10"/>
    <mergeCell ref="E8:E10"/>
  </mergeCells>
  <pageMargins left="0.75" right="0.75" top="1" bottom="1" header="0.5" footer="0.5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7" zoomScale="80" zoomScaleNormal="80" workbookViewId="0">
      <selection activeCell="F26" sqref="F26"/>
    </sheetView>
  </sheetViews>
  <sheetFormatPr baseColWidth="10" defaultColWidth="9.140625" defaultRowHeight="12.75" x14ac:dyDescent="0.2"/>
  <cols>
    <col min="1" max="1" width="3.5703125" style="6" customWidth="1"/>
    <col min="2" max="2" width="12.42578125" style="15" customWidth="1"/>
    <col min="3" max="3" width="74.7109375" style="15" customWidth="1"/>
    <col min="4" max="5" width="16.7109375" style="6" customWidth="1"/>
    <col min="6" max="6" width="17.28515625" style="6" customWidth="1"/>
    <col min="7" max="7" width="18" style="6" customWidth="1"/>
    <col min="8" max="10" width="16.7109375" style="6" customWidth="1"/>
    <col min="11" max="12" width="17.85546875" style="6" customWidth="1"/>
    <col min="13" max="16384" width="9.140625" style="47"/>
  </cols>
  <sheetData>
    <row r="1" spans="1:12" ht="73.5" customHeight="1" x14ac:dyDescent="0.2"/>
    <row r="3" spans="1:12" s="1" customFormat="1" ht="15" x14ac:dyDescent="0.2">
      <c r="B3" s="90" t="s">
        <v>49</v>
      </c>
      <c r="C3" s="90"/>
      <c r="D3" s="90"/>
      <c r="E3" s="90"/>
      <c r="F3" s="90"/>
      <c r="G3" s="90"/>
    </row>
    <row r="4" spans="1:12" x14ac:dyDescent="0.2">
      <c r="B4" s="16"/>
      <c r="C4" s="16"/>
      <c r="D4" s="16"/>
      <c r="E4" s="16"/>
      <c r="F4" s="16"/>
    </row>
    <row r="5" spans="1:12" ht="14.25" customHeight="1" x14ac:dyDescent="0.2">
      <c r="B5" s="4" t="s">
        <v>13</v>
      </c>
      <c r="C5" s="4"/>
      <c r="D5" s="17"/>
      <c r="E5" s="17"/>
      <c r="F5" s="17"/>
    </row>
    <row r="6" spans="1:12" ht="14.25" x14ac:dyDescent="0.2">
      <c r="B6" s="5" t="s">
        <v>29</v>
      </c>
      <c r="C6" s="4"/>
      <c r="D6" s="17"/>
      <c r="E6" s="17"/>
      <c r="F6" s="17"/>
    </row>
    <row r="7" spans="1:12" ht="14.25" customHeight="1" thickBot="1" x14ac:dyDescent="0.25">
      <c r="B7" s="20" t="s">
        <v>7</v>
      </c>
      <c r="C7" s="4"/>
      <c r="D7" s="17"/>
      <c r="E7" s="17"/>
      <c r="F7" s="17"/>
    </row>
    <row r="8" spans="1:12" ht="20.100000000000001" customHeight="1" thickBot="1" x14ac:dyDescent="0.25">
      <c r="B8" s="97" t="s">
        <v>2</v>
      </c>
      <c r="C8" s="102" t="s">
        <v>3</v>
      </c>
      <c r="D8" s="97" t="s">
        <v>56</v>
      </c>
      <c r="E8" s="97" t="s">
        <v>15</v>
      </c>
      <c r="F8" s="105" t="s">
        <v>16</v>
      </c>
      <c r="G8" s="105" t="s">
        <v>17</v>
      </c>
      <c r="H8" s="105" t="s">
        <v>18</v>
      </c>
      <c r="I8" s="105" t="s">
        <v>22</v>
      </c>
      <c r="J8" s="105" t="s">
        <v>23</v>
      </c>
      <c r="K8" s="105" t="s">
        <v>41</v>
      </c>
      <c r="L8" s="105" t="s">
        <v>48</v>
      </c>
    </row>
    <row r="9" spans="1:12" ht="24" customHeight="1" thickBot="1" x14ac:dyDescent="0.25">
      <c r="B9" s="98"/>
      <c r="C9" s="103"/>
      <c r="D9" s="98" t="s">
        <v>4</v>
      </c>
      <c r="E9" s="98" t="s">
        <v>5</v>
      </c>
      <c r="F9" s="105"/>
      <c r="G9" s="105"/>
      <c r="H9" s="105"/>
      <c r="I9" s="105"/>
      <c r="J9" s="105"/>
      <c r="K9" s="105"/>
      <c r="L9" s="105"/>
    </row>
    <row r="10" spans="1:12" ht="20.100000000000001" customHeight="1" thickBot="1" x14ac:dyDescent="0.25">
      <c r="B10" s="99"/>
      <c r="C10" s="104"/>
      <c r="D10" s="99" t="s">
        <v>6</v>
      </c>
      <c r="E10" s="99" t="s">
        <v>0</v>
      </c>
      <c r="F10" s="106" t="s">
        <v>7</v>
      </c>
      <c r="G10" s="107"/>
      <c r="H10" s="107"/>
      <c r="I10" s="107"/>
      <c r="J10" s="107"/>
      <c r="K10" s="107"/>
      <c r="L10" s="49"/>
    </row>
    <row r="11" spans="1:12" s="46" customFormat="1" ht="30" customHeight="1" x14ac:dyDescent="0.2">
      <c r="A11" s="23"/>
      <c r="B11" s="7" t="s">
        <v>8</v>
      </c>
      <c r="C11" s="8"/>
      <c r="D11" s="9">
        <f>+D12+D15+D18+D21+D23+D25</f>
        <v>8487.5399999999991</v>
      </c>
      <c r="E11" s="9">
        <f t="shared" ref="E11:J11" si="0">+E12+E15+E18+E21+E23+E25</f>
        <v>7643.9</v>
      </c>
      <c r="F11" s="10">
        <f t="shared" si="0"/>
        <v>470758.68000000005</v>
      </c>
      <c r="G11" s="10">
        <f t="shared" si="0"/>
        <v>154861.24999999997</v>
      </c>
      <c r="H11" s="10">
        <f t="shared" si="0"/>
        <v>75252.41</v>
      </c>
      <c r="I11" s="10">
        <f t="shared" si="0"/>
        <v>10013.02</v>
      </c>
      <c r="J11" s="10">
        <f t="shared" si="0"/>
        <v>21327.45</v>
      </c>
      <c r="K11" s="10">
        <f>+K12+K15+K18+K21+K23+K25</f>
        <v>732212.81</v>
      </c>
      <c r="L11" s="10">
        <f>+(F11+G11)/E11</f>
        <v>81.845645547429982</v>
      </c>
    </row>
    <row r="12" spans="1:12" s="46" customFormat="1" ht="30" customHeight="1" x14ac:dyDescent="0.2">
      <c r="A12" s="23"/>
      <c r="B12" s="28">
        <v>8511</v>
      </c>
      <c r="C12" s="29" t="s">
        <v>50</v>
      </c>
      <c r="D12" s="82">
        <f>+D13+D14</f>
        <v>4545</v>
      </c>
      <c r="E12" s="82">
        <f t="shared" ref="E12:K12" si="1">+E13+E14</f>
        <v>4539</v>
      </c>
      <c r="F12" s="31">
        <f t="shared" si="1"/>
        <v>312706.14</v>
      </c>
      <c r="G12" s="31">
        <f t="shared" si="1"/>
        <v>108096</v>
      </c>
      <c r="H12" s="31">
        <f t="shared" si="1"/>
        <v>49223.83</v>
      </c>
      <c r="I12" s="31">
        <f t="shared" si="1"/>
        <v>6916.41</v>
      </c>
      <c r="J12" s="31">
        <f t="shared" si="1"/>
        <v>16058.78</v>
      </c>
      <c r="K12" s="31">
        <f t="shared" si="1"/>
        <v>493001.16000000003</v>
      </c>
      <c r="L12" s="31">
        <f t="shared" ref="L12:L26" si="2">+(F12+G12)/E12</f>
        <v>92.708116325181763</v>
      </c>
    </row>
    <row r="13" spans="1:12" s="46" customFormat="1" ht="30" customHeight="1" x14ac:dyDescent="0.2">
      <c r="A13" s="23"/>
      <c r="B13" s="26"/>
      <c r="C13" s="24" t="s">
        <v>20</v>
      </c>
      <c r="D13" s="83">
        <v>115</v>
      </c>
      <c r="E13" s="83">
        <v>109</v>
      </c>
      <c r="F13" s="35">
        <v>3584.2</v>
      </c>
      <c r="G13" s="35">
        <v>490.3</v>
      </c>
      <c r="H13" s="35">
        <v>311.98</v>
      </c>
      <c r="I13" s="35">
        <v>73.58</v>
      </c>
      <c r="J13" s="35">
        <v>1.2</v>
      </c>
      <c r="K13" s="35">
        <v>4461.26</v>
      </c>
      <c r="L13" s="35">
        <f t="shared" si="2"/>
        <v>37.38073394495413</v>
      </c>
    </row>
    <row r="14" spans="1:12" s="46" customFormat="1" ht="30" customHeight="1" x14ac:dyDescent="0.2">
      <c r="A14" s="23"/>
      <c r="B14" s="26"/>
      <c r="C14" s="24" t="s">
        <v>21</v>
      </c>
      <c r="D14" s="84">
        <v>4430</v>
      </c>
      <c r="E14" s="84">
        <v>4430</v>
      </c>
      <c r="F14" s="55">
        <v>309121.94</v>
      </c>
      <c r="G14" s="55">
        <v>107605.7</v>
      </c>
      <c r="H14" s="55">
        <v>48911.85</v>
      </c>
      <c r="I14" s="55">
        <v>6842.83</v>
      </c>
      <c r="J14" s="55">
        <v>16057.58</v>
      </c>
      <c r="K14" s="55">
        <v>488539.9</v>
      </c>
      <c r="L14" s="55">
        <f t="shared" si="2"/>
        <v>94.069444695259591</v>
      </c>
    </row>
    <row r="15" spans="1:12" s="46" customFormat="1" ht="30" customHeight="1" x14ac:dyDescent="0.2">
      <c r="A15" s="23"/>
      <c r="B15" s="36">
        <v>8512</v>
      </c>
      <c r="C15" s="37" t="s">
        <v>51</v>
      </c>
      <c r="D15" s="32">
        <f>+D16+D17</f>
        <v>2851.64</v>
      </c>
      <c r="E15" s="32">
        <f t="shared" ref="E15:K15" si="3">+E16+E17</f>
        <v>2198.4499999999998</v>
      </c>
      <c r="F15" s="30">
        <f t="shared" si="3"/>
        <v>110933.12</v>
      </c>
      <c r="G15" s="30">
        <f t="shared" si="3"/>
        <v>32576.09</v>
      </c>
      <c r="H15" s="30">
        <f t="shared" si="3"/>
        <v>19044.809999999998</v>
      </c>
      <c r="I15" s="30">
        <f t="shared" si="3"/>
        <v>2242.17</v>
      </c>
      <c r="J15" s="30">
        <f t="shared" si="3"/>
        <v>4105.16</v>
      </c>
      <c r="K15" s="30">
        <f t="shared" si="3"/>
        <v>168901.34000000003</v>
      </c>
      <c r="L15" s="30">
        <f t="shared" si="2"/>
        <v>65.277450021606128</v>
      </c>
    </row>
    <row r="16" spans="1:12" s="46" customFormat="1" ht="30" customHeight="1" x14ac:dyDescent="0.2">
      <c r="A16" s="23"/>
      <c r="B16" s="38"/>
      <c r="C16" s="27" t="s">
        <v>20</v>
      </c>
      <c r="D16" s="85">
        <v>2205.64</v>
      </c>
      <c r="E16" s="85">
        <v>1566.45</v>
      </c>
      <c r="F16" s="78">
        <v>69914.929999999993</v>
      </c>
      <c r="G16" s="78">
        <v>17395.16</v>
      </c>
      <c r="H16" s="78">
        <v>11397.82</v>
      </c>
      <c r="I16" s="78">
        <v>1168.3699999999999</v>
      </c>
      <c r="J16" s="78">
        <v>266.36</v>
      </c>
      <c r="K16" s="78">
        <v>100142.63</v>
      </c>
      <c r="L16" s="78">
        <f t="shared" si="2"/>
        <v>55.737553065849525</v>
      </c>
    </row>
    <row r="17" spans="1:12" s="46" customFormat="1" ht="30" customHeight="1" x14ac:dyDescent="0.2">
      <c r="A17" s="23"/>
      <c r="B17" s="38"/>
      <c r="C17" s="27" t="s">
        <v>21</v>
      </c>
      <c r="D17" s="85">
        <v>646</v>
      </c>
      <c r="E17" s="85">
        <v>632</v>
      </c>
      <c r="F17" s="78">
        <v>41018.19</v>
      </c>
      <c r="G17" s="78">
        <v>15180.93</v>
      </c>
      <c r="H17" s="78">
        <v>7646.99</v>
      </c>
      <c r="I17" s="78">
        <v>1073.8</v>
      </c>
      <c r="J17" s="78">
        <v>3838.8</v>
      </c>
      <c r="K17" s="78">
        <v>68758.710000000006</v>
      </c>
      <c r="L17" s="78">
        <f t="shared" si="2"/>
        <v>88.922658227848103</v>
      </c>
    </row>
    <row r="18" spans="1:12" s="46" customFormat="1" ht="30" customHeight="1" x14ac:dyDescent="0.2">
      <c r="A18" s="23"/>
      <c r="B18" s="28">
        <v>8519</v>
      </c>
      <c r="C18" s="29" t="s">
        <v>52</v>
      </c>
      <c r="D18" s="82">
        <f>+D19+D20</f>
        <v>936</v>
      </c>
      <c r="E18" s="82">
        <f t="shared" ref="E18:K18" si="4">+E19+E20</f>
        <v>784</v>
      </c>
      <c r="F18" s="31">
        <f t="shared" si="4"/>
        <v>42743.13</v>
      </c>
      <c r="G18" s="31">
        <f t="shared" si="4"/>
        <v>13870.64</v>
      </c>
      <c r="H18" s="31">
        <f t="shared" si="4"/>
        <v>6281.6100000000006</v>
      </c>
      <c r="I18" s="31">
        <f t="shared" si="4"/>
        <v>812.78</v>
      </c>
      <c r="J18" s="31">
        <f t="shared" si="4"/>
        <v>1163.51</v>
      </c>
      <c r="K18" s="31">
        <f t="shared" si="4"/>
        <v>64871.68</v>
      </c>
      <c r="L18" s="31">
        <f t="shared" si="2"/>
        <v>72.211441326530604</v>
      </c>
    </row>
    <row r="19" spans="1:12" s="46" customFormat="1" ht="30" customHeight="1" x14ac:dyDescent="0.2">
      <c r="A19" s="23"/>
      <c r="B19" s="26"/>
      <c r="C19" s="24" t="s">
        <v>20</v>
      </c>
      <c r="D19" s="86">
        <v>816</v>
      </c>
      <c r="E19" s="86">
        <v>666</v>
      </c>
      <c r="F19" s="79">
        <v>32889.56</v>
      </c>
      <c r="G19" s="79">
        <v>9336.7199999999993</v>
      </c>
      <c r="H19" s="79">
        <v>4768.76</v>
      </c>
      <c r="I19" s="79">
        <v>525.16999999999996</v>
      </c>
      <c r="J19" s="79">
        <v>452.07</v>
      </c>
      <c r="K19" s="79">
        <v>47972.28</v>
      </c>
      <c r="L19" s="79">
        <f t="shared" si="2"/>
        <v>63.40282282282282</v>
      </c>
    </row>
    <row r="20" spans="1:12" s="46" customFormat="1" ht="30" customHeight="1" x14ac:dyDescent="0.2">
      <c r="A20" s="23"/>
      <c r="B20" s="26"/>
      <c r="C20" s="24" t="s">
        <v>21</v>
      </c>
      <c r="D20" s="86">
        <v>120</v>
      </c>
      <c r="E20" s="86">
        <v>118</v>
      </c>
      <c r="F20" s="79">
        <v>9853.57</v>
      </c>
      <c r="G20" s="79">
        <v>4533.92</v>
      </c>
      <c r="H20" s="79">
        <v>1512.85</v>
      </c>
      <c r="I20" s="79">
        <v>287.61</v>
      </c>
      <c r="J20" s="79">
        <v>711.44</v>
      </c>
      <c r="K20" s="79">
        <v>16899.400000000001</v>
      </c>
      <c r="L20" s="79">
        <f t="shared" si="2"/>
        <v>121.9278813559322</v>
      </c>
    </row>
    <row r="21" spans="1:12" s="46" customFormat="1" ht="30" customHeight="1" x14ac:dyDescent="0.2">
      <c r="A21" s="23"/>
      <c r="B21" s="36">
        <v>8520</v>
      </c>
      <c r="C21" s="37" t="s">
        <v>53</v>
      </c>
      <c r="D21" s="41">
        <f>+D22</f>
        <v>15.4</v>
      </c>
      <c r="E21" s="41">
        <f t="shared" ref="E21:K21" si="5">+E22</f>
        <v>2.2000000000000002</v>
      </c>
      <c r="F21" s="43">
        <f t="shared" si="5"/>
        <v>233.4</v>
      </c>
      <c r="G21" s="43">
        <f t="shared" si="5"/>
        <v>33.44</v>
      </c>
      <c r="H21" s="43">
        <f t="shared" si="5"/>
        <v>0</v>
      </c>
      <c r="I21" s="43">
        <f t="shared" si="5"/>
        <v>0</v>
      </c>
      <c r="J21" s="43">
        <f t="shared" si="5"/>
        <v>0</v>
      </c>
      <c r="K21" s="43">
        <f t="shared" si="5"/>
        <v>266.83999999999997</v>
      </c>
      <c r="L21" s="43">
        <f t="shared" si="2"/>
        <v>121.2909090909091</v>
      </c>
    </row>
    <row r="22" spans="1:12" s="46" customFormat="1" ht="30" customHeight="1" x14ac:dyDescent="0.2">
      <c r="A22" s="23"/>
      <c r="B22" s="38"/>
      <c r="C22" s="27" t="s">
        <v>20</v>
      </c>
      <c r="D22" s="87">
        <v>15.4</v>
      </c>
      <c r="E22" s="87">
        <v>2.2000000000000002</v>
      </c>
      <c r="F22" s="80">
        <v>233.4</v>
      </c>
      <c r="G22" s="80">
        <v>33.44</v>
      </c>
      <c r="H22" s="80">
        <v>0</v>
      </c>
      <c r="I22" s="80">
        <v>0</v>
      </c>
      <c r="J22" s="80">
        <v>0</v>
      </c>
      <c r="K22" s="80">
        <v>266.83999999999997</v>
      </c>
      <c r="L22" s="80">
        <f t="shared" si="2"/>
        <v>121.2909090909091</v>
      </c>
    </row>
    <row r="23" spans="1:12" s="46" customFormat="1" ht="30" customHeight="1" x14ac:dyDescent="0.2">
      <c r="A23" s="23"/>
      <c r="B23" s="28">
        <v>8531</v>
      </c>
      <c r="C23" s="29" t="s">
        <v>54</v>
      </c>
      <c r="D23" s="82">
        <f>D24</f>
        <v>24</v>
      </c>
      <c r="E23" s="82">
        <f t="shared" ref="E23:K23" si="6">E24</f>
        <v>24</v>
      </c>
      <c r="F23" s="31">
        <f t="shared" si="6"/>
        <v>1365</v>
      </c>
      <c r="G23" s="31">
        <f t="shared" si="6"/>
        <v>114</v>
      </c>
      <c r="H23" s="31">
        <f t="shared" si="6"/>
        <v>306</v>
      </c>
      <c r="I23" s="31">
        <f t="shared" si="6"/>
        <v>0</v>
      </c>
      <c r="J23" s="31">
        <f t="shared" si="6"/>
        <v>0</v>
      </c>
      <c r="K23" s="31">
        <f t="shared" si="6"/>
        <v>1785</v>
      </c>
      <c r="L23" s="31">
        <f t="shared" si="2"/>
        <v>61.625</v>
      </c>
    </row>
    <row r="24" spans="1:12" s="46" customFormat="1" ht="30" customHeight="1" x14ac:dyDescent="0.2">
      <c r="A24" s="23"/>
      <c r="B24" s="50"/>
      <c r="C24" s="51" t="s">
        <v>20</v>
      </c>
      <c r="D24" s="86">
        <v>24</v>
      </c>
      <c r="E24" s="86">
        <v>24</v>
      </c>
      <c r="F24" s="79">
        <v>1365</v>
      </c>
      <c r="G24" s="79">
        <v>114</v>
      </c>
      <c r="H24" s="79">
        <v>306</v>
      </c>
      <c r="I24" s="79">
        <v>0</v>
      </c>
      <c r="J24" s="79">
        <v>0</v>
      </c>
      <c r="K24" s="79">
        <v>1785</v>
      </c>
      <c r="L24" s="79">
        <f t="shared" si="2"/>
        <v>61.625</v>
      </c>
    </row>
    <row r="25" spans="1:12" s="46" customFormat="1" ht="30" customHeight="1" x14ac:dyDescent="0.2">
      <c r="A25" s="23"/>
      <c r="B25" s="52">
        <v>8532</v>
      </c>
      <c r="C25" s="53" t="s">
        <v>55</v>
      </c>
      <c r="D25" s="32">
        <f>+D26</f>
        <v>115.5</v>
      </c>
      <c r="E25" s="32">
        <f t="shared" ref="E25:K25" si="7">+E26</f>
        <v>96.25</v>
      </c>
      <c r="F25" s="30">
        <f t="shared" si="7"/>
        <v>2777.89</v>
      </c>
      <c r="G25" s="30">
        <f t="shared" si="7"/>
        <v>171.08</v>
      </c>
      <c r="H25" s="30">
        <f t="shared" si="7"/>
        <v>396.16</v>
      </c>
      <c r="I25" s="30">
        <f t="shared" si="7"/>
        <v>41.66</v>
      </c>
      <c r="J25" s="30">
        <f t="shared" si="7"/>
        <v>0</v>
      </c>
      <c r="K25" s="30">
        <f t="shared" si="7"/>
        <v>3386.79</v>
      </c>
      <c r="L25" s="30">
        <f t="shared" si="2"/>
        <v>30.638649350649349</v>
      </c>
    </row>
    <row r="26" spans="1:12" s="46" customFormat="1" ht="30" customHeight="1" thickBot="1" x14ac:dyDescent="0.25">
      <c r="A26" s="23"/>
      <c r="B26" s="44"/>
      <c r="C26" s="25" t="s">
        <v>20</v>
      </c>
      <c r="D26" s="88">
        <v>115.5</v>
      </c>
      <c r="E26" s="88">
        <v>96.25</v>
      </c>
      <c r="F26" s="81">
        <v>2777.89</v>
      </c>
      <c r="G26" s="81">
        <v>171.08</v>
      </c>
      <c r="H26" s="81">
        <v>396.16</v>
      </c>
      <c r="I26" s="81">
        <v>41.66</v>
      </c>
      <c r="J26" s="81">
        <v>0</v>
      </c>
      <c r="K26" s="81">
        <v>3386.79</v>
      </c>
      <c r="L26" s="81">
        <f t="shared" si="2"/>
        <v>30.638649350649349</v>
      </c>
    </row>
    <row r="27" spans="1:12" s="46" customFormat="1" ht="30" customHeight="1" x14ac:dyDescent="0.2">
      <c r="A27" s="23"/>
      <c r="B27" s="38"/>
      <c r="C27" s="27"/>
      <c r="D27" s="21"/>
      <c r="E27" s="21"/>
      <c r="F27" s="22"/>
      <c r="G27" s="22"/>
      <c r="H27" s="22"/>
      <c r="I27" s="22"/>
      <c r="J27" s="22"/>
      <c r="K27" s="22"/>
      <c r="L27" s="22"/>
    </row>
    <row r="28" spans="1:12" s="46" customFormat="1" ht="30" customHeight="1" x14ac:dyDescent="0.2">
      <c r="A28" s="23"/>
      <c r="B28" s="36"/>
      <c r="C28" s="37"/>
      <c r="D28" s="32"/>
      <c r="E28" s="32"/>
      <c r="F28" s="30"/>
      <c r="G28" s="30"/>
      <c r="H28" s="30"/>
      <c r="I28" s="30"/>
      <c r="J28" s="30"/>
      <c r="K28" s="30"/>
      <c r="L28" s="30"/>
    </row>
    <row r="29" spans="1:12" s="46" customFormat="1" ht="30" customHeight="1" x14ac:dyDescent="0.2">
      <c r="A29" s="23"/>
      <c r="B29" s="38"/>
      <c r="C29" s="27"/>
      <c r="D29" s="39"/>
      <c r="E29" s="39"/>
      <c r="F29" s="40"/>
      <c r="G29" s="40"/>
      <c r="H29" s="40"/>
      <c r="I29" s="40"/>
      <c r="J29" s="40"/>
      <c r="K29" s="40"/>
      <c r="L29" s="40"/>
    </row>
    <row r="30" spans="1:12" s="46" customFormat="1" ht="30" customHeight="1" x14ac:dyDescent="0.2">
      <c r="A30" s="23"/>
      <c r="B30" s="36"/>
      <c r="C30" s="37"/>
      <c r="D30" s="41"/>
      <c r="E30" s="41"/>
      <c r="F30" s="43"/>
      <c r="G30" s="43"/>
      <c r="H30" s="43"/>
      <c r="I30" s="43"/>
      <c r="J30" s="43"/>
      <c r="K30" s="43"/>
      <c r="L30" s="43"/>
    </row>
    <row r="31" spans="1:12" s="46" customFormat="1" ht="30" customHeight="1" x14ac:dyDescent="0.2">
      <c r="A31" s="23"/>
      <c r="B31" s="38"/>
      <c r="C31" s="27"/>
      <c r="D31" s="21"/>
      <c r="E31" s="21"/>
      <c r="F31" s="22"/>
      <c r="G31" s="22"/>
      <c r="H31" s="22"/>
      <c r="I31" s="22"/>
      <c r="J31" s="22"/>
      <c r="K31" s="22"/>
      <c r="L31" s="22"/>
    </row>
    <row r="32" spans="1:12" s="46" customFormat="1" ht="30" customHeight="1" x14ac:dyDescent="0.2">
      <c r="A32" s="23"/>
      <c r="B32" s="36"/>
      <c r="C32" s="37"/>
      <c r="D32" s="32"/>
      <c r="E32" s="32"/>
      <c r="F32" s="30"/>
      <c r="G32" s="30"/>
      <c r="H32" s="30"/>
      <c r="I32" s="30"/>
      <c r="J32" s="30"/>
      <c r="K32" s="30"/>
      <c r="L32" s="30"/>
    </row>
    <row r="33" spans="1:12" s="46" customFormat="1" ht="30" customHeight="1" x14ac:dyDescent="0.2">
      <c r="A33" s="23"/>
      <c r="B33" s="38"/>
      <c r="C33" s="27"/>
      <c r="D33" s="39"/>
      <c r="E33" s="39"/>
      <c r="F33" s="40"/>
      <c r="G33" s="40"/>
      <c r="H33" s="40"/>
      <c r="I33" s="40"/>
      <c r="J33" s="40"/>
      <c r="K33" s="40"/>
      <c r="L33" s="40"/>
    </row>
    <row r="34" spans="1:12" s="46" customFormat="1" ht="30" customHeight="1" x14ac:dyDescent="0.2">
      <c r="A34" s="23"/>
      <c r="B34" s="36"/>
      <c r="C34" s="37"/>
      <c r="D34" s="41"/>
      <c r="E34" s="41"/>
      <c r="F34" s="43"/>
      <c r="G34" s="43"/>
      <c r="H34" s="43"/>
      <c r="I34" s="43"/>
      <c r="J34" s="43"/>
      <c r="K34" s="43"/>
      <c r="L34" s="43"/>
    </row>
    <row r="35" spans="1:12" s="46" customFormat="1" ht="30" customHeight="1" x14ac:dyDescent="0.2">
      <c r="A35" s="23"/>
      <c r="B35" s="38"/>
      <c r="C35" s="27"/>
      <c r="D35" s="21"/>
      <c r="E35" s="21"/>
      <c r="F35" s="22"/>
      <c r="G35" s="22"/>
      <c r="H35" s="22"/>
      <c r="I35" s="22"/>
      <c r="J35" s="22"/>
      <c r="K35" s="22"/>
      <c r="L35" s="22"/>
    </row>
    <row r="36" spans="1:12" s="46" customFormat="1" ht="30" customHeight="1" x14ac:dyDescent="0.2">
      <c r="A36" s="23"/>
      <c r="B36" s="36"/>
      <c r="C36" s="37"/>
      <c r="D36" s="32"/>
      <c r="E36" s="32"/>
      <c r="F36" s="30"/>
      <c r="G36" s="30"/>
      <c r="H36" s="30"/>
      <c r="I36" s="30"/>
      <c r="J36" s="30"/>
      <c r="K36" s="30"/>
      <c r="L36" s="30"/>
    </row>
    <row r="37" spans="1:12" s="46" customFormat="1" ht="30" customHeight="1" x14ac:dyDescent="0.2">
      <c r="A37" s="23"/>
      <c r="B37" s="38"/>
      <c r="C37" s="27"/>
      <c r="D37" s="39"/>
      <c r="E37" s="39"/>
      <c r="F37" s="40"/>
      <c r="G37" s="40"/>
      <c r="H37" s="40"/>
      <c r="I37" s="40"/>
      <c r="J37" s="40"/>
      <c r="K37" s="40"/>
      <c r="L37" s="40"/>
    </row>
    <row r="38" spans="1:12" s="46" customFormat="1" ht="30" customHeight="1" x14ac:dyDescent="0.2">
      <c r="A38" s="23"/>
      <c r="B38" s="36"/>
      <c r="C38" s="37"/>
      <c r="D38" s="41"/>
      <c r="E38" s="41"/>
      <c r="F38" s="43"/>
      <c r="G38" s="43"/>
      <c r="H38" s="43"/>
      <c r="I38" s="43"/>
      <c r="J38" s="43"/>
      <c r="K38" s="43"/>
      <c r="L38" s="43"/>
    </row>
    <row r="39" spans="1:12" s="46" customFormat="1" ht="30" customHeight="1" x14ac:dyDescent="0.2">
      <c r="A39" s="23"/>
      <c r="B39" s="38"/>
      <c r="C39" s="27"/>
      <c r="D39" s="21"/>
      <c r="E39" s="21"/>
      <c r="F39" s="22"/>
      <c r="G39" s="22"/>
      <c r="H39" s="22"/>
      <c r="I39" s="22"/>
      <c r="J39" s="22"/>
      <c r="K39" s="22"/>
      <c r="L39" s="22"/>
    </row>
    <row r="40" spans="1:12" s="46" customFormat="1" ht="30" customHeight="1" x14ac:dyDescent="0.2">
      <c r="A40" s="23"/>
      <c r="B40" s="38"/>
      <c r="C40" s="27"/>
      <c r="D40" s="21"/>
      <c r="E40" s="21"/>
      <c r="F40" s="22"/>
      <c r="G40" s="22"/>
      <c r="H40" s="22"/>
      <c r="I40" s="22"/>
      <c r="J40" s="22"/>
      <c r="K40" s="22"/>
      <c r="L40" s="22"/>
    </row>
    <row r="41" spans="1:12" s="46" customFormat="1" ht="30" customHeight="1" x14ac:dyDescent="0.2">
      <c r="A41" s="23"/>
      <c r="B41" s="36"/>
      <c r="C41" s="37"/>
      <c r="D41" s="32"/>
      <c r="E41" s="32"/>
      <c r="F41" s="30"/>
      <c r="G41" s="30"/>
      <c r="H41" s="30"/>
      <c r="I41" s="30"/>
      <c r="J41" s="30"/>
      <c r="K41" s="30"/>
      <c r="L41" s="30"/>
    </row>
    <row r="42" spans="1:12" s="46" customFormat="1" ht="30" customHeight="1" x14ac:dyDescent="0.2">
      <c r="A42" s="23"/>
      <c r="B42" s="38"/>
      <c r="C42" s="27"/>
      <c r="D42" s="39"/>
      <c r="E42" s="39"/>
      <c r="F42" s="40"/>
      <c r="G42" s="40"/>
      <c r="H42" s="40"/>
      <c r="I42" s="40"/>
      <c r="J42" s="40"/>
      <c r="K42" s="40"/>
      <c r="L42" s="40"/>
    </row>
    <row r="43" spans="1:12" s="46" customFormat="1" ht="30" customHeight="1" x14ac:dyDescent="0.2">
      <c r="A43" s="23"/>
      <c r="B43" s="36"/>
      <c r="C43" s="37"/>
      <c r="D43" s="41"/>
      <c r="E43" s="41"/>
      <c r="F43" s="43"/>
      <c r="G43" s="43"/>
      <c r="H43" s="43"/>
      <c r="I43" s="43"/>
      <c r="J43" s="43"/>
      <c r="K43" s="43"/>
      <c r="L43" s="43"/>
    </row>
    <row r="44" spans="1:12" s="46" customFormat="1" ht="30" customHeight="1" x14ac:dyDescent="0.2">
      <c r="A44" s="23"/>
      <c r="B44" s="38"/>
      <c r="C44" s="27"/>
      <c r="D44" s="21"/>
      <c r="E44" s="21"/>
      <c r="F44" s="22"/>
      <c r="G44" s="22"/>
      <c r="H44" s="22"/>
      <c r="I44" s="22"/>
      <c r="J44" s="22"/>
      <c r="K44" s="22"/>
      <c r="L44" s="22"/>
    </row>
    <row r="45" spans="1:12" s="46" customFormat="1" ht="30" customHeight="1" x14ac:dyDescent="0.2">
      <c r="A45" s="23"/>
      <c r="B45" s="36"/>
      <c r="C45" s="37"/>
      <c r="D45" s="32"/>
      <c r="E45" s="32"/>
      <c r="F45" s="30"/>
      <c r="G45" s="30"/>
      <c r="H45" s="30"/>
      <c r="I45" s="30"/>
      <c r="J45" s="30"/>
      <c r="K45" s="30"/>
      <c r="L45" s="30"/>
    </row>
    <row r="46" spans="1:12" s="46" customFormat="1" ht="30" customHeight="1" x14ac:dyDescent="0.2">
      <c r="A46" s="23"/>
      <c r="B46" s="38"/>
      <c r="C46" s="27"/>
      <c r="D46" s="39"/>
      <c r="E46" s="39"/>
      <c r="F46" s="40"/>
      <c r="G46" s="40"/>
      <c r="H46" s="40"/>
      <c r="I46" s="40"/>
      <c r="J46" s="40"/>
      <c r="K46" s="40"/>
      <c r="L46" s="40"/>
    </row>
    <row r="47" spans="1:12" s="46" customFormat="1" ht="30" customHeight="1" x14ac:dyDescent="0.2">
      <c r="A47" s="23"/>
      <c r="B47" s="36"/>
      <c r="C47" s="37"/>
      <c r="D47" s="41"/>
      <c r="E47" s="41"/>
      <c r="F47" s="43"/>
      <c r="G47" s="43"/>
      <c r="H47" s="43"/>
      <c r="I47" s="43"/>
      <c r="J47" s="43"/>
      <c r="K47" s="43"/>
      <c r="L47" s="43"/>
    </row>
    <row r="48" spans="1:12" s="46" customFormat="1" ht="30" customHeight="1" x14ac:dyDescent="0.2">
      <c r="A48" s="23"/>
      <c r="B48" s="38"/>
      <c r="C48" s="27"/>
      <c r="D48" s="21"/>
      <c r="E48" s="21"/>
      <c r="F48" s="22"/>
      <c r="G48" s="22"/>
      <c r="H48" s="22"/>
      <c r="I48" s="22"/>
      <c r="J48" s="22"/>
      <c r="K48" s="22"/>
      <c r="L48" s="22"/>
    </row>
    <row r="49" spans="1:12" s="46" customFormat="1" ht="30" customHeight="1" x14ac:dyDescent="0.2">
      <c r="A49" s="23"/>
      <c r="B49" s="38"/>
      <c r="C49" s="27"/>
      <c r="D49" s="21"/>
      <c r="E49" s="21"/>
      <c r="F49" s="22"/>
      <c r="G49" s="22"/>
      <c r="H49" s="22"/>
      <c r="I49" s="22"/>
      <c r="J49" s="22"/>
      <c r="K49" s="22"/>
      <c r="L49" s="22"/>
    </row>
    <row r="50" spans="1:12" s="46" customFormat="1" ht="30" customHeight="1" x14ac:dyDescent="0.2">
      <c r="A50" s="23"/>
      <c r="B50" s="36"/>
      <c r="C50" s="37"/>
      <c r="D50" s="32"/>
      <c r="E50" s="32"/>
      <c r="F50" s="30"/>
      <c r="G50" s="30"/>
      <c r="H50" s="30"/>
      <c r="I50" s="30"/>
      <c r="J50" s="30"/>
      <c r="K50" s="30"/>
      <c r="L50" s="30"/>
    </row>
    <row r="51" spans="1:12" s="46" customFormat="1" ht="30" customHeight="1" x14ac:dyDescent="0.2">
      <c r="A51" s="23"/>
      <c r="B51" s="38"/>
      <c r="C51" s="27"/>
      <c r="D51" s="39"/>
      <c r="E51" s="39"/>
      <c r="F51" s="40"/>
      <c r="G51" s="40"/>
      <c r="H51" s="40"/>
      <c r="I51" s="40"/>
      <c r="J51" s="40"/>
      <c r="K51" s="40"/>
      <c r="L51" s="40"/>
    </row>
    <row r="52" spans="1:12" s="46" customFormat="1" ht="30" customHeight="1" x14ac:dyDescent="0.2">
      <c r="A52" s="23"/>
      <c r="B52" s="36"/>
      <c r="C52" s="37"/>
      <c r="D52" s="41"/>
      <c r="E52" s="41"/>
      <c r="F52" s="43"/>
      <c r="G52" s="43"/>
      <c r="H52" s="43"/>
      <c r="I52" s="43"/>
      <c r="J52" s="43"/>
      <c r="K52" s="43"/>
      <c r="L52" s="43"/>
    </row>
    <row r="53" spans="1:12" s="46" customFormat="1" ht="30" customHeight="1" x14ac:dyDescent="0.2">
      <c r="A53" s="23"/>
      <c r="B53" s="38"/>
      <c r="C53" s="27"/>
      <c r="D53" s="21"/>
      <c r="E53" s="21"/>
      <c r="F53" s="22"/>
      <c r="G53" s="22"/>
      <c r="H53" s="22"/>
      <c r="I53" s="22"/>
      <c r="J53" s="22"/>
      <c r="K53" s="22"/>
      <c r="L53" s="22"/>
    </row>
    <row r="54" spans="1:12" s="46" customFormat="1" ht="30" customHeight="1" x14ac:dyDescent="0.2">
      <c r="A54" s="23"/>
      <c r="B54" s="36"/>
      <c r="C54" s="37"/>
      <c r="D54" s="32"/>
      <c r="E54" s="32"/>
      <c r="F54" s="30"/>
      <c r="G54" s="30"/>
      <c r="H54" s="30"/>
      <c r="I54" s="30"/>
      <c r="J54" s="30"/>
      <c r="K54" s="30"/>
      <c r="L54" s="30"/>
    </row>
    <row r="55" spans="1:12" s="46" customFormat="1" ht="30" customHeight="1" x14ac:dyDescent="0.2">
      <c r="A55" s="23"/>
      <c r="B55" s="38"/>
      <c r="C55" s="27"/>
      <c r="D55" s="39"/>
      <c r="E55" s="39"/>
      <c r="F55" s="40"/>
      <c r="G55" s="40"/>
      <c r="H55" s="40"/>
      <c r="I55" s="40"/>
      <c r="J55" s="40"/>
      <c r="K55" s="40"/>
      <c r="L55" s="40"/>
    </row>
    <row r="56" spans="1:12" s="46" customFormat="1" ht="30" customHeight="1" x14ac:dyDescent="0.2">
      <c r="A56" s="23"/>
      <c r="B56" s="36"/>
      <c r="C56" s="37"/>
      <c r="D56" s="32"/>
      <c r="E56" s="32"/>
      <c r="F56" s="30"/>
      <c r="G56" s="30"/>
      <c r="H56" s="30"/>
      <c r="I56" s="30"/>
      <c r="J56" s="30"/>
      <c r="K56" s="30"/>
      <c r="L56" s="30"/>
    </row>
    <row r="57" spans="1:12" s="46" customFormat="1" ht="30" customHeight="1" x14ac:dyDescent="0.2">
      <c r="A57" s="23"/>
      <c r="B57" s="38"/>
      <c r="C57" s="27"/>
      <c r="D57" s="39"/>
      <c r="E57" s="39"/>
      <c r="F57" s="40"/>
      <c r="G57" s="40"/>
      <c r="H57" s="40"/>
      <c r="I57" s="40"/>
      <c r="J57" s="40"/>
      <c r="K57" s="40"/>
      <c r="L57" s="40"/>
    </row>
    <row r="58" spans="1:12" s="46" customFormat="1" ht="30" customHeight="1" x14ac:dyDescent="0.2">
      <c r="A58" s="23"/>
      <c r="B58" s="38"/>
      <c r="C58" s="27"/>
      <c r="D58" s="39"/>
      <c r="E58" s="39"/>
      <c r="F58" s="40"/>
      <c r="G58" s="40"/>
      <c r="H58" s="40"/>
      <c r="I58" s="40"/>
      <c r="J58" s="40"/>
      <c r="K58" s="40"/>
      <c r="L58" s="40"/>
    </row>
    <row r="59" spans="1:12" s="46" customFormat="1" ht="30" customHeight="1" x14ac:dyDescent="0.2">
      <c r="A59" s="23"/>
      <c r="B59" s="36"/>
      <c r="C59" s="37"/>
      <c r="D59" s="32"/>
      <c r="E59" s="32"/>
      <c r="F59" s="30"/>
      <c r="G59" s="30"/>
      <c r="H59" s="30"/>
      <c r="I59" s="30"/>
      <c r="J59" s="30"/>
      <c r="K59" s="30"/>
      <c r="L59" s="30"/>
    </row>
    <row r="60" spans="1:12" s="46" customFormat="1" ht="30" customHeight="1" x14ac:dyDescent="0.2">
      <c r="A60" s="23"/>
      <c r="B60" s="38"/>
      <c r="C60" s="27"/>
      <c r="D60" s="39"/>
      <c r="E60" s="39"/>
      <c r="F60" s="40"/>
      <c r="G60" s="40"/>
      <c r="H60" s="40"/>
      <c r="I60" s="40"/>
      <c r="J60" s="40"/>
      <c r="K60" s="40"/>
      <c r="L60" s="40"/>
    </row>
    <row r="61" spans="1:12" s="46" customFormat="1" ht="30" customHeight="1" x14ac:dyDescent="0.2">
      <c r="A61" s="23"/>
      <c r="B61" s="36"/>
      <c r="C61" s="37"/>
      <c r="D61" s="32"/>
      <c r="E61" s="32"/>
      <c r="F61" s="30"/>
      <c r="G61" s="30"/>
      <c r="H61" s="30"/>
      <c r="I61" s="30"/>
      <c r="J61" s="30"/>
      <c r="K61" s="30"/>
      <c r="L61" s="30"/>
    </row>
    <row r="62" spans="1:12" s="46" customFormat="1" ht="30" customHeight="1" x14ac:dyDescent="0.2">
      <c r="A62" s="23"/>
      <c r="B62" s="38"/>
      <c r="C62" s="27"/>
      <c r="D62" s="39"/>
      <c r="E62" s="39"/>
      <c r="F62" s="40"/>
      <c r="G62" s="40"/>
      <c r="H62" s="40"/>
      <c r="I62" s="40"/>
      <c r="J62" s="40"/>
      <c r="K62" s="40"/>
      <c r="L62" s="40"/>
    </row>
    <row r="63" spans="1:12" s="46" customFormat="1" ht="30" customHeight="1" x14ac:dyDescent="0.2">
      <c r="A63" s="23"/>
      <c r="B63" s="36"/>
      <c r="C63" s="37"/>
      <c r="D63" s="32"/>
      <c r="E63" s="32"/>
      <c r="F63" s="30"/>
      <c r="G63" s="30"/>
      <c r="H63" s="30"/>
      <c r="I63" s="30"/>
      <c r="J63" s="30"/>
      <c r="K63" s="30"/>
      <c r="L63" s="30"/>
    </row>
    <row r="64" spans="1:12" ht="30" customHeight="1" x14ac:dyDescent="0.2">
      <c r="B64" s="38"/>
      <c r="C64" s="27"/>
      <c r="D64" s="39"/>
      <c r="E64" s="39"/>
      <c r="F64" s="40"/>
      <c r="G64" s="40"/>
      <c r="H64" s="40"/>
      <c r="I64" s="40"/>
      <c r="J64" s="40"/>
      <c r="K64" s="40"/>
      <c r="L64" s="40"/>
    </row>
    <row r="65" spans="2:12" ht="30" customHeight="1" x14ac:dyDescent="0.2">
      <c r="B65" s="36"/>
      <c r="C65" s="37"/>
      <c r="D65" s="32"/>
      <c r="E65" s="32"/>
      <c r="F65" s="30"/>
      <c r="G65" s="30"/>
      <c r="H65" s="30"/>
      <c r="I65" s="30"/>
      <c r="J65" s="30"/>
      <c r="K65" s="30"/>
      <c r="L65" s="30"/>
    </row>
    <row r="66" spans="2:12" ht="30" customHeight="1" x14ac:dyDescent="0.2">
      <c r="B66" s="38"/>
      <c r="C66" s="27"/>
      <c r="D66" s="39"/>
      <c r="E66" s="39"/>
      <c r="F66" s="40"/>
      <c r="G66" s="40"/>
      <c r="H66" s="40"/>
      <c r="I66" s="40"/>
      <c r="J66" s="40"/>
      <c r="K66" s="40"/>
      <c r="L66" s="40"/>
    </row>
    <row r="67" spans="2:12" ht="30" customHeight="1" x14ac:dyDescent="0.2">
      <c r="B67" s="36"/>
      <c r="C67" s="37"/>
      <c r="D67" s="32"/>
      <c r="E67" s="32"/>
      <c r="F67" s="30"/>
      <c r="G67" s="30"/>
      <c r="H67" s="30"/>
      <c r="I67" s="30"/>
      <c r="J67" s="30"/>
      <c r="K67" s="30"/>
      <c r="L67" s="30"/>
    </row>
    <row r="68" spans="2:12" ht="30" customHeight="1" x14ac:dyDescent="0.2">
      <c r="B68" s="38"/>
      <c r="C68" s="27"/>
      <c r="D68" s="39"/>
      <c r="E68" s="39"/>
      <c r="F68" s="40"/>
      <c r="G68" s="40"/>
      <c r="H68" s="40"/>
      <c r="I68" s="40"/>
      <c r="J68" s="40"/>
      <c r="K68" s="40"/>
      <c r="L68" s="40"/>
    </row>
    <row r="69" spans="2:12" ht="30" customHeight="1" x14ac:dyDescent="0.2">
      <c r="B69" s="36"/>
      <c r="C69" s="37"/>
      <c r="D69" s="32"/>
      <c r="E69" s="32"/>
      <c r="F69" s="30"/>
      <c r="G69" s="30"/>
      <c r="H69" s="30"/>
      <c r="I69" s="30"/>
      <c r="J69" s="30"/>
      <c r="K69" s="30"/>
      <c r="L69" s="30"/>
    </row>
    <row r="70" spans="2:12" ht="30" customHeight="1" x14ac:dyDescent="0.2">
      <c r="B70" s="38"/>
      <c r="C70" s="27"/>
      <c r="D70" s="39"/>
      <c r="E70" s="39"/>
      <c r="F70" s="40"/>
      <c r="G70" s="40"/>
      <c r="H70" s="40"/>
      <c r="I70" s="40"/>
      <c r="J70" s="40"/>
      <c r="K70" s="40"/>
      <c r="L70" s="40"/>
    </row>
    <row r="71" spans="2:12" ht="30" customHeight="1" x14ac:dyDescent="0.2">
      <c r="B71" s="38"/>
      <c r="C71" s="27"/>
      <c r="D71" s="39"/>
      <c r="E71" s="39"/>
      <c r="F71" s="40"/>
      <c r="G71" s="40"/>
      <c r="H71" s="40"/>
      <c r="I71" s="40"/>
      <c r="J71" s="40"/>
      <c r="K71" s="40"/>
      <c r="L71" s="40"/>
    </row>
    <row r="72" spans="2:12" ht="30" customHeight="1" x14ac:dyDescent="0.2">
      <c r="B72" s="36"/>
      <c r="C72" s="37"/>
      <c r="D72" s="32"/>
      <c r="E72" s="32"/>
      <c r="F72" s="30"/>
      <c r="G72" s="30"/>
      <c r="H72" s="30"/>
      <c r="I72" s="30"/>
      <c r="J72" s="30"/>
      <c r="K72" s="30"/>
      <c r="L72" s="30"/>
    </row>
    <row r="73" spans="2:12" ht="30" customHeight="1" x14ac:dyDescent="0.2">
      <c r="B73" s="38"/>
      <c r="C73" s="27"/>
      <c r="D73" s="39"/>
      <c r="E73" s="39"/>
      <c r="F73" s="40"/>
      <c r="G73" s="40"/>
      <c r="H73" s="40"/>
      <c r="I73" s="40"/>
      <c r="J73" s="40"/>
      <c r="K73" s="40"/>
      <c r="L73" s="40"/>
    </row>
    <row r="74" spans="2:12" ht="30" customHeight="1" x14ac:dyDescent="0.2">
      <c r="B74" s="38"/>
      <c r="C74" s="27"/>
      <c r="D74" s="39"/>
      <c r="E74" s="39"/>
      <c r="F74" s="40"/>
      <c r="G74" s="40"/>
      <c r="H74" s="40"/>
      <c r="I74" s="40"/>
      <c r="J74" s="40"/>
      <c r="K74" s="40"/>
      <c r="L74" s="40"/>
    </row>
    <row r="75" spans="2:12" ht="30" customHeight="1" x14ac:dyDescent="0.2">
      <c r="B75" s="36"/>
      <c r="C75" s="37"/>
      <c r="D75" s="32"/>
      <c r="E75" s="32"/>
      <c r="F75" s="30"/>
      <c r="G75" s="30"/>
      <c r="H75" s="30"/>
      <c r="I75" s="30"/>
      <c r="J75" s="30"/>
      <c r="K75" s="30"/>
      <c r="L75" s="30"/>
    </row>
    <row r="76" spans="2:12" ht="30" customHeight="1" x14ac:dyDescent="0.2">
      <c r="B76" s="38"/>
      <c r="C76" s="27"/>
      <c r="D76" s="39"/>
      <c r="E76" s="39"/>
      <c r="F76" s="40"/>
      <c r="G76" s="40"/>
      <c r="H76" s="40"/>
      <c r="I76" s="40"/>
      <c r="J76" s="40"/>
      <c r="K76" s="40"/>
      <c r="L76" s="40"/>
    </row>
    <row r="77" spans="2:12" ht="30" customHeight="1" x14ac:dyDescent="0.2">
      <c r="B77" s="36"/>
      <c r="C77" s="37"/>
      <c r="D77" s="32"/>
      <c r="E77" s="32"/>
      <c r="F77" s="30"/>
      <c r="G77" s="30"/>
      <c r="H77" s="30"/>
      <c r="I77" s="30"/>
      <c r="J77" s="30"/>
      <c r="K77" s="30"/>
      <c r="L77" s="30"/>
    </row>
    <row r="78" spans="2:12" ht="30" customHeight="1" x14ac:dyDescent="0.2">
      <c r="B78" s="38"/>
      <c r="C78" s="27"/>
      <c r="D78" s="39"/>
      <c r="E78" s="39"/>
      <c r="F78" s="40"/>
      <c r="G78" s="40"/>
      <c r="H78" s="40"/>
      <c r="I78" s="40"/>
      <c r="J78" s="40"/>
      <c r="K78" s="40"/>
      <c r="L78" s="40"/>
    </row>
    <row r="79" spans="2:12" ht="30" customHeight="1" x14ac:dyDescent="0.2">
      <c r="B79" s="36"/>
      <c r="C79" s="37"/>
      <c r="D79" s="32"/>
      <c r="E79" s="32"/>
      <c r="F79" s="30"/>
      <c r="G79" s="30"/>
      <c r="H79" s="30"/>
      <c r="I79" s="30"/>
      <c r="J79" s="30"/>
      <c r="K79" s="30"/>
      <c r="L79" s="30"/>
    </row>
    <row r="80" spans="2:12" ht="30" customHeight="1" thickBot="1" x14ac:dyDescent="0.25">
      <c r="B80" s="44"/>
      <c r="C80" s="25"/>
      <c r="D80" s="45"/>
      <c r="E80" s="45"/>
      <c r="F80" s="42"/>
      <c r="G80" s="42"/>
      <c r="H80" s="42"/>
      <c r="I80" s="42"/>
      <c r="J80" s="42"/>
      <c r="K80" s="42"/>
      <c r="L80" s="42"/>
    </row>
  </sheetData>
  <mergeCells count="13">
    <mergeCell ref="B3:G3"/>
    <mergeCell ref="L8:L9"/>
    <mergeCell ref="I8:I9"/>
    <mergeCell ref="F10:K10"/>
    <mergeCell ref="B8:B10"/>
    <mergeCell ref="C8:C10"/>
    <mergeCell ref="D8:D10"/>
    <mergeCell ref="E8:E10"/>
    <mergeCell ref="K8:K9"/>
    <mergeCell ref="F8:F9"/>
    <mergeCell ref="H8:H9"/>
    <mergeCell ref="G8:G9"/>
    <mergeCell ref="J8:J9"/>
  </mergeCells>
  <pageMargins left="0.75" right="0.75" top="1" bottom="1" header="0.5" footer="0.5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3.5703125" style="11" customWidth="1"/>
    <col min="2" max="2" width="12.7109375" style="11" customWidth="1"/>
    <col min="3" max="3" width="74.7109375" style="11" customWidth="1"/>
    <col min="4" max="7" width="16.7109375" style="11" customWidth="1"/>
    <col min="8" max="16384" width="9.140625" style="11"/>
  </cols>
  <sheetData>
    <row r="1" spans="1:7" s="6" customFormat="1" ht="73.5" customHeight="1" x14ac:dyDescent="0.2">
      <c r="B1" s="15"/>
      <c r="C1" s="15"/>
    </row>
    <row r="2" spans="1:7" s="1" customFormat="1" ht="12.75" x14ac:dyDescent="0.2">
      <c r="B2" s="2"/>
      <c r="C2" s="2"/>
    </row>
    <row r="3" spans="1:7" s="1" customFormat="1" x14ac:dyDescent="0.2">
      <c r="B3" s="90" t="s">
        <v>49</v>
      </c>
      <c r="C3" s="90"/>
      <c r="D3" s="90"/>
      <c r="E3" s="90"/>
      <c r="F3" s="90"/>
      <c r="G3" s="90"/>
    </row>
    <row r="4" spans="1:7" s="1" customFormat="1" ht="12.75" x14ac:dyDescent="0.2">
      <c r="B4" s="3"/>
      <c r="C4" s="3"/>
      <c r="D4" s="3"/>
      <c r="E4" s="3"/>
    </row>
    <row r="5" spans="1:7" s="1" customFormat="1" ht="14.25" x14ac:dyDescent="0.2">
      <c r="B5" s="4" t="s">
        <v>14</v>
      </c>
      <c r="C5" s="4"/>
      <c r="D5" s="4"/>
      <c r="E5" s="4"/>
    </row>
    <row r="6" spans="1:7" s="1" customFormat="1" ht="14.25" x14ac:dyDescent="0.2">
      <c r="B6" s="5" t="s">
        <v>26</v>
      </c>
      <c r="C6" s="4"/>
      <c r="D6" s="4"/>
      <c r="E6" s="4"/>
    </row>
    <row r="7" spans="1:7" s="1" customFormat="1" ht="14.25" customHeight="1" thickBot="1" x14ac:dyDescent="0.25">
      <c r="B7" s="20" t="s">
        <v>7</v>
      </c>
      <c r="C7" s="4"/>
      <c r="D7" s="4"/>
      <c r="E7" s="4"/>
    </row>
    <row r="8" spans="1:7" s="13" customFormat="1" ht="20.100000000000001" customHeight="1" x14ac:dyDescent="0.2">
      <c r="A8" s="12"/>
      <c r="B8" s="108" t="s">
        <v>2</v>
      </c>
      <c r="C8" s="111" t="s">
        <v>3</v>
      </c>
      <c r="D8" s="108" t="s">
        <v>63</v>
      </c>
      <c r="E8" s="108" t="s">
        <v>38</v>
      </c>
      <c r="F8" s="108" t="s">
        <v>27</v>
      </c>
      <c r="G8" s="108" t="s">
        <v>42</v>
      </c>
    </row>
    <row r="9" spans="1:7" s="13" customFormat="1" ht="20.100000000000001" customHeight="1" x14ac:dyDescent="0.2">
      <c r="A9" s="12"/>
      <c r="B9" s="109"/>
      <c r="C9" s="112"/>
      <c r="D9" s="109"/>
      <c r="E9" s="109"/>
      <c r="F9" s="109"/>
      <c r="G9" s="109"/>
    </row>
    <row r="10" spans="1:7" s="13" customFormat="1" ht="20.100000000000001" customHeight="1" thickBot="1" x14ac:dyDescent="0.25">
      <c r="A10" s="12"/>
      <c r="B10" s="110"/>
      <c r="C10" s="113"/>
      <c r="D10" s="110"/>
      <c r="E10" s="110"/>
      <c r="F10" s="110"/>
      <c r="G10" s="110"/>
    </row>
    <row r="11" spans="1:7" ht="30" customHeight="1" x14ac:dyDescent="0.25">
      <c r="B11" s="7" t="s">
        <v>8</v>
      </c>
      <c r="C11" s="8"/>
      <c r="D11" s="10">
        <f>+D12+D15+D18+D21+D23+D25</f>
        <v>11426.999999999998</v>
      </c>
      <c r="E11" s="10">
        <f t="shared" ref="E11:G11" si="0">+E12+E15+E18+E21+E23+E25</f>
        <v>1237.79</v>
      </c>
      <c r="F11" s="10">
        <f t="shared" si="0"/>
        <v>10824.96</v>
      </c>
      <c r="G11" s="10">
        <f t="shared" si="0"/>
        <v>23489.739999999998</v>
      </c>
    </row>
    <row r="12" spans="1:7" ht="30" customHeight="1" x14ac:dyDescent="0.25">
      <c r="B12" s="28">
        <v>8511</v>
      </c>
      <c r="C12" s="29" t="s">
        <v>50</v>
      </c>
      <c r="D12" s="31">
        <f>+D13+D14</f>
        <v>4990.6499999999996</v>
      </c>
      <c r="E12" s="31">
        <f t="shared" ref="E12:G12" si="1">+E13+E14</f>
        <v>0</v>
      </c>
      <c r="F12" s="31">
        <f t="shared" si="1"/>
        <v>10755.21</v>
      </c>
      <c r="G12" s="31">
        <f t="shared" si="1"/>
        <v>15745.85</v>
      </c>
    </row>
    <row r="13" spans="1:7" ht="30" customHeight="1" x14ac:dyDescent="0.25">
      <c r="B13" s="26"/>
      <c r="C13" s="24" t="s">
        <v>20</v>
      </c>
      <c r="D13" s="35">
        <v>63</v>
      </c>
      <c r="E13" s="35">
        <v>0</v>
      </c>
      <c r="F13" s="35">
        <v>0</v>
      </c>
      <c r="G13" s="35">
        <v>63</v>
      </c>
    </row>
    <row r="14" spans="1:7" ht="30" customHeight="1" x14ac:dyDescent="0.25">
      <c r="B14" s="26"/>
      <c r="C14" s="24" t="s">
        <v>21</v>
      </c>
      <c r="D14" s="55">
        <v>4927.6499999999996</v>
      </c>
      <c r="E14" s="55">
        <v>0</v>
      </c>
      <c r="F14" s="55">
        <v>10755.21</v>
      </c>
      <c r="G14" s="55">
        <v>15682.85</v>
      </c>
    </row>
    <row r="15" spans="1:7" ht="30" customHeight="1" x14ac:dyDescent="0.25">
      <c r="B15" s="36">
        <v>8512</v>
      </c>
      <c r="C15" s="37" t="s">
        <v>51</v>
      </c>
      <c r="D15" s="30">
        <f>+D16+D17</f>
        <v>4144.9799999999996</v>
      </c>
      <c r="E15" s="30">
        <f t="shared" ref="E15:G15" si="2">+E16+E17</f>
        <v>676.77</v>
      </c>
      <c r="F15" s="30">
        <f t="shared" si="2"/>
        <v>42.15</v>
      </c>
      <c r="G15" s="30">
        <f t="shared" si="2"/>
        <v>4863.8999999999996</v>
      </c>
    </row>
    <row r="16" spans="1:7" ht="30" customHeight="1" x14ac:dyDescent="0.25">
      <c r="B16" s="38"/>
      <c r="C16" s="27" t="s">
        <v>20</v>
      </c>
      <c r="D16" s="78">
        <v>2737.5</v>
      </c>
      <c r="E16" s="78">
        <v>676.77</v>
      </c>
      <c r="F16" s="78">
        <v>42.15</v>
      </c>
      <c r="G16" s="78">
        <v>3456.42</v>
      </c>
    </row>
    <row r="17" spans="2:7" ht="30" customHeight="1" x14ac:dyDescent="0.25">
      <c r="B17" s="38"/>
      <c r="C17" s="27" t="s">
        <v>21</v>
      </c>
      <c r="D17" s="78">
        <v>1407.48</v>
      </c>
      <c r="E17" s="78">
        <v>0</v>
      </c>
      <c r="F17" s="78">
        <v>0</v>
      </c>
      <c r="G17" s="78">
        <v>1407.48</v>
      </c>
    </row>
    <row r="18" spans="2:7" ht="30" customHeight="1" x14ac:dyDescent="0.25">
      <c r="B18" s="28">
        <v>8519</v>
      </c>
      <c r="C18" s="29" t="s">
        <v>52</v>
      </c>
      <c r="D18" s="31">
        <f>+D19+D20</f>
        <v>2267.7200000000003</v>
      </c>
      <c r="E18" s="31">
        <f t="shared" ref="E18:G18" si="3">+E19+E20</f>
        <v>542.1</v>
      </c>
      <c r="F18" s="31">
        <f t="shared" si="3"/>
        <v>27.6</v>
      </c>
      <c r="G18" s="31">
        <f t="shared" si="3"/>
        <v>2837.42</v>
      </c>
    </row>
    <row r="19" spans="2:7" ht="30" customHeight="1" x14ac:dyDescent="0.25">
      <c r="B19" s="26"/>
      <c r="C19" s="24" t="s">
        <v>20</v>
      </c>
      <c r="D19" s="79">
        <v>1899.15</v>
      </c>
      <c r="E19" s="79">
        <v>542.1</v>
      </c>
      <c r="F19" s="79">
        <v>27.6</v>
      </c>
      <c r="G19" s="79">
        <v>2468.85</v>
      </c>
    </row>
    <row r="20" spans="2:7" ht="30" customHeight="1" x14ac:dyDescent="0.25">
      <c r="B20" s="26"/>
      <c r="C20" s="24" t="s">
        <v>21</v>
      </c>
      <c r="D20" s="79">
        <v>368.57</v>
      </c>
      <c r="E20" s="79">
        <v>0</v>
      </c>
      <c r="F20" s="79">
        <v>0</v>
      </c>
      <c r="G20" s="79">
        <v>368.57</v>
      </c>
    </row>
    <row r="21" spans="2:7" ht="30" customHeight="1" x14ac:dyDescent="0.25">
      <c r="B21" s="36">
        <v>8520</v>
      </c>
      <c r="C21" s="37" t="s">
        <v>53</v>
      </c>
      <c r="D21" s="43">
        <f>+D22</f>
        <v>23.65</v>
      </c>
      <c r="E21" s="43">
        <f t="shared" ref="E21:G21" si="4">+E22</f>
        <v>18.920000000000002</v>
      </c>
      <c r="F21" s="43">
        <f t="shared" si="4"/>
        <v>0</v>
      </c>
      <c r="G21" s="43">
        <f t="shared" si="4"/>
        <v>42.57</v>
      </c>
    </row>
    <row r="22" spans="2:7" ht="30" customHeight="1" x14ac:dyDescent="0.25">
      <c r="B22" s="38"/>
      <c r="C22" s="27" t="s">
        <v>20</v>
      </c>
      <c r="D22" s="80">
        <v>23.65</v>
      </c>
      <c r="E22" s="80">
        <v>18.920000000000002</v>
      </c>
      <c r="F22" s="80">
        <v>0</v>
      </c>
      <c r="G22" s="80">
        <v>42.57</v>
      </c>
    </row>
    <row r="23" spans="2:7" ht="30" customHeight="1" x14ac:dyDescent="0.25">
      <c r="B23" s="28">
        <v>8531</v>
      </c>
      <c r="C23" s="29" t="s">
        <v>54</v>
      </c>
      <c r="D23" s="31">
        <f>D24</f>
        <v>0</v>
      </c>
      <c r="E23" s="31">
        <f t="shared" ref="E23:G23" si="5">E24</f>
        <v>0</v>
      </c>
      <c r="F23" s="31">
        <f t="shared" si="5"/>
        <v>0</v>
      </c>
      <c r="G23" s="31">
        <f t="shared" si="5"/>
        <v>0</v>
      </c>
    </row>
    <row r="24" spans="2:7" ht="30" customHeight="1" x14ac:dyDescent="0.25">
      <c r="B24" s="50"/>
      <c r="C24" s="51" t="s">
        <v>20</v>
      </c>
      <c r="D24" s="79">
        <v>0</v>
      </c>
      <c r="E24" s="79">
        <v>0</v>
      </c>
      <c r="F24" s="79">
        <v>0</v>
      </c>
      <c r="G24" s="79">
        <v>0</v>
      </c>
    </row>
    <row r="25" spans="2:7" ht="30" customHeight="1" x14ac:dyDescent="0.25">
      <c r="B25" s="52">
        <v>8532</v>
      </c>
      <c r="C25" s="53" t="s">
        <v>55</v>
      </c>
      <c r="D25" s="30">
        <f>+D26</f>
        <v>0</v>
      </c>
      <c r="E25" s="30">
        <f t="shared" ref="E25:G25" si="6">+E26</f>
        <v>0</v>
      </c>
      <c r="F25" s="30">
        <f t="shared" si="6"/>
        <v>0</v>
      </c>
      <c r="G25" s="30">
        <f t="shared" si="6"/>
        <v>0</v>
      </c>
    </row>
    <row r="26" spans="2:7" ht="30" customHeight="1" thickBot="1" x14ac:dyDescent="0.3">
      <c r="B26" s="44"/>
      <c r="C26" s="25" t="s">
        <v>20</v>
      </c>
      <c r="D26" s="81">
        <v>0</v>
      </c>
      <c r="E26" s="81">
        <v>0</v>
      </c>
      <c r="F26" s="81">
        <v>0</v>
      </c>
      <c r="G26" s="81">
        <v>0</v>
      </c>
    </row>
    <row r="27" spans="2:7" ht="30" customHeight="1" x14ac:dyDescent="0.25">
      <c r="B27" s="38"/>
      <c r="C27" s="27"/>
      <c r="D27" s="22"/>
      <c r="E27" s="22"/>
      <c r="F27" s="22"/>
      <c r="G27" s="22"/>
    </row>
    <row r="28" spans="2:7" ht="30" customHeight="1" x14ac:dyDescent="0.25">
      <c r="B28" s="36"/>
      <c r="C28" s="37"/>
      <c r="D28" s="30"/>
      <c r="E28" s="30"/>
      <c r="F28" s="30"/>
      <c r="G28" s="30"/>
    </row>
    <row r="29" spans="2:7" ht="30" customHeight="1" x14ac:dyDescent="0.25">
      <c r="B29" s="38"/>
      <c r="C29" s="27"/>
      <c r="D29" s="40"/>
      <c r="E29" s="40"/>
      <c r="F29" s="40"/>
      <c r="G29" s="40"/>
    </row>
    <row r="30" spans="2:7" ht="30" customHeight="1" x14ac:dyDescent="0.25">
      <c r="B30" s="36"/>
      <c r="C30" s="37"/>
      <c r="D30" s="43"/>
      <c r="E30" s="43"/>
      <c r="F30" s="43"/>
      <c r="G30" s="43"/>
    </row>
    <row r="31" spans="2:7" ht="30" customHeight="1" x14ac:dyDescent="0.25">
      <c r="B31" s="38"/>
      <c r="C31" s="27"/>
      <c r="D31" s="22"/>
      <c r="E31" s="22"/>
      <c r="F31" s="22"/>
      <c r="G31" s="22"/>
    </row>
    <row r="32" spans="2:7" ht="30" customHeight="1" x14ac:dyDescent="0.25">
      <c r="B32" s="36"/>
      <c r="C32" s="37"/>
      <c r="D32" s="30"/>
      <c r="E32" s="30"/>
      <c r="F32" s="30"/>
      <c r="G32" s="30"/>
    </row>
    <row r="33" spans="2:7" ht="30" customHeight="1" x14ac:dyDescent="0.25">
      <c r="B33" s="38"/>
      <c r="C33" s="27"/>
      <c r="D33" s="40"/>
      <c r="E33" s="40"/>
      <c r="F33" s="40"/>
      <c r="G33" s="40"/>
    </row>
    <row r="34" spans="2:7" ht="30" customHeight="1" x14ac:dyDescent="0.25">
      <c r="B34" s="36"/>
      <c r="C34" s="37"/>
      <c r="D34" s="43"/>
      <c r="E34" s="43"/>
      <c r="F34" s="43"/>
      <c r="G34" s="43"/>
    </row>
    <row r="35" spans="2:7" ht="30" customHeight="1" x14ac:dyDescent="0.25">
      <c r="B35" s="38"/>
      <c r="C35" s="27"/>
      <c r="D35" s="22"/>
      <c r="E35" s="22"/>
      <c r="F35" s="22"/>
      <c r="G35" s="22"/>
    </row>
    <row r="36" spans="2:7" ht="30" customHeight="1" x14ac:dyDescent="0.25">
      <c r="B36" s="36"/>
      <c r="C36" s="37"/>
      <c r="D36" s="30"/>
      <c r="E36" s="30"/>
      <c r="F36" s="30"/>
      <c r="G36" s="30"/>
    </row>
    <row r="37" spans="2:7" ht="30" customHeight="1" x14ac:dyDescent="0.25">
      <c r="B37" s="38"/>
      <c r="C37" s="27"/>
      <c r="D37" s="40"/>
      <c r="E37" s="40"/>
      <c r="F37" s="40"/>
      <c r="G37" s="40"/>
    </row>
    <row r="38" spans="2:7" ht="30" customHeight="1" x14ac:dyDescent="0.25">
      <c r="B38" s="36"/>
      <c r="C38" s="37"/>
      <c r="D38" s="43"/>
      <c r="E38" s="43"/>
      <c r="F38" s="43"/>
      <c r="G38" s="43"/>
    </row>
    <row r="39" spans="2:7" ht="30" customHeight="1" x14ac:dyDescent="0.25">
      <c r="B39" s="38"/>
      <c r="C39" s="27"/>
      <c r="D39" s="22"/>
      <c r="E39" s="22"/>
      <c r="F39" s="22"/>
      <c r="G39" s="22"/>
    </row>
    <row r="40" spans="2:7" ht="30" customHeight="1" x14ac:dyDescent="0.25">
      <c r="B40" s="38"/>
      <c r="C40" s="27"/>
      <c r="D40" s="22"/>
      <c r="E40" s="22"/>
      <c r="F40" s="22"/>
      <c r="G40" s="22"/>
    </row>
    <row r="41" spans="2:7" ht="30" customHeight="1" x14ac:dyDescent="0.25">
      <c r="B41" s="36"/>
      <c r="C41" s="37"/>
      <c r="D41" s="30"/>
      <c r="E41" s="30"/>
      <c r="F41" s="30"/>
      <c r="G41" s="30"/>
    </row>
    <row r="42" spans="2:7" ht="30" customHeight="1" x14ac:dyDescent="0.25">
      <c r="B42" s="38"/>
      <c r="C42" s="27"/>
      <c r="D42" s="40"/>
      <c r="E42" s="40"/>
      <c r="F42" s="40"/>
      <c r="G42" s="40"/>
    </row>
    <row r="43" spans="2:7" ht="30" customHeight="1" x14ac:dyDescent="0.25">
      <c r="B43" s="36"/>
      <c r="C43" s="37"/>
      <c r="D43" s="43"/>
      <c r="E43" s="43"/>
      <c r="F43" s="43"/>
      <c r="G43" s="43"/>
    </row>
    <row r="44" spans="2:7" ht="30" customHeight="1" x14ac:dyDescent="0.25">
      <c r="B44" s="38"/>
      <c r="C44" s="27"/>
      <c r="D44" s="22"/>
      <c r="E44" s="22"/>
      <c r="F44" s="22"/>
      <c r="G44" s="22"/>
    </row>
    <row r="45" spans="2:7" ht="30" customHeight="1" x14ac:dyDescent="0.25">
      <c r="B45" s="36"/>
      <c r="C45" s="37"/>
      <c r="D45" s="30"/>
      <c r="E45" s="30"/>
      <c r="F45" s="30"/>
      <c r="G45" s="30"/>
    </row>
    <row r="46" spans="2:7" ht="30" customHeight="1" x14ac:dyDescent="0.25">
      <c r="B46" s="38"/>
      <c r="C46" s="27"/>
      <c r="D46" s="40"/>
      <c r="E46" s="40"/>
      <c r="F46" s="40"/>
      <c r="G46" s="40"/>
    </row>
    <row r="47" spans="2:7" ht="30" customHeight="1" x14ac:dyDescent="0.25">
      <c r="B47" s="36"/>
      <c r="C47" s="37"/>
      <c r="D47" s="43"/>
      <c r="E47" s="43"/>
      <c r="F47" s="43"/>
      <c r="G47" s="43"/>
    </row>
    <row r="48" spans="2:7" ht="30" customHeight="1" x14ac:dyDescent="0.25">
      <c r="B48" s="38"/>
      <c r="C48" s="27"/>
      <c r="D48" s="22"/>
      <c r="E48" s="22"/>
      <c r="F48" s="22"/>
      <c r="G48" s="22"/>
    </row>
    <row r="49" spans="2:7" ht="30" customHeight="1" x14ac:dyDescent="0.25">
      <c r="B49" s="38"/>
      <c r="C49" s="27"/>
      <c r="D49" s="22"/>
      <c r="E49" s="22"/>
      <c r="F49" s="22"/>
      <c r="G49" s="22"/>
    </row>
    <row r="50" spans="2:7" ht="30" customHeight="1" x14ac:dyDescent="0.25">
      <c r="B50" s="36"/>
      <c r="C50" s="37"/>
      <c r="D50" s="30"/>
      <c r="E50" s="30"/>
      <c r="F50" s="30"/>
      <c r="G50" s="30"/>
    </row>
    <row r="51" spans="2:7" ht="30" customHeight="1" x14ac:dyDescent="0.25">
      <c r="B51" s="38"/>
      <c r="C51" s="27"/>
      <c r="D51" s="40"/>
      <c r="E51" s="40"/>
      <c r="F51" s="40"/>
      <c r="G51" s="40"/>
    </row>
    <row r="52" spans="2:7" ht="30" customHeight="1" x14ac:dyDescent="0.25">
      <c r="B52" s="36"/>
      <c r="C52" s="37"/>
      <c r="D52" s="43"/>
      <c r="E52" s="43"/>
      <c r="F52" s="43"/>
      <c r="G52" s="43"/>
    </row>
    <row r="53" spans="2:7" ht="30" customHeight="1" x14ac:dyDescent="0.25">
      <c r="B53" s="38"/>
      <c r="C53" s="27"/>
      <c r="D53" s="22"/>
      <c r="E53" s="22"/>
      <c r="F53" s="22"/>
      <c r="G53" s="22"/>
    </row>
    <row r="54" spans="2:7" ht="30" customHeight="1" x14ac:dyDescent="0.25">
      <c r="B54" s="36"/>
      <c r="C54" s="37"/>
      <c r="D54" s="30"/>
      <c r="E54" s="30"/>
      <c r="F54" s="30"/>
      <c r="G54" s="30"/>
    </row>
    <row r="55" spans="2:7" ht="30" customHeight="1" x14ac:dyDescent="0.25">
      <c r="B55" s="38"/>
      <c r="C55" s="27"/>
      <c r="D55" s="40"/>
      <c r="E55" s="40"/>
      <c r="F55" s="40"/>
      <c r="G55" s="40"/>
    </row>
    <row r="56" spans="2:7" ht="30" customHeight="1" x14ac:dyDescent="0.25">
      <c r="B56" s="36"/>
      <c r="C56" s="37"/>
      <c r="D56" s="30"/>
      <c r="E56" s="30"/>
      <c r="F56" s="30"/>
      <c r="G56" s="30"/>
    </row>
    <row r="57" spans="2:7" ht="30" customHeight="1" x14ac:dyDescent="0.25">
      <c r="B57" s="38"/>
      <c r="C57" s="27"/>
      <c r="D57" s="40"/>
      <c r="E57" s="40"/>
      <c r="F57" s="40"/>
      <c r="G57" s="40"/>
    </row>
    <row r="58" spans="2:7" ht="30" customHeight="1" x14ac:dyDescent="0.25">
      <c r="B58" s="38"/>
      <c r="C58" s="27"/>
      <c r="D58" s="40"/>
      <c r="E58" s="40"/>
      <c r="F58" s="40"/>
      <c r="G58" s="40"/>
    </row>
    <row r="59" spans="2:7" ht="30" customHeight="1" x14ac:dyDescent="0.25">
      <c r="B59" s="36"/>
      <c r="C59" s="37"/>
      <c r="D59" s="30"/>
      <c r="E59" s="30"/>
      <c r="F59" s="30"/>
      <c r="G59" s="30"/>
    </row>
    <row r="60" spans="2:7" ht="30" customHeight="1" x14ac:dyDescent="0.25">
      <c r="B60" s="38"/>
      <c r="C60" s="27"/>
      <c r="D60" s="40"/>
      <c r="E60" s="40"/>
      <c r="F60" s="40"/>
      <c r="G60" s="40"/>
    </row>
    <row r="61" spans="2:7" ht="30" customHeight="1" x14ac:dyDescent="0.25">
      <c r="B61" s="36"/>
      <c r="C61" s="37"/>
      <c r="D61" s="30"/>
      <c r="E61" s="30"/>
      <c r="F61" s="30"/>
      <c r="G61" s="30"/>
    </row>
    <row r="62" spans="2:7" ht="30" customHeight="1" x14ac:dyDescent="0.25">
      <c r="B62" s="38"/>
      <c r="C62" s="27"/>
      <c r="D62" s="40"/>
      <c r="E62" s="40"/>
      <c r="F62" s="40"/>
      <c r="G62" s="40"/>
    </row>
    <row r="63" spans="2:7" ht="30" customHeight="1" x14ac:dyDescent="0.25">
      <c r="B63" s="36"/>
      <c r="C63" s="37"/>
      <c r="D63" s="30"/>
      <c r="E63" s="30"/>
      <c r="F63" s="30"/>
      <c r="G63" s="30"/>
    </row>
    <row r="64" spans="2:7" ht="30" customHeight="1" x14ac:dyDescent="0.25">
      <c r="B64" s="38"/>
      <c r="C64" s="27"/>
      <c r="D64" s="40"/>
      <c r="E64" s="40"/>
      <c r="F64" s="40"/>
      <c r="G64" s="40"/>
    </row>
    <row r="65" spans="2:7" ht="30" customHeight="1" x14ac:dyDescent="0.25">
      <c r="B65" s="36"/>
      <c r="C65" s="37"/>
      <c r="D65" s="30"/>
      <c r="E65" s="30"/>
      <c r="F65" s="30"/>
      <c r="G65" s="30"/>
    </row>
    <row r="66" spans="2:7" ht="30" customHeight="1" x14ac:dyDescent="0.25">
      <c r="B66" s="38"/>
      <c r="C66" s="27"/>
      <c r="D66" s="40"/>
      <c r="E66" s="40"/>
      <c r="F66" s="40"/>
      <c r="G66" s="40"/>
    </row>
    <row r="67" spans="2:7" ht="30" customHeight="1" x14ac:dyDescent="0.25">
      <c r="B67" s="36"/>
      <c r="C67" s="37"/>
      <c r="D67" s="30"/>
      <c r="E67" s="30"/>
      <c r="F67" s="30"/>
      <c r="G67" s="30"/>
    </row>
    <row r="68" spans="2:7" ht="30" customHeight="1" x14ac:dyDescent="0.25">
      <c r="B68" s="38"/>
      <c r="C68" s="27"/>
      <c r="D68" s="40"/>
      <c r="E68" s="40"/>
      <c r="F68" s="40"/>
      <c r="G68" s="40"/>
    </row>
    <row r="69" spans="2:7" ht="30" customHeight="1" x14ac:dyDescent="0.25">
      <c r="B69" s="36"/>
      <c r="C69" s="37"/>
      <c r="D69" s="30"/>
      <c r="E69" s="30"/>
      <c r="F69" s="30"/>
      <c r="G69" s="30"/>
    </row>
    <row r="70" spans="2:7" ht="30" customHeight="1" x14ac:dyDescent="0.25">
      <c r="B70" s="38"/>
      <c r="C70" s="27"/>
      <c r="D70" s="40"/>
      <c r="E70" s="40"/>
      <c r="F70" s="40"/>
      <c r="G70" s="40"/>
    </row>
    <row r="71" spans="2:7" ht="30" customHeight="1" x14ac:dyDescent="0.25">
      <c r="B71" s="38"/>
      <c r="C71" s="27"/>
      <c r="D71" s="40"/>
      <c r="E71" s="40"/>
      <c r="F71" s="40"/>
      <c r="G71" s="40"/>
    </row>
    <row r="72" spans="2:7" ht="30" customHeight="1" x14ac:dyDescent="0.25">
      <c r="B72" s="36"/>
      <c r="C72" s="37"/>
      <c r="D72" s="30"/>
      <c r="E72" s="30"/>
      <c r="F72" s="30"/>
      <c r="G72" s="30"/>
    </row>
    <row r="73" spans="2:7" ht="30" customHeight="1" x14ac:dyDescent="0.25">
      <c r="B73" s="38"/>
      <c r="C73" s="27"/>
      <c r="D73" s="40"/>
      <c r="E73" s="40"/>
      <c r="F73" s="40"/>
      <c r="G73" s="40"/>
    </row>
    <row r="74" spans="2:7" ht="30" customHeight="1" x14ac:dyDescent="0.25">
      <c r="B74" s="38"/>
      <c r="C74" s="27"/>
      <c r="D74" s="40"/>
      <c r="E74" s="40"/>
      <c r="F74" s="40"/>
      <c r="G74" s="40"/>
    </row>
    <row r="75" spans="2:7" ht="30" customHeight="1" x14ac:dyDescent="0.25">
      <c r="B75" s="36"/>
      <c r="C75" s="37"/>
      <c r="D75" s="30"/>
      <c r="E75" s="30"/>
      <c r="F75" s="30"/>
      <c r="G75" s="30"/>
    </row>
    <row r="76" spans="2:7" ht="30" customHeight="1" x14ac:dyDescent="0.25">
      <c r="B76" s="38"/>
      <c r="C76" s="27"/>
      <c r="D76" s="40"/>
      <c r="E76" s="40"/>
      <c r="F76" s="40"/>
      <c r="G76" s="40"/>
    </row>
    <row r="77" spans="2:7" ht="30" customHeight="1" x14ac:dyDescent="0.25">
      <c r="B77" s="36"/>
      <c r="C77" s="37"/>
      <c r="D77" s="30"/>
      <c r="E77" s="30"/>
      <c r="F77" s="30"/>
      <c r="G77" s="30"/>
    </row>
    <row r="78" spans="2:7" ht="30" customHeight="1" x14ac:dyDescent="0.25">
      <c r="B78" s="38"/>
      <c r="C78" s="27"/>
      <c r="D78" s="40"/>
      <c r="E78" s="40"/>
      <c r="F78" s="40"/>
      <c r="G78" s="40"/>
    </row>
    <row r="79" spans="2:7" ht="30" customHeight="1" x14ac:dyDescent="0.25">
      <c r="B79" s="36"/>
      <c r="C79" s="37"/>
      <c r="D79" s="30"/>
      <c r="E79" s="30"/>
      <c r="F79" s="30"/>
      <c r="G79" s="30"/>
    </row>
    <row r="80" spans="2:7" ht="30" customHeight="1" thickBot="1" x14ac:dyDescent="0.3">
      <c r="B80" s="44"/>
      <c r="C80" s="25"/>
      <c r="D80" s="42"/>
      <c r="E80" s="42"/>
      <c r="F80" s="42"/>
      <c r="G80" s="42"/>
    </row>
  </sheetData>
  <mergeCells count="7">
    <mergeCell ref="B3:G3"/>
    <mergeCell ref="F8:F10"/>
    <mergeCell ref="G8:G10"/>
    <mergeCell ref="B8:B10"/>
    <mergeCell ref="C8:C10"/>
    <mergeCell ref="D8:D10"/>
    <mergeCell ref="E8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C_1</vt:lpstr>
      <vt:lpstr>C_2</vt:lpstr>
      <vt:lpstr>C_3</vt:lpstr>
      <vt:lpstr>C_4</vt:lpstr>
      <vt:lpstr>C_5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Moreno Lira, Adriana del Socorro</cp:lastModifiedBy>
  <dcterms:created xsi:type="dcterms:W3CDTF">2007-02-23T14:58:14Z</dcterms:created>
  <dcterms:modified xsi:type="dcterms:W3CDTF">2015-01-16T22:44:40Z</dcterms:modified>
</cp:coreProperties>
</file>