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NUARIO 2020\CARPETA Anuario Histórico 2020\"/>
    </mc:Choice>
  </mc:AlternateContent>
  <bookViews>
    <workbookView xWindow="0" yWindow="0" windowWidth="20490" windowHeight="8685" tabRatio="783"/>
  </bookViews>
  <sheets>
    <sheet name="II-1" sheetId="65" r:id="rId1"/>
    <sheet name="II-2" sheetId="64" r:id="rId2"/>
    <sheet name="II-3" sheetId="67" r:id="rId3"/>
    <sheet name="II-4" sheetId="56" r:id="rId4"/>
    <sheet name="II-5  " sheetId="78" r:id="rId5"/>
    <sheet name="II-6" sheetId="61" r:id="rId6"/>
    <sheet name="II-7" sheetId="74" r:id="rId7"/>
    <sheet name="II-8" sheetId="75" r:id="rId8"/>
    <sheet name="II-9" sheetId="72" r:id="rId9"/>
    <sheet name="II-10" sheetId="62" r:id="rId10"/>
    <sheet name="II-11" sheetId="68" r:id="rId11"/>
    <sheet name="II-12" sheetId="69" r:id="rId12"/>
    <sheet name="II-13" sheetId="70" r:id="rId13"/>
    <sheet name="II-14" sheetId="7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 localSheetId="9">#REF!</definedName>
    <definedName name="\a" localSheetId="4">#REF!</definedName>
    <definedName name="\a">#REF!</definedName>
    <definedName name="__1__123Graph_AGRAFICO_1" hidden="1">'[1]BAL. PAG'!#REF!</definedName>
    <definedName name="__123Graph_A" localSheetId="9" hidden="1">'[2]SNF Córd'!#REF!</definedName>
    <definedName name="__123Graph_A" localSheetId="4" hidden="1">'[2]SNF Córd'!#REF!</definedName>
    <definedName name="__123Graph_A" hidden="1">'[2]SNF Córd'!#REF!</definedName>
    <definedName name="__123Graph_AChart1" localSheetId="9" hidden="1">'[2]SNF Córd'!#REF!</definedName>
    <definedName name="__123Graph_AChart1" localSheetId="4" hidden="1">'[2]SNF Córd'!#REF!</definedName>
    <definedName name="__123Graph_AChart1" hidden="1">'[2]SNF Córd'!#REF!</definedName>
    <definedName name="__123Graph_AChart10" localSheetId="9" hidden="1">'[3]PIB corr'!#REF!</definedName>
    <definedName name="__123Graph_AChart10" localSheetId="4" hidden="1">'[3]PIB corr'!#REF!</definedName>
    <definedName name="__123Graph_AChart10" hidden="1">'[3]PIB corr'!#REF!</definedName>
    <definedName name="__123Graph_AChart11" localSheetId="9" hidden="1">'[3]PIB corr'!#REF!</definedName>
    <definedName name="__123Graph_AChart11" localSheetId="4" hidden="1">'[3]PIB corr'!#REF!</definedName>
    <definedName name="__123Graph_AChart11" hidden="1">'[3]PIB corr'!#REF!</definedName>
    <definedName name="__123Graph_AChart12" localSheetId="9" hidden="1">'[3]PIB corr'!#REF!</definedName>
    <definedName name="__123Graph_AChart12" localSheetId="4" hidden="1">'[3]PIB corr'!#REF!</definedName>
    <definedName name="__123Graph_AChart12" hidden="1">'[3]PIB corr'!#REF!</definedName>
    <definedName name="__123Graph_AChart13" localSheetId="9" hidden="1">'[3]PIB corr'!#REF!</definedName>
    <definedName name="__123Graph_AChart13" localSheetId="4" hidden="1">'[3]PIB corr'!#REF!</definedName>
    <definedName name="__123Graph_AChart13" hidden="1">'[3]PIB corr'!#REF!</definedName>
    <definedName name="__123Graph_AChart14" localSheetId="9" hidden="1">'[3]PIB corr'!#REF!</definedName>
    <definedName name="__123Graph_AChart14" localSheetId="4" hidden="1">'[3]PIB corr'!#REF!</definedName>
    <definedName name="__123Graph_AChart14" hidden="1">'[3]PIB corr'!#REF!</definedName>
    <definedName name="__123Graph_AChart15" localSheetId="9" hidden="1">'[3]PIB corr'!#REF!</definedName>
    <definedName name="__123Graph_AChart15" localSheetId="4" hidden="1">'[3]PIB corr'!#REF!</definedName>
    <definedName name="__123Graph_AChart15" hidden="1">'[3]PIB corr'!#REF!</definedName>
    <definedName name="__123Graph_AChart16" localSheetId="9" hidden="1">'[3]PIB corr'!#REF!</definedName>
    <definedName name="__123Graph_AChart16" localSheetId="4" hidden="1">'[3]PIB corr'!#REF!</definedName>
    <definedName name="__123Graph_AChart16" hidden="1">'[3]PIB corr'!#REF!</definedName>
    <definedName name="__123Graph_AChart17" localSheetId="9" hidden="1">'[3]PIB corr'!#REF!</definedName>
    <definedName name="__123Graph_AChart17" localSheetId="4" hidden="1">'[3]PIB corr'!#REF!</definedName>
    <definedName name="__123Graph_AChart17" hidden="1">'[3]PIB corr'!#REF!</definedName>
    <definedName name="__123Graph_AChart18" localSheetId="9" hidden="1">'[3]PIB corr'!#REF!</definedName>
    <definedName name="__123Graph_AChart18" localSheetId="4" hidden="1">'[3]PIB corr'!#REF!</definedName>
    <definedName name="__123Graph_AChart18" hidden="1">'[3]PIB corr'!#REF!</definedName>
    <definedName name="__123Graph_AChart19" localSheetId="9" hidden="1">'[3]PIB corr'!#REF!</definedName>
    <definedName name="__123Graph_AChart19" localSheetId="4" hidden="1">'[3]PIB corr'!#REF!</definedName>
    <definedName name="__123Graph_AChart19" hidden="1">'[3]PIB corr'!#REF!</definedName>
    <definedName name="__123Graph_AChart2" localSheetId="9" hidden="1">'[2]SNF Córd'!#REF!</definedName>
    <definedName name="__123Graph_AChart2" localSheetId="4" hidden="1">'[2]SNF Córd'!#REF!</definedName>
    <definedName name="__123Graph_AChart2" hidden="1">'[2]SNF Córd'!#REF!</definedName>
    <definedName name="__123Graph_AChart20" localSheetId="9" hidden="1">'[3]PIB corr'!#REF!</definedName>
    <definedName name="__123Graph_AChart20" localSheetId="4" hidden="1">'[3]PIB corr'!#REF!</definedName>
    <definedName name="__123Graph_AChart20" hidden="1">'[3]PIB corr'!#REF!</definedName>
    <definedName name="__123Graph_AChart3" localSheetId="9" hidden="1">'[2]SNF Córd'!#REF!</definedName>
    <definedName name="__123Graph_AChart3" localSheetId="4" hidden="1">'[2]SNF Córd'!#REF!</definedName>
    <definedName name="__123Graph_AChart3" hidden="1">'[2]SNF Córd'!#REF!</definedName>
    <definedName name="__123Graph_AChart4" localSheetId="9" hidden="1">'[2]SNF Córd'!#REF!</definedName>
    <definedName name="__123Graph_AChart4" localSheetId="4" hidden="1">'[2]SNF Córd'!#REF!</definedName>
    <definedName name="__123Graph_AChart4" hidden="1">'[2]SNF Córd'!#REF!</definedName>
    <definedName name="__123Graph_AChart5" localSheetId="9" hidden="1">'[2]SNF Córd'!#REF!</definedName>
    <definedName name="__123Graph_AChart5" localSheetId="4" hidden="1">'[2]SNF Córd'!#REF!</definedName>
    <definedName name="__123Graph_AChart5" hidden="1">'[2]SNF Córd'!#REF!</definedName>
    <definedName name="__123Graph_AChart6" localSheetId="9" hidden="1">'[3]PIB corr'!#REF!</definedName>
    <definedName name="__123Graph_AChart6" localSheetId="4" hidden="1">'[3]PIB corr'!#REF!</definedName>
    <definedName name="__123Graph_AChart6" hidden="1">'[3]PIB corr'!#REF!</definedName>
    <definedName name="__123Graph_AChart7" localSheetId="9" hidden="1">'[3]PIB corr'!#REF!</definedName>
    <definedName name="__123Graph_AChart7" localSheetId="4" hidden="1">'[3]PIB corr'!#REF!</definedName>
    <definedName name="__123Graph_AChart7" hidden="1">'[3]PIB corr'!#REF!</definedName>
    <definedName name="__123Graph_AChart8" localSheetId="9" hidden="1">'[3]PIB corr'!#REF!</definedName>
    <definedName name="__123Graph_AChart8" localSheetId="4" hidden="1">'[3]PIB corr'!#REF!</definedName>
    <definedName name="__123Graph_AChart8" hidden="1">'[3]PIB corr'!#REF!</definedName>
    <definedName name="__123Graph_AChart9" localSheetId="9" hidden="1">'[3]PIB corr'!#REF!</definedName>
    <definedName name="__123Graph_AChart9" localSheetId="4" hidden="1">'[3]PIB corr'!#REF!</definedName>
    <definedName name="__123Graph_AChart9" hidden="1">'[3]PIB corr'!#REF!</definedName>
    <definedName name="__123Graph_ACurrent" localSheetId="9" hidden="1">'[2]SNF Córd'!#REF!</definedName>
    <definedName name="__123Graph_ACurrent" localSheetId="4" hidden="1">'[2]SNF Córd'!#REF!</definedName>
    <definedName name="__123Graph_ACurrent" hidden="1">'[2]SNF Córd'!#REF!</definedName>
    <definedName name="__123Graph_B" localSheetId="9" hidden="1">'[2]SNF Córd'!#REF!</definedName>
    <definedName name="__123Graph_B" localSheetId="4" hidden="1">'[2]SNF Córd'!#REF!</definedName>
    <definedName name="__123Graph_B" hidden="1">'[2]SNF Córd'!#REF!</definedName>
    <definedName name="__123Graph_BChart1" localSheetId="9" hidden="1">'[2]SNF Córd'!#REF!</definedName>
    <definedName name="__123Graph_BChart1" localSheetId="4" hidden="1">'[2]SNF Córd'!#REF!</definedName>
    <definedName name="__123Graph_BChart1" hidden="1">'[2]SNF Córd'!#REF!</definedName>
    <definedName name="__123Graph_BChart10" localSheetId="9" hidden="1">'[3]PIB corr'!#REF!</definedName>
    <definedName name="__123Graph_BChart10" localSheetId="4" hidden="1">'[3]PIB corr'!#REF!</definedName>
    <definedName name="__123Graph_BChart10" hidden="1">'[3]PIB corr'!#REF!</definedName>
    <definedName name="__123Graph_BChart11" localSheetId="9" hidden="1">'[3]PIB corr'!#REF!</definedName>
    <definedName name="__123Graph_BChart11" localSheetId="4" hidden="1">'[3]PIB corr'!#REF!</definedName>
    <definedName name="__123Graph_BChart11" hidden="1">'[3]PIB corr'!#REF!</definedName>
    <definedName name="__123Graph_BChart12" localSheetId="9" hidden="1">'[3]PIB corr'!#REF!</definedName>
    <definedName name="__123Graph_BChart12" localSheetId="4" hidden="1">'[3]PIB corr'!#REF!</definedName>
    <definedName name="__123Graph_BChart12" hidden="1">'[3]PIB corr'!#REF!</definedName>
    <definedName name="__123Graph_BChart13" localSheetId="9" hidden="1">'[3]PIB corr'!#REF!</definedName>
    <definedName name="__123Graph_BChart13" localSheetId="4" hidden="1">'[3]PIB corr'!#REF!</definedName>
    <definedName name="__123Graph_BChart13" hidden="1">'[3]PIB corr'!#REF!</definedName>
    <definedName name="__123Graph_BChart14" localSheetId="9" hidden="1">'[3]PIB corr'!#REF!</definedName>
    <definedName name="__123Graph_BChart14" localSheetId="4" hidden="1">'[3]PIB corr'!#REF!</definedName>
    <definedName name="__123Graph_BChart14" hidden="1">'[3]PIB corr'!#REF!</definedName>
    <definedName name="__123Graph_BChart15" localSheetId="9" hidden="1">'[3]PIB corr'!#REF!</definedName>
    <definedName name="__123Graph_BChart15" localSheetId="4" hidden="1">'[3]PIB corr'!#REF!</definedName>
    <definedName name="__123Graph_BChart15" hidden="1">'[3]PIB corr'!#REF!</definedName>
    <definedName name="__123Graph_BChart16" localSheetId="9" hidden="1">'[3]PIB corr'!#REF!</definedName>
    <definedName name="__123Graph_BChart16" localSheetId="4" hidden="1">'[3]PIB corr'!#REF!</definedName>
    <definedName name="__123Graph_BChart16" hidden="1">'[3]PIB corr'!#REF!</definedName>
    <definedName name="__123Graph_BChart17" localSheetId="9" hidden="1">'[3]PIB corr'!#REF!</definedName>
    <definedName name="__123Graph_BChart17" localSheetId="4" hidden="1">'[3]PIB corr'!#REF!</definedName>
    <definedName name="__123Graph_BChart17" hidden="1">'[3]PIB corr'!#REF!</definedName>
    <definedName name="__123Graph_BChart18" localSheetId="9" hidden="1">'[3]PIB corr'!#REF!</definedName>
    <definedName name="__123Graph_BChart18" localSheetId="4" hidden="1">'[3]PIB corr'!#REF!</definedName>
    <definedName name="__123Graph_BChart18" hidden="1">'[3]PIB corr'!#REF!</definedName>
    <definedName name="__123Graph_BChart19" localSheetId="9" hidden="1">'[3]PIB corr'!#REF!</definedName>
    <definedName name="__123Graph_BChart19" localSheetId="4" hidden="1">'[3]PIB corr'!#REF!</definedName>
    <definedName name="__123Graph_BChart19" hidden="1">'[3]PIB corr'!#REF!</definedName>
    <definedName name="__123Graph_BChart2" localSheetId="9" hidden="1">'[2]SNF Córd'!#REF!</definedName>
    <definedName name="__123Graph_BChart2" localSheetId="4" hidden="1">'[2]SNF Córd'!#REF!</definedName>
    <definedName name="__123Graph_BChart2" hidden="1">'[2]SNF Córd'!#REF!</definedName>
    <definedName name="__123Graph_BChart20" localSheetId="9" hidden="1">'[3]PIB corr'!#REF!</definedName>
    <definedName name="__123Graph_BChart20" localSheetId="4" hidden="1">'[3]PIB corr'!#REF!</definedName>
    <definedName name="__123Graph_BChart20" hidden="1">'[3]PIB corr'!#REF!</definedName>
    <definedName name="__123Graph_BChart3" localSheetId="9" hidden="1">'[2]SNF Córd'!#REF!</definedName>
    <definedName name="__123Graph_BChart3" localSheetId="4" hidden="1">'[2]SNF Córd'!#REF!</definedName>
    <definedName name="__123Graph_BChart3" hidden="1">'[2]SNF Córd'!#REF!</definedName>
    <definedName name="__123Graph_BChart4" localSheetId="9" hidden="1">'[2]SNF Córd'!#REF!</definedName>
    <definedName name="__123Graph_BChart4" localSheetId="4" hidden="1">'[2]SNF Córd'!#REF!</definedName>
    <definedName name="__123Graph_BChart4" hidden="1">'[2]SNF Córd'!#REF!</definedName>
    <definedName name="__123Graph_BChart5" localSheetId="9" hidden="1">'[2]SNF Córd'!#REF!</definedName>
    <definedName name="__123Graph_BChart5" localSheetId="4" hidden="1">'[2]SNF Córd'!#REF!</definedName>
    <definedName name="__123Graph_BChart5" hidden="1">'[2]SNF Córd'!#REF!</definedName>
    <definedName name="__123Graph_BChart6" localSheetId="9" hidden="1">'[3]PIB corr'!#REF!</definedName>
    <definedName name="__123Graph_BChart6" localSheetId="4" hidden="1">'[3]PIB corr'!#REF!</definedName>
    <definedName name="__123Graph_BChart6" hidden="1">'[3]PIB corr'!#REF!</definedName>
    <definedName name="__123Graph_BChart7" localSheetId="9" hidden="1">'[3]PIB corr'!#REF!</definedName>
    <definedName name="__123Graph_BChart7" localSheetId="4" hidden="1">'[3]PIB corr'!#REF!</definedName>
    <definedName name="__123Graph_BChart7" hidden="1">'[3]PIB corr'!#REF!</definedName>
    <definedName name="__123Graph_BChart8" localSheetId="9" hidden="1">'[3]PIB corr'!#REF!</definedName>
    <definedName name="__123Graph_BChart8" localSheetId="4" hidden="1">'[3]PIB corr'!#REF!</definedName>
    <definedName name="__123Graph_BChart8" hidden="1">'[3]PIB corr'!#REF!</definedName>
    <definedName name="__123Graph_BChart9" localSheetId="9" hidden="1">'[3]PIB corr'!#REF!</definedName>
    <definedName name="__123Graph_BChart9" localSheetId="4" hidden="1">'[3]PIB corr'!#REF!</definedName>
    <definedName name="__123Graph_BChart9" hidden="1">'[3]PIB corr'!#REF!</definedName>
    <definedName name="__123Graph_BCurrent" localSheetId="9" hidden="1">'[2]SNF Córd'!#REF!</definedName>
    <definedName name="__123Graph_BCurrent" localSheetId="4" hidden="1">'[2]SNF Córd'!#REF!</definedName>
    <definedName name="__123Graph_BCurrent" hidden="1">'[2]SNF Córd'!#REF!</definedName>
    <definedName name="__123Graph_C" localSheetId="9" hidden="1">'[2]SNF Córd'!#REF!</definedName>
    <definedName name="__123Graph_C" localSheetId="4" hidden="1">'[2]SNF Córd'!#REF!</definedName>
    <definedName name="__123Graph_C" hidden="1">'[2]SNF Córd'!#REF!</definedName>
    <definedName name="__123Graph_CChart1" localSheetId="9" hidden="1">'[2]SNF Córd'!#REF!</definedName>
    <definedName name="__123Graph_CChart1" localSheetId="4" hidden="1">'[2]SNF Córd'!#REF!</definedName>
    <definedName name="__123Graph_CChart1" hidden="1">'[2]SNF Córd'!#REF!</definedName>
    <definedName name="__123Graph_CChart10" localSheetId="9" hidden="1">'[3]PIB corr'!#REF!</definedName>
    <definedName name="__123Graph_CChart10" localSheetId="4" hidden="1">'[3]PIB corr'!#REF!</definedName>
    <definedName name="__123Graph_CChart10" hidden="1">'[3]PIB corr'!#REF!</definedName>
    <definedName name="__123Graph_CChart11" localSheetId="9" hidden="1">'[3]PIB corr'!#REF!</definedName>
    <definedName name="__123Graph_CChart11" localSheetId="4" hidden="1">'[3]PIB corr'!#REF!</definedName>
    <definedName name="__123Graph_CChart11" hidden="1">'[3]PIB corr'!#REF!</definedName>
    <definedName name="__123Graph_CChart12" localSheetId="9" hidden="1">'[3]PIB corr'!#REF!</definedName>
    <definedName name="__123Graph_CChart12" localSheetId="4" hidden="1">'[3]PIB corr'!#REF!</definedName>
    <definedName name="__123Graph_CChart12" hidden="1">'[3]PIB corr'!#REF!</definedName>
    <definedName name="__123Graph_CChart13" localSheetId="9" hidden="1">'[3]PIB corr'!#REF!</definedName>
    <definedName name="__123Graph_CChart13" localSheetId="4" hidden="1">'[3]PIB corr'!#REF!</definedName>
    <definedName name="__123Graph_CChart13" hidden="1">'[3]PIB corr'!#REF!</definedName>
    <definedName name="__123Graph_CChart14" localSheetId="9" hidden="1">'[3]PIB corr'!#REF!</definedName>
    <definedName name="__123Graph_CChart14" localSheetId="4" hidden="1">'[3]PIB corr'!#REF!</definedName>
    <definedName name="__123Graph_CChart14" hidden="1">'[3]PIB corr'!#REF!</definedName>
    <definedName name="__123Graph_CChart15" localSheetId="9" hidden="1">'[3]PIB corr'!#REF!</definedName>
    <definedName name="__123Graph_CChart15" localSheetId="4" hidden="1">'[3]PIB corr'!#REF!</definedName>
    <definedName name="__123Graph_CChart15" hidden="1">'[3]PIB corr'!#REF!</definedName>
    <definedName name="__123Graph_CChart16" localSheetId="9" hidden="1">'[3]PIB corr'!#REF!</definedName>
    <definedName name="__123Graph_CChart16" localSheetId="4" hidden="1">'[3]PIB corr'!#REF!</definedName>
    <definedName name="__123Graph_CChart16" hidden="1">'[3]PIB corr'!#REF!</definedName>
    <definedName name="__123Graph_CChart17" localSheetId="9" hidden="1">'[3]PIB corr'!#REF!</definedName>
    <definedName name="__123Graph_CChart17" localSheetId="4" hidden="1">'[3]PIB corr'!#REF!</definedName>
    <definedName name="__123Graph_CChart17" hidden="1">'[3]PIB corr'!#REF!</definedName>
    <definedName name="__123Graph_CChart18" localSheetId="9" hidden="1">'[3]PIB corr'!#REF!</definedName>
    <definedName name="__123Graph_CChart18" localSheetId="4" hidden="1">'[3]PIB corr'!#REF!</definedName>
    <definedName name="__123Graph_CChart18" hidden="1">'[3]PIB corr'!#REF!</definedName>
    <definedName name="__123Graph_CChart19" localSheetId="9" hidden="1">'[3]PIB corr'!#REF!</definedName>
    <definedName name="__123Graph_CChart19" localSheetId="4" hidden="1">'[3]PIB corr'!#REF!</definedName>
    <definedName name="__123Graph_CChart19" hidden="1">'[3]PIB corr'!#REF!</definedName>
    <definedName name="__123Graph_CChart2" localSheetId="9" hidden="1">'[2]SNF Córd'!#REF!</definedName>
    <definedName name="__123Graph_CChart2" localSheetId="4" hidden="1">'[2]SNF Córd'!#REF!</definedName>
    <definedName name="__123Graph_CChart2" hidden="1">'[2]SNF Córd'!#REF!</definedName>
    <definedName name="__123Graph_CChart20" localSheetId="9" hidden="1">'[3]PIB corr'!#REF!</definedName>
    <definedName name="__123Graph_CChart20" localSheetId="4" hidden="1">'[3]PIB corr'!#REF!</definedName>
    <definedName name="__123Graph_CChart20" hidden="1">'[3]PIB corr'!#REF!</definedName>
    <definedName name="__123Graph_CChart3" localSheetId="9" hidden="1">'[2]SNF Córd'!#REF!</definedName>
    <definedName name="__123Graph_CChart3" localSheetId="4" hidden="1">'[2]SNF Córd'!#REF!</definedName>
    <definedName name="__123Graph_CChart3" hidden="1">'[2]SNF Córd'!#REF!</definedName>
    <definedName name="__123Graph_CChart4" localSheetId="9" hidden="1">'[2]SNF Córd'!#REF!</definedName>
    <definedName name="__123Graph_CChart4" localSheetId="4" hidden="1">'[2]SNF Córd'!#REF!</definedName>
    <definedName name="__123Graph_CChart4" hidden="1">'[2]SNF Córd'!#REF!</definedName>
    <definedName name="__123Graph_CChart5" localSheetId="9" hidden="1">'[2]SNF Córd'!#REF!</definedName>
    <definedName name="__123Graph_CChart5" localSheetId="4" hidden="1">'[2]SNF Córd'!#REF!</definedName>
    <definedName name="__123Graph_CChart5" hidden="1">'[2]SNF Córd'!#REF!</definedName>
    <definedName name="__123Graph_CChart6" localSheetId="9" hidden="1">'[3]PIB corr'!#REF!</definedName>
    <definedName name="__123Graph_CChart6" localSheetId="4" hidden="1">'[3]PIB corr'!#REF!</definedName>
    <definedName name="__123Graph_CChart6" hidden="1">'[3]PIB corr'!#REF!</definedName>
    <definedName name="__123Graph_CChart7" localSheetId="9" hidden="1">'[3]PIB corr'!#REF!</definedName>
    <definedName name="__123Graph_CChart7" localSheetId="4" hidden="1">'[3]PIB corr'!#REF!</definedName>
    <definedName name="__123Graph_CChart7" hidden="1">'[3]PIB corr'!#REF!</definedName>
    <definedName name="__123Graph_CChart8" localSheetId="9" hidden="1">'[3]PIB corr'!#REF!</definedName>
    <definedName name="__123Graph_CChart8" localSheetId="4" hidden="1">'[3]PIB corr'!#REF!</definedName>
    <definedName name="__123Graph_CChart8" hidden="1">'[3]PIB corr'!#REF!</definedName>
    <definedName name="__123Graph_CChart9" localSheetId="9" hidden="1">'[3]PIB corr'!#REF!</definedName>
    <definedName name="__123Graph_CChart9" localSheetId="4" hidden="1">'[3]PIB corr'!#REF!</definedName>
    <definedName name="__123Graph_CChart9" hidden="1">'[3]PIB corr'!#REF!</definedName>
    <definedName name="__123Graph_CCurrent" localSheetId="9" hidden="1">'[2]SNF Córd'!#REF!</definedName>
    <definedName name="__123Graph_CCurrent" localSheetId="4" hidden="1">'[2]SNF Córd'!#REF!</definedName>
    <definedName name="__123Graph_CCurrent" hidden="1">'[2]SNF Córd'!#REF!</definedName>
    <definedName name="__123Graph_D" localSheetId="9" hidden="1">'[2]SNF Córd'!#REF!</definedName>
    <definedName name="__123Graph_D" localSheetId="4" hidden="1">'[2]SNF Córd'!#REF!</definedName>
    <definedName name="__123Graph_D" hidden="1">'[2]SNF Córd'!#REF!</definedName>
    <definedName name="__123Graph_DChart1" localSheetId="9" hidden="1">'[2]SNF Córd'!#REF!</definedName>
    <definedName name="__123Graph_DChart1" localSheetId="4" hidden="1">'[2]SNF Córd'!#REF!</definedName>
    <definedName name="__123Graph_DChart1" hidden="1">'[2]SNF Córd'!#REF!</definedName>
    <definedName name="__123Graph_DChart10" localSheetId="9" hidden="1">'[3]PIB corr'!#REF!</definedName>
    <definedName name="__123Graph_DChart10" localSheetId="4" hidden="1">'[3]PIB corr'!#REF!</definedName>
    <definedName name="__123Graph_DChart10" hidden="1">'[3]PIB corr'!#REF!</definedName>
    <definedName name="__123Graph_DChart11" localSheetId="9" hidden="1">'[3]PIB corr'!#REF!</definedName>
    <definedName name="__123Graph_DChart11" localSheetId="4" hidden="1">'[3]PIB corr'!#REF!</definedName>
    <definedName name="__123Graph_DChart11" hidden="1">'[3]PIB corr'!#REF!</definedName>
    <definedName name="__123Graph_DChart12" localSheetId="9" hidden="1">'[3]PIB corr'!#REF!</definedName>
    <definedName name="__123Graph_DChart12" localSheetId="4" hidden="1">'[3]PIB corr'!#REF!</definedName>
    <definedName name="__123Graph_DChart12" hidden="1">'[3]PIB corr'!#REF!</definedName>
    <definedName name="__123Graph_DChart13" localSheetId="9" hidden="1">'[3]PIB corr'!#REF!</definedName>
    <definedName name="__123Graph_DChart13" localSheetId="4" hidden="1">'[3]PIB corr'!#REF!</definedName>
    <definedName name="__123Graph_DChart13" hidden="1">'[3]PIB corr'!#REF!</definedName>
    <definedName name="__123Graph_DChart14" localSheetId="9" hidden="1">'[3]PIB corr'!#REF!</definedName>
    <definedName name="__123Graph_DChart14" localSheetId="4" hidden="1">'[3]PIB corr'!#REF!</definedName>
    <definedName name="__123Graph_DChart14" hidden="1">'[3]PIB corr'!#REF!</definedName>
    <definedName name="__123Graph_DChart15" localSheetId="9" hidden="1">'[3]PIB corr'!#REF!</definedName>
    <definedName name="__123Graph_DChart15" localSheetId="4" hidden="1">'[3]PIB corr'!#REF!</definedName>
    <definedName name="__123Graph_DChart15" hidden="1">'[3]PIB corr'!#REF!</definedName>
    <definedName name="__123Graph_DChart16" localSheetId="9" hidden="1">'[3]PIB corr'!#REF!</definedName>
    <definedName name="__123Graph_DChart16" localSheetId="4" hidden="1">'[3]PIB corr'!#REF!</definedName>
    <definedName name="__123Graph_DChart16" hidden="1">'[3]PIB corr'!#REF!</definedName>
    <definedName name="__123Graph_DChart17" localSheetId="9" hidden="1">'[3]PIB corr'!#REF!</definedName>
    <definedName name="__123Graph_DChart17" localSheetId="4" hidden="1">'[3]PIB corr'!#REF!</definedName>
    <definedName name="__123Graph_DChart17" hidden="1">'[3]PIB corr'!#REF!</definedName>
    <definedName name="__123Graph_DChart18" localSheetId="9" hidden="1">'[3]PIB corr'!#REF!</definedName>
    <definedName name="__123Graph_DChart18" localSheetId="4" hidden="1">'[3]PIB corr'!#REF!</definedName>
    <definedName name="__123Graph_DChart18" hidden="1">'[3]PIB corr'!#REF!</definedName>
    <definedName name="__123Graph_DChart19" localSheetId="9" hidden="1">'[3]PIB corr'!#REF!</definedName>
    <definedName name="__123Graph_DChart19" localSheetId="4" hidden="1">'[3]PIB corr'!#REF!</definedName>
    <definedName name="__123Graph_DChart19" hidden="1">'[3]PIB corr'!#REF!</definedName>
    <definedName name="__123Graph_DChart2" localSheetId="9" hidden="1">'[2]SNF Córd'!#REF!</definedName>
    <definedName name="__123Graph_DChart2" localSheetId="4" hidden="1">'[2]SNF Córd'!#REF!</definedName>
    <definedName name="__123Graph_DChart2" hidden="1">'[2]SNF Córd'!#REF!</definedName>
    <definedName name="__123Graph_DChart20" localSheetId="9" hidden="1">'[3]PIB corr'!#REF!</definedName>
    <definedName name="__123Graph_DChart20" localSheetId="4" hidden="1">'[3]PIB corr'!#REF!</definedName>
    <definedName name="__123Graph_DChart20" hidden="1">'[3]PIB corr'!#REF!</definedName>
    <definedName name="__123Graph_DChart3" localSheetId="9" hidden="1">'[2]SNF Córd'!#REF!</definedName>
    <definedName name="__123Graph_DChart3" localSheetId="4" hidden="1">'[2]SNF Córd'!#REF!</definedName>
    <definedName name="__123Graph_DChart3" hidden="1">'[2]SNF Córd'!#REF!</definedName>
    <definedName name="__123Graph_DChart4" localSheetId="9" hidden="1">'[2]SNF Córd'!#REF!</definedName>
    <definedName name="__123Graph_DChart4" localSheetId="4" hidden="1">'[2]SNF Córd'!#REF!</definedName>
    <definedName name="__123Graph_DChart4" hidden="1">'[2]SNF Córd'!#REF!</definedName>
    <definedName name="__123Graph_DChart5" localSheetId="9" hidden="1">'[2]SNF Córd'!#REF!</definedName>
    <definedName name="__123Graph_DChart5" localSheetId="4" hidden="1">'[2]SNF Córd'!#REF!</definedName>
    <definedName name="__123Graph_DChart5" hidden="1">'[2]SNF Córd'!#REF!</definedName>
    <definedName name="__123Graph_DChart6" localSheetId="9" hidden="1">'[3]PIB corr'!#REF!</definedName>
    <definedName name="__123Graph_DChart6" localSheetId="4" hidden="1">'[3]PIB corr'!#REF!</definedName>
    <definedName name="__123Graph_DChart6" hidden="1">'[3]PIB corr'!#REF!</definedName>
    <definedName name="__123Graph_DChart7" localSheetId="9" hidden="1">'[3]PIB corr'!#REF!</definedName>
    <definedName name="__123Graph_DChart7" localSheetId="4" hidden="1">'[3]PIB corr'!#REF!</definedName>
    <definedName name="__123Graph_DChart7" hidden="1">'[3]PIB corr'!#REF!</definedName>
    <definedName name="__123Graph_DChart8" localSheetId="9" hidden="1">'[3]PIB corr'!#REF!</definedName>
    <definedName name="__123Graph_DChart8" localSheetId="4" hidden="1">'[3]PIB corr'!#REF!</definedName>
    <definedName name="__123Graph_DChart8" hidden="1">'[3]PIB corr'!#REF!</definedName>
    <definedName name="__123Graph_DChart9" localSheetId="9" hidden="1">'[3]PIB corr'!#REF!</definedName>
    <definedName name="__123Graph_DChart9" localSheetId="4" hidden="1">'[3]PIB corr'!#REF!</definedName>
    <definedName name="__123Graph_DChart9" hidden="1">'[3]PIB corr'!#REF!</definedName>
    <definedName name="__123Graph_DCurrent" localSheetId="9" hidden="1">'[2]SNF Córd'!#REF!</definedName>
    <definedName name="__123Graph_DCurrent" localSheetId="4" hidden="1">'[2]SNF Córd'!#REF!</definedName>
    <definedName name="__123Graph_DCurrent" hidden="1">'[2]SNF Córd'!#REF!</definedName>
    <definedName name="__123Graph_E" localSheetId="9" hidden="1">'[2]SNF Córd'!#REF!</definedName>
    <definedName name="__123Graph_E" localSheetId="4" hidden="1">'[2]SNF Córd'!#REF!</definedName>
    <definedName name="__123Graph_E" hidden="1">'[2]SNF Córd'!#REF!</definedName>
    <definedName name="__123Graph_EChart1" localSheetId="9" hidden="1">'[2]SNF Córd'!#REF!</definedName>
    <definedName name="__123Graph_EChart1" localSheetId="4" hidden="1">'[2]SNF Córd'!#REF!</definedName>
    <definedName name="__123Graph_EChart1" hidden="1">'[2]SNF Córd'!#REF!</definedName>
    <definedName name="__123Graph_EChart10" localSheetId="9" hidden="1">'[3]PIB corr'!#REF!</definedName>
    <definedName name="__123Graph_EChart10" localSheetId="4" hidden="1">'[3]PIB corr'!#REF!</definedName>
    <definedName name="__123Graph_EChart10" hidden="1">'[3]PIB corr'!#REF!</definedName>
    <definedName name="__123Graph_EChart11" localSheetId="9" hidden="1">'[3]PIB corr'!#REF!</definedName>
    <definedName name="__123Graph_EChart11" localSheetId="4" hidden="1">'[3]PIB corr'!#REF!</definedName>
    <definedName name="__123Graph_EChart11" hidden="1">'[3]PIB corr'!#REF!</definedName>
    <definedName name="__123Graph_EChart12" localSheetId="9" hidden="1">'[3]PIB corr'!#REF!</definedName>
    <definedName name="__123Graph_EChart12" localSheetId="4" hidden="1">'[3]PIB corr'!#REF!</definedName>
    <definedName name="__123Graph_EChart12" hidden="1">'[3]PIB corr'!#REF!</definedName>
    <definedName name="__123Graph_EChart13" localSheetId="9" hidden="1">'[3]PIB corr'!#REF!</definedName>
    <definedName name="__123Graph_EChart13" localSheetId="4" hidden="1">'[3]PIB corr'!#REF!</definedName>
    <definedName name="__123Graph_EChart13" hidden="1">'[3]PIB corr'!#REF!</definedName>
    <definedName name="__123Graph_EChart14" localSheetId="9" hidden="1">'[3]PIB corr'!#REF!</definedName>
    <definedName name="__123Graph_EChart14" localSheetId="4" hidden="1">'[3]PIB corr'!#REF!</definedName>
    <definedName name="__123Graph_EChart14" hidden="1">'[3]PIB corr'!#REF!</definedName>
    <definedName name="__123Graph_EChart15" localSheetId="9" hidden="1">'[3]PIB corr'!#REF!</definedName>
    <definedName name="__123Graph_EChart15" localSheetId="4" hidden="1">'[3]PIB corr'!#REF!</definedName>
    <definedName name="__123Graph_EChart15" hidden="1">'[3]PIB corr'!#REF!</definedName>
    <definedName name="__123Graph_EChart16" localSheetId="9" hidden="1">'[3]PIB corr'!#REF!</definedName>
    <definedName name="__123Graph_EChart16" localSheetId="4" hidden="1">'[3]PIB corr'!#REF!</definedName>
    <definedName name="__123Graph_EChart16" hidden="1">'[3]PIB corr'!#REF!</definedName>
    <definedName name="__123Graph_EChart17" localSheetId="9" hidden="1">'[3]PIB corr'!#REF!</definedName>
    <definedName name="__123Graph_EChart17" localSheetId="4" hidden="1">'[3]PIB corr'!#REF!</definedName>
    <definedName name="__123Graph_EChart17" hidden="1">'[3]PIB corr'!#REF!</definedName>
    <definedName name="__123Graph_EChart18" localSheetId="9" hidden="1">'[3]PIB corr'!#REF!</definedName>
    <definedName name="__123Graph_EChart18" localSheetId="4" hidden="1">'[3]PIB corr'!#REF!</definedName>
    <definedName name="__123Graph_EChart18" hidden="1">'[3]PIB corr'!#REF!</definedName>
    <definedName name="__123Graph_EChart19" localSheetId="9" hidden="1">'[3]PIB corr'!#REF!</definedName>
    <definedName name="__123Graph_EChart19" localSheetId="4" hidden="1">'[3]PIB corr'!#REF!</definedName>
    <definedName name="__123Graph_EChart19" hidden="1">'[3]PIB corr'!#REF!</definedName>
    <definedName name="__123Graph_EChart2" localSheetId="9" hidden="1">'[2]SNF Córd'!#REF!</definedName>
    <definedName name="__123Graph_EChart2" localSheetId="4" hidden="1">'[2]SNF Córd'!#REF!</definedName>
    <definedName name="__123Graph_EChart2" hidden="1">'[2]SNF Córd'!#REF!</definedName>
    <definedName name="__123Graph_EChart20" localSheetId="9" hidden="1">'[3]PIB corr'!#REF!</definedName>
    <definedName name="__123Graph_EChart20" localSheetId="4" hidden="1">'[3]PIB corr'!#REF!</definedName>
    <definedName name="__123Graph_EChart20" hidden="1">'[3]PIB corr'!#REF!</definedName>
    <definedName name="__123Graph_EChart3" localSheetId="9" hidden="1">'[2]SNF Córd'!#REF!</definedName>
    <definedName name="__123Graph_EChart3" localSheetId="4" hidden="1">'[2]SNF Córd'!#REF!</definedName>
    <definedName name="__123Graph_EChart3" hidden="1">'[2]SNF Córd'!#REF!</definedName>
    <definedName name="__123Graph_EChart4" localSheetId="9" hidden="1">'[2]SNF Córd'!#REF!</definedName>
    <definedName name="__123Graph_EChart4" localSheetId="4" hidden="1">'[2]SNF Córd'!#REF!</definedName>
    <definedName name="__123Graph_EChart4" hidden="1">'[2]SNF Córd'!#REF!</definedName>
    <definedName name="__123Graph_EChart5" localSheetId="9" hidden="1">'[2]SNF Córd'!#REF!</definedName>
    <definedName name="__123Graph_EChart5" localSheetId="4" hidden="1">'[2]SNF Córd'!#REF!</definedName>
    <definedName name="__123Graph_EChart5" hidden="1">'[2]SNF Córd'!#REF!</definedName>
    <definedName name="__123Graph_EChart6" localSheetId="9" hidden="1">'[3]PIB corr'!#REF!</definedName>
    <definedName name="__123Graph_EChart6" localSheetId="4" hidden="1">'[3]PIB corr'!#REF!</definedName>
    <definedName name="__123Graph_EChart6" hidden="1">'[3]PIB corr'!#REF!</definedName>
    <definedName name="__123Graph_EChart7" localSheetId="9" hidden="1">'[3]PIB corr'!#REF!</definedName>
    <definedName name="__123Graph_EChart7" localSheetId="4" hidden="1">'[3]PIB corr'!#REF!</definedName>
    <definedName name="__123Graph_EChart7" hidden="1">'[3]PIB corr'!#REF!</definedName>
    <definedName name="__123Graph_EChart8" localSheetId="9" hidden="1">'[3]PIB corr'!#REF!</definedName>
    <definedName name="__123Graph_EChart8" localSheetId="4" hidden="1">'[3]PIB corr'!#REF!</definedName>
    <definedName name="__123Graph_EChart8" hidden="1">'[3]PIB corr'!#REF!</definedName>
    <definedName name="__123Graph_EChart9" localSheetId="9" hidden="1">'[3]PIB corr'!#REF!</definedName>
    <definedName name="__123Graph_EChart9" localSheetId="4" hidden="1">'[3]PIB corr'!#REF!</definedName>
    <definedName name="__123Graph_EChart9" hidden="1">'[3]PIB corr'!#REF!</definedName>
    <definedName name="__123Graph_ECurrent" localSheetId="9" hidden="1">'[2]SNF Córd'!#REF!</definedName>
    <definedName name="__123Graph_ECurrent" localSheetId="4" hidden="1">'[2]SNF Córd'!#REF!</definedName>
    <definedName name="__123Graph_ECurrent" hidden="1">'[2]SNF Córd'!#REF!</definedName>
    <definedName name="__123Graph_F" localSheetId="9" hidden="1">'[2]SNF Córd'!#REF!</definedName>
    <definedName name="__123Graph_F" localSheetId="4" hidden="1">'[2]SNF Córd'!#REF!</definedName>
    <definedName name="__123Graph_F" hidden="1">'[2]SNF Córd'!#REF!</definedName>
    <definedName name="__123Graph_FChart1" localSheetId="9" hidden="1">'[2]SNF Córd'!#REF!</definedName>
    <definedName name="__123Graph_FChart1" localSheetId="4" hidden="1">'[2]SNF Córd'!#REF!</definedName>
    <definedName name="__123Graph_FChart1" hidden="1">'[2]SNF Córd'!#REF!</definedName>
    <definedName name="__123Graph_FChart10" localSheetId="9" hidden="1">'[3]PIB corr'!#REF!</definedName>
    <definedName name="__123Graph_FChart10" localSheetId="4" hidden="1">'[3]PIB corr'!#REF!</definedName>
    <definedName name="__123Graph_FChart10" hidden="1">'[3]PIB corr'!#REF!</definedName>
    <definedName name="__123Graph_FChart11" localSheetId="9" hidden="1">'[3]PIB corr'!#REF!</definedName>
    <definedName name="__123Graph_FChart11" localSheetId="4" hidden="1">'[3]PIB corr'!#REF!</definedName>
    <definedName name="__123Graph_FChart11" hidden="1">'[3]PIB corr'!#REF!</definedName>
    <definedName name="__123Graph_FChart12" localSheetId="9" hidden="1">'[3]PIB corr'!#REF!</definedName>
    <definedName name="__123Graph_FChart12" localSheetId="4" hidden="1">'[3]PIB corr'!#REF!</definedName>
    <definedName name="__123Graph_FChart12" hidden="1">'[3]PIB corr'!#REF!</definedName>
    <definedName name="__123Graph_FChart13" localSheetId="9" hidden="1">'[3]PIB corr'!#REF!</definedName>
    <definedName name="__123Graph_FChart13" localSheetId="4" hidden="1">'[3]PIB corr'!#REF!</definedName>
    <definedName name="__123Graph_FChart13" hidden="1">'[3]PIB corr'!#REF!</definedName>
    <definedName name="__123Graph_FChart14" localSheetId="9" hidden="1">'[3]PIB corr'!#REF!</definedName>
    <definedName name="__123Graph_FChart14" localSheetId="4" hidden="1">'[3]PIB corr'!#REF!</definedName>
    <definedName name="__123Graph_FChart14" hidden="1">'[3]PIB corr'!#REF!</definedName>
    <definedName name="__123Graph_FChart15" localSheetId="9" hidden="1">'[3]PIB corr'!#REF!</definedName>
    <definedName name="__123Graph_FChart15" localSheetId="4" hidden="1">'[3]PIB corr'!#REF!</definedName>
    <definedName name="__123Graph_FChart15" hidden="1">'[3]PIB corr'!#REF!</definedName>
    <definedName name="__123Graph_FChart16" localSheetId="9" hidden="1">'[3]PIB corr'!#REF!</definedName>
    <definedName name="__123Graph_FChart16" localSheetId="4" hidden="1">'[3]PIB corr'!#REF!</definedName>
    <definedName name="__123Graph_FChart16" hidden="1">'[3]PIB corr'!#REF!</definedName>
    <definedName name="__123Graph_FChart17" localSheetId="9" hidden="1">'[3]PIB corr'!#REF!</definedName>
    <definedName name="__123Graph_FChart17" localSheetId="4" hidden="1">'[3]PIB corr'!#REF!</definedName>
    <definedName name="__123Graph_FChart17" hidden="1">'[3]PIB corr'!#REF!</definedName>
    <definedName name="__123Graph_FChart18" localSheetId="9" hidden="1">'[3]PIB corr'!#REF!</definedName>
    <definedName name="__123Graph_FChart18" localSheetId="4" hidden="1">'[3]PIB corr'!#REF!</definedName>
    <definedName name="__123Graph_FChart18" hidden="1">'[3]PIB corr'!#REF!</definedName>
    <definedName name="__123Graph_FChart19" localSheetId="9" hidden="1">'[3]PIB corr'!#REF!</definedName>
    <definedName name="__123Graph_FChart19" localSheetId="4" hidden="1">'[3]PIB corr'!#REF!</definedName>
    <definedName name="__123Graph_FChart19" hidden="1">'[3]PIB corr'!#REF!</definedName>
    <definedName name="__123Graph_FChart2" localSheetId="9" hidden="1">'[2]SNF Córd'!#REF!</definedName>
    <definedName name="__123Graph_FChart2" localSheetId="4" hidden="1">'[2]SNF Córd'!#REF!</definedName>
    <definedName name="__123Graph_FChart2" hidden="1">'[2]SNF Córd'!#REF!</definedName>
    <definedName name="__123Graph_FChart20" localSheetId="9" hidden="1">'[3]PIB corr'!#REF!</definedName>
    <definedName name="__123Graph_FChart20" localSheetId="4" hidden="1">'[3]PIB corr'!#REF!</definedName>
    <definedName name="__123Graph_FChart20" hidden="1">'[3]PIB corr'!#REF!</definedName>
    <definedName name="__123Graph_FChart3" localSheetId="9" hidden="1">'[2]SNF Córd'!#REF!</definedName>
    <definedName name="__123Graph_FChart3" localSheetId="4" hidden="1">'[2]SNF Córd'!#REF!</definedName>
    <definedName name="__123Graph_FChart3" hidden="1">'[2]SNF Córd'!#REF!</definedName>
    <definedName name="__123Graph_FChart4" localSheetId="9" hidden="1">'[2]SNF Córd'!#REF!</definedName>
    <definedName name="__123Graph_FChart4" localSheetId="4" hidden="1">'[2]SNF Córd'!#REF!</definedName>
    <definedName name="__123Graph_FChart4" hidden="1">'[2]SNF Córd'!#REF!</definedName>
    <definedName name="__123Graph_FChart5" localSheetId="9" hidden="1">'[2]SNF Córd'!#REF!</definedName>
    <definedName name="__123Graph_FChart5" localSheetId="4" hidden="1">'[2]SNF Córd'!#REF!</definedName>
    <definedName name="__123Graph_FChart5" hidden="1">'[2]SNF Córd'!#REF!</definedName>
    <definedName name="__123Graph_FChart6" localSheetId="9" hidden="1">'[3]PIB corr'!#REF!</definedName>
    <definedName name="__123Graph_FChart6" localSheetId="4" hidden="1">'[3]PIB corr'!#REF!</definedName>
    <definedName name="__123Graph_FChart6" hidden="1">'[3]PIB corr'!#REF!</definedName>
    <definedName name="__123Graph_FChart7" localSheetId="9" hidden="1">'[3]PIB corr'!#REF!</definedName>
    <definedName name="__123Graph_FChart7" localSheetId="4" hidden="1">'[3]PIB corr'!#REF!</definedName>
    <definedName name="__123Graph_FChart7" hidden="1">'[3]PIB corr'!#REF!</definedName>
    <definedName name="__123Graph_FChart8" localSheetId="9" hidden="1">'[3]PIB corr'!#REF!</definedName>
    <definedName name="__123Graph_FChart8" localSheetId="4" hidden="1">'[3]PIB corr'!#REF!</definedName>
    <definedName name="__123Graph_FChart8" hidden="1">'[3]PIB corr'!#REF!</definedName>
    <definedName name="__123Graph_FChart9" localSheetId="9" hidden="1">'[3]PIB corr'!#REF!</definedName>
    <definedName name="__123Graph_FChart9" localSheetId="4" hidden="1">'[3]PIB corr'!#REF!</definedName>
    <definedName name="__123Graph_FChart9" hidden="1">'[3]PIB corr'!#REF!</definedName>
    <definedName name="__123Graph_FCurrent" localSheetId="9" hidden="1">'[2]SNF Córd'!#REF!</definedName>
    <definedName name="__123Graph_FCurrent" localSheetId="4" hidden="1">'[2]SNF Córd'!#REF!</definedName>
    <definedName name="__123Graph_FCurrent" hidden="1">'[2]SNF Córd'!#REF!</definedName>
    <definedName name="__123Graph_XChart10" localSheetId="9" hidden="1">'[3]PIB corr'!#REF!</definedName>
    <definedName name="__123Graph_XChart10" localSheetId="4" hidden="1">'[3]PIB corr'!#REF!</definedName>
    <definedName name="__123Graph_XChart10" hidden="1">'[3]PIB corr'!#REF!</definedName>
    <definedName name="__123Graph_XChart11" localSheetId="9" hidden="1">'[3]PIB corr'!#REF!</definedName>
    <definedName name="__123Graph_XChart11" localSheetId="4" hidden="1">'[3]PIB corr'!#REF!</definedName>
    <definedName name="__123Graph_XChart11" hidden="1">'[3]PIB corr'!#REF!</definedName>
    <definedName name="__123Graph_XChart12" localSheetId="9" hidden="1">'[3]PIB corr'!#REF!</definedName>
    <definedName name="__123Graph_XChart12" localSheetId="4" hidden="1">'[3]PIB corr'!#REF!</definedName>
    <definedName name="__123Graph_XChart12" hidden="1">'[3]PIB corr'!#REF!</definedName>
    <definedName name="__123Graph_XChart13" localSheetId="9" hidden="1">'[3]PIB corr'!#REF!</definedName>
    <definedName name="__123Graph_XChart13" localSheetId="4" hidden="1">'[3]PIB corr'!#REF!</definedName>
    <definedName name="__123Graph_XChart13" hidden="1">'[3]PIB corr'!#REF!</definedName>
    <definedName name="__123Graph_XChart14" localSheetId="9" hidden="1">'[3]PIB corr'!#REF!</definedName>
    <definedName name="__123Graph_XChart14" localSheetId="4" hidden="1">'[3]PIB corr'!#REF!</definedName>
    <definedName name="__123Graph_XChart14" hidden="1">'[3]PIB corr'!#REF!</definedName>
    <definedName name="__123Graph_XChart15" localSheetId="9" hidden="1">'[3]PIB corr'!#REF!</definedName>
    <definedName name="__123Graph_XChart15" localSheetId="4" hidden="1">'[3]PIB corr'!#REF!</definedName>
    <definedName name="__123Graph_XChart15" hidden="1">'[3]PIB corr'!#REF!</definedName>
    <definedName name="__123Graph_XChart16" localSheetId="9" hidden="1">'[3]PIB corr'!#REF!</definedName>
    <definedName name="__123Graph_XChart16" localSheetId="4" hidden="1">'[3]PIB corr'!#REF!</definedName>
    <definedName name="__123Graph_XChart16" hidden="1">'[3]PIB corr'!#REF!</definedName>
    <definedName name="__123Graph_XChart17" localSheetId="9" hidden="1">'[3]PIB corr'!#REF!</definedName>
    <definedName name="__123Graph_XChart17" localSheetId="4" hidden="1">'[3]PIB corr'!#REF!</definedName>
    <definedName name="__123Graph_XChart17" hidden="1">'[3]PIB corr'!#REF!</definedName>
    <definedName name="__123Graph_XChart18" localSheetId="9" hidden="1">'[3]PIB corr'!#REF!</definedName>
    <definedName name="__123Graph_XChart18" localSheetId="4" hidden="1">'[3]PIB corr'!#REF!</definedName>
    <definedName name="__123Graph_XChart18" hidden="1">'[3]PIB corr'!#REF!</definedName>
    <definedName name="__123Graph_XChart19" localSheetId="9" hidden="1">'[3]PIB corr'!#REF!</definedName>
    <definedName name="__123Graph_XChart19" localSheetId="4" hidden="1">'[3]PIB corr'!#REF!</definedName>
    <definedName name="__123Graph_XChart19" hidden="1">'[3]PIB corr'!#REF!</definedName>
    <definedName name="__123Graph_XChart20" localSheetId="9" hidden="1">'[3]PIB corr'!#REF!</definedName>
    <definedName name="__123Graph_XChart20" localSheetId="4" hidden="1">'[3]PIB corr'!#REF!</definedName>
    <definedName name="__123Graph_XChart20" hidden="1">'[3]PIB corr'!#REF!</definedName>
    <definedName name="__123Graph_XChart6" localSheetId="9" hidden="1">'[3]PIB corr'!#REF!</definedName>
    <definedName name="__123Graph_XChart6" localSheetId="4" hidden="1">'[3]PIB corr'!#REF!</definedName>
    <definedName name="__123Graph_XChart6" hidden="1">'[3]PIB corr'!#REF!</definedName>
    <definedName name="__123Graph_XChart7" localSheetId="9" hidden="1">'[3]PIB corr'!#REF!</definedName>
    <definedName name="__123Graph_XChart7" localSheetId="4" hidden="1">'[3]PIB corr'!#REF!</definedName>
    <definedName name="__123Graph_XChart7" hidden="1">'[3]PIB corr'!#REF!</definedName>
    <definedName name="__123Graph_XChart8" localSheetId="9" hidden="1">'[3]PIB corr'!#REF!</definedName>
    <definedName name="__123Graph_XChart8" localSheetId="4" hidden="1">'[3]PIB corr'!#REF!</definedName>
    <definedName name="__123Graph_XChart8" hidden="1">'[3]PIB corr'!#REF!</definedName>
    <definedName name="__123Graph_XChart9" localSheetId="9" hidden="1">'[3]PIB corr'!#REF!</definedName>
    <definedName name="__123Graph_XChart9" localSheetId="4" hidden="1">'[3]PIB corr'!#REF!</definedName>
    <definedName name="__123Graph_XChart9" hidden="1">'[3]PIB corr'!#REF!</definedName>
    <definedName name="__2__123Graph_BGRAFICO_1" hidden="1">'[1]BAL. PAG'!#REF!</definedName>
    <definedName name="__3__123Graph_CGRAFICO_1" hidden="1">'[1]BAL. PAG'!#REF!</definedName>
    <definedName name="__4__123Graph_DGRAFICO_1" hidden="1">'[1]BAL. PAG'!#REF!</definedName>
    <definedName name="__5__123Graph_EGRAFICO_1" hidden="1">'[1]BAL. PAG'!#REF!</definedName>
    <definedName name="__6__123Graph_XGRAFICO_1" hidden="1">'[1]BAL. PAG'!$AV$5:$BA$5</definedName>
    <definedName name="_1__123Graph_AGRAFICO_1" hidden="1">'[4]BASE ITCER'!$CI$9:$CI$120</definedName>
    <definedName name="_2__123Graph_AGROWTH_CPI" localSheetId="9" hidden="1">[5]Data!#REF!</definedName>
    <definedName name="_2__123Graph_AGROWTH_CPI" localSheetId="4" hidden="1">[5]Data!#REF!</definedName>
    <definedName name="_2__123Graph_AGROWTH_CPI" hidden="1">[5]Data!#REF!</definedName>
    <definedName name="_2__123Graph_BGRAFICO_1" hidden="1">'[1]BAL. PAG'!#REF!</definedName>
    <definedName name="_3__123Graph_CGRAFICO_1" hidden="1">'[1]BAL. PAG'!#REF!</definedName>
    <definedName name="_3__123Graph_DGROWTH_CPI" localSheetId="9" hidden="1">[5]Data!#REF!</definedName>
    <definedName name="_3__123Graph_DGROWTH_CPI" localSheetId="4" hidden="1">[5]Data!#REF!</definedName>
    <definedName name="_3__123Graph_DGROWTH_CPI" hidden="1">[5]Data!#REF!</definedName>
    <definedName name="_4__123Graph_DGRAFICO_1" hidden="1">'[1]BAL. PAG'!#REF!</definedName>
    <definedName name="_4__123Graph_XGRAFICO_1" hidden="1">'[4]BASE ITCER'!$A$9:$A$120</definedName>
    <definedName name="_5__123Graph_EGRAFICO_1" hidden="1">'[1]BAL. PAG'!#REF!</definedName>
    <definedName name="_6__123Graph_XGRAFICO_1" hidden="1">'[1]BAL. PAG'!$AV$5:$BA$5</definedName>
    <definedName name="_abs1" localSheetId="9">#REF!</definedName>
    <definedName name="_abs1" localSheetId="4">#REF!</definedName>
    <definedName name="_abs1">#REF!</definedName>
    <definedName name="_abs2" localSheetId="9">#REF!</definedName>
    <definedName name="_abs2" localSheetId="4">#REF!</definedName>
    <definedName name="_abs2">#REF!</definedName>
    <definedName name="_abs3" localSheetId="9">#REF!</definedName>
    <definedName name="_abs3" localSheetId="4">#REF!</definedName>
    <definedName name="_abs3">#REF!</definedName>
    <definedName name="_aen1" localSheetId="9">#REF!</definedName>
    <definedName name="_aen1" localSheetId="4">#REF!</definedName>
    <definedName name="_aen1">#REF!</definedName>
    <definedName name="_aen2" localSheetId="9">#REF!</definedName>
    <definedName name="_aen2" localSheetId="4">#REF!</definedName>
    <definedName name="_aen2">#REF!</definedName>
    <definedName name="_bem98" localSheetId="9">[6]Programa!#REF!</definedName>
    <definedName name="_bem98" localSheetId="4">[6]Programa!#REF!</definedName>
    <definedName name="_bem98">[6]Programa!#REF!</definedName>
    <definedName name="_cud21" localSheetId="9">#REF!</definedName>
    <definedName name="_cud21" localSheetId="4">#REF!</definedName>
    <definedName name="_cud21">#REF!</definedName>
    <definedName name="_dcc2000" localSheetId="9">#REF!</definedName>
    <definedName name="_dcc2000" localSheetId="4">#REF!</definedName>
    <definedName name="_dcc2000">#REF!</definedName>
    <definedName name="_dcc2001" localSheetId="9">#REF!</definedName>
    <definedName name="_dcc2001" localSheetId="4">#REF!</definedName>
    <definedName name="_dcc2001">#REF!</definedName>
    <definedName name="_dcc2002" localSheetId="9">#REF!</definedName>
    <definedName name="_dcc2002" localSheetId="4">#REF!</definedName>
    <definedName name="_dcc2002">#REF!</definedName>
    <definedName name="_dcc2003" localSheetId="9">#REF!</definedName>
    <definedName name="_dcc2003" localSheetId="4">#REF!</definedName>
    <definedName name="_dcc2003">#REF!</definedName>
    <definedName name="_dcc98" localSheetId="9">[6]Programa!#REF!</definedName>
    <definedName name="_dcc98" localSheetId="4">[6]Programa!#REF!</definedName>
    <definedName name="_dcc98">[6]Programa!#REF!</definedName>
    <definedName name="_dcc99" localSheetId="9">#REF!</definedName>
    <definedName name="_dcc99" localSheetId="4">#REF!</definedName>
    <definedName name="_dcc99">#REF!</definedName>
    <definedName name="_dic96" localSheetId="9">#REF!</definedName>
    <definedName name="_dic96" localSheetId="4">#REF!</definedName>
    <definedName name="_dic96">#REF!</definedName>
    <definedName name="_emi2000" localSheetId="9">#REF!</definedName>
    <definedName name="_emi2000" localSheetId="4">#REF!</definedName>
    <definedName name="_emi2000">#REF!</definedName>
    <definedName name="_emi2001" localSheetId="9">#REF!</definedName>
    <definedName name="_emi2001" localSheetId="4">#REF!</definedName>
    <definedName name="_emi2001">#REF!</definedName>
    <definedName name="_emi2002" localSheetId="9">#REF!</definedName>
    <definedName name="_emi2002" localSheetId="4">#REF!</definedName>
    <definedName name="_emi2002">#REF!</definedName>
    <definedName name="_emi2003" localSheetId="9">#REF!</definedName>
    <definedName name="_emi2003" localSheetId="4">#REF!</definedName>
    <definedName name="_emi2003">#REF!</definedName>
    <definedName name="_emi98" localSheetId="9">#REF!</definedName>
    <definedName name="_emi98" localSheetId="4">#REF!</definedName>
    <definedName name="_emi98">#REF!</definedName>
    <definedName name="_emi99" localSheetId="9">#REF!</definedName>
    <definedName name="_emi99" localSheetId="4">#REF!</definedName>
    <definedName name="_emi99">#REF!</definedName>
    <definedName name="_EXP2010" localSheetId="9">#REF!</definedName>
    <definedName name="_EXP2010" localSheetId="4">#REF!</definedName>
    <definedName name="_EXP2010">#REF!</definedName>
    <definedName name="_f" localSheetId="4">#N/A</definedName>
    <definedName name="_f" localSheetId="6">'II-7'!_f</definedName>
    <definedName name="_f" localSheetId="7">'II-8'!_f</definedName>
    <definedName name="_f">'II-7'!_f</definedName>
    <definedName name="_Fill" localSheetId="9" hidden="1">#REF!</definedName>
    <definedName name="_Fill" localSheetId="4" hidden="1">#REF!</definedName>
    <definedName name="_Fill" hidden="1">#REF!</definedName>
    <definedName name="_FIS96" localSheetId="9">#REF!</definedName>
    <definedName name="_FIS96" localSheetId="4">#REF!</definedName>
    <definedName name="_FIS96">#REF!</definedName>
    <definedName name="_INE1" localSheetId="9">#REF!</definedName>
    <definedName name="_INE1" localSheetId="4">#REF!</definedName>
    <definedName name="_INE1">#REF!</definedName>
    <definedName name="_INF20" localSheetId="9">#REF!</definedName>
    <definedName name="_INF20" localSheetId="4">#REF!</definedName>
    <definedName name="_INF20">#REF!</definedName>
    <definedName name="_ipc2000" localSheetId="9">#REF!</definedName>
    <definedName name="_ipc2000" localSheetId="4">#REF!</definedName>
    <definedName name="_ipc2000">#REF!</definedName>
    <definedName name="_ipc2001" localSheetId="9">#REF!</definedName>
    <definedName name="_ipc2001" localSheetId="4">#REF!</definedName>
    <definedName name="_ipc2001">#REF!</definedName>
    <definedName name="_ipc2002" localSheetId="9">#REF!</definedName>
    <definedName name="_ipc2002" localSheetId="4">#REF!</definedName>
    <definedName name="_ipc2002">#REF!</definedName>
    <definedName name="_ipc2003" localSheetId="9">#REF!</definedName>
    <definedName name="_ipc2003" localSheetId="4">#REF!</definedName>
    <definedName name="_ipc2003">#REF!</definedName>
    <definedName name="_ipc98" localSheetId="9">#REF!</definedName>
    <definedName name="_ipc98" localSheetId="4">#REF!</definedName>
    <definedName name="_ipc98">#REF!</definedName>
    <definedName name="_ipc99" localSheetId="9">#REF!</definedName>
    <definedName name="_ipc99" localSheetId="4">#REF!</definedName>
    <definedName name="_ipc99">#REF!</definedName>
    <definedName name="_Key1" hidden="1">#REF!</definedName>
    <definedName name="_Key2" hidden="1">#REF!</definedName>
    <definedName name="_MCV1">[7]Q2!$E$64:$AH$64</definedName>
    <definedName name="_me98" localSheetId="9">[6]Programa!#REF!</definedName>
    <definedName name="_me98" localSheetId="4">[6]Programa!#REF!</definedName>
    <definedName name="_me98">[6]Programa!#REF!</definedName>
    <definedName name="_npp2000" localSheetId="9">#REF!</definedName>
    <definedName name="_npp2000" localSheetId="4">#REF!</definedName>
    <definedName name="_npp2000">#REF!</definedName>
    <definedName name="_npp2001" localSheetId="9">#REF!</definedName>
    <definedName name="_npp2001" localSheetId="4">#REF!</definedName>
    <definedName name="_npp2001">#REF!</definedName>
    <definedName name="_npp2002" localSheetId="9">#REF!</definedName>
    <definedName name="_npp2002" localSheetId="4">#REF!</definedName>
    <definedName name="_npp2002">#REF!</definedName>
    <definedName name="_npp2003" localSheetId="9">#REF!</definedName>
    <definedName name="_npp2003" localSheetId="4">#REF!</definedName>
    <definedName name="_npp2003">#REF!</definedName>
    <definedName name="_npp98" localSheetId="9">#REF!</definedName>
    <definedName name="_npp98" localSheetId="4">#REF!</definedName>
    <definedName name="_npp98">#REF!</definedName>
    <definedName name="_npp99" localSheetId="9">#REF!</definedName>
    <definedName name="_npp99" localSheetId="4">#REF!</definedName>
    <definedName name="_npp99">#REF!</definedName>
    <definedName name="_Order1" hidden="1">255</definedName>
    <definedName name="_Order2" hidden="1">255</definedName>
    <definedName name="_Parse_Out" localSheetId="9" hidden="1">#REF!</definedName>
    <definedName name="_Parse_Out" localSheetId="4" hidden="1">#REF!</definedName>
    <definedName name="_Parse_Out" hidden="1">#REF!</definedName>
    <definedName name="_pib2000" localSheetId="9">#REF!</definedName>
    <definedName name="_pib2000" localSheetId="4">#REF!</definedName>
    <definedName name="_pib2000">#REF!</definedName>
    <definedName name="_pib2001" localSheetId="9">#REF!</definedName>
    <definedName name="_pib2001" localSheetId="4">#REF!</definedName>
    <definedName name="_pib2001">#REF!</definedName>
    <definedName name="_pib2002" localSheetId="9">#REF!</definedName>
    <definedName name="_pib2002" localSheetId="4">#REF!</definedName>
    <definedName name="_pib2002">#REF!</definedName>
    <definedName name="_pib2003" localSheetId="9">#REF!</definedName>
    <definedName name="_pib2003" localSheetId="4">#REF!</definedName>
    <definedName name="_pib2003">#REF!</definedName>
    <definedName name="_PIB91" localSheetId="9">#REF!</definedName>
    <definedName name="_PIB91" localSheetId="4">#REF!</definedName>
    <definedName name="_PIB91">#REF!</definedName>
    <definedName name="_pib98" localSheetId="9">[6]Programa!#REF!</definedName>
    <definedName name="_pib98" localSheetId="4">[6]Programa!#REF!</definedName>
    <definedName name="_pib98">[6]Programa!#REF!</definedName>
    <definedName name="_pib99" localSheetId="9">#REF!</definedName>
    <definedName name="_pib99" localSheetId="4">#REF!</definedName>
    <definedName name="_pib99">#REF!</definedName>
    <definedName name="_POR96" localSheetId="9">#REF!</definedName>
    <definedName name="_POR96" localSheetId="4">#REF!</definedName>
    <definedName name="_POR96">#REF!</definedName>
    <definedName name="_PRN96" localSheetId="9">#REF!</definedName>
    <definedName name="_PRN96" localSheetId="4">#REF!</definedName>
    <definedName name="_PRN96">#REF!</definedName>
    <definedName name="_Sort" hidden="1">#REF!</definedName>
    <definedName name="_SRN96" localSheetId="9">#REF!</definedName>
    <definedName name="_SRN96" localSheetId="4">#REF!</definedName>
    <definedName name="_SRN96">#REF!</definedName>
    <definedName name="_SRT11" localSheetId="4" hidden="1">{"Minpmon",#N/A,FALSE,"Monthinput"}</definedName>
    <definedName name="_SRT11" localSheetId="6" hidden="1">{"Minpmon",#N/A,FALSE,"Monthinput"}</definedName>
    <definedName name="_SRT11" localSheetId="7" hidden="1">{"Minpmon",#N/A,FALSE,"Monthinput"}</definedName>
    <definedName name="_SRT11" hidden="1">{"Minpmon",#N/A,FALSE,"Monthinput"}</definedName>
    <definedName name="_tAB4" localSheetId="9">#REF!</definedName>
    <definedName name="_tAB4" localSheetId="4">#REF!</definedName>
    <definedName name="_tAB4">#REF!</definedName>
    <definedName name="a" localSheetId="9">#REF!</definedName>
    <definedName name="a" localSheetId="4">#REF!</definedName>
    <definedName name="a">#REF!</definedName>
    <definedName name="A_IMPRESIÓN_IM" localSheetId="9">#REF!</definedName>
    <definedName name="A_IMPRESIÓN_IM" localSheetId="4">#REF!</definedName>
    <definedName name="A_IMPRESIÓN_IM">#REF!</definedName>
    <definedName name="aaa" localSheetId="4" hidden="1">{"Riqfin97",#N/A,FALSE,"Tran";"Riqfinpro",#N/A,FALSE,"Tran"}</definedName>
    <definedName name="aaa" localSheetId="6" hidden="1">{"Riqfin97",#N/A,FALSE,"Tran";"Riqfinpro",#N/A,FALSE,"Tran"}</definedName>
    <definedName name="aaa" localSheetId="7" hidden="1">{"Riqfin97",#N/A,FALSE,"Tran";"Riqfinpro",#N/A,FALSE,"Tran"}</definedName>
    <definedName name="aaa" hidden="1">{"Riqfin97",#N/A,FALSE,"Tran";"Riqfinpro",#N/A,FALSE,"Tran"}</definedName>
    <definedName name="aab" localSheetId="4" hidden="1">{"Riqfin97",#N/A,FALSE,"Tran";"Riqfinpro",#N/A,FALSE,"Tran"}</definedName>
    <definedName name="aab" localSheetId="6" hidden="1">{"Riqfin97",#N/A,FALSE,"Tran";"Riqfinpro",#N/A,FALSE,"Tran"}</definedName>
    <definedName name="aab" localSheetId="7" hidden="1">{"Riqfin97",#N/A,FALSE,"Tran";"Riqfinpro",#N/A,FALSE,"Tran"}</definedName>
    <definedName name="aab" hidden="1">{"Riqfin97",#N/A,FALSE,"Tran";"Riqfinpro",#N/A,FALSE,"Tran"}</definedName>
    <definedName name="abr" localSheetId="9">[6]Programa!#REF!</definedName>
    <definedName name="abr" localSheetId="4">[6]Programa!#REF!</definedName>
    <definedName name="abr">[6]Programa!#REF!</definedName>
    <definedName name="ACPAZ96" localSheetId="9">#REF!</definedName>
    <definedName name="ACPAZ96" localSheetId="4">#REF!</definedName>
    <definedName name="ACPAZ96">#REF!</definedName>
    <definedName name="ad" localSheetId="4" hidden="1">{"Riqfin97",#N/A,FALSE,"Tran";"Riqfinpro",#N/A,FALSE,"Tran"}</definedName>
    <definedName name="ad" localSheetId="6" hidden="1">{"Riqfin97",#N/A,FALSE,"Tran";"Riqfinpro",#N/A,FALSE,"Tran"}</definedName>
    <definedName name="ad" localSheetId="7" hidden="1">{"Riqfin97",#N/A,FALSE,"Tran";"Riqfinpro",#N/A,FALSE,"Tran"}</definedName>
    <definedName name="ad" hidden="1">{"Riqfin97",#N/A,FALSE,"Tran";"Riqfinpro",#N/A,FALSE,"Tran"}</definedName>
    <definedName name="adf" localSheetId="4" hidden="1">{"Riqfin97",#N/A,FALSE,"Tran";"Riqfinpro",#N/A,FALSE,"Tran"}</definedName>
    <definedName name="adf" localSheetId="6" hidden="1">{"Riqfin97",#N/A,FALSE,"Tran";"Riqfinpro",#N/A,FALSE,"Tran"}</definedName>
    <definedName name="adf" localSheetId="7" hidden="1">{"Riqfin97",#N/A,FALSE,"Tran";"Riqfinpro",#N/A,FALSE,"Tran"}</definedName>
    <definedName name="adf" hidden="1">{"Riqfin97",#N/A,FALSE,"Tran";"Riqfinpro",#N/A,FALSE,"Tran"}</definedName>
    <definedName name="adfasdf" localSheetId="4" hidden="1">{"Riqfin97",#N/A,FALSE,"Tran";"Riqfinpro",#N/A,FALSE,"Tran"}</definedName>
    <definedName name="adfasdf" localSheetId="6" hidden="1">{"Riqfin97",#N/A,FALSE,"Tran";"Riqfinpro",#N/A,FALSE,"Tran"}</definedName>
    <definedName name="adfasdf" localSheetId="7" hidden="1">{"Riqfin97",#N/A,FALSE,"Tran";"Riqfinpro",#N/A,FALSE,"Tran"}</definedName>
    <definedName name="adfasdf" hidden="1">{"Riqfin97",#N/A,FALSE,"Tran";"Riqfinpro",#N/A,FALSE,"Tran"}</definedName>
    <definedName name="adfasdfsd" localSheetId="4">#N/A</definedName>
    <definedName name="adfasdfsd" localSheetId="6">'II-7'!adfasdfsd</definedName>
    <definedName name="adfasdfsd" localSheetId="7">'II-8'!adfasdfsd</definedName>
    <definedName name="adfasdfsd">'II-7'!adfasdfsd</definedName>
    <definedName name="adfasdgd" localSheetId="4" hidden="1">{"Tab1",#N/A,FALSE,"P";"Tab2",#N/A,FALSE,"P"}</definedName>
    <definedName name="adfasdgd" localSheetId="6" hidden="1">{"Tab1",#N/A,FALSE,"P";"Tab2",#N/A,FALSE,"P"}</definedName>
    <definedName name="adfasdgd" localSheetId="7" hidden="1">{"Tab1",#N/A,FALSE,"P";"Tab2",#N/A,FALSE,"P"}</definedName>
    <definedName name="adfasdgd" hidden="1">{"Tab1",#N/A,FALSE,"P";"Tab2",#N/A,FALSE,"P"}</definedName>
    <definedName name="af" localSheetId="4" hidden="1">{"Tab1",#N/A,FALSE,"P";"Tab2",#N/A,FALSE,"P"}</definedName>
    <definedName name="af" localSheetId="6" hidden="1">{"Tab1",#N/A,FALSE,"P";"Tab2",#N/A,FALSE,"P"}</definedName>
    <definedName name="af" localSheetId="7" hidden="1">{"Tab1",#N/A,FALSE,"P";"Tab2",#N/A,FALSE,"P"}</definedName>
    <definedName name="af" hidden="1">{"Tab1",#N/A,FALSE,"P";"Tab2",#N/A,FALSE,"P"}</definedName>
    <definedName name="ag" localSheetId="4" hidden="1">{"Tab1",#N/A,FALSE,"P";"Tab2",#N/A,FALSE,"P"}</definedName>
    <definedName name="ag" localSheetId="6" hidden="1">{"Tab1",#N/A,FALSE,"P";"Tab2",#N/A,FALSE,"P"}</definedName>
    <definedName name="ag" localSheetId="7" hidden="1">{"Tab1",#N/A,FALSE,"P";"Tab2",#N/A,FALSE,"P"}</definedName>
    <definedName name="ag" hidden="1">{"Tab1",#N/A,FALSE,"P";"Tab2",#N/A,FALSE,"P"}</definedName>
    <definedName name="Agrop">'[8]Indicadores basicos'!$A$32:$V$56</definedName>
    <definedName name="ah" localSheetId="4" hidden="1">{"Riqfin97",#N/A,FALSE,"Tran";"Riqfinpro",#N/A,FALSE,"Tran"}</definedName>
    <definedName name="ah" localSheetId="6" hidden="1">{"Riqfin97",#N/A,FALSE,"Tran";"Riqfinpro",#N/A,FALSE,"Tran"}</definedName>
    <definedName name="ah" localSheetId="7" hidden="1">{"Riqfin97",#N/A,FALSE,"Tran";"Riqfinpro",#N/A,FALSE,"Tran"}</definedName>
    <definedName name="ah" hidden="1">{"Riqfin97",#N/A,FALSE,"Tran";"Riqfinpro",#N/A,FALSE,"Tran"}</definedName>
    <definedName name="ahme2000" localSheetId="9">#REF!</definedName>
    <definedName name="ahme2000" localSheetId="4">#REF!</definedName>
    <definedName name="ahme2000">#REF!</definedName>
    <definedName name="ahme2001" localSheetId="9">#REF!</definedName>
    <definedName name="ahme2001" localSheetId="4">#REF!</definedName>
    <definedName name="ahme2001">#REF!</definedName>
    <definedName name="ahme2002" localSheetId="9">#REF!</definedName>
    <definedName name="ahme2002" localSheetId="4">#REF!</definedName>
    <definedName name="ahme2002">#REF!</definedName>
    <definedName name="ahme2003" localSheetId="9">#REF!</definedName>
    <definedName name="ahme2003" localSheetId="4">#REF!</definedName>
    <definedName name="ahme2003">#REF!</definedName>
    <definedName name="ahme98" localSheetId="9">[6]Programa!#REF!</definedName>
    <definedName name="ahme98" localSheetId="4">[6]Programa!#REF!</definedName>
    <definedName name="ahme98">[6]Programa!#REF!</definedName>
    <definedName name="ahme98s" localSheetId="9">#REF!</definedName>
    <definedName name="ahme98s" localSheetId="4">#REF!</definedName>
    <definedName name="ahme98s">#REF!</definedName>
    <definedName name="ahme99" localSheetId="9">#REF!</definedName>
    <definedName name="ahme99" localSheetId="4">#REF!</definedName>
    <definedName name="ahme99">#REF!</definedName>
    <definedName name="ahome" localSheetId="9">#REF!</definedName>
    <definedName name="ahome" localSheetId="4">#REF!</definedName>
    <definedName name="ahome">#REF!</definedName>
    <definedName name="ahome98" localSheetId="9">[6]Programa!#REF!</definedName>
    <definedName name="ahome98" localSheetId="4">[6]Programa!#REF!</definedName>
    <definedName name="ahome98">[6]Programa!#REF!</definedName>
    <definedName name="ahome98j" localSheetId="9">[6]Programa!#REF!</definedName>
    <definedName name="ahome98j" localSheetId="4">[6]Programa!#REF!</definedName>
    <definedName name="ahome98j">[6]Programa!#REF!</definedName>
    <definedName name="ahorro" localSheetId="9">#REF!</definedName>
    <definedName name="ahorro" localSheetId="4">#REF!</definedName>
    <definedName name="ahorro">#REF!</definedName>
    <definedName name="ahorro2000" localSheetId="9">#REF!</definedName>
    <definedName name="ahorro2000" localSheetId="4">#REF!</definedName>
    <definedName name="ahorro2000">#REF!</definedName>
    <definedName name="ahorro2001" localSheetId="9">#REF!</definedName>
    <definedName name="ahorro2001" localSheetId="4">#REF!</definedName>
    <definedName name="ahorro2001">#REF!</definedName>
    <definedName name="ahorro2002" localSheetId="9">#REF!</definedName>
    <definedName name="ahorro2002" localSheetId="4">#REF!</definedName>
    <definedName name="ahorro2002">#REF!</definedName>
    <definedName name="ahorro2003" localSheetId="9">#REF!</definedName>
    <definedName name="ahorro2003" localSheetId="4">#REF!</definedName>
    <definedName name="ahorro2003">#REF!</definedName>
    <definedName name="ahorro98" localSheetId="9">[6]Programa!#REF!</definedName>
    <definedName name="ahorro98" localSheetId="4">[6]Programa!#REF!</definedName>
    <definedName name="ahorro98">[6]Programa!#REF!</definedName>
    <definedName name="ahorro98j" localSheetId="9">[6]Programa!#REF!</definedName>
    <definedName name="ahorro98j" localSheetId="4">[6]Programa!#REF!</definedName>
    <definedName name="ahorro98j">[6]Programa!#REF!</definedName>
    <definedName name="ahorro98s" localSheetId="9">#REF!</definedName>
    <definedName name="ahorro98s" localSheetId="4">#REF!</definedName>
    <definedName name="ahorro98s">#REF!</definedName>
    <definedName name="ahorro99" localSheetId="9">#REF!</definedName>
    <definedName name="ahorro99" localSheetId="4">#REF!</definedName>
    <definedName name="ahorro99">#REF!</definedName>
    <definedName name="aj" localSheetId="4" hidden="1">{"Riqfin97",#N/A,FALSE,"Tran";"Riqfinpro",#N/A,FALSE,"Tran"}</definedName>
    <definedName name="aj" localSheetId="6" hidden="1">{"Riqfin97",#N/A,FALSE,"Tran";"Riqfinpro",#N/A,FALSE,"Tran"}</definedName>
    <definedName name="aj" localSheetId="7" hidden="1">{"Riqfin97",#N/A,FALSE,"Tran";"Riqfinpro",#N/A,FALSE,"Tran"}</definedName>
    <definedName name="aj" hidden="1">{"Riqfin97",#N/A,FALSE,"Tran";"Riqfinpro",#N/A,FALSE,"Tran"}</definedName>
    <definedName name="al" localSheetId="4" hidden="1">{"Riqfin97",#N/A,FALSE,"Tran";"Riqfinpro",#N/A,FALSE,"Tran"}</definedName>
    <definedName name="al" localSheetId="6" hidden="1">{"Riqfin97",#N/A,FALSE,"Tran";"Riqfinpro",#N/A,FALSE,"Tran"}</definedName>
    <definedName name="al" localSheetId="7" hidden="1">{"Riqfin97",#N/A,FALSE,"Tran";"Riqfinpro",#N/A,FALSE,"Tran"}</definedName>
    <definedName name="al" hidden="1">{"Riqfin97",#N/A,FALSE,"Tran";"Riqfinpro",#N/A,FALSE,"Tran"}</definedName>
    <definedName name="amo" localSheetId="4" hidden="1">{"Tab1",#N/A,FALSE,"P";"Tab2",#N/A,FALSE,"P"}</definedName>
    <definedName name="amo" localSheetId="6" hidden="1">{"Tab1",#N/A,FALSE,"P";"Tab2",#N/A,FALSE,"P"}</definedName>
    <definedName name="amo" localSheetId="7" hidden="1">{"Tab1",#N/A,FALSE,"P";"Tab2",#N/A,FALSE,"P"}</definedName>
    <definedName name="amo" hidden="1">{"Tab1",#N/A,FALSE,"P";"Tab2",#N/A,FALSE,"P"}</definedName>
    <definedName name="APYR" localSheetId="9">#REF!</definedName>
    <definedName name="APYR" localSheetId="4">#REF!</definedName>
    <definedName name="APYR">#REF!</definedName>
    <definedName name="_xlnm.Print_Area" localSheetId="0">'II-1'!$A$1:$N$56</definedName>
    <definedName name="_xlnm.Print_Area" localSheetId="9">'II-10'!$A$1:$AB$18</definedName>
    <definedName name="_xlnm.Print_Area" localSheetId="10">'II-11'!$A$1:$AB$16</definedName>
    <definedName name="_xlnm.Print_Area" localSheetId="11">'II-12'!$A$1:$AI$19</definedName>
    <definedName name="_xlnm.Print_Area" localSheetId="12">'II-13'!$A$1:$BC$15</definedName>
    <definedName name="_xlnm.Print_Area" localSheetId="13">'II-14'!$A$1:$Y$15</definedName>
    <definedName name="_xlnm.Print_Area" localSheetId="1">'II-2'!$A$1:$N$57</definedName>
    <definedName name="_xlnm.Print_Area" localSheetId="2">'II-3'!$A$1:$M$57</definedName>
    <definedName name="_xlnm.Print_Area" localSheetId="3">'II-4'!$A$1:$Y$61</definedName>
    <definedName name="_xlnm.Print_Area" localSheetId="4">'II-5  '!$B$2:$J$45</definedName>
    <definedName name="_xlnm.Print_Area" localSheetId="5">'II-6'!$A$1:$AB$18</definedName>
    <definedName name="_xlnm.Print_Area" localSheetId="6">'II-7'!$A$1:$P$23</definedName>
    <definedName name="_xlnm.Print_Area" localSheetId="7">'II-8'!$A$1:$P$19</definedName>
    <definedName name="areor" localSheetId="9">#REF!</definedName>
    <definedName name="areor" localSheetId="4">#REF!</definedName>
    <definedName name="areor">#REF!</definedName>
    <definedName name="arroz">[9]PONDRAMA!$C$3</definedName>
    <definedName name="as" localSheetId="4" hidden="1">{"Minpmon",#N/A,FALSE,"Monthinput"}</definedName>
    <definedName name="as" localSheetId="6" hidden="1">{"Minpmon",#N/A,FALSE,"Monthinput"}</definedName>
    <definedName name="as" localSheetId="7" hidden="1">{"Minpmon",#N/A,FALSE,"Monthinput"}</definedName>
    <definedName name="as" hidden="1">{"Minpmon",#N/A,FALSE,"Monthinput"}</definedName>
    <definedName name="asdfasdf" localSheetId="4" hidden="1">{"Tab1",#N/A,FALSE,"P";"Tab2",#N/A,FALSE,"P"}</definedName>
    <definedName name="asdfasdf" localSheetId="6" hidden="1">{"Tab1",#N/A,FALSE,"P";"Tab2",#N/A,FALSE,"P"}</definedName>
    <definedName name="asdfasdf" localSheetId="7" hidden="1">{"Tab1",#N/A,FALSE,"P";"Tab2",#N/A,FALSE,"P"}</definedName>
    <definedName name="asdfasdf" hidden="1">{"Tab1",#N/A,FALSE,"P";"Tab2",#N/A,FALSE,"P"}</definedName>
    <definedName name="asdgagsdag" localSheetId="4" hidden="1">{"Riqfin97",#N/A,FALSE,"Tran";"Riqfinpro",#N/A,FALSE,"Tran"}</definedName>
    <definedName name="asdgagsdag" localSheetId="6" hidden="1">{"Riqfin97",#N/A,FALSE,"Tran";"Riqfinpro",#N/A,FALSE,"Tran"}</definedName>
    <definedName name="asdgagsdag" localSheetId="7" hidden="1">{"Riqfin97",#N/A,FALSE,"Tran";"Riqfinpro",#N/A,FALSE,"Tran"}</definedName>
    <definedName name="asdgagsdag" hidden="1">{"Riqfin97",#N/A,FALSE,"Tran";"Riqfinpro",#N/A,FALSE,"Tran"}</definedName>
    <definedName name="asfasdfas" localSheetId="4" hidden="1">{"Riqfin97",#N/A,FALSE,"Tran";"Riqfinpro",#N/A,FALSE,"Tran"}</definedName>
    <definedName name="asfasdfas" localSheetId="6" hidden="1">{"Riqfin97",#N/A,FALSE,"Tran";"Riqfinpro",#N/A,FALSE,"Tran"}</definedName>
    <definedName name="asfasdfas" localSheetId="7" hidden="1">{"Riqfin97",#N/A,FALSE,"Tran";"Riqfinpro",#N/A,FALSE,"Tran"}</definedName>
    <definedName name="asfasdfas" hidden="1">{"Riqfin97",#N/A,FALSE,"Tran";"Riqfinpro",#N/A,FALSE,"Tran"}</definedName>
    <definedName name="asfdfgasrgsrg" localSheetId="4" hidden="1">{"Riqfin97",#N/A,FALSE,"Tran";"Riqfinpro",#N/A,FALSE,"Tran"}</definedName>
    <definedName name="asfdfgasrgsrg" localSheetId="6" hidden="1">{"Riqfin97",#N/A,FALSE,"Tran";"Riqfinpro",#N/A,FALSE,"Tran"}</definedName>
    <definedName name="asfdfgasrgsrg" localSheetId="7" hidden="1">{"Riqfin97",#N/A,FALSE,"Tran";"Riqfinpro",#N/A,FALSE,"Tran"}</definedName>
    <definedName name="asfdfgasrgsrg" hidden="1">{"Riqfin97",#N/A,FALSE,"Tran";"Riqfinpro",#N/A,FALSE,"Tran"}</definedName>
    <definedName name="AURA" localSheetId="9">#REF!</definedName>
    <definedName name="AURA" localSheetId="4">#REF!</definedName>
    <definedName name="AURA">#REF!</definedName>
    <definedName name="b" localSheetId="9">#REF!</definedName>
    <definedName name="b" localSheetId="4">#REF!</definedName>
    <definedName name="b">#REF!</definedName>
    <definedName name="BAAJUSTADA" localSheetId="9">#REF!</definedName>
    <definedName name="BAAJUSTADA" localSheetId="4">#REF!</definedName>
    <definedName name="BAAJUSTADA">#REF!</definedName>
    <definedName name="BALDETALLADA" localSheetId="9">#REF!</definedName>
    <definedName name="BALDETALLADA" localSheetId="4">#REF!</definedName>
    <definedName name="BALDETALLADA">#REF!</definedName>
    <definedName name="bancos" localSheetId="9">#REF!</definedName>
    <definedName name="bancos" localSheetId="4">#REF!</definedName>
    <definedName name="bancos">#REF!</definedName>
    <definedName name="BANCOS_COMERCIALES" localSheetId="9">#REF!</definedName>
    <definedName name="BANCOS_COMERCIALES" localSheetId="4">#REF!</definedName>
    <definedName name="BANCOS_COMERCIALES">#REF!</definedName>
    <definedName name="Basic_Data" localSheetId="9">#REF!</definedName>
    <definedName name="Basic_Data" localSheetId="4">#REF!</definedName>
    <definedName name="Basic_Data">#REF!</definedName>
    <definedName name="bb" localSheetId="4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hidden="1">{"Riqfin97",#N/A,FALSE,"Tran";"Riqfinpro",#N/A,FALSE,"Tran"}</definedName>
    <definedName name="bbbb" localSheetId="4" hidden="1">{"Minpmon",#N/A,FALSE,"Monthinput"}</definedName>
    <definedName name="bbbb" localSheetId="6" hidden="1">{"Minpmon",#N/A,FALSE,"Monthinput"}</definedName>
    <definedName name="bbbb" localSheetId="7" hidden="1">{"Minpmon",#N/A,FALSE,"Monthinput"}</definedName>
    <definedName name="bbbb" hidden="1">{"Minpmon",#N/A,FALSE,"Monthinput"}</definedName>
    <definedName name="bbbbbbbbbbbbb" localSheetId="4" hidden="1">{"Tab1",#N/A,FALSE,"P";"Tab2",#N/A,FALSE,"P"}</definedName>
    <definedName name="bbbbbbbbbbbbb" localSheetId="6" hidden="1">{"Tab1",#N/A,FALSE,"P";"Tab2",#N/A,FALSE,"P"}</definedName>
    <definedName name="bbbbbbbbbbbbb" localSheetId="7" hidden="1">{"Tab1",#N/A,FALSE,"P";"Tab2",#N/A,FALSE,"P"}</definedName>
    <definedName name="bbbbbbbbbbbbb" hidden="1">{"Tab1",#N/A,FALSE,"P";"Tab2",#N/A,FALSE,"P"}</definedName>
    <definedName name="bbvvvb" localSheetId="4">#N/A</definedName>
    <definedName name="bbvvvb" localSheetId="6">'II-7'!bbvvvb</definedName>
    <definedName name="bbvvvb" localSheetId="7">'II-8'!bbvvvb</definedName>
    <definedName name="bbvvvb">'II-7'!bbvvvb</definedName>
    <definedName name="bbxvbcv" localSheetId="4" hidden="1">{"Tab1",#N/A,FALSE,"P";"Tab2",#N/A,FALSE,"P"}</definedName>
    <definedName name="bbxvbcv" localSheetId="6" hidden="1">{"Tab1",#N/A,FALSE,"P";"Tab2",#N/A,FALSE,"P"}</definedName>
    <definedName name="bbxvbcv" localSheetId="7" hidden="1">{"Tab1",#N/A,FALSE,"P";"Tab2",#N/A,FALSE,"P"}</definedName>
    <definedName name="bbxvbcv" hidden="1">{"Tab1",#N/A,FALSE,"P";"Tab2",#N/A,FALSE,"P"}</definedName>
    <definedName name="BCA">[7]Q6!$E$9:$AH$9</definedName>
    <definedName name="BCA_NGDP">[7]Q6!$E$10:$AH$10</definedName>
    <definedName name="bcos" localSheetId="9">#REF!</definedName>
    <definedName name="bcos" localSheetId="4">#REF!</definedName>
    <definedName name="bcos">#REF!</definedName>
    <definedName name="bdbdcbv" localSheetId="4" hidden="1">{"Tab1",#N/A,FALSE,"P";"Tab2",#N/A,FALSE,"P"}</definedName>
    <definedName name="bdbdcbv" localSheetId="6" hidden="1">{"Tab1",#N/A,FALSE,"P";"Tab2",#N/A,FALSE,"P"}</definedName>
    <definedName name="bdbdcbv" localSheetId="7" hidden="1">{"Tab1",#N/A,FALSE,"P";"Tab2",#N/A,FALSE,"P"}</definedName>
    <definedName name="bdbdcbv" hidden="1">{"Tab1",#N/A,FALSE,"P";"Tab2",#N/A,FALSE,"P"}</definedName>
    <definedName name="BE">[7]Q6!$E$138:$AH$138</definedName>
    <definedName name="BEA">[7]Q6!$E$141:$AH$141</definedName>
    <definedName name="BED">[7]Q6!$E$51:$AH$51</definedName>
    <definedName name="BED_6">[7]Q6!$E$140:$AH$140</definedName>
    <definedName name="bem" localSheetId="9">[6]Programa!#REF!</definedName>
    <definedName name="bem" localSheetId="4">[6]Programa!#REF!</definedName>
    <definedName name="bem">[6]Programa!#REF!</definedName>
    <definedName name="BEO">[7]Q6!$E$143:$AH$143</definedName>
    <definedName name="BER">[7]Q6!$E$142:$AH$142</definedName>
    <definedName name="bf" localSheetId="9">#REF!</definedName>
    <definedName name="bf" localSheetId="4">#REF!</definedName>
    <definedName name="bf">#REF!</definedName>
    <definedName name="BFD">[7]Q6!$E$57:$AH$57</definedName>
    <definedName name="BFDA">[7]Q6!$E$59:$AH$59</definedName>
    <definedName name="BFDI">[7]Q6!$E$62:$AH$62</definedName>
    <definedName name="BFDIL">[7]Q6!$E$65:$AH$65</definedName>
    <definedName name="BFL_D">[7]Q7!$E$50:$AH$50</definedName>
    <definedName name="BFO">[7]Q6!$E$94:$AH$94</definedName>
    <definedName name="BFOA">[7]Q6!$E$97:$AH$97</definedName>
    <definedName name="BFOAG">[7]Q6!$E$99:$AH$99</definedName>
    <definedName name="BFOL">[7]Q6!$E$101:$AH$101</definedName>
    <definedName name="BFOL_B">[7]Q6!$E$118:$AH$118</definedName>
    <definedName name="BFOL_G">[7]Q6!$E$113:$AH$113</definedName>
    <definedName name="BFOL_L">[7]Q6!$E$105:$AH$105</definedName>
    <definedName name="BFOL_O">[7]Q6!$E$120:$AH$120</definedName>
    <definedName name="BFOL_S">[7]Q6!$E$110:$AH$110</definedName>
    <definedName name="BFOLB">[7]Q6!$E$118:$AH$118</definedName>
    <definedName name="BFOLG_L">[7]Q6!$E$108:$AH$108</definedName>
    <definedName name="BFP">[7]Q6!$E$68:$AH$68</definedName>
    <definedName name="BFPA">[7]Q6!$E$70:$AH$70</definedName>
    <definedName name="BFPAG">[7]Q6!$E$72:$AH$72</definedName>
    <definedName name="BFPL">[7]Q6!$E$74:$AH$74</definedName>
    <definedName name="BFPLBN">[7]Q6!$E$89:$AH$89</definedName>
    <definedName name="BFPLD">[7]Q6!$E$82:$AH$82</definedName>
    <definedName name="BFPLD_G">[7]Q6!$E$85:$AH$85</definedName>
    <definedName name="BFPLE">[7]Q6!$E$77:$AH$77</definedName>
    <definedName name="BFPLE_G">[7]Q6!$E$79:$AH$79</definedName>
    <definedName name="BFPLMM">[7]Q6!$E$91:$AH$91</definedName>
    <definedName name="BFRA">[7]Q6!$E$124:$AH$124</definedName>
    <definedName name="BFUND">[7]Q6!$E$115:$AH$115</definedName>
    <definedName name="bgbdfbs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[7]Q6!$E$12:$AH$12</definedName>
    <definedName name="BI">[7]Q6!$E$31:$AH$31</definedName>
    <definedName name="BIP">[7]Q6!$E$34:$AH$34</definedName>
    <definedName name="BK">[7]Q6!$E$48:$AH$48</definedName>
    <definedName name="BKFA">[7]Q6!$E$43:$AH$43</definedName>
    <definedName name="BKO">[7]Q6!$E$52:$AH$52</definedName>
    <definedName name="BM">[7]Q6!$E$23:$AH$23</definedName>
    <definedName name="BMG">[7]Q6!$E$26:$AH$26</definedName>
    <definedName name="BMII">[7]Q6!$E$35:$AH$35</definedName>
    <definedName name="BMII_7">[7]Q7!$E$48:$AH$48</definedName>
    <definedName name="BMS">[7]Q6!$E$28:$AH$28</definedName>
    <definedName name="BOP">[7]Q6!$E$131:$AH$131</definedName>
    <definedName name="BPRESU" localSheetId="9">#REF!</definedName>
    <definedName name="BPRESU" localSheetId="4">#REF!</definedName>
    <definedName name="BPRESU">#REF!</definedName>
    <definedName name="BRASS">[7]Q6!$E$150:$AH$150</definedName>
    <definedName name="BRASS_6">[7]Q6!$E$127:$AH$127</definedName>
    <definedName name="Bs.Ss.Ext.">[10]CSI!#REF!</definedName>
    <definedName name="BTR">[7]Q6!$E$38:$AH$38</definedName>
    <definedName name="BTRG">[7]Q6!$E$40:$AH$40</definedName>
    <definedName name="BX">[7]Q6!$E$15:$AH$15</definedName>
    <definedName name="BXG">[7]Q6!$E$18:$AH$18</definedName>
    <definedName name="BXS">[7]Q6!$E$20:$AH$20</definedName>
    <definedName name="C.Prod.">[10]CSI!#REF!</definedName>
    <definedName name="CAJA" localSheetId="9">#REF!</definedName>
    <definedName name="CAJA" localSheetId="4">#REF!</definedName>
    <definedName name="CAJA">#REF!</definedName>
    <definedName name="CALC" localSheetId="9">#REF!</definedName>
    <definedName name="CALC" localSheetId="4">#REF!</definedName>
    <definedName name="CALC">#REF!</definedName>
    <definedName name="canvol" localSheetId="9">'[11]9 VPB PEC'!#REF!</definedName>
    <definedName name="canvol" localSheetId="4">'[11]9 VPB PEC'!#REF!</definedName>
    <definedName name="canvol">'[11]9 VPB PEC'!#REF!</definedName>
    <definedName name="Capturacomp" localSheetId="9">#REF!</definedName>
    <definedName name="Capturacomp" localSheetId="4">#REF!</definedName>
    <definedName name="Capturacomp">#REF!</definedName>
    <definedName name="CAT" localSheetId="9">#REF!</definedName>
    <definedName name="CAT" localSheetId="4">#REF!</definedName>
    <definedName name="CAT">#REF!</definedName>
    <definedName name="cc" localSheetId="4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hidden="1">{"Riqfin97",#N/A,FALSE,"Tran";"Riqfinpro",#N/A,FALSE,"Tran"}</definedName>
    <definedName name="ccbccr" localSheetId="9">#REF!</definedName>
    <definedName name="ccbccr" localSheetId="4">#REF!</definedName>
    <definedName name="ccbccr">#REF!</definedName>
    <definedName name="ccc" localSheetId="4">#N/A</definedName>
    <definedName name="ccc" localSheetId="6">'II-7'!ccc</definedName>
    <definedName name="ccc" localSheetId="7">'II-8'!ccc</definedName>
    <definedName name="ccc">'II-7'!ccc</definedName>
    <definedName name="cccc" localSheetId="4">#N/A</definedName>
    <definedName name="cccc" localSheetId="6">'II-7'!cccc</definedName>
    <definedName name="cccc" localSheetId="7">'II-8'!cccc</definedName>
    <definedName name="cccc">'II-7'!cccc</definedName>
    <definedName name="ccccc" localSheetId="4" hidden="1">{"Minpmon",#N/A,FALSE,"Monthinput"}</definedName>
    <definedName name="ccccc" localSheetId="6" hidden="1">{"Minpmon",#N/A,FALSE,"Monthinput"}</definedName>
    <definedName name="ccccc" localSheetId="7" hidden="1">{"Minpmon",#N/A,FALSE,"Monthinput"}</definedName>
    <definedName name="ccccc" hidden="1">{"Minpmon",#N/A,FALSE,"Monthinput"}</definedName>
    <definedName name="cccccccccccccc" localSheetId="4" hidden="1">{"Tab1",#N/A,FALSE,"P";"Tab2",#N/A,FALSE,"P"}</definedName>
    <definedName name="cccccccccccccc" localSheetId="6" hidden="1">{"Tab1",#N/A,FALSE,"P";"Tab2",#N/A,FALSE,"P"}</definedName>
    <definedName name="cccccccccccccc" localSheetId="7" hidden="1">{"Tab1",#N/A,FALSE,"P";"Tab2",#N/A,FALSE,"P"}</definedName>
    <definedName name="cccccccccccccc" hidden="1">{"Tab1",#N/A,FALSE,"P";"Tab2",#N/A,FALSE,"P"}</definedName>
    <definedName name="cccm" localSheetId="4" hidden="1">{"Riqfin97",#N/A,FALSE,"Tran";"Riqfinpro",#N/A,FALSE,"Tran"}</definedName>
    <definedName name="cccm" localSheetId="6" hidden="1">{"Riqfin97",#N/A,FALSE,"Tran";"Riqfinpro",#N/A,FALSE,"Tran"}</definedName>
    <definedName name="cccm" localSheetId="7" hidden="1">{"Riqfin97",#N/A,FALSE,"Tran";"Riqfinpro",#N/A,FALSE,"Tran"}</definedName>
    <definedName name="cccm" hidden="1">{"Riqfin97",#N/A,FALSE,"Tran";"Riqfinpro",#N/A,FALSE,"Tran"}</definedName>
    <definedName name="ccfgsdfgsdf" localSheetId="4" hidden="1">{"Riqfin97",#N/A,FALSE,"Tran";"Riqfinpro",#N/A,FALSE,"Tran"}</definedName>
    <definedName name="ccfgsdfgsdf" localSheetId="6" hidden="1">{"Riqfin97",#N/A,FALSE,"Tran";"Riqfinpro",#N/A,FALSE,"Tran"}</definedName>
    <definedName name="ccfgsdfgsdf" localSheetId="7" hidden="1">{"Riqfin97",#N/A,FALSE,"Tran";"Riqfinpro",#N/A,FALSE,"Tran"}</definedName>
    <definedName name="ccfgsdfgsdf" hidden="1">{"Riqfin97",#N/A,FALSE,"Tran";"Riqfinpro",#N/A,FALSE,"Tran"}</definedName>
    <definedName name="ccme" localSheetId="9">#REF!</definedName>
    <definedName name="ccme" localSheetId="4">#REF!</definedName>
    <definedName name="ccme">#REF!</definedName>
    <definedName name="ccme2000" localSheetId="9">#REF!</definedName>
    <definedName name="ccme2000" localSheetId="4">#REF!</definedName>
    <definedName name="ccme2000">#REF!</definedName>
    <definedName name="ccme2001" localSheetId="9">#REF!</definedName>
    <definedName name="ccme2001" localSheetId="4">#REF!</definedName>
    <definedName name="ccme2001">#REF!</definedName>
    <definedName name="ccme2002" localSheetId="9">#REF!</definedName>
    <definedName name="ccme2002" localSheetId="4">#REF!</definedName>
    <definedName name="ccme2002">#REF!</definedName>
    <definedName name="ccme2003" localSheetId="9">#REF!</definedName>
    <definedName name="ccme2003" localSheetId="4">#REF!</definedName>
    <definedName name="ccme2003">#REF!</definedName>
    <definedName name="ccme98" localSheetId="9">[6]Programa!#REF!</definedName>
    <definedName name="ccme98" localSheetId="4">[6]Programa!#REF!</definedName>
    <definedName name="ccme98">[6]Programa!#REF!</definedName>
    <definedName name="ccme98j" localSheetId="9">[6]Programa!#REF!</definedName>
    <definedName name="ccme98j" localSheetId="4">[6]Programa!#REF!</definedName>
    <definedName name="ccme98j">[6]Programa!#REF!</definedName>
    <definedName name="ccme98s" localSheetId="9">#REF!</definedName>
    <definedName name="ccme98s" localSheetId="4">#REF!</definedName>
    <definedName name="ccme98s">#REF!</definedName>
    <definedName name="ccme99" localSheetId="9">#REF!</definedName>
    <definedName name="ccme99" localSheetId="4">#REF!</definedName>
    <definedName name="ccme99">#REF!</definedName>
    <definedName name="ccomvol" localSheetId="9">'[11]9 VPB PEC'!#REF!</definedName>
    <definedName name="ccomvol" localSheetId="4">'[11]9 VPB PEC'!#REF!</definedName>
    <definedName name="ccomvol">'[11]9 VPB PEC'!#REF!</definedName>
    <definedName name="cde" localSheetId="4" hidden="1">{"Riqfin97",#N/A,FALSE,"Tran";"Riqfinpro",#N/A,FALSE,"Tran"}</definedName>
    <definedName name="cde" localSheetId="6" hidden="1">{"Riqfin97",#N/A,FALSE,"Tran";"Riqfinpro",#N/A,FALSE,"Tran"}</definedName>
    <definedName name="cde" localSheetId="7" hidden="1">{"Riqfin97",#N/A,FALSE,"Tran";"Riqfinpro",#N/A,FALSE,"Tran"}</definedName>
    <definedName name="cde" hidden="1">{"Riqfin97",#N/A,FALSE,"Tran";"Riqfinpro",#N/A,FALSE,"Tran"}</definedName>
    <definedName name="CENGOVT" localSheetId="9">#REF!</definedName>
    <definedName name="CENGOVT" localSheetId="4">#REF!</definedName>
    <definedName name="CENGOVT">#REF!</definedName>
    <definedName name="CHK1.1">[12]Q1!$E$60:$AH$60</definedName>
    <definedName name="CHK2.1">[7]Q2!$E$67:$AH$67</definedName>
    <definedName name="CHK2.2">[7]Q2!$E$70:$AH$70</definedName>
    <definedName name="CHK2.3">[7]Q2!$E$75:$AH$75</definedName>
    <definedName name="CHK3.1">[7]Q3!$E$60:$AH$60</definedName>
    <definedName name="cmbccr" localSheetId="9">#REF!</definedName>
    <definedName name="cmbccr" localSheetId="4">#REF!</definedName>
    <definedName name="cmbccr">#REF!</definedName>
    <definedName name="cmbcom" localSheetId="9">#REF!</definedName>
    <definedName name="cmbcom" localSheetId="4">#REF!</definedName>
    <definedName name="cmbcom">#REF!</definedName>
    <definedName name="cmsbn" localSheetId="9">#REF!</definedName>
    <definedName name="cmsbn" localSheetId="4">#REF!</definedName>
    <definedName name="cmsbn">#REF!</definedName>
    <definedName name="cnspnf" localSheetId="9">#REF!</definedName>
    <definedName name="cnspnf" localSheetId="4">#REF!</definedName>
    <definedName name="cnspnf">#REF!</definedName>
    <definedName name="COEF_VA_REAL" localSheetId="9">#REF!</definedName>
    <definedName name="COEF_VA_REAL" localSheetId="4">#REF!</definedName>
    <definedName name="COEF_VA_REAL">#REF!</definedName>
    <definedName name="COMEXT" localSheetId="9">#REF!</definedName>
    <definedName name="COMEXT" localSheetId="4">#REF!</definedName>
    <definedName name="COMEXT">#REF!</definedName>
    <definedName name="comida" localSheetId="9">#REF!</definedName>
    <definedName name="comida" localSheetId="4">#REF!</definedName>
    <definedName name="comida">#REF!</definedName>
    <definedName name="comidados" localSheetId="9">#REF!</definedName>
    <definedName name="comidados" localSheetId="4">#REF!</definedName>
    <definedName name="comidados">#REF!</definedName>
    <definedName name="conor" localSheetId="9">#REF!</definedName>
    <definedName name="conor" localSheetId="4">#REF!</definedName>
    <definedName name="conor">#REF!</definedName>
    <definedName name="cons" localSheetId="9">#REF!</definedName>
    <definedName name="cons" localSheetId="4">#REF!</definedName>
    <definedName name="cons">#REF!</definedName>
    <definedName name="constr">'[8]Indicadores basicos'!$A$84:$V$109</definedName>
    <definedName name="corinf" localSheetId="9">#REF!</definedName>
    <definedName name="corinf" localSheetId="4">#REF!</definedName>
    <definedName name="corinf">#REF!</definedName>
    <definedName name="CRECWM">[13]SUPUESTOS!A$15</definedName>
    <definedName name="cred" localSheetId="9">#REF!</definedName>
    <definedName name="cred" localSheetId="4">#REF!</definedName>
    <definedName name="cred">#REF!</definedName>
    <definedName name="cred1" localSheetId="9">#REF!</definedName>
    <definedName name="cred1" localSheetId="4">#REF!</definedName>
    <definedName name="cred1">#REF!</definedName>
    <definedName name="cred2000" localSheetId="9">#REF!</definedName>
    <definedName name="cred2000" localSheetId="4">#REF!</definedName>
    <definedName name="cred2000">#REF!</definedName>
    <definedName name="cred2001" localSheetId="9">#REF!</definedName>
    <definedName name="cred2001" localSheetId="4">#REF!</definedName>
    <definedName name="cred2001">#REF!</definedName>
    <definedName name="cred2002" localSheetId="9">#REF!</definedName>
    <definedName name="cred2002" localSheetId="4">#REF!</definedName>
    <definedName name="cred2002">#REF!</definedName>
    <definedName name="cred2003" localSheetId="9">#REF!</definedName>
    <definedName name="cred2003" localSheetId="4">#REF!</definedName>
    <definedName name="cred2003">#REF!</definedName>
    <definedName name="cred98" localSheetId="9">[6]Programa!#REF!</definedName>
    <definedName name="cred98" localSheetId="4">[6]Programa!#REF!</definedName>
    <definedName name="cred98">[6]Programa!#REF!</definedName>
    <definedName name="cred98j" localSheetId="9">[6]Programa!#REF!</definedName>
    <definedName name="cred98j" localSheetId="4">[6]Programa!#REF!</definedName>
    <definedName name="cred98j">[6]Programa!#REF!</definedName>
    <definedName name="cred98s" localSheetId="9">#REF!</definedName>
    <definedName name="cred98s" localSheetId="4">#REF!</definedName>
    <definedName name="cred98s">#REF!</definedName>
    <definedName name="cred99" localSheetId="9">#REF!</definedName>
    <definedName name="cred99" localSheetId="4">#REF!</definedName>
    <definedName name="cred99">#REF!</definedName>
    <definedName name="cuad1" localSheetId="9">#REF!</definedName>
    <definedName name="cuad1" localSheetId="4">#REF!</definedName>
    <definedName name="cuad1">#REF!</definedName>
    <definedName name="cuad10" localSheetId="9">#REF!</definedName>
    <definedName name="cuad10" localSheetId="4">#REF!</definedName>
    <definedName name="cuad10">#REF!</definedName>
    <definedName name="cuad11" localSheetId="9">#REF!</definedName>
    <definedName name="cuad11" localSheetId="4">#REF!</definedName>
    <definedName name="cuad11">#REF!</definedName>
    <definedName name="cuad12" localSheetId="9">#REF!</definedName>
    <definedName name="cuad12" localSheetId="4">#REF!</definedName>
    <definedName name="cuad12">#REF!</definedName>
    <definedName name="cuad13" localSheetId="9">#REF!</definedName>
    <definedName name="cuad13" localSheetId="4">#REF!</definedName>
    <definedName name="cuad13">#REF!</definedName>
    <definedName name="cuad14" localSheetId="9">#REF!</definedName>
    <definedName name="cuad14" localSheetId="4">#REF!</definedName>
    <definedName name="cuad14">#REF!</definedName>
    <definedName name="cuad15" localSheetId="9">#REF!</definedName>
    <definedName name="cuad15" localSheetId="4">#REF!</definedName>
    <definedName name="cuad15">#REF!</definedName>
    <definedName name="cuad16" localSheetId="9">#REF!</definedName>
    <definedName name="cuad16" localSheetId="4">#REF!</definedName>
    <definedName name="cuad16">#REF!</definedName>
    <definedName name="cuad17" localSheetId="9">#REF!</definedName>
    <definedName name="cuad17" localSheetId="4">#REF!</definedName>
    <definedName name="cuad17">#REF!</definedName>
    <definedName name="cuad18" localSheetId="9">#REF!</definedName>
    <definedName name="cuad18" localSheetId="4">#REF!</definedName>
    <definedName name="cuad18">#REF!</definedName>
    <definedName name="cuad19" localSheetId="9">#REF!</definedName>
    <definedName name="cuad19" localSheetId="4">#REF!</definedName>
    <definedName name="cuad19">#REF!</definedName>
    <definedName name="cuad2" localSheetId="9">#REF!</definedName>
    <definedName name="cuad2" localSheetId="4">#REF!</definedName>
    <definedName name="cuad2">#REF!</definedName>
    <definedName name="cuad20" localSheetId="9">#REF!</definedName>
    <definedName name="cuad20" localSheetId="4">#REF!</definedName>
    <definedName name="cuad20">#REF!</definedName>
    <definedName name="cuad21" localSheetId="9">#REF!</definedName>
    <definedName name="cuad21" localSheetId="4">#REF!</definedName>
    <definedName name="cuad21">#REF!</definedName>
    <definedName name="cuad22" localSheetId="9">#REF!</definedName>
    <definedName name="cuad22" localSheetId="4">#REF!</definedName>
    <definedName name="cuad22">#REF!</definedName>
    <definedName name="cuad23" localSheetId="9">#REF!</definedName>
    <definedName name="cuad23" localSheetId="4">#REF!</definedName>
    <definedName name="cuad23">#REF!</definedName>
    <definedName name="cuad24" localSheetId="9">#REF!</definedName>
    <definedName name="cuad24" localSheetId="4">#REF!</definedName>
    <definedName name="cuad24">#REF!</definedName>
    <definedName name="cuad25" localSheetId="9">#REF!</definedName>
    <definedName name="cuad25" localSheetId="4">#REF!</definedName>
    <definedName name="cuad25">#REF!</definedName>
    <definedName name="cuad3" localSheetId="9">#REF!</definedName>
    <definedName name="cuad3" localSheetId="4">#REF!</definedName>
    <definedName name="cuad3">#REF!</definedName>
    <definedName name="cuad4" localSheetId="9">#REF!</definedName>
    <definedName name="cuad4" localSheetId="4">#REF!</definedName>
    <definedName name="cuad4">#REF!</definedName>
    <definedName name="cuad5" localSheetId="9">#REF!</definedName>
    <definedName name="cuad5" localSheetId="4">#REF!</definedName>
    <definedName name="cuad5">#REF!</definedName>
    <definedName name="cuad6" localSheetId="9">#REF!</definedName>
    <definedName name="cuad6" localSheetId="4">#REF!</definedName>
    <definedName name="cuad6">#REF!</definedName>
    <definedName name="cuad7" localSheetId="9">#REF!</definedName>
    <definedName name="cuad7" localSheetId="4">#REF!</definedName>
    <definedName name="cuad7">#REF!</definedName>
    <definedName name="cuad8" localSheetId="9">#REF!</definedName>
    <definedName name="cuad8" localSheetId="4">#REF!</definedName>
    <definedName name="cuad8">#REF!</definedName>
    <definedName name="cuad9" localSheetId="9">#REF!</definedName>
    <definedName name="cuad9" localSheetId="4">#REF!</definedName>
    <definedName name="cuad9">#REF!</definedName>
    <definedName name="CUADR11" localSheetId="9">#REF!</definedName>
    <definedName name="CUADR11" localSheetId="4">#REF!</definedName>
    <definedName name="CUADR11">#REF!</definedName>
    <definedName name="CUADRO1">#N/A</definedName>
    <definedName name="CUADRO2">#N/A</definedName>
    <definedName name="CUADROB1" localSheetId="9">'[14]Tables 34-38'!#REF!</definedName>
    <definedName name="CUADROB1" localSheetId="4">'[14]Tables 34-38'!#REF!</definedName>
    <definedName name="CUADROB1">'[14]Tables 34-38'!#REF!</definedName>
    <definedName name="CUADROI" localSheetId="9">#REF!</definedName>
    <definedName name="CUADROI" localSheetId="4">#REF!</definedName>
    <definedName name="CUADROI">#REF!</definedName>
    <definedName name="cuadroI_3" localSheetId="9">#REF!</definedName>
    <definedName name="cuadroI_3" localSheetId="4">#REF!</definedName>
    <definedName name="cuadroI_3">#REF!</definedName>
    <definedName name="cuadroI_5">'[15]Cuadro I-5 94-00'!$A$3:$I$46</definedName>
    <definedName name="CUADROII" localSheetId="9">#REF!</definedName>
    <definedName name="CUADROII" localSheetId="4">#REF!</definedName>
    <definedName name="CUADROII">#REF!</definedName>
    <definedName name="CUADROIII" localSheetId="9">#REF!</definedName>
    <definedName name="CUADROIII" localSheetId="4">#REF!</definedName>
    <definedName name="CUADROIII">#REF!</definedName>
    <definedName name="CUADROIV" localSheetId="9">#REF!</definedName>
    <definedName name="CUADROIV" localSheetId="4">#REF!</definedName>
    <definedName name="CUADROIV">#REF!</definedName>
    <definedName name="CUADROV" localSheetId="9">#REF!</definedName>
    <definedName name="CUADROV" localSheetId="4">#REF!</definedName>
    <definedName name="CUADROV">#REF!</definedName>
    <definedName name="CUADROVI" localSheetId="9">#REF!</definedName>
    <definedName name="CUADROVI" localSheetId="4">#REF!</definedName>
    <definedName name="CUADROVI">#REF!</definedName>
    <definedName name="CUADROVII" localSheetId="9">#REF!</definedName>
    <definedName name="CUADROVII" localSheetId="4">#REF!</definedName>
    <definedName name="CUADROVII">#REF!</definedName>
    <definedName name="cvcxscfb" localSheetId="4" hidden="1">{"Riqfin97",#N/A,FALSE,"Tran";"Riqfinpro",#N/A,FALSE,"Tran"}</definedName>
    <definedName name="cvcxscfb" localSheetId="6" hidden="1">{"Riqfin97",#N/A,FALSE,"Tran";"Riqfinpro",#N/A,FALSE,"Tran"}</definedName>
    <definedName name="cvcxscfb" localSheetId="7" hidden="1">{"Riqfin97",#N/A,FALSE,"Tran";"Riqfinpro",#N/A,FALSE,"Tran"}</definedName>
    <definedName name="cvcxscfb" hidden="1">{"Riqfin97",#N/A,FALSE,"Tran";"Riqfinpro",#N/A,FALSE,"Tran"}</definedName>
    <definedName name="cvzxbz" localSheetId="4" hidden="1">{"Riqfin97",#N/A,FALSE,"Tran";"Riqfinpro",#N/A,FALSE,"Tran"}</definedName>
    <definedName name="cvzxbz" localSheetId="6" hidden="1">{"Riqfin97",#N/A,FALSE,"Tran";"Riqfinpro",#N/A,FALSE,"Tran"}</definedName>
    <definedName name="cvzxbz" localSheetId="7" hidden="1">{"Riqfin97",#N/A,FALSE,"Tran";"Riqfinpro",#N/A,FALSE,"Tran"}</definedName>
    <definedName name="cvzxbz" hidden="1">{"Riqfin97",#N/A,FALSE,"Tran";"Riqfinpro",#N/A,FALSE,"Tran"}</definedName>
    <definedName name="D" localSheetId="9">'[16]PIB EN CORR'!#REF!</definedName>
    <definedName name="D" localSheetId="4">'[16]PIB EN CORR'!#REF!</definedName>
    <definedName name="D">'[16]PIB EN CORR'!#REF!</definedName>
    <definedName name="D_B">[7]Q7!$E$22:$AH$22</definedName>
    <definedName name="D_BCA_NGDP" localSheetId="9">[17]DA!#REF!</definedName>
    <definedName name="D_BCA_NGDP" localSheetId="4">[17]DA!#REF!</definedName>
    <definedName name="D_BCA_NGDP">[17]DA!#REF!</definedName>
    <definedName name="D_BCA1" localSheetId="9">[17]DA!#REF!</definedName>
    <definedName name="D_BCA1" localSheetId="4">[17]DA!#REF!</definedName>
    <definedName name="D_BCA1">[17]DA!#REF!</definedName>
    <definedName name="D_BCA2" localSheetId="9">[17]DA!#REF!</definedName>
    <definedName name="D_BCA2" localSheetId="4">[17]DA!#REF!</definedName>
    <definedName name="D_BCA2">[17]DA!#REF!</definedName>
    <definedName name="D_BE" localSheetId="9">[17]DA!#REF!</definedName>
    <definedName name="D_BE" localSheetId="4">[17]DA!#REF!</definedName>
    <definedName name="D_BE">[17]DA!#REF!</definedName>
    <definedName name="D_BFDA" localSheetId="9">[17]DA!#REF!</definedName>
    <definedName name="D_BFDA" localSheetId="4">[17]DA!#REF!</definedName>
    <definedName name="D_BFDA">[17]DA!#REF!</definedName>
    <definedName name="D_BFL_C" localSheetId="9">[17]DA!#REF!</definedName>
    <definedName name="D_BFL_C" localSheetId="4">[17]DA!#REF!</definedName>
    <definedName name="D_BFL_C">[17]DA!#REF!</definedName>
    <definedName name="D_BFL_L" localSheetId="9">[17]DA!#REF!</definedName>
    <definedName name="D_BFL_L" localSheetId="4">[17]DA!#REF!</definedName>
    <definedName name="D_BFL_L">[17]DA!#REF!</definedName>
    <definedName name="D_BFLO" localSheetId="9">[17]DA!#REF!</definedName>
    <definedName name="D_BFLO" localSheetId="4">[17]DA!#REF!</definedName>
    <definedName name="D_BFLO">[17]DA!#REF!</definedName>
    <definedName name="D_BFPLBN" localSheetId="9">[17]DA!#REF!</definedName>
    <definedName name="D_BFPLBN" localSheetId="4">[17]DA!#REF!</definedName>
    <definedName name="D_BFPLBN">[17]DA!#REF!</definedName>
    <definedName name="D_BFPLMM" localSheetId="9">[17]DA!#REF!</definedName>
    <definedName name="D_BFPLMM" localSheetId="4">[17]DA!#REF!</definedName>
    <definedName name="D_BFPLMM">[17]DA!#REF!</definedName>
    <definedName name="D_BFRA" localSheetId="9">[17]DA!#REF!</definedName>
    <definedName name="D_BFRA" localSheetId="4">[17]DA!#REF!</definedName>
    <definedName name="D_BFRA">[17]DA!#REF!</definedName>
    <definedName name="D_BFRA2" localSheetId="9">[17]DA!#REF!</definedName>
    <definedName name="D_BFRA2" localSheetId="4">[17]DA!#REF!</definedName>
    <definedName name="D_BFRA2">[17]DA!#REF!</definedName>
    <definedName name="D_BFUND" localSheetId="9">[17]DA!#REF!</definedName>
    <definedName name="D_BFUND" localSheetId="4">[17]DA!#REF!</definedName>
    <definedName name="D_BFUND">[17]DA!#REF!</definedName>
    <definedName name="D_BGS1" localSheetId="9">[17]DA!#REF!</definedName>
    <definedName name="D_BGS1" localSheetId="4">[17]DA!#REF!</definedName>
    <definedName name="D_BGS1">[17]DA!#REF!</definedName>
    <definedName name="D_BGS2" localSheetId="9">[17]DA!#REF!</definedName>
    <definedName name="D_BGS2" localSheetId="4">[17]DA!#REF!</definedName>
    <definedName name="D_BGS2">[17]DA!#REF!</definedName>
    <definedName name="D_BK" localSheetId="9">[17]DA!#REF!</definedName>
    <definedName name="D_BK" localSheetId="4">[17]DA!#REF!</definedName>
    <definedName name="D_BK">[17]DA!#REF!</definedName>
    <definedName name="D_BKFAX" localSheetId="9">[17]DA!#REF!</definedName>
    <definedName name="D_BKFAX" localSheetId="4">[17]DA!#REF!</definedName>
    <definedName name="D_BKFAX">[17]DA!#REF!</definedName>
    <definedName name="D_BOB" localSheetId="9">[17]DA!#REF!</definedName>
    <definedName name="D_BOB" localSheetId="4">[17]DA!#REF!</definedName>
    <definedName name="D_BOB">[17]DA!#REF!</definedName>
    <definedName name="D_BOP" localSheetId="9">[17]DA!#REF!</definedName>
    <definedName name="D_BOP" localSheetId="4">[17]DA!#REF!</definedName>
    <definedName name="D_BOP">[17]DA!#REF!</definedName>
    <definedName name="D_BOP1" localSheetId="9">[17]DA!#REF!</definedName>
    <definedName name="D_BOP1" localSheetId="4">[17]DA!#REF!</definedName>
    <definedName name="D_BOP1">[17]DA!#REF!</definedName>
    <definedName name="D_BRASS2" localSheetId="9">[17]DA!#REF!</definedName>
    <definedName name="D_BRASS2" localSheetId="4">[17]DA!#REF!</definedName>
    <definedName name="D_BRASS2">[17]DA!#REF!</definedName>
    <definedName name="D_BS" localSheetId="9">[17]DA!#REF!</definedName>
    <definedName name="D_BS" localSheetId="4">[17]DA!#REF!</definedName>
    <definedName name="D_BS">[17]DA!#REF!</definedName>
    <definedName name="D_BT" localSheetId="9">[17]DA!#REF!</definedName>
    <definedName name="D_BT" localSheetId="4">[17]DA!#REF!</definedName>
    <definedName name="D_BT">[17]DA!#REF!</definedName>
    <definedName name="D_BTR" localSheetId="9">[17]DA!#REF!</definedName>
    <definedName name="D_BTR" localSheetId="4">[17]DA!#REF!</definedName>
    <definedName name="D_BTR">[17]DA!#REF!</definedName>
    <definedName name="D_G">[7]Q7!$E$21:$AH$21</definedName>
    <definedName name="D_L">[7]Q7!$E$13:$AH$13</definedName>
    <definedName name="D_O">[7]Q7!$E$23:$AH$23</definedName>
    <definedName name="D_S">[7]Q7!$E$16:$AH$16</definedName>
    <definedName name="D_SRM">[7]Q7!$E$34:$AH$34</definedName>
    <definedName name="D_SY">[7]Q7!$E$10:$AH$10</definedName>
    <definedName name="DA">[7]Q7!$E$33:$AH$33</definedName>
    <definedName name="date" localSheetId="9">#REF!</definedName>
    <definedName name="date" localSheetId="4">#REF!</definedName>
    <definedName name="date">#REF!</definedName>
    <definedName name="dates" localSheetId="9">#REF!</definedName>
    <definedName name="dates" localSheetId="4">#REF!</definedName>
    <definedName name="dates">#REF!</definedName>
    <definedName name="DATES_A" localSheetId="9">#REF!</definedName>
    <definedName name="DATES_A" localSheetId="4">#REF!</definedName>
    <definedName name="DATES_A">#REF!</definedName>
    <definedName name="DB">[7]Q7!$E$28:$AH$28</definedName>
    <definedName name="dcc98j" localSheetId="9">[6]Programa!#REF!</definedName>
    <definedName name="dcc98j" localSheetId="4">[6]Programa!#REF!</definedName>
    <definedName name="dcc98j">[6]Programa!#REF!</definedName>
    <definedName name="dcc98s" localSheetId="9">#REF!</definedName>
    <definedName name="dcc98s" localSheetId="4">#REF!</definedName>
    <definedName name="dcc98s">#REF!</definedName>
    <definedName name="dd" localSheetId="4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hidden="1">{"Riqfin97",#N/A,FALSE,"Tran";"Riqfinpro",#N/A,FALSE,"Tran"}</definedName>
    <definedName name="ddd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4" hidden="1">{"Minpmon",#N/A,FALSE,"Monthinput"}</definedName>
    <definedName name="dddd" localSheetId="6" hidden="1">{"Minpmon",#N/A,FALSE,"Monthinput"}</definedName>
    <definedName name="dddd" localSheetId="7" hidden="1">{"Minpmon",#N/A,FALSE,"Monthinput"}</definedName>
    <definedName name="dddd" hidden="1">{"Minpmon",#N/A,FALSE,"Monthinput"}</definedName>
    <definedName name="dddddd" localSheetId="4" hidden="1">{"Tab1",#N/A,FALSE,"P";"Tab2",#N/A,FALSE,"P"}</definedName>
    <definedName name="dddddd" localSheetId="6" hidden="1">{"Tab1",#N/A,FALSE,"P";"Tab2",#N/A,FALSE,"P"}</definedName>
    <definedName name="dddddd" localSheetId="7" hidden="1">{"Tab1",#N/A,FALSE,"P";"Tab2",#N/A,FALSE,"P"}</definedName>
    <definedName name="dddddd" hidden="1">{"Tab1",#N/A,FALSE,"P";"Tab2",#N/A,FALSE,"P"}</definedName>
    <definedName name="defesti" localSheetId="9">#REF!</definedName>
    <definedName name="defesti" localSheetId="4">#REF!</definedName>
    <definedName name="defesti">#REF!</definedName>
    <definedName name="deficit" localSheetId="9">#REF!</definedName>
    <definedName name="deficit" localSheetId="4">#REF!</definedName>
    <definedName name="deficit">#REF!</definedName>
    <definedName name="DEFLATORS" localSheetId="9">[18]GDP!#REF!</definedName>
    <definedName name="DEFLATORS" localSheetId="4">[18]GDP!#REF!</definedName>
    <definedName name="DEFLATORS">[18]GDP!#REF!</definedName>
    <definedName name="DEFLGAST" localSheetId="9">#REF!</definedName>
    <definedName name="DEFLGAST" localSheetId="4">#REF!</definedName>
    <definedName name="DEFLGAST">#REF!</definedName>
    <definedName name="DEFLPIB" localSheetId="9">#REF!</definedName>
    <definedName name="DEFLPIB" localSheetId="4">#REF!</definedName>
    <definedName name="DEFLPIB">#REF!</definedName>
    <definedName name="der" localSheetId="4" hidden="1">{"Tab1",#N/A,FALSE,"P";"Tab2",#N/A,FALSE,"P"}</definedName>
    <definedName name="der" localSheetId="6" hidden="1">{"Tab1",#N/A,FALSE,"P";"Tab2",#N/A,FALSE,"P"}</definedName>
    <definedName name="der" localSheetId="7" hidden="1">{"Tab1",#N/A,FALSE,"P";"Tab2",#N/A,FALSE,"P"}</definedName>
    <definedName name="der" hidden="1">{"Tab1",#N/A,FALSE,"P";"Tab2",#N/A,FALSE,"P"}</definedName>
    <definedName name="DETALLE" localSheetId="9">#REF!</definedName>
    <definedName name="DETALLE" localSheetId="4">#REF!</definedName>
    <definedName name="DETALLE">#REF!</definedName>
    <definedName name="dexbccr" localSheetId="9">#REF!</definedName>
    <definedName name="dexbccr" localSheetId="4">#REF!</definedName>
    <definedName name="dexbccr">#REF!</definedName>
    <definedName name="dfasdf" localSheetId="4">#N/A</definedName>
    <definedName name="dfasdf" localSheetId="6">'II-7'!dfasdf</definedName>
    <definedName name="dfasdf" localSheetId="7">'II-8'!dfasdf</definedName>
    <definedName name="dfasdf">'II-7'!dfasdf</definedName>
    <definedName name="dfasdfas" localSheetId="4" hidden="1">{"Riqfin97",#N/A,FALSE,"Tran";"Riqfinpro",#N/A,FALSE,"Tran"}</definedName>
    <definedName name="dfasdfas" localSheetId="6" hidden="1">{"Riqfin97",#N/A,FALSE,"Tran";"Riqfinpro",#N/A,FALSE,"Tran"}</definedName>
    <definedName name="dfasdfas" localSheetId="7" hidden="1">{"Riqfin97",#N/A,FALSE,"Tran";"Riqfinpro",#N/A,FALSE,"Tran"}</definedName>
    <definedName name="dfasdfas" hidden="1">{"Riqfin97",#N/A,FALSE,"Tran";"Riqfinpro",#N/A,FALSE,"Tran"}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G">[7]Q7!$E$27:$AH$27</definedName>
    <definedName name="DG_S">[7]Q7!$E$18:$AH$18</definedName>
    <definedName name="DMBYS">[13]RESULTADOS!$A$86:$IV$86</definedName>
    <definedName name="DNP">[13]SUPUESTOS!A$18</definedName>
    <definedName name="DO">[7]Q7!$E$29:$AH$29</definedName>
    <definedName name="DPOB">[13]SUPUESTOS!A$7</definedName>
    <definedName name="DRFP">'[13]SMONET-FINANC'!$A$99:$IV$99</definedName>
    <definedName name="DS">[7]Q7!$E$38:$AH$38</definedName>
    <definedName name="dsaf" localSheetId="4" hidden="1">{"Riqfin97",#N/A,FALSE,"Tran";"Riqfinpro",#N/A,FALSE,"Tran"}</definedName>
    <definedName name="dsaf" localSheetId="6" hidden="1">{"Riqfin97",#N/A,FALSE,"Tran";"Riqfinpro",#N/A,FALSE,"Tran"}</definedName>
    <definedName name="dsaf" localSheetId="7" hidden="1">{"Riqfin97",#N/A,FALSE,"Tran";"Riqfinpro",#N/A,FALSE,"Tran"}</definedName>
    <definedName name="dsaf" hidden="1">{"Riqfin97",#N/A,FALSE,"Tran";"Riqfinpro",#N/A,FALSE,"Tran"}</definedName>
    <definedName name="DSI">[7]Q7!$E$40:$AH$40</definedName>
    <definedName name="DSP">[7]Q7!$E$43:$AH$43</definedName>
    <definedName name="DSPG">[7]Q7!$E$45:$AH$45</definedName>
    <definedName name="dsrgwegr" localSheetId="4" hidden="1">{"Riqfin97",#N/A,FALSE,"Tran";"Riqfinpro",#N/A,FALSE,"Tran"}</definedName>
    <definedName name="dsrgwegr" localSheetId="6" hidden="1">{"Riqfin97",#N/A,FALSE,"Tran";"Riqfinpro",#N/A,FALSE,"Tran"}</definedName>
    <definedName name="dsrgwegr" localSheetId="7" hidden="1">{"Riqfin97",#N/A,FALSE,"Tran";"Riqfinpro",#N/A,FALSE,"Tran"}</definedName>
    <definedName name="dsrgwegr" hidden="1">{"Riqfin97",#N/A,FALSE,"Tran";"Riqfinpro",#N/A,FALSE,"Tran"}</definedName>
    <definedName name="DXBYS">[13]RESULTADOS!$A$82:$IV$82</definedName>
    <definedName name="E" localSheetId="9">'[16]PIB EN CORR'!#REF!</definedName>
    <definedName name="E" localSheetId="4">'[16]PIB EN CORR'!#REF!</definedName>
    <definedName name="E">'[16]PIB EN CORR'!#REF!</definedName>
    <definedName name="EDNA">[7]Q6!$E$151:$AH$151</definedName>
    <definedName name="edr" localSheetId="4" hidden="1">{"Riqfin97",#N/A,FALSE,"Tran";"Riqfinpro",#N/A,FALSE,"Tran"}</definedName>
    <definedName name="edr" localSheetId="6" hidden="1">{"Riqfin97",#N/A,FALSE,"Tran";"Riqfinpro",#N/A,FALSE,"Tran"}</definedName>
    <definedName name="edr" localSheetId="7" hidden="1">{"Riqfin97",#N/A,FALSE,"Tran";"Riqfinpro",#N/A,FALSE,"Tran"}</definedName>
    <definedName name="edr" hidden="1">{"Riqfin97",#N/A,FALSE,"Tran";"Riqfinpro",#N/A,FALSE,"Tran"}</definedName>
    <definedName name="ee" localSheetId="4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hidden="1">{"Tab1",#N/A,FALSE,"P";"Tab2",#N/A,FALSE,"P"}</definedName>
    <definedName name="eee" localSheetId="4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hidden="1">{"Tab1",#N/A,FALSE,"P";"Tab2",#N/A,FALSE,"P"}</definedName>
    <definedName name="eeee" localSheetId="4" hidden="1">{"Riqfin97",#N/A,FALSE,"Tran";"Riqfinpro",#N/A,FALSE,"Tran"}</definedName>
    <definedName name="eeee" localSheetId="6" hidden="1">{"Riqfin97",#N/A,FALSE,"Tran";"Riqfinpro",#N/A,FALSE,"Tran"}</definedName>
    <definedName name="eeee" localSheetId="7" hidden="1">{"Riqfin97",#N/A,FALSE,"Tran";"Riqfinpro",#N/A,FALSE,"Tran"}</definedName>
    <definedName name="eeee" hidden="1">{"Riqfin97",#N/A,FALSE,"Tran";"Riqfinpro",#N/A,FALSE,"Tran"}</definedName>
    <definedName name="eeeee" localSheetId="4" hidden="1">{"Riqfin97",#N/A,FALSE,"Tran";"Riqfinpro",#N/A,FALSE,"Tran"}</definedName>
    <definedName name="eeeee" localSheetId="6" hidden="1">{"Riqfin97",#N/A,FALSE,"Tran";"Riqfinpro",#N/A,FALSE,"Tran"}</definedName>
    <definedName name="eeeee" localSheetId="7" hidden="1">{"Riqfin97",#N/A,FALSE,"Tran";"Riqfinpro",#N/A,FALSE,"Tran"}</definedName>
    <definedName name="eeeee" hidden="1">{"Riqfin97",#N/A,FALSE,"Tran";"Riqfinpro",#N/A,FALSE,"Tran"}</definedName>
    <definedName name="eeeeeee" localSheetId="4" hidden="1">{"Riqfin97",#N/A,FALSE,"Tran";"Riqfinpro",#N/A,FALSE,"Tran"}</definedName>
    <definedName name="eeeeeee" localSheetId="6" hidden="1">{"Riqfin97",#N/A,FALSE,"Tran";"Riqfinpro",#N/A,FALSE,"Tran"}</definedName>
    <definedName name="eeeeeee" localSheetId="7" hidden="1">{"Riqfin97",#N/A,FALSE,"Tran";"Riqfinpro",#N/A,FALSE,"Tran"}</definedName>
    <definedName name="eeeeeee" hidden="1">{"Riqfin97",#N/A,FALSE,"Tran";"Riqfinpro",#N/A,FALSE,"Tran"}</definedName>
    <definedName name="eghsdf" localSheetId="4" hidden="1">{"Riqfin97",#N/A,FALSE,"Tran";"Riqfinpro",#N/A,FALSE,"Tran"}</definedName>
    <definedName name="eghsdf" localSheetId="6" hidden="1">{"Riqfin97",#N/A,FALSE,"Tran";"Riqfinpro",#N/A,FALSE,"Tran"}</definedName>
    <definedName name="eghsdf" localSheetId="7" hidden="1">{"Riqfin97",#N/A,FALSE,"Tran";"Riqfinpro",#N/A,FALSE,"Tran"}</definedName>
    <definedName name="eghsdf" hidden="1">{"Riqfin97",#N/A,FALSE,"Tran";"Riqfinpro",#N/A,FALSE,"Tran"}</definedName>
    <definedName name="EJ">'[4]BASE ITCER'!$AB$151</definedName>
    <definedName name="ele" localSheetId="9">#REF!</definedName>
    <definedName name="ele" localSheetId="4">#REF!</definedName>
    <definedName name="ele">#REF!</definedName>
    <definedName name="elect" localSheetId="9">#REF!</definedName>
    <definedName name="elect" localSheetId="4">#REF!</definedName>
    <definedName name="elect">#REF!</definedName>
    <definedName name="emi98j" localSheetId="9">[6]Programa!#REF!</definedName>
    <definedName name="emi98j" localSheetId="4">[6]Programa!#REF!</definedName>
    <definedName name="emi98j">[6]Programa!#REF!</definedName>
    <definedName name="emi98s" localSheetId="9">#REF!</definedName>
    <definedName name="emi98s" localSheetId="4">#REF!</definedName>
    <definedName name="emi98s">#REF!</definedName>
    <definedName name="encajec" localSheetId="9">#REF!</definedName>
    <definedName name="encajec" localSheetId="4">#REF!</definedName>
    <definedName name="encajec">#REF!</definedName>
    <definedName name="encajed" localSheetId="9">#REF!</definedName>
    <definedName name="encajed" localSheetId="4">#REF!</definedName>
    <definedName name="encajed">#REF!</definedName>
    <definedName name="ENDA">[7]Q6!$E$148:$AH$148</definedName>
    <definedName name="ENTRADA" localSheetId="9">#REF!</definedName>
    <definedName name="ENTRADA" localSheetId="4">#REF!</definedName>
    <definedName name="ENTRADA">#REF!</definedName>
    <definedName name="ergtgwer" localSheetId="4" hidden="1">{"Minpmon",#N/A,FALSE,"Monthinput"}</definedName>
    <definedName name="ergtgwer" localSheetId="6" hidden="1">{"Minpmon",#N/A,FALSE,"Monthinput"}</definedName>
    <definedName name="ergtgwer" localSheetId="7" hidden="1">{"Minpmon",#N/A,FALSE,"Monthinput"}</definedName>
    <definedName name="ergtgwer" hidden="1">{"Minpmon",#N/A,FALSE,"Monthinput"}</definedName>
    <definedName name="ergwerg" localSheetId="4" hidden="1">{"Tab1",#N/A,FALSE,"P";"Tab2",#N/A,FALSE,"P"}</definedName>
    <definedName name="ergwerg" localSheetId="6" hidden="1">{"Tab1",#N/A,FALSE,"P";"Tab2",#N/A,FALSE,"P"}</definedName>
    <definedName name="ergwerg" localSheetId="7" hidden="1">{"Tab1",#N/A,FALSE,"P";"Tab2",#N/A,FALSE,"P"}</definedName>
    <definedName name="ergwerg" hidden="1">{"Tab1",#N/A,FALSE,"P";"Tab2",#N/A,FALSE,"P"}</definedName>
    <definedName name="ergwetewr" localSheetId="4" hidden="1">{"Tab1",#N/A,FALSE,"P";"Tab2",#N/A,FALSE,"P"}</definedName>
    <definedName name="ergwetewr" localSheetId="6" hidden="1">{"Tab1",#N/A,FALSE,"P";"Tab2",#N/A,FALSE,"P"}</definedName>
    <definedName name="ergwetewr" localSheetId="7" hidden="1">{"Tab1",#N/A,FALSE,"P";"Tab2",#N/A,FALSE,"P"}</definedName>
    <definedName name="ergwetewr" hidden="1">{"Tab1",#N/A,FALSE,"P";"Tab2",#N/A,FALSE,"P"}</definedName>
    <definedName name="ert" localSheetId="4" hidden="1">{"Minpmon",#N/A,FALSE,"Monthinput"}</definedName>
    <definedName name="ert" localSheetId="6" hidden="1">{"Minpmon",#N/A,FALSE,"Monthinput"}</definedName>
    <definedName name="ert" localSheetId="7" hidden="1">{"Minpmon",#N/A,FALSE,"Monthinput"}</definedName>
    <definedName name="ert" hidden="1">{"Minpmon",#N/A,FALSE,"Monthinput"}</definedName>
    <definedName name="esrgwer" localSheetId="4" hidden="1">{#N/A,#N/A,FALSE,"SR1";#N/A,#N/A,FALSE,"SR2";#N/A,#N/A,FALSE,"SR3";#N/A,#N/A,FALSE,"SR4"}</definedName>
    <definedName name="esrgwer" localSheetId="6" hidden="1">{#N/A,#N/A,FALSE,"SR1";#N/A,#N/A,FALSE,"SR2";#N/A,#N/A,FALSE,"SR3";#N/A,#N/A,FALSE,"SR4"}</definedName>
    <definedName name="esrgwer" localSheetId="7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 localSheetId="9">#REF!</definedName>
    <definedName name="estacional" localSheetId="4">#REF!</definedName>
    <definedName name="estacional">#REF!</definedName>
    <definedName name="etwete" localSheetId="4" hidden="1">{"Riqfin97",#N/A,FALSE,"Tran";"Riqfinpro",#N/A,FALSE,"Tran"}</definedName>
    <definedName name="etwete" localSheetId="6" hidden="1">{"Riqfin97",#N/A,FALSE,"Tran";"Riqfinpro",#N/A,FALSE,"Tran"}</definedName>
    <definedName name="etwete" localSheetId="7" hidden="1">{"Riqfin97",#N/A,FALSE,"Tran";"Riqfinpro",#N/A,FALSE,"Tran"}</definedName>
    <definedName name="etwete" hidden="1">{"Riqfin97",#N/A,FALSE,"Tran";"Riqfinpro",#N/A,FALSE,"Tran"}</definedName>
    <definedName name="ExitWRS">[7]Main!$AB$25</definedName>
    <definedName name="EXPORT" localSheetId="9">#REF!</definedName>
    <definedName name="EXPORT" localSheetId="4">#REF!</definedName>
    <definedName name="EXPORT">#REF!</definedName>
    <definedName name="Exportacion_Por_Importancia">[19]Macro1!$A$1</definedName>
    <definedName name="fadfadsf" localSheetId="4" hidden="1">{"Riqfin97",#N/A,FALSE,"Tran";"Riqfinpro",#N/A,FALSE,"Tran"}</definedName>
    <definedName name="fadfadsf" localSheetId="6" hidden="1">{"Riqfin97",#N/A,FALSE,"Tran";"Riqfinpro",#N/A,FALSE,"Tran"}</definedName>
    <definedName name="fadfadsf" localSheetId="7" hidden="1">{"Riqfin97",#N/A,FALSE,"Tran";"Riqfinpro",#N/A,FALSE,"Tran"}</definedName>
    <definedName name="fadfadsf" hidden="1">{"Riqfin97",#N/A,FALSE,"Tran";"Riqfinpro",#N/A,FALSE,"Tran"}</definedName>
    <definedName name="fadfdfa" localSheetId="4" hidden="1">{"Tab1",#N/A,FALSE,"P";"Tab2",#N/A,FALSE,"P"}</definedName>
    <definedName name="fadfdfa" localSheetId="6" hidden="1">{"Tab1",#N/A,FALSE,"P";"Tab2",#N/A,FALSE,"P"}</definedName>
    <definedName name="fadfdfa" localSheetId="7" hidden="1">{"Tab1",#N/A,FALSE,"P";"Tab2",#N/A,FALSE,"P"}</definedName>
    <definedName name="fadfdfa" hidden="1">{"Tab1",#N/A,FALSE,"P";"Tab2",#N/A,FALSE,"P"}</definedName>
    <definedName name="fadfdfad" localSheetId="4" hidden="1">{"Riqfin97",#N/A,FALSE,"Tran";"Riqfinpro",#N/A,FALSE,"Tran"}</definedName>
    <definedName name="fadfdfad" localSheetId="6" hidden="1">{"Riqfin97",#N/A,FALSE,"Tran";"Riqfinpro",#N/A,FALSE,"Tran"}</definedName>
    <definedName name="fadfdfad" localSheetId="7" hidden="1">{"Riqfin97",#N/A,FALSE,"Tran";"Riqfinpro",#N/A,FALSE,"Tran"}</definedName>
    <definedName name="fadfdfad" hidden="1">{"Riqfin97",#N/A,FALSE,"Tran";"Riqfinpro",#N/A,FALSE,"Tran"}</definedName>
    <definedName name="fasf" localSheetId="4" hidden="1">{"Tab1",#N/A,FALSE,"P";"Tab2",#N/A,FALSE,"P"}</definedName>
    <definedName name="fasf" localSheetId="6" hidden="1">{"Tab1",#N/A,FALSE,"P";"Tab2",#N/A,FALSE,"P"}</definedName>
    <definedName name="fasf" localSheetId="7" hidden="1">{"Tab1",#N/A,FALSE,"P";"Tab2",#N/A,FALSE,"P"}</definedName>
    <definedName name="fasf" hidden="1">{"Tab1",#N/A,FALSE,"P";"Tab2",#N/A,FALSE,"P"}</definedName>
    <definedName name="fcfasdf" localSheetId="4" hidden="1">{"Tab1",#N/A,FALSE,"P";"Tab2",#N/A,FALSE,"P"}</definedName>
    <definedName name="fcfasdf" localSheetId="6" hidden="1">{"Tab1",#N/A,FALSE,"P";"Tab2",#N/A,FALSE,"P"}</definedName>
    <definedName name="fcfasdf" localSheetId="7" hidden="1">{"Tab1",#N/A,FALSE,"P";"Tab2",#N/A,FALSE,"P"}</definedName>
    <definedName name="fcfasdf" hidden="1">{"Tab1",#N/A,FALSE,"P";"Tab2",#N/A,FALSE,"P"}</definedName>
    <definedName name="feb" localSheetId="9">[6]Programa!#REF!</definedName>
    <definedName name="feb" localSheetId="4">[6]Programa!#REF!</definedName>
    <definedName name="feb">[6]Programa!#REF!</definedName>
    <definedName name="fecha" localSheetId="9">[6]Programa!#REF!</definedName>
    <definedName name="fecha" localSheetId="4">[6]Programa!#REF!</definedName>
    <definedName name="fecha">[6]Programa!#REF!</definedName>
    <definedName name="fed" localSheetId="4" hidden="1">{"Riqfin97",#N/A,FALSE,"Tran";"Riqfinpro",#N/A,FALSE,"Tran"}</definedName>
    <definedName name="fed" localSheetId="6" hidden="1">{"Riqfin97",#N/A,FALSE,"Tran";"Riqfinpro",#N/A,FALSE,"Tran"}</definedName>
    <definedName name="fed" localSheetId="7" hidden="1">{"Riqfin97",#N/A,FALSE,"Tran";"Riqfinpro",#N/A,FALSE,"Tran"}</definedName>
    <definedName name="fed" hidden="1">{"Riqfin97",#N/A,FALSE,"Tran";"Riqfinpro",#N/A,FALSE,"Tran"}</definedName>
    <definedName name="fer" localSheetId="4" hidden="1">{"Riqfin97",#N/A,FALSE,"Tran";"Riqfinpro",#N/A,FALSE,"Tran"}</definedName>
    <definedName name="fer" localSheetId="6" hidden="1">{"Riqfin97",#N/A,FALSE,"Tran";"Riqfinpro",#N/A,FALSE,"Tran"}</definedName>
    <definedName name="fer" localSheetId="7" hidden="1">{"Riqfin97",#N/A,FALSE,"Tran";"Riqfinpro",#N/A,FALSE,"Tran"}</definedName>
    <definedName name="fer" hidden="1">{"Riqfin97",#N/A,FALSE,"Tran";"Riqfinpro",#N/A,FALSE,"Tran"}</definedName>
    <definedName name="ff" localSheetId="4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hidden="1">{"Tab1",#N/A,FALSE,"P";"Tab2",#N/A,FALSE,"P"}</definedName>
    <definedName name="fff" localSheetId="4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hidden="1">{"Tab1",#N/A,FALSE,"P";"Tab2",#N/A,FALSE,"P"}</definedName>
    <definedName name="ffff" localSheetId="4" hidden="1">{"Riqfin97",#N/A,FALSE,"Tran";"Riqfinpro",#N/A,FALSE,"Tran"}</definedName>
    <definedName name="ffff" localSheetId="6" hidden="1">{"Riqfin97",#N/A,FALSE,"Tran";"Riqfinpro",#N/A,FALSE,"Tran"}</definedName>
    <definedName name="ffff" localSheetId="7" hidden="1">{"Riqfin97",#N/A,FALSE,"Tran";"Riqfinpro",#N/A,FALSE,"Tran"}</definedName>
    <definedName name="ffff" hidden="1">{"Riqfin97",#N/A,FALSE,"Tran";"Riqfinpro",#N/A,FALSE,"Tran"}</definedName>
    <definedName name="ffffff" localSheetId="4" hidden="1">{"Tab1",#N/A,FALSE,"P";"Tab2",#N/A,FALSE,"P"}</definedName>
    <definedName name="ffffff" localSheetId="6" hidden="1">{"Tab1",#N/A,FALSE,"P";"Tab2",#N/A,FALSE,"P"}</definedName>
    <definedName name="ffffff" localSheetId="7" hidden="1">{"Tab1",#N/A,FALSE,"P";"Tab2",#N/A,FALSE,"P"}</definedName>
    <definedName name="ffffff" hidden="1">{"Tab1",#N/A,FALSE,"P";"Tab2",#N/A,FALSE,"P"}</definedName>
    <definedName name="fffffff" localSheetId="4" hidden="1">{"Minpmon",#N/A,FALSE,"Monthinput"}</definedName>
    <definedName name="fffffff" localSheetId="6" hidden="1">{"Minpmon",#N/A,FALSE,"Monthinput"}</definedName>
    <definedName name="fffffff" localSheetId="7" hidden="1">{"Minpmon",#N/A,FALSE,"Monthinput"}</definedName>
    <definedName name="fffffff" hidden="1">{"Minpmon",#N/A,FALSE,"Monthinput"}</definedName>
    <definedName name="ffffffffffffff" localSheetId="4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7" hidden="1">{"Riqfin97",#N/A,FALSE,"Tran";"Riqfinpro",#N/A,FALSE,"Tran"}</definedName>
    <definedName name="ffffffffffffff" hidden="1">{"Riqfin97",#N/A,FALSE,"Tran";"Riqfinpro",#N/A,FALSE,"Tran"}</definedName>
    <definedName name="fgf" localSheetId="4" hidden="1">{"Riqfin97",#N/A,FALSE,"Tran";"Riqfinpro",#N/A,FALSE,"Tran"}</definedName>
    <definedName name="fgf" localSheetId="6" hidden="1">{"Riqfin97",#N/A,FALSE,"Tran";"Riqfinpro",#N/A,FALSE,"Tran"}</definedName>
    <definedName name="fgf" localSheetId="7" hidden="1">{"Riqfin97",#N/A,FALSE,"Tran";"Riqfinpro",#N/A,FALSE,"Tran"}</definedName>
    <definedName name="fgf" hidden="1">{"Riqfin97",#N/A,FALSE,"Tran";"Riqfinpro",#N/A,FALSE,"Tran"}</definedName>
    <definedName name="finan" localSheetId="9">#REF!</definedName>
    <definedName name="finan" localSheetId="4">#REF!</definedName>
    <definedName name="finan">#REF!</definedName>
    <definedName name="finan1" localSheetId="9">#REF!</definedName>
    <definedName name="finan1" localSheetId="4">#REF!</definedName>
    <definedName name="finan1">#REF!</definedName>
    <definedName name="Financing" localSheetId="4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hidden="1">{"Tab1",#N/A,FALSE,"P";"Tab2",#N/A,FALSE,"P"}</definedName>
    <definedName name="fluct" localSheetId="9">#REF!</definedName>
    <definedName name="fluct" localSheetId="4">#REF!</definedName>
    <definedName name="fluct">#REF!</definedName>
    <definedName name="FLUJO">'[20]Base de Datos Proyecciones'!$A$2:$H$2</definedName>
    <definedName name="fre" localSheetId="4" hidden="1">{"Tab1",#N/A,FALSE,"P";"Tab2",#N/A,FALSE,"P"}</definedName>
    <definedName name="fre" localSheetId="6" hidden="1">{"Tab1",#N/A,FALSE,"P";"Tab2",#N/A,FALSE,"P"}</definedName>
    <definedName name="fre" localSheetId="7" hidden="1">{"Tab1",#N/A,FALSE,"P";"Tab2",#N/A,FALSE,"P"}</definedName>
    <definedName name="fre" hidden="1">{"Tab1",#N/A,FALSE,"P";"Tab2",#N/A,FALSE,"P"}</definedName>
    <definedName name="fsgwereert" localSheetId="4" hidden="1">{"Tab1",#N/A,FALSE,"P";"Tab2",#N/A,FALSE,"P"}</definedName>
    <definedName name="fsgwereert" localSheetId="6" hidden="1">{"Tab1",#N/A,FALSE,"P";"Tab2",#N/A,FALSE,"P"}</definedName>
    <definedName name="fsgwereert" localSheetId="7" hidden="1">{"Tab1",#N/A,FALSE,"P";"Tab2",#N/A,FALSE,"P"}</definedName>
    <definedName name="fsgwereert" hidden="1">{"Tab1",#N/A,FALSE,"P";"Tab2",#N/A,FALSE,"P"}</definedName>
    <definedName name="ftaref" localSheetId="9">#REF!</definedName>
    <definedName name="ftaref" localSheetId="4">#REF!</definedName>
    <definedName name="ftaref">#REF!</definedName>
    <definedName name="ftconf" localSheetId="9">#REF!</definedName>
    <definedName name="ftconf" localSheetId="4">#REF!</definedName>
    <definedName name="ftconf">#REF!</definedName>
    <definedName name="ftima" localSheetId="9">#REF!</definedName>
    <definedName name="ftima" localSheetId="4">#REF!</definedName>
    <definedName name="ftima">#REF!</definedName>
    <definedName name="ftimaf" localSheetId="9">#REF!</definedName>
    <definedName name="ftimaf" localSheetId="4">#REF!</definedName>
    <definedName name="ftimaf">#REF!</definedName>
    <definedName name="ftr" localSheetId="4" hidden="1">{"Riqfin97",#N/A,FALSE,"Tran";"Riqfinpro",#N/A,FALSE,"Tran"}</definedName>
    <definedName name="ftr" localSheetId="6" hidden="1">{"Riqfin97",#N/A,FALSE,"Tran";"Riqfinpro",#N/A,FALSE,"Tran"}</definedName>
    <definedName name="ftr" localSheetId="7" hidden="1">{"Riqfin97",#N/A,FALSE,"Tran";"Riqfinpro",#N/A,FALSE,"Tran"}</definedName>
    <definedName name="ftr" hidden="1">{"Riqfin97",#N/A,FALSE,"Tran";"Riqfinpro",#N/A,FALSE,"Tran"}</definedName>
    <definedName name="fty" localSheetId="4" hidden="1">{"Riqfin97",#N/A,FALSE,"Tran";"Riqfinpro",#N/A,FALSE,"Tran"}</definedName>
    <definedName name="fty" localSheetId="6" hidden="1">{"Riqfin97",#N/A,FALSE,"Tran";"Riqfinpro",#N/A,FALSE,"Tran"}</definedName>
    <definedName name="fty" localSheetId="7" hidden="1">{"Riqfin97",#N/A,FALSE,"Tran";"Riqfinpro",#N/A,FALSE,"Tran"}</definedName>
    <definedName name="fty" hidden="1">{"Riqfin97",#N/A,FALSE,"Tran";"Riqfinpro",#N/A,FALSE,"Tran"}</definedName>
    <definedName name="g" localSheetId="9">#REF!</definedName>
    <definedName name="g" localSheetId="4">#REF!</definedName>
    <definedName name="g">#REF!</definedName>
    <definedName name="GASTO" localSheetId="9">#REF!</definedName>
    <definedName name="GASTO" localSheetId="4">#REF!</definedName>
    <definedName name="GASTO">#REF!</definedName>
    <definedName name="GASTOCORD" localSheetId="9">#REF!</definedName>
    <definedName name="GASTOCORD" localSheetId="4">#REF!</definedName>
    <definedName name="GASTOCORD">#REF!</definedName>
    <definedName name="GASTORO" localSheetId="9">#REF!</definedName>
    <definedName name="GASTORO" localSheetId="4">#REF!</definedName>
    <definedName name="GASTORO">#REF!</definedName>
    <definedName name="GATO" localSheetId="9">#REF!</definedName>
    <definedName name="GATO" localSheetId="4">#REF!</definedName>
    <definedName name="GATO">#REF!</definedName>
    <definedName name="ggfsgf" localSheetId="4" hidden="1">{"Riqfin97",#N/A,FALSE,"Tran";"Riqfinpro",#N/A,FALSE,"Tran"}</definedName>
    <definedName name="ggfsgf" localSheetId="6" hidden="1">{"Riqfin97",#N/A,FALSE,"Tran";"Riqfinpro",#N/A,FALSE,"Tran"}</definedName>
    <definedName name="ggfsgf" localSheetId="7" hidden="1">{"Riqfin97",#N/A,FALSE,"Tran";"Riqfinpro",#N/A,FALSE,"Tran"}</definedName>
    <definedName name="ggfsgf" hidden="1">{"Riqfin97",#N/A,FALSE,"Tran";"Riqfinpro",#N/A,FALSE,"Tran"}</definedName>
    <definedName name="ggg" localSheetId="4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hidden="1">{"Riqfin97",#N/A,FALSE,"Tran";"Riqfinpro",#N/A,FALSE,"Tran"}</definedName>
    <definedName name="gggg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9" hidden="1">'[21]J(Priv.Cap)'!#REF!</definedName>
    <definedName name="ggggg" localSheetId="4" hidden="1">'[21]J(Priv.Cap)'!#REF!</definedName>
    <definedName name="ggggg" hidden="1">'[21]J(Priv.Cap)'!#REF!</definedName>
    <definedName name="ght" localSheetId="4" hidden="1">{"Tab1",#N/A,FALSE,"P";"Tab2",#N/A,FALSE,"P"}</definedName>
    <definedName name="ght" localSheetId="6" hidden="1">{"Tab1",#N/A,FALSE,"P";"Tab2",#N/A,FALSE,"P"}</definedName>
    <definedName name="ght" localSheetId="7" hidden="1">{"Tab1",#N/A,FALSE,"P";"Tab2",#N/A,FALSE,"P"}</definedName>
    <definedName name="ght" hidden="1">{"Tab1",#N/A,FALSE,"P";"Tab2",#N/A,FALSE,"P"}</definedName>
    <definedName name="GOESC96" localSheetId="9">#REF!</definedName>
    <definedName name="GOESC96" localSheetId="4">#REF!</definedName>
    <definedName name="GOESC96">#REF!</definedName>
    <definedName name="_xlnm.Recorder" localSheetId="9">#REF!</definedName>
    <definedName name="_xlnm.Recorder" localSheetId="4">#REF!</definedName>
    <definedName name="_xlnm.Recorder">#REF!</definedName>
    <definedName name="Grafico">[22]PONDRAMA!$C$14</definedName>
    <definedName name="gre" localSheetId="4" hidden="1">{"Riqfin97",#N/A,FALSE,"Tran";"Riqfinpro",#N/A,FALSE,"Tran"}</definedName>
    <definedName name="gre" localSheetId="6" hidden="1">{"Riqfin97",#N/A,FALSE,"Tran";"Riqfinpro",#N/A,FALSE,"Tran"}</definedName>
    <definedName name="gre" localSheetId="7" hidden="1">{"Riqfin97",#N/A,FALSE,"Tran";"Riqfinpro",#N/A,FALSE,"Tran"}</definedName>
    <definedName name="gre" hidden="1">{"Riqfin97",#N/A,FALSE,"Tran";"Riqfinpro",#N/A,FALSE,"Tran"}</definedName>
    <definedName name="grgwe" localSheetId="4" hidden="1">{"Minpmon",#N/A,FALSE,"Monthinput"}</definedName>
    <definedName name="grgwe" localSheetId="6" hidden="1">{"Minpmon",#N/A,FALSE,"Monthinput"}</definedName>
    <definedName name="grgwe" localSheetId="7" hidden="1">{"Minpmon",#N/A,FALSE,"Monthinput"}</definedName>
    <definedName name="grgwe" hidden="1">{"Minpmon",#N/A,FALSE,"Monthinput"}</definedName>
    <definedName name="gwergwe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4" hidden="1">{"Tab1",#N/A,FALSE,"P";"Tab2",#N/A,FALSE,"P"}</definedName>
    <definedName name="gyu" localSheetId="6" hidden="1">{"Tab1",#N/A,FALSE,"P";"Tab2",#N/A,FALSE,"P"}</definedName>
    <definedName name="gyu" localSheetId="7" hidden="1">{"Tab1",#N/A,FALSE,"P";"Tab2",#N/A,FALSE,"P"}</definedName>
    <definedName name="gyu" hidden="1">{"Tab1",#N/A,FALSE,"P";"Tab2",#N/A,FALSE,"P"}</definedName>
    <definedName name="Heading39" localSheetId="9">#REF!</definedName>
    <definedName name="Heading39" localSheetId="4">#REF!</definedName>
    <definedName name="Heading39">#REF!</definedName>
    <definedName name="hhh" localSheetId="4" hidden="1">{"Minpmon",#N/A,FALSE,"Monthinput"}</definedName>
    <definedName name="hhh" localSheetId="6" hidden="1">{"Minpmon",#N/A,FALSE,"Monthinput"}</definedName>
    <definedName name="hhh" localSheetId="7" hidden="1">{"Minpmon",#N/A,FALSE,"Monthinput"}</definedName>
    <definedName name="hhh" hidden="1">{"Minpmon",#N/A,FALSE,"Monthinput"}</definedName>
    <definedName name="hhhh" localSheetId="4">#N/A</definedName>
    <definedName name="hhhh" localSheetId="6">'II-7'!hhhh</definedName>
    <definedName name="hhhh" localSheetId="7">'II-8'!hhhh</definedName>
    <definedName name="hhhh">'II-7'!hhhh</definedName>
    <definedName name="hhhhh" localSheetId="4" hidden="1">{"Tab1",#N/A,FALSE,"P";"Tab2",#N/A,FALSE,"P"}</definedName>
    <definedName name="hhhhh" localSheetId="6" hidden="1">{"Tab1",#N/A,FALSE,"P";"Tab2",#N/A,FALSE,"P"}</definedName>
    <definedName name="hhhhh" localSheetId="7" hidden="1">{"Tab1",#N/A,FALSE,"P";"Tab2",#N/A,FALSE,"P"}</definedName>
    <definedName name="hhhhh" hidden="1">{"Tab1",#N/A,FALSE,"P";"Tab2",#N/A,FALSE,"P"}</definedName>
    <definedName name="hhhhhh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4" hidden="1">{"Riqfin97",#N/A,FALSE,"Tran";"Riqfinpro",#N/A,FALSE,"Tran"}</definedName>
    <definedName name="hihp" localSheetId="6" hidden="1">{"Riqfin97",#N/A,FALSE,"Tran";"Riqfinpro",#N/A,FALSE,"Tran"}</definedName>
    <definedName name="hihp" localSheetId="7" hidden="1">{"Riqfin97",#N/A,FALSE,"Tran";"Riqfinpro",#N/A,FALSE,"Tran"}</definedName>
    <definedName name="hihp" hidden="1">{"Riqfin97",#N/A,FALSE,"Tran";"Riqfinpro",#N/A,FALSE,"Tran"}</definedName>
    <definedName name="hio" localSheetId="4" hidden="1">{"Tab1",#N/A,FALSE,"P";"Tab2",#N/A,FALSE,"P"}</definedName>
    <definedName name="hio" localSheetId="6" hidden="1">{"Tab1",#N/A,FALSE,"P";"Tab2",#N/A,FALSE,"P"}</definedName>
    <definedName name="hio" localSheetId="7" hidden="1">{"Tab1",#N/A,FALSE,"P";"Tab2",#N/A,FALSE,"P"}</definedName>
    <definedName name="hio" hidden="1">{"Tab1",#N/A,FALSE,"P";"Tab2",#N/A,FALSE,"P"}</definedName>
    <definedName name="hip">'[23]Supuestos '!$A$3:$I$34</definedName>
    <definedName name="hora" localSheetId="9">[6]Programa!#REF!</definedName>
    <definedName name="hora" localSheetId="4">[6]Programa!#REF!</definedName>
    <definedName name="hora">[6]Programa!#REF!</definedName>
    <definedName name="hpu" localSheetId="4" hidden="1">{"Tab1",#N/A,FALSE,"P";"Tab2",#N/A,FALSE,"P"}</definedName>
    <definedName name="hpu" localSheetId="6" hidden="1">{"Tab1",#N/A,FALSE,"P";"Tab2",#N/A,FALSE,"P"}</definedName>
    <definedName name="hpu" localSheetId="7" hidden="1">{"Tab1",#N/A,FALSE,"P";"Tab2",#N/A,FALSE,"P"}</definedName>
    <definedName name="hpu" hidden="1">{"Tab1",#N/A,FALSE,"P";"Tab2",#N/A,FALSE,"P"}</definedName>
    <definedName name="hui" localSheetId="4" hidden="1">{"Tab1",#N/A,FALSE,"P";"Tab2",#N/A,FALSE,"P"}</definedName>
    <definedName name="hui" localSheetId="6" hidden="1">{"Tab1",#N/A,FALSE,"P";"Tab2",#N/A,FALSE,"P"}</definedName>
    <definedName name="hui" localSheetId="7" hidden="1">{"Tab1",#N/A,FALSE,"P";"Tab2",#N/A,FALSE,"P"}</definedName>
    <definedName name="hui" hidden="1">{"Tab1",#N/A,FALSE,"P";"Tab2",#N/A,FALSE,"P"}</definedName>
    <definedName name="huo" localSheetId="4" hidden="1">{"Tab1",#N/A,FALSE,"P";"Tab2",#N/A,FALSE,"P"}</definedName>
    <definedName name="huo" localSheetId="6" hidden="1">{"Tab1",#N/A,FALSE,"P";"Tab2",#N/A,FALSE,"P"}</definedName>
    <definedName name="huo" localSheetId="7" hidden="1">{"Tab1",#N/A,FALSE,"P";"Tab2",#N/A,FALSE,"P"}</definedName>
    <definedName name="huo" hidden="1">{"Tab1",#N/A,FALSE,"P";"Tab2",#N/A,FALSE,"P"}</definedName>
    <definedName name="i" localSheetId="9">#REF!</definedName>
    <definedName name="i" localSheetId="4">#REF!</definedName>
    <definedName name="i">#REF!</definedName>
    <definedName name="ii" localSheetId="4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hidden="1">{"Tab1",#N/A,FALSE,"P";"Tab2",#N/A,FALSE,"P"}</definedName>
    <definedName name="iii" localSheetId="4" hidden="1">{"Riqfin97",#N/A,FALSE,"Tran";"Riqfinpro",#N/A,FALSE,"Tran"}</definedName>
    <definedName name="iii" localSheetId="6" hidden="1">{"Riqfin97",#N/A,FALSE,"Tran";"Riqfinpro",#N/A,FALSE,"Tran"}</definedName>
    <definedName name="iii" localSheetId="7" hidden="1">{"Riqfin97",#N/A,FALSE,"Tran";"Riqfinpro",#N/A,FALSE,"Tran"}</definedName>
    <definedName name="iii" hidden="1">{"Riqfin97",#N/A,FALSE,"Tran";"Riqfinpro",#N/A,FALSE,"Tran"}</definedName>
    <definedName name="ilo" localSheetId="4" hidden="1">{"Riqfin97",#N/A,FALSE,"Tran";"Riqfinpro",#N/A,FALSE,"Tran"}</definedName>
    <definedName name="ilo" localSheetId="6" hidden="1">{"Riqfin97",#N/A,FALSE,"Tran";"Riqfinpro",#N/A,FALSE,"Tran"}</definedName>
    <definedName name="ilo" localSheetId="7" hidden="1">{"Riqfin97",#N/A,FALSE,"Tran";"Riqfinpro",#N/A,FALSE,"Tran"}</definedName>
    <definedName name="ilo" hidden="1">{"Riqfin97",#N/A,FALSE,"Tran";"Riqfinpro",#N/A,FALSE,"Tran"}</definedName>
    <definedName name="ilu" localSheetId="4" hidden="1">{"Riqfin97",#N/A,FALSE,"Tran";"Riqfinpro",#N/A,FALSE,"Tran"}</definedName>
    <definedName name="ilu" localSheetId="6" hidden="1">{"Riqfin97",#N/A,FALSE,"Tran";"Riqfinpro",#N/A,FALSE,"Tran"}</definedName>
    <definedName name="ilu" localSheetId="7" hidden="1">{"Riqfin97",#N/A,FALSE,"Tran";"Riqfinpro",#N/A,FALSE,"Tran"}</definedName>
    <definedName name="ilu" hidden="1">{"Riqfin97",#N/A,FALSE,"Tran";"Riqfinpro",#N/A,FALSE,"Tran"}</definedName>
    <definedName name="ima" localSheetId="9">#REF!</definedName>
    <definedName name="ima" localSheetId="4">#REF!</definedName>
    <definedName name="ima">#REF!</definedName>
    <definedName name="imaor" localSheetId="9">#REF!</definedName>
    <definedName name="imaor" localSheetId="4">#REF!</definedName>
    <definedName name="imaor">#REF!</definedName>
    <definedName name="Imprimir_área_IM" localSheetId="9">#REF!</definedName>
    <definedName name="Imprimir_área_IM" localSheetId="4">#REF!</definedName>
    <definedName name="Imprimir_área_IM">#REF!</definedName>
    <definedName name="ind" localSheetId="9">#REF!</definedName>
    <definedName name="ind" localSheetId="4">#REF!</definedName>
    <definedName name="ind">#REF!</definedName>
    <definedName name="IND_VAR_VA" localSheetId="9">#REF!</definedName>
    <definedName name="IND_VAR_VA" localSheetId="4">#REF!</definedName>
    <definedName name="IND_VAR_VA">#REF!</definedName>
    <definedName name="indcdev" localSheetId="9">#REF!</definedName>
    <definedName name="indcdev" localSheetId="4">#REF!</definedName>
    <definedName name="indcdev">#REF!</definedName>
    <definedName name="INDICAD_ECONOMI" localSheetId="9">#REF!</definedName>
    <definedName name="INDICAD_ECONOMI" localSheetId="4">#REF!</definedName>
    <definedName name="INDICAD_ECONOMI">#REF!</definedName>
    <definedName name="INDICE" localSheetId="9">[6]Programa!#REF!</definedName>
    <definedName name="INDICE" localSheetId="4">[6]Programa!#REF!</definedName>
    <definedName name="INDICE">[6]Programa!#REF!</definedName>
    <definedName name="indust">'[8]Indicadores basicos'!$A$58:$V$83</definedName>
    <definedName name="INE" localSheetId="9">#REF!</definedName>
    <definedName name="INE" localSheetId="4">#REF!</definedName>
    <definedName name="INE">#REF!</definedName>
    <definedName name="INF">[13]SUPUESTOS!A$21</definedName>
    <definedName name="INGOES96" localSheetId="9">#REF!</definedName>
    <definedName name="INGOES96" localSheetId="4">#REF!</definedName>
    <definedName name="INGOES96">#REF!</definedName>
    <definedName name="iouiuopo" localSheetId="4" hidden="1">{"Tab1",#N/A,FALSE,"P";"Tab2",#N/A,FALSE,"P"}</definedName>
    <definedName name="iouiuopo" localSheetId="6" hidden="1">{"Tab1",#N/A,FALSE,"P";"Tab2",#N/A,FALSE,"P"}</definedName>
    <definedName name="iouiuopo" localSheetId="7" hidden="1">{"Tab1",#N/A,FALSE,"P";"Tab2",#N/A,FALSE,"P"}</definedName>
    <definedName name="iouiuopo" hidden="1">{"Tab1",#N/A,FALSE,"P";"Tab2",#N/A,FALSE,"P"}</definedName>
    <definedName name="ipc" localSheetId="9">#REF!</definedName>
    <definedName name="ipc" localSheetId="4">#REF!</definedName>
    <definedName name="ipc">#REF!</definedName>
    <definedName name="ipc98j" localSheetId="9">[6]Programa!#REF!</definedName>
    <definedName name="ipc98j" localSheetId="4">[6]Programa!#REF!</definedName>
    <definedName name="ipc98j">[6]Programa!#REF!</definedName>
    <definedName name="ipc98s" localSheetId="9">#REF!</definedName>
    <definedName name="ipc98s" localSheetId="4">#REF!</definedName>
    <definedName name="ipc98s">#REF!</definedName>
    <definedName name="ipcprom90" localSheetId="9">#REF!</definedName>
    <definedName name="ipcprom90" localSheetId="4">#REF!</definedName>
    <definedName name="ipcprom90">#REF!</definedName>
    <definedName name="ITCERBILAT">'[24]ITCER Y GRAFICOS'!$A$1:$L$18</definedName>
    <definedName name="ITCERMULTI">'[24]ITCER Y GRAFICOS'!$A$44:$L$61</definedName>
    <definedName name="Janet" hidden="1">'[23]SNF Córd'!$A$18:$A$19</definedName>
    <definedName name="jdfhgghg" localSheetId="4" hidden="1">{"Riqfin97",#N/A,FALSE,"Tran";"Riqfinpro",#N/A,FALSE,"Tran"}</definedName>
    <definedName name="jdfhgghg" localSheetId="6" hidden="1">{"Riqfin97",#N/A,FALSE,"Tran";"Riqfinpro",#N/A,FALSE,"Tran"}</definedName>
    <definedName name="jdfhgghg" localSheetId="7" hidden="1">{"Riqfin97",#N/A,FALSE,"Tran";"Riqfinpro",#N/A,FALSE,"Tran"}</definedName>
    <definedName name="jdfhgghg" hidden="1">{"Riqfin97",#N/A,FALSE,"Tran";"Riqfinpro",#N/A,FALSE,"Tran"}</definedName>
    <definedName name="jj" localSheetId="4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hidden="1">{"Riqfin97",#N/A,FALSE,"Tran";"Riqfinpro",#N/A,FALSE,"Tran"}</definedName>
    <definedName name="jjflkjhkj" localSheetId="4" hidden="1">{"Tab1",#N/A,FALSE,"P";"Tab2",#N/A,FALSE,"P"}</definedName>
    <definedName name="jjflkjhkj" localSheetId="6" hidden="1">{"Tab1",#N/A,FALSE,"P";"Tab2",#N/A,FALSE,"P"}</definedName>
    <definedName name="jjflkjhkj" localSheetId="7" hidden="1">{"Tab1",#N/A,FALSE,"P";"Tab2",#N/A,FALSE,"P"}</definedName>
    <definedName name="jjflkjhkj" hidden="1">{"Tab1",#N/A,FALSE,"P";"Tab2",#N/A,FALSE,"P"}</definedName>
    <definedName name="jjj" localSheetId="4" hidden="1">{"Riqfin97",#N/A,FALSE,"Tran";"Riqfinpro",#N/A,FALSE,"Tran"}</definedName>
    <definedName name="jjj" localSheetId="6" hidden="1">{"Riqfin97",#N/A,FALSE,"Tran";"Riqfinpro",#N/A,FALSE,"Tran"}</definedName>
    <definedName name="jjj" localSheetId="7" hidden="1">{"Riqfin97",#N/A,FALSE,"Tran";"Riqfinpro",#N/A,FALSE,"Tran"}</definedName>
    <definedName name="jjj" hidden="1">{"Riqfin97",#N/A,FALSE,"Tran";"Riqfinpro",#N/A,FALSE,"Tran"}</definedName>
    <definedName name="jjjj" localSheetId="4" hidden="1">{"Tab1",#N/A,FALSE,"P";"Tab2",#N/A,FALSE,"P"}</definedName>
    <definedName name="jjjj" localSheetId="6" hidden="1">{"Tab1",#N/A,FALSE,"P";"Tab2",#N/A,FALSE,"P"}</definedName>
    <definedName name="jjjj" localSheetId="7" hidden="1">{"Tab1",#N/A,FALSE,"P";"Tab2",#N/A,FALSE,"P"}</definedName>
    <definedName name="jjjj" hidden="1">{"Tab1",#N/A,FALSE,"P";"Tab2",#N/A,FALSE,"P"}</definedName>
    <definedName name="jjjjjj" localSheetId="9" hidden="1">'[21]J(Priv.Cap)'!#REF!</definedName>
    <definedName name="jjjjjj" localSheetId="4" hidden="1">'[21]J(Priv.Cap)'!#REF!</definedName>
    <definedName name="jjjjjj" hidden="1">'[21]J(Priv.Cap)'!#REF!</definedName>
    <definedName name="jjjjjjjjjjjjjjjjjj" localSheetId="4" hidden="1">{"Tab1",#N/A,FALSE,"P";"Tab2",#N/A,FALSE,"P"}</definedName>
    <definedName name="jjjjjjjjjjjjjjjjjj" localSheetId="6" hidden="1">{"Tab1",#N/A,FALSE,"P";"Tab2",#N/A,FALSE,"P"}</definedName>
    <definedName name="jjjjjjjjjjjjjjjjjj" localSheetId="7" hidden="1">{"Tab1",#N/A,FALSE,"P";"Tab2",#N/A,FALSE,"P"}</definedName>
    <definedName name="jjjjjjjjjjjjjjjjjj" hidden="1">{"Tab1",#N/A,FALSE,"P";"Tab2",#N/A,FALSE,"P"}</definedName>
    <definedName name="jlajl" localSheetId="4" hidden="1">{"Riqfin97",#N/A,FALSE,"Tran";"Riqfinpro",#N/A,FALSE,"Tran"}</definedName>
    <definedName name="jlajl" localSheetId="6" hidden="1">{"Riqfin97",#N/A,FALSE,"Tran";"Riqfinpro",#N/A,FALSE,"Tran"}</definedName>
    <definedName name="jlajl" localSheetId="7" hidden="1">{"Riqfin97",#N/A,FALSE,"Tran";"Riqfinpro",#N/A,FALSE,"Tran"}</definedName>
    <definedName name="jlajl" hidden="1">{"Riqfin97",#N/A,FALSE,"Tran";"Riqfinpro",#N/A,FALSE,"Tran"}</definedName>
    <definedName name="jui" localSheetId="4" hidden="1">{"Riqfin97",#N/A,FALSE,"Tran";"Riqfinpro",#N/A,FALSE,"Tran"}</definedName>
    <definedName name="jui" localSheetId="6" hidden="1">{"Riqfin97",#N/A,FALSE,"Tran";"Riqfinpro",#N/A,FALSE,"Tran"}</definedName>
    <definedName name="jui" localSheetId="7" hidden="1">{"Riqfin97",#N/A,FALSE,"Tran";"Riqfinpro",#N/A,FALSE,"Tran"}</definedName>
    <definedName name="jui" hidden="1">{"Riqfin97",#N/A,FALSE,"Tran";"Riqfinpro",#N/A,FALSE,"Tran"}</definedName>
    <definedName name="juy" localSheetId="4" hidden="1">{"Tab1",#N/A,FALSE,"P";"Tab2",#N/A,FALSE,"P"}</definedName>
    <definedName name="juy" localSheetId="6" hidden="1">{"Tab1",#N/A,FALSE,"P";"Tab2",#N/A,FALSE,"P"}</definedName>
    <definedName name="juy" localSheetId="7" hidden="1">{"Tab1",#N/A,FALSE,"P";"Tab2",#N/A,FALSE,"P"}</definedName>
    <definedName name="juy" hidden="1">{"Tab1",#N/A,FALSE,"P";"Tab2",#N/A,FALSE,"P"}</definedName>
    <definedName name="k" localSheetId="4" hidden="1">{"Riqfin97",#N/A,FALSE,"Tran";"Riqfinpro",#N/A,FALSE,"Tran"}</definedName>
    <definedName name="k" localSheetId="6" hidden="1">{"Riqfin97",#N/A,FALSE,"Tran";"Riqfinpro",#N/A,FALSE,"Tran"}</definedName>
    <definedName name="k" localSheetId="7" hidden="1">{"Riqfin97",#N/A,FALSE,"Tran";"Riqfinpro",#N/A,FALSE,"Tran"}</definedName>
    <definedName name="k" hidden="1">{"Riqfin97",#N/A,FALSE,"Tran";"Riqfinpro",#N/A,FALSE,"Tran"}</definedName>
    <definedName name="kh" localSheetId="4" hidden="1">{"Minpmon",#N/A,FALSE,"Monthinput"}</definedName>
    <definedName name="kh" localSheetId="6" hidden="1">{"Minpmon",#N/A,FALSE,"Monthinput"}</definedName>
    <definedName name="kh" localSheetId="7" hidden="1">{"Minpmon",#N/A,FALSE,"Monthinput"}</definedName>
    <definedName name="kh" hidden="1">{"Minpmon",#N/A,FALSE,"Monthinput"}</definedName>
    <definedName name="kio" localSheetId="4" hidden="1">{"Tab1",#N/A,FALSE,"P";"Tab2",#N/A,FALSE,"P"}</definedName>
    <definedName name="kio" localSheetId="6" hidden="1">{"Tab1",#N/A,FALSE,"P";"Tab2",#N/A,FALSE,"P"}</definedName>
    <definedName name="kio" localSheetId="7" hidden="1">{"Tab1",#N/A,FALSE,"P";"Tab2",#N/A,FALSE,"P"}</definedName>
    <definedName name="kio" hidden="1">{"Tab1",#N/A,FALSE,"P";"Tab2",#N/A,FALSE,"P"}</definedName>
    <definedName name="kiu" localSheetId="4" hidden="1">{"Riqfin97",#N/A,FALSE,"Tran";"Riqfinpro",#N/A,FALSE,"Tran"}</definedName>
    <definedName name="kiu" localSheetId="6" hidden="1">{"Riqfin97",#N/A,FALSE,"Tran";"Riqfinpro",#N/A,FALSE,"Tran"}</definedName>
    <definedName name="kiu" localSheetId="7" hidden="1">{"Riqfin97",#N/A,FALSE,"Tran";"Riqfinpro",#N/A,FALSE,"Tran"}</definedName>
    <definedName name="kiu" hidden="1">{"Riqfin97",#N/A,FALSE,"Tran";"Riqfinpro",#N/A,FALSE,"Tran"}</definedName>
    <definedName name="kjhklfhlasd" localSheetId="4" hidden="1">{"Riqfin97",#N/A,FALSE,"Tran";"Riqfinpro",#N/A,FALSE,"Tran"}</definedName>
    <definedName name="kjhklfhlasd" localSheetId="6" hidden="1">{"Riqfin97",#N/A,FALSE,"Tran";"Riqfinpro",#N/A,FALSE,"Tran"}</definedName>
    <definedName name="kjhklfhlasd" localSheetId="7" hidden="1">{"Riqfin97",#N/A,FALSE,"Tran";"Riqfinpro",#N/A,FALSE,"Tran"}</definedName>
    <definedName name="kjhklfhlasd" hidden="1">{"Riqfin97",#N/A,FALSE,"Tran";"Riqfinpro",#N/A,FALSE,"Tran"}</definedName>
    <definedName name="kk" localSheetId="4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hidden="1">{"Tab1",#N/A,FALSE,"P";"Tab2",#N/A,FALSE,"P"}</definedName>
    <definedName name="kkj" localSheetId="4" hidden="1">{"Riqfin97",#N/A,FALSE,"Tran";"Riqfinpro",#N/A,FALSE,"Tran"}</definedName>
    <definedName name="kkj" localSheetId="6" hidden="1">{"Riqfin97",#N/A,FALSE,"Tran";"Riqfinpro",#N/A,FALSE,"Tran"}</definedName>
    <definedName name="kkj" localSheetId="7" hidden="1">{"Riqfin97",#N/A,FALSE,"Tran";"Riqfinpro",#N/A,FALSE,"Tran"}</definedName>
    <definedName name="kkj" hidden="1">{"Riqfin97",#N/A,FALSE,"Tran";"Riqfinpro",#N/A,FALSE,"Tran"}</definedName>
    <definedName name="kkk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4">#N/A</definedName>
    <definedName name="kkkk" localSheetId="6">'II-7'!kkkk</definedName>
    <definedName name="kkkk" localSheetId="7">'II-8'!kkkk</definedName>
    <definedName name="kkkk">'II-7'!kkkk</definedName>
    <definedName name="kkkkk" localSheetId="9" hidden="1">'[25]J(Priv.Cap)'!#REF!</definedName>
    <definedName name="kkkkk" localSheetId="4" hidden="1">'[25]J(Priv.Cap)'!#REF!</definedName>
    <definedName name="kkkkk" hidden="1">'[25]J(Priv.Cap)'!#REF!</definedName>
    <definedName name="kkkkkkkk" localSheetId="4" hidden="1">{"Riqfin97",#N/A,FALSE,"Tran";"Riqfinpro",#N/A,FALSE,"Tran"}</definedName>
    <definedName name="kkkkkkkk" localSheetId="6" hidden="1">{"Riqfin97",#N/A,FALSE,"Tran";"Riqfinpro",#N/A,FALSE,"Tran"}</definedName>
    <definedName name="kkkkkkkk" localSheetId="7" hidden="1">{"Riqfin97",#N/A,FALSE,"Tran";"Riqfinpro",#N/A,FALSE,"Tran"}</definedName>
    <definedName name="kkkkkkkk" hidden="1">{"Riqfin97",#N/A,FALSE,"Tran";"Riqfinpro",#N/A,FALSE,"Tran"}</definedName>
    <definedName name="LCM">[7]Q3!$E$45:$AH$45</definedName>
    <definedName name="LE">[7]Q3!$E$13:$AH$13</definedName>
    <definedName name="LEM">[7]Q3!$E$51:$AH$51</definedName>
    <definedName name="LHEM">[7]Q3!$E$33:$AH$33</definedName>
    <definedName name="LHM">[7]Q3!$E$54:$AH$54</definedName>
    <definedName name="LIBOR3">[13]SUPUESTOS!$A$12:$IV$12</definedName>
    <definedName name="LIBOR6">[13]SUPUESTOS!A$11</definedName>
    <definedName name="LIPM">[7]Q3!$E$42:$AH$42</definedName>
    <definedName name="liqc" localSheetId="9">[6]Programa!#REF!</definedName>
    <definedName name="liqc" localSheetId="4">[6]Programa!#REF!</definedName>
    <definedName name="liqc">[6]Programa!#REF!</definedName>
    <definedName name="liqd" localSheetId="9">[6]Programa!#REF!</definedName>
    <definedName name="liqd" localSheetId="4">[6]Programa!#REF!</definedName>
    <definedName name="liqd">[6]Programa!#REF!</definedName>
    <definedName name="ll" localSheetId="4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hidden="1">{"Tab1",#N/A,FALSE,"P";"Tab2",#N/A,FALSE,"P"}</definedName>
    <definedName name="LLF">[7]Q3!$E$10:$AH$10</definedName>
    <definedName name="lll" localSheetId="4" hidden="1">{"Minpmon",#N/A,FALSE,"Monthinput"}</definedName>
    <definedName name="lll" localSheetId="6" hidden="1">{"Minpmon",#N/A,FALSE,"Monthinput"}</definedName>
    <definedName name="lll" localSheetId="7" hidden="1">{"Minpmon",#N/A,FALSE,"Monthinput"}</definedName>
    <definedName name="lll" hidden="1">{"Minpmon",#N/A,FALSE,"Monthinput"}</definedName>
    <definedName name="llll" localSheetId="4" hidden="1">{"Minpmon",#N/A,FALSE,"Monthinput"}</definedName>
    <definedName name="llll" localSheetId="6" hidden="1">{"Minpmon",#N/A,FALSE,"Monthinput"}</definedName>
    <definedName name="llll" localSheetId="7" hidden="1">{"Minpmon",#N/A,FALSE,"Monthinput"}</definedName>
    <definedName name="llll" hidden="1">{"Minpmon",#N/A,FALSE,"Monthinput"}</definedName>
    <definedName name="lllll" localSheetId="4" hidden="1">{"Tab1",#N/A,FALSE,"P";"Tab2",#N/A,FALSE,"P"}</definedName>
    <definedName name="lllll" localSheetId="6" hidden="1">{"Tab1",#N/A,FALSE,"P";"Tab2",#N/A,FALSE,"P"}</definedName>
    <definedName name="lllll" localSheetId="7" hidden="1">{"Tab1",#N/A,FALSE,"P";"Tab2",#N/A,FALSE,"P"}</definedName>
    <definedName name="lllll" hidden="1">{"Tab1",#N/A,FALSE,"P";"Tab2",#N/A,FALSE,"P"}</definedName>
    <definedName name="llllll" localSheetId="4" hidden="1">{"Minpmon",#N/A,FALSE,"Monthinput"}</definedName>
    <definedName name="llllll" localSheetId="6" hidden="1">{"Minpmon",#N/A,FALSE,"Monthinput"}</definedName>
    <definedName name="llllll" localSheetId="7" hidden="1">{"Minpmon",#N/A,FALSE,"Monthinput"}</definedName>
    <definedName name="llllll" hidden="1">{"Minpmon",#N/A,FALSE,"Monthinput"}</definedName>
    <definedName name="lllllll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4" hidden="1">{"Minpmon",#N/A,FALSE,"Monthinput"}</definedName>
    <definedName name="lllllllllllllllll" localSheetId="6" hidden="1">{"Minpmon",#N/A,FALSE,"Monthinput"}</definedName>
    <definedName name="lllllllllllllllll" localSheetId="7" hidden="1">{"Minpmon",#N/A,FALSE,"Monthinput"}</definedName>
    <definedName name="lllllllllllllllll" hidden="1">{"Minpmon",#N/A,FALSE,"Monthinput"}</definedName>
    <definedName name="LP">[7]Q3!$E$19:$AH$19</definedName>
    <definedName name="lpopoiuo" localSheetId="4" hidden="1">{"Tab1",#N/A,FALSE,"P";"Tab2",#N/A,FALSE,"P"}</definedName>
    <definedName name="lpopoiuo" localSheetId="6" hidden="1">{"Tab1",#N/A,FALSE,"P";"Tab2",#N/A,FALSE,"P"}</definedName>
    <definedName name="lpopoiuo" localSheetId="7" hidden="1">{"Tab1",#N/A,FALSE,"P";"Tab2",#N/A,FALSE,"P"}</definedName>
    <definedName name="lpopoiuo" hidden="1">{"Tab1",#N/A,FALSE,"P";"Tab2",#N/A,FALSE,"P"}</definedName>
    <definedName name="LULCM">[7]Q3!$E$36:$AH$36</definedName>
    <definedName name="LUR">[7]Q3!$E$16:$AH$16</definedName>
    <definedName name="m" localSheetId="4">#N/A</definedName>
    <definedName name="m" localSheetId="6">'II-7'!m</definedName>
    <definedName name="m" localSheetId="7">'II-8'!m</definedName>
    <definedName name="m">'II-7'!m</definedName>
    <definedName name="MACROINPUT" localSheetId="9">#REF!</definedName>
    <definedName name="MACROINPUT" localSheetId="4">#REF!</definedName>
    <definedName name="MACROINPUT">#REF!</definedName>
    <definedName name="mar" localSheetId="9">[6]Programa!#REF!</definedName>
    <definedName name="mar" localSheetId="4">[6]Programa!#REF!</definedName>
    <definedName name="mar">[6]Programa!#REF!</definedName>
    <definedName name="MatrizF.4111...">[10]CSI!#REF!</definedName>
    <definedName name="MatrizF.4211...">[10]CSI!#REF!</definedName>
    <definedName name="may" localSheetId="9">[6]Programa!#REF!</definedName>
    <definedName name="may" localSheetId="4">[6]Programa!#REF!</definedName>
    <definedName name="may">[6]Programa!#REF!</definedName>
    <definedName name="MCV">[7]Q2!$E$63:$AH$63</definedName>
    <definedName name="MCV_B">[7]Q6!$E$157:$AH$157</definedName>
    <definedName name="MCV_B1">[7]Q6!$E$158:$AH$158</definedName>
    <definedName name="MCV_D">[7]Q7!$E$58:$AH$58</definedName>
    <definedName name="MCV_D1">[7]Q7!$E$59:$AH$59</definedName>
    <definedName name="MCV_N">[12]Q1!$E$57:$AH$57</definedName>
    <definedName name="MCV_N1">[12]Q1!$E$58:$AH$58</definedName>
    <definedName name="mineria">[26]PONDRAMA!$C$14</definedName>
    <definedName name="mineria2">[26]PONDRAMA!$C$12</definedName>
    <definedName name="mmfkjfj" localSheetId="4" hidden="1">{"Tab1",#N/A,FALSE,"P";"Tab2",#N/A,FALSE,"P"}</definedName>
    <definedName name="mmfkjfj" localSheetId="6" hidden="1">{"Tab1",#N/A,FALSE,"P";"Tab2",#N/A,FALSE,"P"}</definedName>
    <definedName name="mmfkjfj" localSheetId="7" hidden="1">{"Tab1",#N/A,FALSE,"P";"Tab2",#N/A,FALSE,"P"}</definedName>
    <definedName name="mmfkjfj" hidden="1">{"Tab1",#N/A,FALSE,"P";"Tab2",#N/A,FALSE,"P"}</definedName>
    <definedName name="mmm" localSheetId="4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hidden="1">{"Riqfin97",#N/A,FALSE,"Tran";"Riqfinpro",#N/A,FALSE,"Tran"}</definedName>
    <definedName name="mmmm" localSheetId="4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hidden="1">{"Tab1",#N/A,FALSE,"P";"Tab2",#N/A,FALSE,"P"}</definedName>
    <definedName name="mmmmm" localSheetId="4" hidden="1">{"Riqfin97",#N/A,FALSE,"Tran";"Riqfinpro",#N/A,FALSE,"Tran"}</definedName>
    <definedName name="mmmmm" localSheetId="6" hidden="1">{"Riqfin97",#N/A,FALSE,"Tran";"Riqfinpro",#N/A,FALSE,"Tran"}</definedName>
    <definedName name="mmmmm" localSheetId="7" hidden="1">{"Riqfin97",#N/A,FALSE,"Tran";"Riqfinpro",#N/A,FALSE,"Tran"}</definedName>
    <definedName name="mmmmm" hidden="1">{"Riqfin97",#N/A,FALSE,"Tran";"Riqfinpro",#N/A,FALSE,"Tran"}</definedName>
    <definedName name="mmmmmmmmm" localSheetId="4" hidden="1">{"Riqfin97",#N/A,FALSE,"Tran";"Riqfinpro",#N/A,FALSE,"Tran"}</definedName>
    <definedName name="mmmmmmmmm" localSheetId="6" hidden="1">{"Riqfin97",#N/A,FALSE,"Tran";"Riqfinpro",#N/A,FALSE,"Tran"}</definedName>
    <definedName name="mmmmmmmmm" localSheetId="7" hidden="1">{"Riqfin97",#N/A,FALSE,"Tran";"Riqfinpro",#N/A,FALSE,"Tran"}</definedName>
    <definedName name="mmmmmmmmm" hidden="1">{"Riqfin97",#N/A,FALSE,"Tran";"Riqfinpro",#N/A,FALSE,"Tran"}</definedName>
    <definedName name="mncncn" localSheetId="4" hidden="1">{"Tab1",#N/A,FALSE,"P";"Tab2",#N/A,FALSE,"P"}</definedName>
    <definedName name="mncncn" localSheetId="6" hidden="1">{"Tab1",#N/A,FALSE,"P";"Tab2",#N/A,FALSE,"P"}</definedName>
    <definedName name="mncncn" localSheetId="7" hidden="1">{"Tab1",#N/A,FALSE,"P";"Tab2",#N/A,FALSE,"P"}</definedName>
    <definedName name="mncncn" hidden="1">{"Tab1",#N/A,FALSE,"P";"Tab2",#N/A,FALSE,"P"}</definedName>
    <definedName name="MONO1212" localSheetId="9">#REF!</definedName>
    <definedName name="MONO1212" localSheetId="4">#REF!</definedName>
    <definedName name="MONO1212">#REF!</definedName>
    <definedName name="MS_BCA_GDP">[7]Micro!$E$27:$AH$27</definedName>
    <definedName name="MS_BMG">[7]Micro!$E$29:$AH$29</definedName>
    <definedName name="MS_BXG">[7]Micro!$E$28:$AH$28</definedName>
    <definedName name="MS_GCB_NGDP">[7]Micro!$E$19:$AH$19</definedName>
    <definedName name="MS_GGB_NGDP">[7]Micro!$E$20:$AH$20</definedName>
    <definedName name="MS_LUR">[7]Micro!$E$15:$AH$15</definedName>
    <definedName name="MS_NGDP">[7]Micro!$E$12:$AH$12</definedName>
    <definedName name="MS_NGDP_RG">[7]Micro!$E$9:$AH$9</definedName>
    <definedName name="MS_PCPIG">[7]Micro!$E$16:$AH$16</definedName>
    <definedName name="MS_TMG_RPCH">[7]Micro!$E$24:$AH$24</definedName>
    <definedName name="MS_TXG_RPCH">[7]Micro!$E$23:$AH$23</definedName>
    <definedName name="MS_TXGM_DPCH" localSheetId="9">[7]Micro!#REF!</definedName>
    <definedName name="MS_TXGM_DPCH" localSheetId="4">[7]Micro!#REF!</definedName>
    <definedName name="MS_TXGM_DPCH">[7]Micro!#REF!</definedName>
    <definedName name="mte" localSheetId="4" hidden="1">{"Riqfin97",#N/A,FALSE,"Tran";"Riqfinpro",#N/A,FALSE,"Tran"}</definedName>
    <definedName name="mte" localSheetId="6" hidden="1">{"Riqfin97",#N/A,FALSE,"Tran";"Riqfinpro",#N/A,FALSE,"Tran"}</definedName>
    <definedName name="mte" localSheetId="7" hidden="1">{"Riqfin97",#N/A,FALSE,"Tran";"Riqfinpro",#N/A,FALSE,"Tran"}</definedName>
    <definedName name="mte" hidden="1">{"Riqfin97",#N/A,FALSE,"Tran";"Riqfinpro",#N/A,FALSE,"Tran"}</definedName>
    <definedName name="n" localSheetId="4" hidden="1">{"Minpmon",#N/A,FALSE,"Monthinput"}</definedName>
    <definedName name="n" localSheetId="6" hidden="1">{"Minpmon",#N/A,FALSE,"Monthinput"}</definedName>
    <definedName name="n" localSheetId="7" hidden="1">{"Minpmon",#N/A,FALSE,"Monthinput"}</definedName>
    <definedName name="n" hidden="1">{"Minpmon",#N/A,FALSE,"Monthinput"}</definedName>
    <definedName name="nacional">'[8]Indicadores basicos'!$A$1:$V$28</definedName>
    <definedName name="names" localSheetId="9">#REF!</definedName>
    <definedName name="names" localSheetId="4">#REF!</definedName>
    <definedName name="names">#REF!</definedName>
    <definedName name="NAMES_A" localSheetId="9">#REF!</definedName>
    <definedName name="NAMES_A" localSheetId="4">#REF!</definedName>
    <definedName name="NAMES_A">#REF!</definedName>
    <definedName name="NC_R">[12]Q1!$E$8:$AH$8</definedName>
    <definedName name="NCG">[7]Q2!$E$8:$AH$8</definedName>
    <definedName name="NCG_R">[12]Q1!$E$11:$AH$11</definedName>
    <definedName name="NCP">[7]Q2!$E$11:$AH$11</definedName>
    <definedName name="NCP_R">[12]Q1!$E$14:$AH$14</definedName>
    <definedName name="NFB_R">[12]Q1!$E$29:$AH$29</definedName>
    <definedName name="NFB_R_GDP">[12]Q1!$E$30:$AH$30</definedName>
    <definedName name="NFI">[7]Q2!$E$20:$AH$20</definedName>
    <definedName name="NFI_R">[12]Q1!$E$23:$AH$23</definedName>
    <definedName name="NFIG">[7]Q2!$E$23:$AH$23</definedName>
    <definedName name="NFIP">[7]Q2!$E$26:$AH$26</definedName>
    <definedName name="NGDP">[7]Q2!$E$47:$AH$47</definedName>
    <definedName name="NGDP_D">[7]Q3!$E$22:$AH$22</definedName>
    <definedName name="NGDP_D.ARQ" localSheetId="9">#REF!</definedName>
    <definedName name="NGDP_D.ARQ" localSheetId="4">#REF!</definedName>
    <definedName name="NGDP_D.ARQ">#REF!</definedName>
    <definedName name="NGDP_D.Q" localSheetId="9">#REF!</definedName>
    <definedName name="NGDP_D.Q" localSheetId="4">#REF!</definedName>
    <definedName name="NGDP_D.Q">#REF!</definedName>
    <definedName name="NGDP_D.YOY" localSheetId="9">#REF!</definedName>
    <definedName name="NGDP_D.YOY" localSheetId="4">#REF!</definedName>
    <definedName name="NGDP_D.YOY">#REF!</definedName>
    <definedName name="NGDP_DG">[7]Q3!$E$23:$AH$23</definedName>
    <definedName name="NGDP_R">[12]Q1!$E$50:$AH$50</definedName>
    <definedName name="NGDP_R.ARQ" localSheetId="9">#REF!</definedName>
    <definedName name="NGDP_R.ARQ" localSheetId="4">#REF!</definedName>
    <definedName name="NGDP_R.ARQ">#REF!</definedName>
    <definedName name="NGDP_R.Q" localSheetId="9">#REF!</definedName>
    <definedName name="NGDP_R.Q" localSheetId="4">#REF!</definedName>
    <definedName name="NGDP_R.Q">#REF!</definedName>
    <definedName name="NGDP_R.YOY" localSheetId="9">#REF!</definedName>
    <definedName name="NGDP_R.YOY" localSheetId="4">#REF!</definedName>
    <definedName name="NGDP_R.YOY">#REF!</definedName>
    <definedName name="NGDP_RG">[12]Q1!$E$51:$AH$51</definedName>
    <definedName name="NGS">[7]Q2!$E$50:$AH$50</definedName>
    <definedName name="NGS_NGDP">[7]Q2!$E$51:$AH$51</definedName>
    <definedName name="NGSG">[7]Q2!$E$53:$AH$53</definedName>
    <definedName name="NGSP">[7]Q2!$E$56:$AH$56</definedName>
    <definedName name="NI">[7]Q2!$E$14:$AH$14</definedName>
    <definedName name="NI_GDP">[7]Q2!$E$16:$AH$16</definedName>
    <definedName name="NI_NGDP">[7]Q2!$E$16:$AH$16</definedName>
    <definedName name="NI_R">[12]Q1!$E$17:$AH$17</definedName>
    <definedName name="NINV">[7]Q2!$E$18:$AH$18</definedName>
    <definedName name="NINV_R">[12]Q1!$E$20:$AH$20</definedName>
    <definedName name="NINV_R_GDP">[12]Q1!$E$21:$AH$21</definedName>
    <definedName name="nknlkjn" localSheetId="4" hidden="1">{"Tab1",#N/A,FALSE,"P";"Tab2",#N/A,FALSE,"P"}</definedName>
    <definedName name="nknlkjn" localSheetId="6" hidden="1">{"Tab1",#N/A,FALSE,"P";"Tab2",#N/A,FALSE,"P"}</definedName>
    <definedName name="nknlkjn" localSheetId="7" hidden="1">{"Tab1",#N/A,FALSE,"P";"Tab2",#N/A,FALSE,"P"}</definedName>
    <definedName name="nknlkjn" hidden="1">{"Tab1",#N/A,FALSE,"P";"Tab2",#N/A,FALSE,"P"}</definedName>
    <definedName name="NM">[7]Q2!$E$38:$AH$38</definedName>
    <definedName name="NM_R">[12]Q1!$E$41:$AH$41</definedName>
    <definedName name="NMG">[7]Q2!$E$41:$AH$41</definedName>
    <definedName name="NMG_R">[12]Q1!$E$44:$AH$44</definedName>
    <definedName name="NMG_RG">[12]Q1!$E$45:$AH$45</definedName>
    <definedName name="NMS">[7]Q2!$E$44:$AH$44</definedName>
    <definedName name="NMS_R">[12]Q1!$E$47:$AH$47</definedName>
    <definedName name="nn" localSheetId="4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hidden="1">{"Riqfin97",#N/A,FALSE,"Tran";"Riqfinpro",#N/A,FALSE,"Tran"}</definedName>
    <definedName name="nnn" localSheetId="4">#N/A</definedName>
    <definedName name="nnn" localSheetId="6">'II-7'!nnn</definedName>
    <definedName name="nnn" localSheetId="7">'II-8'!nnn</definedName>
    <definedName name="nnn">'II-7'!nnn</definedName>
    <definedName name="nnnnn" localSheetId="4">#N/A</definedName>
    <definedName name="nnnnn" localSheetId="6">'II-7'!nnnnn</definedName>
    <definedName name="nnnnn" localSheetId="7">'II-8'!nnnnn</definedName>
    <definedName name="nnnnn">'II-7'!nnnnn</definedName>
    <definedName name="nnnnnnnnnn" localSheetId="4" hidden="1">{"Minpmon",#N/A,FALSE,"Monthinput"}</definedName>
    <definedName name="nnnnnnnnnn" localSheetId="6" hidden="1">{"Minpmon",#N/A,FALSE,"Monthinput"}</definedName>
    <definedName name="nnnnnnnnnn" localSheetId="7" hidden="1">{"Minpmon",#N/A,FALSE,"Monthinput"}</definedName>
    <definedName name="nnnnnnnnnn" hidden="1">{"Minpmon",#N/A,FALSE,"Monthinput"}</definedName>
    <definedName name="nnnnnnnnnnnn" localSheetId="4" hidden="1">{"Riqfin97",#N/A,FALSE,"Tran";"Riqfinpro",#N/A,FALSE,"Tran"}</definedName>
    <definedName name="nnnnnnnnnnnn" localSheetId="6" hidden="1">{"Riqfin97",#N/A,FALSE,"Tran";"Riqfinpro",#N/A,FALSE,"Tran"}</definedName>
    <definedName name="nnnnnnnnnnnn" localSheetId="7" hidden="1">{"Riqfin97",#N/A,FALSE,"Tran";"Riqfinpro",#N/A,FALSE,"Tran"}</definedName>
    <definedName name="nnnnnnnnnnnn" hidden="1">{"Riqfin97",#N/A,FALSE,"Tran";"Riqfinpro",#N/A,FALSE,"Tran"}</definedName>
    <definedName name="NTDD_R">[12]Q1!$E$26:$AH$26</definedName>
    <definedName name="NTDD_R.ARQ" localSheetId="9">#REF!</definedName>
    <definedName name="NTDD_R.ARQ" localSheetId="4">#REF!</definedName>
    <definedName name="NTDD_R.ARQ">#REF!</definedName>
    <definedName name="NTDD_R.Q" localSheetId="9">#REF!</definedName>
    <definedName name="NTDD_R.Q" localSheetId="4">#REF!</definedName>
    <definedName name="NTDD_R.Q">#REF!</definedName>
    <definedName name="NTDD_R.YOY" localSheetId="9">#REF!</definedName>
    <definedName name="NTDD_R.YOY" localSheetId="4">#REF!</definedName>
    <definedName name="NTDD_R.YOY">#REF!</definedName>
    <definedName name="NTDD_RG">[12]Q1!$E$27:$AH$27</definedName>
    <definedName name="NX">[7]Q2!$E$29:$AH$29</definedName>
    <definedName name="NX_R">[12]Q1!$E$32:$AH$32</definedName>
    <definedName name="NXG">[7]Q2!$E$32:$AH$32</definedName>
    <definedName name="NXG_R">[12]Q1!$E$35:$AH$35</definedName>
    <definedName name="NXG_RG">[12]Q1!$E$36:$AH$36</definedName>
    <definedName name="NXS">[7]Q2!$E$35:$AH$35</definedName>
    <definedName name="NXS_R">[12]Q1!$E$38:$AH$38</definedName>
    <definedName name="OnShow" localSheetId="4">#N/A</definedName>
    <definedName name="OnShow" localSheetId="6">'II-7'!OnShow</definedName>
    <definedName name="OnShow" localSheetId="7">'II-8'!OnShow</definedName>
    <definedName name="OnShow">'II-7'!OnShow</definedName>
    <definedName name="oo" localSheetId="4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hidden="1">{"Riqfin97",#N/A,FALSE,"Tran";"Riqfinpro",#N/A,FALSE,"Tran"}</definedName>
    <definedName name="ooo" localSheetId="4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hidden="1">{"Tab1",#N/A,FALSE,"P";"Tab2",#N/A,FALSE,"P"}</definedName>
    <definedName name="oooo" localSheetId="4" hidden="1">{"Tab1",#N/A,FALSE,"P";"Tab2",#N/A,FALSE,"P"}</definedName>
    <definedName name="oooo" localSheetId="6" hidden="1">{"Tab1",#N/A,FALSE,"P";"Tab2",#N/A,FALSE,"P"}</definedName>
    <definedName name="oooo" localSheetId="7" hidden="1">{"Tab1",#N/A,FALSE,"P";"Tab2",#N/A,FALSE,"P"}</definedName>
    <definedName name="oooo" hidden="1">{"Tab1",#N/A,FALSE,"P";"Tab2",#N/A,FALSE,"P"}</definedName>
    <definedName name="opu" localSheetId="4" hidden="1">{"Riqfin97",#N/A,FALSE,"Tran";"Riqfinpro",#N/A,FALSE,"Tran"}</definedName>
    <definedName name="opu" localSheetId="6" hidden="1">{"Riqfin97",#N/A,FALSE,"Tran";"Riqfinpro",#N/A,FALSE,"Tran"}</definedName>
    <definedName name="opu" localSheetId="7" hidden="1">{"Riqfin97",#N/A,FALSE,"Tran";"Riqfinpro",#N/A,FALSE,"Tran"}</definedName>
    <definedName name="opu" hidden="1">{"Riqfin97",#N/A,FALSE,"Tran";"Riqfinpro",#N/A,FALSE,"Tran"}</definedName>
    <definedName name="otros2000" localSheetId="9">#REF!</definedName>
    <definedName name="otros2000" localSheetId="4">#REF!</definedName>
    <definedName name="otros2000">#REF!</definedName>
    <definedName name="otros2001" localSheetId="9">#REF!</definedName>
    <definedName name="otros2001" localSheetId="4">#REF!</definedName>
    <definedName name="otros2001">#REF!</definedName>
    <definedName name="otros2002" localSheetId="9">#REF!</definedName>
    <definedName name="otros2002" localSheetId="4">#REF!</definedName>
    <definedName name="otros2002">#REF!</definedName>
    <definedName name="otros2003" localSheetId="9">#REF!</definedName>
    <definedName name="otros2003" localSheetId="4">#REF!</definedName>
    <definedName name="otros2003">#REF!</definedName>
    <definedName name="otros98" localSheetId="9">[6]Programa!#REF!</definedName>
    <definedName name="otros98" localSheetId="4">[6]Programa!#REF!</definedName>
    <definedName name="otros98">[6]Programa!#REF!</definedName>
    <definedName name="otros98j" localSheetId="9">[6]Programa!#REF!</definedName>
    <definedName name="otros98j" localSheetId="4">[6]Programa!#REF!</definedName>
    <definedName name="otros98j">[6]Programa!#REF!</definedName>
    <definedName name="otros98s" localSheetId="9">#REF!</definedName>
    <definedName name="otros98s" localSheetId="4">#REF!</definedName>
    <definedName name="otros98s">#REF!</definedName>
    <definedName name="otros99" localSheetId="9">#REF!</definedName>
    <definedName name="otros99" localSheetId="4">#REF!</definedName>
    <definedName name="otros99">#REF!</definedName>
    <definedName name="p" localSheetId="4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hidden="1">{"Riqfin97",#N/A,FALSE,"Tran";"Riqfinpro",#N/A,FALSE,"Tran"}</definedName>
    <definedName name="PAGOS" localSheetId="9">#REF!</definedName>
    <definedName name="PAGOS" localSheetId="4">#REF!</definedName>
    <definedName name="PAGOS">#REF!</definedName>
    <definedName name="palim" localSheetId="3">[27]PONDRAMA!$C$3</definedName>
    <definedName name="palim">[27]PONDRAMA!$C$3</definedName>
    <definedName name="palita">[28]PONDRAMA!$C$4</definedName>
    <definedName name="PARTIDA" localSheetId="9">[29]SPNF!#REF!</definedName>
    <definedName name="PARTIDA" localSheetId="4">[29]SPNF!#REF!</definedName>
    <definedName name="PARTIDA">[29]SPNF!#REF!</definedName>
    <definedName name="Path_Data" localSheetId="9">#REF!</definedName>
    <definedName name="Path_Data" localSheetId="4">#REF!</definedName>
    <definedName name="Path_Data">#REF!</definedName>
    <definedName name="Path_System" localSheetId="9">#REF!</definedName>
    <definedName name="Path_System" localSheetId="4">#REF!</definedName>
    <definedName name="Path_System">#REF!</definedName>
    <definedName name="pbeb" localSheetId="3">[27]PONDRAMA!$C$4</definedName>
    <definedName name="pbeb">[27]PONDRAMA!$C$4</definedName>
    <definedName name="pcal" localSheetId="3">[27]PONDRAMA!$C$9</definedName>
    <definedName name="pcal">[27]PONDRAMA!$C$9</definedName>
    <definedName name="pcau" localSheetId="3">[27]PONDRAMA!$C$14</definedName>
    <definedName name="pcau">[27]PONDRAMA!$C$14</definedName>
    <definedName name="pchBM" localSheetId="9">[7]Q6!#REF!</definedName>
    <definedName name="pchBM" localSheetId="4">[7]Q6!#REF!</definedName>
    <definedName name="pchBM">[7]Q6!#REF!</definedName>
    <definedName name="pchBMG">[7]Q6!$E$27:$AH$27</definedName>
    <definedName name="pchBX" localSheetId="9">[7]Q6!#REF!</definedName>
    <definedName name="pchBX" localSheetId="4">[7]Q6!#REF!</definedName>
    <definedName name="pchBX">[7]Q6!#REF!</definedName>
    <definedName name="pchBXG">[7]Q6!$E$19:$AH$19</definedName>
    <definedName name="pchNM_R">[12]Q1!$E$42:$AH$42</definedName>
    <definedName name="pchNMG_R">[12]Q1!$E$45:$AH$45</definedName>
    <definedName name="pchNX_R">[12]Q1!$E$33:$AH$33</definedName>
    <definedName name="pchNXG_R">[12]Q1!$E$36:$AH$36</definedName>
    <definedName name="PCPI">[7]Q3!$E$25:$AH$25</definedName>
    <definedName name="PCPI.ARQ" localSheetId="9">#REF!</definedName>
    <definedName name="PCPI.ARQ" localSheetId="4">#REF!</definedName>
    <definedName name="PCPI.ARQ">#REF!</definedName>
    <definedName name="PCPI.Q" localSheetId="9">#REF!</definedName>
    <definedName name="PCPI.Q" localSheetId="4">#REF!</definedName>
    <definedName name="PCPI.Q">#REF!</definedName>
    <definedName name="PCPI.YOY" localSheetId="9">#REF!</definedName>
    <definedName name="PCPI.YOY" localSheetId="4">#REF!</definedName>
    <definedName name="PCPI.YOY">#REF!</definedName>
    <definedName name="PCPIE">[7]Q3!$E$28:$AH$28</definedName>
    <definedName name="PCPIG">[7]Q3!$E$26:$AH$26</definedName>
    <definedName name="pcue" localSheetId="3">[27]PONDRAMA!$C$8</definedName>
    <definedName name="pcue">[27]PONDRAMA!$C$8</definedName>
    <definedName name="pder" localSheetId="3">[27]PONDRAMA!$C$12</definedName>
    <definedName name="pder">[27]PONDRAMA!$C$12</definedName>
    <definedName name="pdiv" localSheetId="3">[27]PONDRAMA!$C$19</definedName>
    <definedName name="pdiv">[27]PONDRAMA!$C$19</definedName>
    <definedName name="PERE96" localSheetId="9">#REF!</definedName>
    <definedName name="PERE96" localSheetId="4">#REF!</definedName>
    <definedName name="PERE96">#REF!</definedName>
    <definedName name="PEX">[13]SUPUESTOS!A$14</definedName>
    <definedName name="pib_int" localSheetId="9">#REF!</definedName>
    <definedName name="pib_int" localSheetId="4">#REF!</definedName>
    <definedName name="pib_int">#REF!</definedName>
    <definedName name="pib98j" localSheetId="9">[6]Programa!#REF!</definedName>
    <definedName name="pib98j" localSheetId="4">[6]Programa!#REF!</definedName>
    <definedName name="pib98j">[6]Programa!#REF!</definedName>
    <definedName name="pib98s" localSheetId="9">[6]Programa!#REF!</definedName>
    <definedName name="pib98s" localSheetId="4">[6]Programa!#REF!</definedName>
    <definedName name="pib98s">[6]Programa!#REF!</definedName>
    <definedName name="PIBCORD" localSheetId="9">#REF!</definedName>
    <definedName name="PIBCORD" localSheetId="4">#REF!</definedName>
    <definedName name="PIBCORD">#REF!</definedName>
    <definedName name="PIBORI" localSheetId="9">#REF!</definedName>
    <definedName name="PIBORI" localSheetId="4">#REF!</definedName>
    <definedName name="PIBORI">#REF!</definedName>
    <definedName name="PIBORO" localSheetId="9">#REF!</definedName>
    <definedName name="PIBORO" localSheetId="4">#REF!</definedName>
    <definedName name="PIBORO">#REF!</definedName>
    <definedName name="PIBporSECT" localSheetId="9">#REF!</definedName>
    <definedName name="PIBporSECT" localSheetId="4">#REF!</definedName>
    <definedName name="PIBporSECT">#REF!</definedName>
    <definedName name="pit" localSheetId="4" hidden="1">{"Riqfin97",#N/A,FALSE,"Tran";"Riqfinpro",#N/A,FALSE,"Tran"}</definedName>
    <definedName name="pit" localSheetId="6" hidden="1">{"Riqfin97",#N/A,FALSE,"Tran";"Riqfinpro",#N/A,FALSE,"Tran"}</definedName>
    <definedName name="pit" localSheetId="7" hidden="1">{"Riqfin97",#N/A,FALSE,"Tran";"Riqfinpro",#N/A,FALSE,"Tran"}</definedName>
    <definedName name="pit" hidden="1">{"Riqfin97",#N/A,FALSE,"Tran";"Riqfinpro",#N/A,FALSE,"Tran"}</definedName>
    <definedName name="plame" localSheetId="9">#REF!</definedName>
    <definedName name="plame" localSheetId="4">#REF!</definedName>
    <definedName name="plame">#REF!</definedName>
    <definedName name="plame2000" localSheetId="9">#REF!</definedName>
    <definedName name="plame2000" localSheetId="4">#REF!</definedName>
    <definedName name="plame2000">#REF!</definedName>
    <definedName name="plame2001" localSheetId="9">#REF!</definedName>
    <definedName name="plame2001" localSheetId="4">#REF!</definedName>
    <definedName name="plame2001">#REF!</definedName>
    <definedName name="plame2002" localSheetId="9">#REF!</definedName>
    <definedName name="plame2002" localSheetId="4">#REF!</definedName>
    <definedName name="plame2002">#REF!</definedName>
    <definedName name="plame2003" localSheetId="9">#REF!</definedName>
    <definedName name="plame2003" localSheetId="4">#REF!</definedName>
    <definedName name="plame2003">#REF!</definedName>
    <definedName name="plame98" localSheetId="9">[6]Programa!#REF!</definedName>
    <definedName name="plame98" localSheetId="4">[6]Programa!#REF!</definedName>
    <definedName name="plame98">[6]Programa!#REF!</definedName>
    <definedName name="plame98j" localSheetId="9">[6]Programa!#REF!</definedName>
    <definedName name="plame98j" localSheetId="4">[6]Programa!#REF!</definedName>
    <definedName name="plame98j">[6]Programa!#REF!</definedName>
    <definedName name="plame98s" localSheetId="9">#REF!</definedName>
    <definedName name="plame98s" localSheetId="4">#REF!</definedName>
    <definedName name="plame98s">#REF!</definedName>
    <definedName name="plame99" localSheetId="9">#REF!</definedName>
    <definedName name="plame99" localSheetId="4">#REF!</definedName>
    <definedName name="plame99">#REF!</definedName>
    <definedName name="plazo" localSheetId="9">#REF!</definedName>
    <definedName name="plazo" localSheetId="4">#REF!</definedName>
    <definedName name="plazo">#REF!</definedName>
    <definedName name="plazo2000" localSheetId="9">#REF!</definedName>
    <definedName name="plazo2000" localSheetId="4">#REF!</definedName>
    <definedName name="plazo2000">#REF!</definedName>
    <definedName name="plazo2001" localSheetId="9">#REF!</definedName>
    <definedName name="plazo2001" localSheetId="4">#REF!</definedName>
    <definedName name="plazo2001">#REF!</definedName>
    <definedName name="plazo2002" localSheetId="9">#REF!</definedName>
    <definedName name="plazo2002" localSheetId="4">#REF!</definedName>
    <definedName name="plazo2002">#REF!</definedName>
    <definedName name="plazo2003" localSheetId="9">#REF!</definedName>
    <definedName name="plazo2003" localSheetId="4">#REF!</definedName>
    <definedName name="plazo2003">#REF!</definedName>
    <definedName name="plazo98" localSheetId="9">[6]Programa!#REF!</definedName>
    <definedName name="plazo98" localSheetId="4">[6]Programa!#REF!</definedName>
    <definedName name="plazo98">[6]Programa!#REF!</definedName>
    <definedName name="plazo98j" localSheetId="9">[6]Programa!#REF!</definedName>
    <definedName name="plazo98j" localSheetId="4">[6]Programa!#REF!</definedName>
    <definedName name="plazo98j">[6]Programa!#REF!</definedName>
    <definedName name="plazo98s" localSheetId="9">#REF!</definedName>
    <definedName name="plazo98s" localSheetId="4">#REF!</definedName>
    <definedName name="plazo98s">#REF!</definedName>
    <definedName name="plazo99" localSheetId="9">#REF!</definedName>
    <definedName name="plazo99" localSheetId="4">#REF!</definedName>
    <definedName name="plazo99">#REF!</definedName>
    <definedName name="pmad" localSheetId="3">[27]PONDRAMA!$C$10</definedName>
    <definedName name="pmad">[27]PONDRAMA!$C$10</definedName>
    <definedName name="pmaq" localSheetId="3">[27]PONDRAMA!$C$17</definedName>
    <definedName name="pmaq">[27]PONDRAMA!$C$17</definedName>
    <definedName name="pmet" localSheetId="3">[27]PONDRAMA!$C$16</definedName>
    <definedName name="pmet">[27]PONDRAMA!$C$16</definedName>
    <definedName name="pmin">[30]PONDRAMA!$C$20</definedName>
    <definedName name="pmue" localSheetId="3">[27]PONDRAMA!$C$18</definedName>
    <definedName name="pmue">[27]PONDRAMA!$C$18</definedName>
    <definedName name="pnomet" localSheetId="3">[27]PONDRAMA!$C$15</definedName>
    <definedName name="pnomet">[27]PONDRAMA!$C$15</definedName>
    <definedName name="pondacces" localSheetId="9">#REF!</definedName>
    <definedName name="pondacces" localSheetId="4">#REF!</definedName>
    <definedName name="pondacces">#REF!</definedName>
    <definedName name="pondaceite" localSheetId="9">#REF!</definedName>
    <definedName name="pondaceite" localSheetId="4">#REF!</definedName>
    <definedName name="pondaceite">#REF!</definedName>
    <definedName name="pondadm" localSheetId="9">#REF!</definedName>
    <definedName name="pondadm" localSheetId="4">#REF!</definedName>
    <definedName name="pondadm">#REF!</definedName>
    <definedName name="pondagua" localSheetId="9">#REF!</definedName>
    <definedName name="pondagua" localSheetId="4">#REF!</definedName>
    <definedName name="pondagua">#REF!</definedName>
    <definedName name="pondazuc" localSheetId="9">#REF!</definedName>
    <definedName name="pondazuc" localSheetId="4">#REF!</definedName>
    <definedName name="pondazuc">#REF!</definedName>
    <definedName name="pondbebidas" localSheetId="9">#REF!</definedName>
    <definedName name="pondbebidas" localSheetId="4">#REF!</definedName>
    <definedName name="pondbebidas">#REF!</definedName>
    <definedName name="pondcalzado" localSheetId="9">#REF!</definedName>
    <definedName name="pondcalzado" localSheetId="4">#REF!</definedName>
    <definedName name="pondcalzado">#REF!</definedName>
    <definedName name="pondcarne" localSheetId="9">#REF!</definedName>
    <definedName name="pondcarne" localSheetId="4">#REF!</definedName>
    <definedName name="pondcarne">#REF!</definedName>
    <definedName name="pondcereal" localSheetId="9">#REF!</definedName>
    <definedName name="pondcereal" localSheetId="4">#REF!</definedName>
    <definedName name="pondcereal">#REF!</definedName>
    <definedName name="pondcomida" localSheetId="9">#REF!</definedName>
    <definedName name="pondcomida" localSheetId="4">#REF!</definedName>
    <definedName name="pondcomida">#REF!</definedName>
    <definedName name="pondcomunic" localSheetId="9">#REF!</definedName>
    <definedName name="pondcomunic" localSheetId="4">#REF!</definedName>
    <definedName name="pondcomunic">#REF!</definedName>
    <definedName name="pondeqaccesp" localSheetId="9">#REF!</definedName>
    <definedName name="pondeqaccesp" localSheetId="4">#REF!</definedName>
    <definedName name="pondeqaccesp">#REF!</definedName>
    <definedName name="pondfruta" localSheetId="9">#REF!</definedName>
    <definedName name="pondfruta" localSheetId="4">#REF!</definedName>
    <definedName name="pondfruta">#REF!</definedName>
    <definedName name="pondleche" localSheetId="9">#REF!</definedName>
    <definedName name="pondleche" localSheetId="4">#REF!</definedName>
    <definedName name="pondleche">#REF!</definedName>
    <definedName name="pondmant" localSheetId="9">#REF!</definedName>
    <definedName name="pondmant" localSheetId="4">#REF!</definedName>
    <definedName name="pondmant">#REF!</definedName>
    <definedName name="pondmatest" localSheetId="9">#REF!</definedName>
    <definedName name="pondmatest" localSheetId="4">#REF!</definedName>
    <definedName name="pondmatest">#REF!</definedName>
    <definedName name="pondmatric" localSheetId="9">#REF!</definedName>
    <definedName name="pondmatric" localSheetId="4">#REF!</definedName>
    <definedName name="pondmatric">#REF!</definedName>
    <definedName name="pondmedic" localSheetId="9">#REF!</definedName>
    <definedName name="pondmedic" localSheetId="4">#REF!</definedName>
    <definedName name="pondmedic">#REF!</definedName>
    <definedName name="pondmuebles" localSheetId="9">#REF!</definedName>
    <definedName name="pondmuebles" localSheetId="4">#REF!</definedName>
    <definedName name="pondmuebles">#REF!</definedName>
    <definedName name="pondnoclas" localSheetId="9">#REF!</definedName>
    <definedName name="pondnoclas" localSheetId="4">#REF!</definedName>
    <definedName name="pondnoclas">#REF!</definedName>
    <definedName name="pondprenda" localSheetId="9">#REF!</definedName>
    <definedName name="pondprenda" localSheetId="4">#REF!</definedName>
    <definedName name="pondprenda">#REF!</definedName>
    <definedName name="pondrepar" localSheetId="9">#REF!</definedName>
    <definedName name="pondrepar" localSheetId="4">#REF!</definedName>
    <definedName name="pondrepar">#REF!</definedName>
    <definedName name="pondserv" localSheetId="9">#REF!</definedName>
    <definedName name="pondserv" localSheetId="4">#REF!</definedName>
    <definedName name="pondserv">#REF!</definedName>
    <definedName name="pondservesp" localSheetId="9">#REF!</definedName>
    <definedName name="pondservesp" localSheetId="4">#REF!</definedName>
    <definedName name="pondservesp">#REF!</definedName>
    <definedName name="pondservhogar" localSheetId="9">#REF!</definedName>
    <definedName name="pondservhogar" localSheetId="4">#REF!</definedName>
    <definedName name="pondservhogar">#REF!</definedName>
    <definedName name="pondservsalud" localSheetId="9">#REF!</definedName>
    <definedName name="pondservsalud" localSheetId="4">#REF!</definedName>
    <definedName name="pondservsalud">#REF!</definedName>
    <definedName name="pondtransp" localSheetId="9">#REF!</definedName>
    <definedName name="pondtransp" localSheetId="4">#REF!</definedName>
    <definedName name="pondtransp">#REF!</definedName>
    <definedName name="pondusoper" localSheetId="9">#REF!</definedName>
    <definedName name="pondusoper" localSheetId="4">#REF!</definedName>
    <definedName name="pondusoper">#REF!</definedName>
    <definedName name="posnet2" localSheetId="9">#REF!</definedName>
    <definedName name="posnet2" localSheetId="4">#REF!</definedName>
    <definedName name="posnet2">#REF!</definedName>
    <definedName name="pp" localSheetId="4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hidden="1">{"Riqfin97",#N/A,FALSE,"Tran";"Riqfinpro",#N/A,FALSE,"Tran"}</definedName>
    <definedName name="ppap" localSheetId="3">[27]PONDRAMA!$C$11</definedName>
    <definedName name="ppap">[27]PONDRAMA!$C$11</definedName>
    <definedName name="ppp" localSheetId="4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hidden="1">{"Riqfin97",#N/A,FALSE,"Tran";"Riqfinpro",#N/A,FALSE,"Tran"}</definedName>
    <definedName name="pppppp" localSheetId="4" hidden="1">{"Riqfin97",#N/A,FALSE,"Tran";"Riqfinpro",#N/A,FALSE,"Tran"}</definedName>
    <definedName name="pppppp" localSheetId="6" hidden="1">{"Riqfin97",#N/A,FALSE,"Tran";"Riqfinpro",#N/A,FALSE,"Tran"}</definedName>
    <definedName name="pppppp" localSheetId="7" hidden="1">{"Riqfin97",#N/A,FALSE,"Tran";"Riqfinpro",#N/A,FALSE,"Tran"}</definedName>
    <definedName name="pppppp" hidden="1">{"Riqfin97",#N/A,FALSE,"Tran";"Riqfinpro",#N/A,FALSE,"Tran"}</definedName>
    <definedName name="PPPWGT">[7]Q2!$E$65:$AH$65</definedName>
    <definedName name="pqui" localSheetId="3">[27]PONDRAMA!$C$13</definedName>
    <definedName name="pqui">[27]PONDRAMA!$C$13</definedName>
    <definedName name="PRICES" localSheetId="9">#REF!</definedName>
    <definedName name="PRICES" localSheetId="4">#REF!</definedName>
    <definedName name="PRICES">#REF!</definedName>
    <definedName name="PrintThis_Links">[7]Links!$A$1:$F$33</definedName>
    <definedName name="PRIV0" localSheetId="9">[31]ASSUMPTIONS!#REF!</definedName>
    <definedName name="PRIV0" localSheetId="4">[31]ASSUMPTIONS!#REF!</definedName>
    <definedName name="PRIV0">[31]ASSUMPTIONS!#REF!</definedName>
    <definedName name="PRIV00" localSheetId="9">[31]ASSUMPTIONS!#REF!</definedName>
    <definedName name="PRIV00" localSheetId="4">[31]ASSUMPTIONS!#REF!</definedName>
    <definedName name="PRIV00">[31]ASSUMPTIONS!#REF!</definedName>
    <definedName name="priv1" localSheetId="9">#REF!</definedName>
    <definedName name="priv1" localSheetId="4">#REF!</definedName>
    <definedName name="priv1">#REF!</definedName>
    <definedName name="PRIV11" localSheetId="9">[31]ASSUMPTIONS!#REF!</definedName>
    <definedName name="PRIV11" localSheetId="4">[31]ASSUMPTIONS!#REF!</definedName>
    <definedName name="PRIV11">[31]ASSUMPTIONS!#REF!</definedName>
    <definedName name="priv2" localSheetId="9">#REF!</definedName>
    <definedName name="priv2" localSheetId="4">#REF!</definedName>
    <definedName name="priv2">#REF!</definedName>
    <definedName name="PRIV22" localSheetId="9">[31]ASSUMPTIONS!#REF!</definedName>
    <definedName name="PRIV22" localSheetId="4">[31]ASSUMPTIONS!#REF!</definedName>
    <definedName name="PRIV22">[31]ASSUMPTIONS!#REF!</definedName>
    <definedName name="PRIV3" localSheetId="9">[31]ASSUMPTIONS!#REF!</definedName>
    <definedName name="PRIV3" localSheetId="4">[31]ASSUMPTIONS!#REF!</definedName>
    <definedName name="PRIV3">[31]ASSUMPTIONS!#REF!</definedName>
    <definedName name="PRIV33" localSheetId="9">[31]ASSUMPTIONS!#REF!</definedName>
    <definedName name="PRIV33" localSheetId="4">[31]ASSUMPTIONS!#REF!</definedName>
    <definedName name="PRIV33">[31]ASSUMPTIONS!#REF!</definedName>
    <definedName name="progra" localSheetId="9">#REF!</definedName>
    <definedName name="progra" localSheetId="4">#REF!</definedName>
    <definedName name="progra">#REF!</definedName>
    <definedName name="ptab" localSheetId="3">[27]PONDRAMA!$C$5</definedName>
    <definedName name="ptab">[27]PONDRAMA!$C$5</definedName>
    <definedName name="ptab." localSheetId="3">[32]PONDRAMA!$C$5</definedName>
    <definedName name="ptab.">[33]PONDRAMA!$C$5</definedName>
    <definedName name="ptex" localSheetId="3">[27]PONDRAMA!$C$6</definedName>
    <definedName name="ptex">[27]PONDRAMA!$C$6</definedName>
    <definedName name="PUBL00" localSheetId="9">[31]ASSUMPTIONS!#REF!</definedName>
    <definedName name="PUBL00" localSheetId="4">[31]ASSUMPTIONS!#REF!</definedName>
    <definedName name="PUBL00">[31]ASSUMPTIONS!#REF!</definedName>
    <definedName name="PUBL11" localSheetId="9">[31]ASSUMPTIONS!#REF!</definedName>
    <definedName name="PUBL11" localSheetId="4">[31]ASSUMPTIONS!#REF!</definedName>
    <definedName name="PUBL11">[31]ASSUMPTIONS!#REF!</definedName>
    <definedName name="PUBL2" localSheetId="9">[31]ASSUMPTIONS!#REF!</definedName>
    <definedName name="PUBL2" localSheetId="4">[31]ASSUMPTIONS!#REF!</definedName>
    <definedName name="PUBL2">[31]ASSUMPTIONS!#REF!</definedName>
    <definedName name="PUBL22" localSheetId="9">[31]ASSUMPTIONS!#REF!</definedName>
    <definedName name="PUBL22" localSheetId="4">[31]ASSUMPTIONS!#REF!</definedName>
    <definedName name="PUBL22">[31]ASSUMPTIONS!#REF!</definedName>
    <definedName name="PUBL33" localSheetId="9">[31]ASSUMPTIONS!#REF!</definedName>
    <definedName name="PUBL33" localSheetId="4">[31]ASSUMPTIONS!#REF!</definedName>
    <definedName name="PUBL33">[31]ASSUMPTIONS!#REF!</definedName>
    <definedName name="PUBL5" localSheetId="9">[31]ASSUMPTIONS!#REF!</definedName>
    <definedName name="PUBL5" localSheetId="4">[31]ASSUMPTIONS!#REF!</definedName>
    <definedName name="PUBL5">[31]ASSUMPTIONS!#REF!</definedName>
    <definedName name="PUBL55" localSheetId="9">[31]ASSUMPTIONS!#REF!</definedName>
    <definedName name="PUBL55" localSheetId="4">[31]ASSUMPTIONS!#REF!</definedName>
    <definedName name="PUBL55">[31]ASSUMPTIONS!#REF!</definedName>
    <definedName name="PUBL6" localSheetId="9">[31]ASSUMPTIONS!#REF!</definedName>
    <definedName name="PUBL6" localSheetId="4">[31]ASSUMPTIONS!#REF!</definedName>
    <definedName name="PUBL6">[31]ASSUMPTIONS!#REF!</definedName>
    <definedName name="PUBL66" localSheetId="9">[31]ASSUMPTIONS!#REF!</definedName>
    <definedName name="PUBL66" localSheetId="4">[31]ASSUMPTIONS!#REF!</definedName>
    <definedName name="PUBL66">[31]ASSUMPTIONS!#REF!</definedName>
    <definedName name="pves" localSheetId="3">[27]PONDRAMA!$C$7</definedName>
    <definedName name="pves">[27]PONDRAMA!$C$7</definedName>
    <definedName name="qaz" localSheetId="4" hidden="1">{"Tab1",#N/A,FALSE,"P";"Tab2",#N/A,FALSE,"P"}</definedName>
    <definedName name="qaz" localSheetId="6" hidden="1">{"Tab1",#N/A,FALSE,"P";"Tab2",#N/A,FALSE,"P"}</definedName>
    <definedName name="qaz" localSheetId="7" hidden="1">{"Tab1",#N/A,FALSE,"P";"Tab2",#N/A,FALSE,"P"}</definedName>
    <definedName name="qaz" hidden="1">{"Tab1",#N/A,FALSE,"P";"Tab2",#N/A,FALSE,"P"}</definedName>
    <definedName name="qer" localSheetId="4" hidden="1">{"Tab1",#N/A,FALSE,"P";"Tab2",#N/A,FALSE,"P"}</definedName>
    <definedName name="qer" localSheetId="6" hidden="1">{"Tab1",#N/A,FALSE,"P";"Tab2",#N/A,FALSE,"P"}</definedName>
    <definedName name="qer" localSheetId="7" hidden="1">{"Tab1",#N/A,FALSE,"P";"Tab2",#N/A,FALSE,"P"}</definedName>
    <definedName name="qer" hidden="1">{"Tab1",#N/A,FALSE,"P";"Tab2",#N/A,FALSE,"P"}</definedName>
    <definedName name="qq" localSheetId="9" hidden="1">'[25]J(Priv.Cap)'!#REF!</definedName>
    <definedName name="qq" localSheetId="4" hidden="1">'[25]J(Priv.Cap)'!#REF!</definedName>
    <definedName name="qq" hidden="1">'[25]J(Priv.Cap)'!#REF!</definedName>
    <definedName name="qqqqq" localSheetId="4" hidden="1">{"Minpmon",#N/A,FALSE,"Monthinput"}</definedName>
    <definedName name="qqqqq" localSheetId="6" hidden="1">{"Minpmon",#N/A,FALSE,"Monthinput"}</definedName>
    <definedName name="qqqqq" localSheetId="7" hidden="1">{"Minpmon",#N/A,FALSE,"Monthinput"}</definedName>
    <definedName name="qqqqq" hidden="1">{"Minpmon",#N/A,FALSE,"Monthinput"}</definedName>
    <definedName name="qqqqqqqqqqqqq" localSheetId="4" hidden="1">{"Tab1",#N/A,FALSE,"P";"Tab2",#N/A,FALSE,"P"}</definedName>
    <definedName name="qqqqqqqqqqqqq" localSheetId="6" hidden="1">{"Tab1",#N/A,FALSE,"P";"Tab2",#N/A,FALSE,"P"}</definedName>
    <definedName name="qqqqqqqqqqqqq" localSheetId="7" hidden="1">{"Tab1",#N/A,FALSE,"P";"Tab2",#N/A,FALSE,"P"}</definedName>
    <definedName name="qqqqqqqqqqqqq" hidden="1">{"Tab1",#N/A,FALSE,"P";"Tab2",#N/A,FALSE,"P"}</definedName>
    <definedName name="qw" localSheetId="4" hidden="1">{"Riqfin97",#N/A,FALSE,"Tran";"Riqfinpro",#N/A,FALSE,"Tran"}</definedName>
    <definedName name="qw" localSheetId="6" hidden="1">{"Riqfin97",#N/A,FALSE,"Tran";"Riqfinpro",#N/A,FALSE,"Tran"}</definedName>
    <definedName name="qw" localSheetId="7" hidden="1">{"Riqfin97",#N/A,FALSE,"Tran";"Riqfinpro",#N/A,FALSE,"Tran"}</definedName>
    <definedName name="qw" hidden="1">{"Riqfin97",#N/A,FALSE,"Tran";"Riqfinpro",#N/A,FALSE,"Tran"}</definedName>
    <definedName name="qwereq" localSheetId="4" hidden="1">{"Tab1",#N/A,FALSE,"P";"Tab2",#N/A,FALSE,"P"}</definedName>
    <definedName name="qwereq" localSheetId="6" hidden="1">{"Tab1",#N/A,FALSE,"P";"Tab2",#N/A,FALSE,"P"}</definedName>
    <definedName name="qwereq" localSheetId="7" hidden="1">{"Tab1",#N/A,FALSE,"P";"Tab2",#N/A,FALSE,"P"}</definedName>
    <definedName name="qwereq" hidden="1">{"Tab1",#N/A,FALSE,"P";"Tab2",#N/A,FALSE,"P"}</definedName>
    <definedName name="RECATA" localSheetId="9">#REF!</definedName>
    <definedName name="RECATA" localSheetId="4">#REF!</definedName>
    <definedName name="RECATA">#REF!</definedName>
    <definedName name="RECLI" localSheetId="9">#REF!</definedName>
    <definedName name="RECLI" localSheetId="4">#REF!</definedName>
    <definedName name="RECLI">#REF!</definedName>
    <definedName name="RECTO" localSheetId="9">#REF!</definedName>
    <definedName name="RECTO" localSheetId="4">#REF!</definedName>
    <definedName name="RECTO">#REF!</definedName>
    <definedName name="RECUSOS" localSheetId="9">#REF!</definedName>
    <definedName name="RECUSOS" localSheetId="4">#REF!</definedName>
    <definedName name="RECUSOS">#REF!</definedName>
    <definedName name="renegocia" localSheetId="9">[6]Programa!#REF!</definedName>
    <definedName name="renegocia" localSheetId="4">[6]Programa!#REF!</definedName>
    <definedName name="renegocia">[6]Programa!#REF!</definedName>
    <definedName name="rerer2" localSheetId="4" hidden="1">{"Tab1",#N/A,FALSE,"P";"Tab2",#N/A,FALSE,"P"}</definedName>
    <definedName name="rerer2" localSheetId="6" hidden="1">{"Tab1",#N/A,FALSE,"P";"Tab2",#N/A,FALSE,"P"}</definedName>
    <definedName name="rerer2" localSheetId="7" hidden="1">{"Tab1",#N/A,FALSE,"P";"Tab2",#N/A,FALSE,"P"}</definedName>
    <definedName name="rerer2" hidden="1">{"Tab1",#N/A,FALSE,"P";"Tab2",#N/A,FALSE,"P"}</definedName>
    <definedName name="RESUM" localSheetId="9">#REF!</definedName>
    <definedName name="RESUM" localSheetId="4">#REF!</definedName>
    <definedName name="RESUM">#REF!</definedName>
    <definedName name="rf" localSheetId="9">[6]Programa!#REF!</definedName>
    <definedName name="rf" localSheetId="4">[6]Programa!#REF!</definedName>
    <definedName name="rf">[6]Programa!#REF!</definedName>
    <definedName name="RFSP" localSheetId="9">#REF!</definedName>
    <definedName name="RFSP" localSheetId="4">#REF!</definedName>
    <definedName name="RFSP">#REF!</definedName>
    <definedName name="rft" localSheetId="4" hidden="1">{"Riqfin97",#N/A,FALSE,"Tran";"Riqfinpro",#N/A,FALSE,"Tran"}</definedName>
    <definedName name="rft" localSheetId="6" hidden="1">{"Riqfin97",#N/A,FALSE,"Tran";"Riqfinpro",#N/A,FALSE,"Tran"}</definedName>
    <definedName name="rft" localSheetId="7" hidden="1">{"Riqfin97",#N/A,FALSE,"Tran";"Riqfinpro",#N/A,FALSE,"Tran"}</definedName>
    <definedName name="rft" hidden="1">{"Riqfin97",#N/A,FALSE,"Tran";"Riqfinpro",#N/A,FALSE,"Tran"}</definedName>
    <definedName name="rfv" localSheetId="4" hidden="1">{"Tab1",#N/A,FALSE,"P";"Tab2",#N/A,FALSE,"P"}</definedName>
    <definedName name="rfv" localSheetId="6" hidden="1">{"Tab1",#N/A,FALSE,"P";"Tab2",#N/A,FALSE,"P"}</definedName>
    <definedName name="rfv" localSheetId="7" hidden="1">{"Tab1",#N/A,FALSE,"P";"Tab2",#N/A,FALSE,"P"}</definedName>
    <definedName name="rfv" hidden="1">{"Tab1",#N/A,FALSE,"P";"Tab2",#N/A,FALSE,"P"}</definedName>
    <definedName name="rgwerg" localSheetId="4" hidden="1">{"Minpmon",#N/A,FALSE,"Monthinput"}</definedName>
    <definedName name="rgwerg" localSheetId="6" hidden="1">{"Minpmon",#N/A,FALSE,"Monthinput"}</definedName>
    <definedName name="rgwerg" localSheetId="7" hidden="1">{"Minpmon",#N/A,FALSE,"Monthinput"}</definedName>
    <definedName name="rgwerg" hidden="1">{"Minpmon",#N/A,FALSE,"Monthinput"}</definedName>
    <definedName name="rinfinpriv" localSheetId="9">#REF!</definedName>
    <definedName name="rinfinpriv" localSheetId="4">#REF!</definedName>
    <definedName name="rinfinpriv">#REF!</definedName>
    <definedName name="RIQFIN" localSheetId="9">#REF!</definedName>
    <definedName name="RIQFIN" localSheetId="4">#REF!</definedName>
    <definedName name="RIQFIN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r" localSheetId="4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hidden="1">{"Riqfin97",#N/A,FALSE,"Tran";"Riqfinpro",#N/A,FALSE,"Tran"}</definedName>
    <definedName name="rrr" localSheetId="4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hidden="1">{"Riqfin97",#N/A,FALSE,"Tran";"Riqfinpro",#N/A,FALSE,"Tran"}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4" hidden="1">{"Tab1",#N/A,FALSE,"P";"Tab2",#N/A,FALSE,"P"}</definedName>
    <definedName name="rrrrrr" localSheetId="6" hidden="1">{"Tab1",#N/A,FALSE,"P";"Tab2",#N/A,FALSE,"P"}</definedName>
    <definedName name="rrrrrr" localSheetId="7" hidden="1">{"Tab1",#N/A,FALSE,"P";"Tab2",#N/A,FALSE,"P"}</definedName>
    <definedName name="rrrrrr" hidden="1">{"Tab1",#N/A,FALSE,"P";"Tab2",#N/A,FALSE,"P"}</definedName>
    <definedName name="rrrrrrr" localSheetId="4" hidden="1">{"Tab1",#N/A,FALSE,"P";"Tab2",#N/A,FALSE,"P"}</definedName>
    <definedName name="rrrrrrr" localSheetId="6" hidden="1">{"Tab1",#N/A,FALSE,"P";"Tab2",#N/A,FALSE,"P"}</definedName>
    <definedName name="rrrrrrr" localSheetId="7" hidden="1">{"Tab1",#N/A,FALSE,"P";"Tab2",#N/A,FALSE,"P"}</definedName>
    <definedName name="rrrrrrr" hidden="1">{"Tab1",#N/A,FALSE,"P";"Tab2",#N/A,FALSE,"P"}</definedName>
    <definedName name="rrrrrrrrrrrrr" localSheetId="4" hidden="1">{"Tab1",#N/A,FALSE,"P";"Tab2",#N/A,FALSE,"P"}</definedName>
    <definedName name="rrrrrrrrrrrrr" localSheetId="6" hidden="1">{"Tab1",#N/A,FALSE,"P";"Tab2",#N/A,FALSE,"P"}</definedName>
    <definedName name="rrrrrrrrrrrrr" localSheetId="7" hidden="1">{"Tab1",#N/A,FALSE,"P";"Tab2",#N/A,FALSE,"P"}</definedName>
    <definedName name="rrrrrrrrrrrrr" hidden="1">{"Tab1",#N/A,FALSE,"P";"Tab2",#N/A,FALSE,"P"}</definedName>
    <definedName name="rt" localSheetId="4" hidden="1">{"Minpmon",#N/A,FALSE,"Monthinput"}</definedName>
    <definedName name="rt" localSheetId="6" hidden="1">{"Minpmon",#N/A,FALSE,"Monthinput"}</definedName>
    <definedName name="rt" localSheetId="7" hidden="1">{"Minpmon",#N/A,FALSE,"Monthinput"}</definedName>
    <definedName name="rt" hidden="1">{"Minpmon",#N/A,FALSE,"Monthinput"}</definedName>
    <definedName name="rte" localSheetId="4" hidden="1">{"Riqfin97",#N/A,FALSE,"Tran";"Riqfinpro",#N/A,FALSE,"Tran"}</definedName>
    <definedName name="rte" localSheetId="6" hidden="1">{"Riqfin97",#N/A,FALSE,"Tran";"Riqfinpro",#N/A,FALSE,"Tran"}</definedName>
    <definedName name="rte" localSheetId="7" hidden="1">{"Riqfin97",#N/A,FALSE,"Tran";"Riqfinpro",#N/A,FALSE,"Tran"}</definedName>
    <definedName name="rte" hidden="1">{"Riqfin97",#N/A,FALSE,"Tran";"Riqfinpro",#N/A,FALSE,"Tran"}</definedName>
    <definedName name="rty" localSheetId="4" hidden="1">{"Riqfin97",#N/A,FALSE,"Tran";"Riqfinpro",#N/A,FALSE,"Tran"}</definedName>
    <definedName name="rty" localSheetId="6" hidden="1">{"Riqfin97",#N/A,FALSE,"Tran";"Riqfinpro",#N/A,FALSE,"Tran"}</definedName>
    <definedName name="rty" localSheetId="7" hidden="1">{"Riqfin97",#N/A,FALSE,"Tran";"Riqfinpro",#N/A,FALSE,"Tran"}</definedName>
    <definedName name="rty" hidden="1">{"Riqfin97",#N/A,FALSE,"Tran";"Riqfinpro",#N/A,FALSE,"Tran"}</definedName>
    <definedName name="rwrw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localSheetId="4" hidden="1">{"Tab1",#N/A,FALSE,"P";"Tab2",#N/A,FALSE,"P"}</definedName>
    <definedName name="s" localSheetId="6" hidden="1">{"Tab1",#N/A,FALSE,"P";"Tab2",#N/A,FALSE,"P"}</definedName>
    <definedName name="s" localSheetId="7" hidden="1">{"Tab1",#N/A,FALSE,"P";"Tab2",#N/A,FALSE,"P"}</definedName>
    <definedName name="s" hidden="1">{"Tab1",#N/A,FALSE,"P";"Tab2",#N/A,FALSE,"P"}</definedName>
    <definedName name="sad" localSheetId="4" hidden="1">{"Riqfin97",#N/A,FALSE,"Tran";"Riqfinpro",#N/A,FALSE,"Tran"}</definedName>
    <definedName name="sad" localSheetId="6" hidden="1">{"Riqfin97",#N/A,FALSE,"Tran";"Riqfinpro",#N/A,FALSE,"Tran"}</definedName>
    <definedName name="sad" localSheetId="7" hidden="1">{"Riqfin97",#N/A,FALSE,"Tran";"Riqfinpro",#N/A,FALSE,"Tran"}</definedName>
    <definedName name="sad" hidden="1">{"Riqfin97",#N/A,FALSE,"Tran";"Riqfinpro",#N/A,FALSE,"Tran"}</definedName>
    <definedName name="sbdfgbvsdg" localSheetId="4" hidden="1">{"Riqfin97",#N/A,FALSE,"Tran";"Riqfinpro",#N/A,FALSE,"Tran"}</definedName>
    <definedName name="sbdfgbvsdg" localSheetId="6" hidden="1">{"Riqfin97",#N/A,FALSE,"Tran";"Riqfinpro",#N/A,FALSE,"Tran"}</definedName>
    <definedName name="sbdfgbvsdg" localSheetId="7" hidden="1">{"Riqfin97",#N/A,FALSE,"Tran";"Riqfinpro",#N/A,FALSE,"Tran"}</definedName>
    <definedName name="sbdfgbvsdg" hidden="1">{"Riqfin97",#N/A,FALSE,"Tran";"Riqfinpro",#N/A,FALSE,"Tran"}</definedName>
    <definedName name="sdfasdf" localSheetId="4" hidden="1">{"Tab1",#N/A,FALSE,"P";"Tab2",#N/A,FALSE,"P"}</definedName>
    <definedName name="sdfasdf" localSheetId="6" hidden="1">{"Tab1",#N/A,FALSE,"P";"Tab2",#N/A,FALSE,"P"}</definedName>
    <definedName name="sdfasdf" localSheetId="7" hidden="1">{"Tab1",#N/A,FALSE,"P";"Tab2",#N/A,FALSE,"P"}</definedName>
    <definedName name="sdfasdf" hidden="1">{"Tab1",#N/A,FALSE,"P";"Tab2",#N/A,FALSE,"P"}</definedName>
    <definedName name="sdfgdsgsdf" localSheetId="4" hidden="1">{"Riqfin97",#N/A,FALSE,"Tran";"Riqfinpro",#N/A,FALSE,"Tran"}</definedName>
    <definedName name="sdfgdsgsdf" localSheetId="6" hidden="1">{"Riqfin97",#N/A,FALSE,"Tran";"Riqfinpro",#N/A,FALSE,"Tran"}</definedName>
    <definedName name="sdfgdsgsdf" localSheetId="7" hidden="1">{"Riqfin97",#N/A,FALSE,"Tran";"Riqfinpro",#N/A,FALSE,"Tran"}</definedName>
    <definedName name="sdfgdsgsdf" hidden="1">{"Riqfin97",#N/A,FALSE,"Tran";"Riqfinpro",#N/A,FALSE,"Tran"}</definedName>
    <definedName name="sdfgsdg" localSheetId="4" hidden="1">{"Riqfin97",#N/A,FALSE,"Tran";"Riqfinpro",#N/A,FALSE,"Tran"}</definedName>
    <definedName name="sdfgsdg" localSheetId="6" hidden="1">{"Riqfin97",#N/A,FALSE,"Tran";"Riqfinpro",#N/A,FALSE,"Tran"}</definedName>
    <definedName name="sdfgsdg" localSheetId="7" hidden="1">{"Riqfin97",#N/A,FALSE,"Tran";"Riqfinpro",#N/A,FALSE,"Tran"}</definedName>
    <definedName name="sdfgsdg" hidden="1">{"Riqfin97",#N/A,FALSE,"Tran";"Riqfinpro",#N/A,FALSE,"Tran"}</definedName>
    <definedName name="sdfgtwetw" localSheetId="4" hidden="1">{"Tab1",#N/A,FALSE,"P";"Tab2",#N/A,FALSE,"P"}</definedName>
    <definedName name="sdfgtwetw" localSheetId="6" hidden="1">{"Tab1",#N/A,FALSE,"P";"Tab2",#N/A,FALSE,"P"}</definedName>
    <definedName name="sdfgtwetw" localSheetId="7" hidden="1">{"Tab1",#N/A,FALSE,"P";"Tab2",#N/A,FALSE,"P"}</definedName>
    <definedName name="sdfgtwetw" hidden="1">{"Tab1",#N/A,FALSE,"P";"Tab2",#N/A,FALSE,"P"}</definedName>
    <definedName name="sdfgwegtrwert" localSheetId="4" hidden="1">{"Tab1",#N/A,FALSE,"P";"Tab2",#N/A,FALSE,"P"}</definedName>
    <definedName name="sdfgwegtrwert" localSheetId="6" hidden="1">{"Tab1",#N/A,FALSE,"P";"Tab2",#N/A,FALSE,"P"}</definedName>
    <definedName name="sdfgwegtrwert" localSheetId="7" hidden="1">{"Tab1",#N/A,FALSE,"P";"Tab2",#N/A,FALSE,"P"}</definedName>
    <definedName name="sdfgwegtrwert" hidden="1">{"Tab1",#N/A,FALSE,"P";"Tab2",#N/A,FALSE,"P"}</definedName>
    <definedName name="sdfgwergtswdgfsdr" localSheetId="4" hidden="1">{"Tab1",#N/A,FALSE,"P";"Tab2",#N/A,FALSE,"P"}</definedName>
    <definedName name="sdfgwergtswdgfsdr" localSheetId="6" hidden="1">{"Tab1",#N/A,FALSE,"P";"Tab2",#N/A,FALSE,"P"}</definedName>
    <definedName name="sdfgwergtswdgfsdr" localSheetId="7" hidden="1">{"Tab1",#N/A,FALSE,"P";"Tab2",#N/A,FALSE,"P"}</definedName>
    <definedName name="sdfgwergtswdgfsdr" hidden="1">{"Tab1",#N/A,FALSE,"P";"Tab2",#N/A,FALSE,"P"}</definedName>
    <definedName name="sdfgwtrwe" localSheetId="4" hidden="1">{"Minpmon",#N/A,FALSE,"Monthinput"}</definedName>
    <definedName name="sdfgwtrwe" localSheetId="6" hidden="1">{"Minpmon",#N/A,FALSE,"Monthinput"}</definedName>
    <definedName name="sdfgwtrwe" localSheetId="7" hidden="1">{"Minpmon",#N/A,FALSE,"Monthinput"}</definedName>
    <definedName name="sdfgwtrwe" hidden="1">{"Minpmon",#N/A,FALSE,"Monthinput"}</definedName>
    <definedName name="sdfvadf" localSheetId="4" hidden="1">{"Riqfin97",#N/A,FALSE,"Tran";"Riqfinpro",#N/A,FALSE,"Tran"}</definedName>
    <definedName name="sdfvadf" localSheetId="6" hidden="1">{"Riqfin97",#N/A,FALSE,"Tran";"Riqfinpro",#N/A,FALSE,"Tran"}</definedName>
    <definedName name="sdfvadf" localSheetId="7" hidden="1">{"Riqfin97",#N/A,FALSE,"Tran";"Riqfinpro",#N/A,FALSE,"Tran"}</definedName>
    <definedName name="sdfvadf" hidden="1">{"Riqfin97",#N/A,FALSE,"Tran";"Riqfinpro",#N/A,FALSE,"Tran"}</definedName>
    <definedName name="sdr" localSheetId="4" hidden="1">{"Riqfin97",#N/A,FALSE,"Tran";"Riqfinpro",#N/A,FALSE,"Tran"}</definedName>
    <definedName name="sdr" localSheetId="6" hidden="1">{"Riqfin97",#N/A,FALSE,"Tran";"Riqfinpro",#N/A,FALSE,"Tran"}</definedName>
    <definedName name="sdr" localSheetId="7" hidden="1">{"Riqfin97",#N/A,FALSE,"Tran";"Riqfinpro",#N/A,FALSE,"Tran"}</definedName>
    <definedName name="sdr" hidden="1">{"Riqfin97",#N/A,FALSE,"Tran";"Riqfinpro",#N/A,FALSE,"Tran"}</definedName>
    <definedName name="sdrdgd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localSheetId="4" hidden="1">{"Riqfin97",#N/A,FALSE,"Tran";"Riqfinpro",#N/A,FALSE,"Tran"}</definedName>
    <definedName name="sdsd" localSheetId="6" hidden="1">{"Riqfin97",#N/A,FALSE,"Tran";"Riqfinpro",#N/A,FALSE,"Tran"}</definedName>
    <definedName name="sdsd" localSheetId="7" hidden="1">{"Riqfin97",#N/A,FALSE,"Tran";"Riqfinpro",#N/A,FALSE,"Tran"}</definedName>
    <definedName name="sdsd" hidden="1">{"Riqfin97",#N/A,FALSE,"Tran";"Riqfinpro",#N/A,FALSE,"Tran"}</definedName>
    <definedName name="SECTEX" localSheetId="9">#REF!</definedName>
    <definedName name="SECTEX" localSheetId="4">#REF!</definedName>
    <definedName name="SECTEX">#REF!</definedName>
    <definedName name="SECTORES" localSheetId="9">[29]SPNF!#REF!</definedName>
    <definedName name="SECTORES" localSheetId="4">[29]SPNF!#REF!</definedName>
    <definedName name="SECTORES">[29]SPNF!#REF!</definedName>
    <definedName name="ser" localSheetId="4" hidden="1">{"Riqfin97",#N/A,FALSE,"Tran";"Riqfinpro",#N/A,FALSE,"Tran"}</definedName>
    <definedName name="ser" localSheetId="6" hidden="1">{"Riqfin97",#N/A,FALSE,"Tran";"Riqfinpro",#N/A,FALSE,"Tran"}</definedName>
    <definedName name="ser" localSheetId="7" hidden="1">{"Riqfin97",#N/A,FALSE,"Tran";"Riqfinpro",#N/A,FALSE,"Tran"}</definedName>
    <definedName name="ser" hidden="1">{"Riqfin97",#N/A,FALSE,"Tran";"Riqfinpro",#N/A,FALSE,"Tran"}</definedName>
    <definedName name="sergferg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9">#REF!</definedName>
    <definedName name="SERVI" localSheetId="4">#REF!</definedName>
    <definedName name="SERVI">#REF!</definedName>
    <definedName name="SERVIC" localSheetId="9">#REF!</definedName>
    <definedName name="SERVIC" localSheetId="4">#REF!</definedName>
    <definedName name="SERVIC">#REF!</definedName>
    <definedName name="sfgwe" localSheetId="4" hidden="1">{"Riqfin97",#N/A,FALSE,"Tran";"Riqfinpro",#N/A,FALSE,"Tran"}</definedName>
    <definedName name="sfgwe" localSheetId="6" hidden="1">{"Riqfin97",#N/A,FALSE,"Tran";"Riqfinpro",#N/A,FALSE,"Tran"}</definedName>
    <definedName name="sfgwe" localSheetId="7" hidden="1">{"Riqfin97",#N/A,FALSE,"Tran";"Riqfinpro",#N/A,FALSE,"Tran"}</definedName>
    <definedName name="sfgwe" hidden="1">{"Riqfin97",#N/A,FALSE,"Tran";"Riqfinpro",#N/A,FALSE,"Tran"}</definedName>
    <definedName name="sgewrgwer" localSheetId="4" hidden="1">{"Minpmon",#N/A,FALSE,"Monthinput"}</definedName>
    <definedName name="sgewrgwer" localSheetId="6" hidden="1">{"Minpmon",#N/A,FALSE,"Monthinput"}</definedName>
    <definedName name="sgewrgwer" localSheetId="7" hidden="1">{"Minpmon",#N/A,FALSE,"Monthinput"}</definedName>
    <definedName name="sgewrgwer" hidden="1">{"Minpmon",#N/A,FALSE,"Monthinput"}</definedName>
    <definedName name="SIDXGOB">'[13]SFISCAL-MOD'!$A$146:$IV$146</definedName>
    <definedName name="sisfin2" localSheetId="9">#REF!</definedName>
    <definedName name="sisfin2" localSheetId="4">#REF!</definedName>
    <definedName name="sisfin2">#REF!</definedName>
    <definedName name="SISTEMA_BANCARIO_NACIONAL" localSheetId="9">#REF!</definedName>
    <definedName name="SISTEMA_BANCARIO_NACIONAL" localSheetId="4">#REF!</definedName>
    <definedName name="SISTEMA_BANCARIO_NACIONAL">#REF!</definedName>
    <definedName name="srwertwerg" localSheetId="4" hidden="1">{"Riqfin97",#N/A,FALSE,"Tran";"Riqfinpro",#N/A,FALSE,"Tran"}</definedName>
    <definedName name="srwertwerg" localSheetId="6" hidden="1">{"Riqfin97",#N/A,FALSE,"Tran";"Riqfinpro",#N/A,FALSE,"Tran"}</definedName>
    <definedName name="srwertwerg" localSheetId="7" hidden="1">{"Riqfin97",#N/A,FALSE,"Tran";"Riqfinpro",#N/A,FALSE,"Tran"}</definedName>
    <definedName name="srwertwerg" hidden="1">{"Riqfin97",#N/A,FALSE,"Tran";"Riqfinpro",#N/A,FALSE,"Tran"}</definedName>
    <definedName name="SS">[34]IMATA!$B$45:$B$108</definedName>
    <definedName name="ssbvb" localSheetId="4" hidden="1">{"Minpmon",#N/A,FALSE,"Monthinput"}</definedName>
    <definedName name="ssbvb" localSheetId="6" hidden="1">{"Minpmon",#N/A,FALSE,"Monthinput"}</definedName>
    <definedName name="ssbvb" localSheetId="7" hidden="1">{"Minpmon",#N/A,FALSE,"Monthinput"}</definedName>
    <definedName name="ssbvb" hidden="1">{"Minpmon",#N/A,FALSE,"Monthinput"}</definedName>
    <definedName name="ssss" localSheetId="4" hidden="1">{"Riqfin97",#N/A,FALSE,"Tran";"Riqfinpro",#N/A,FALSE,"Tran"}</definedName>
    <definedName name="ssss" localSheetId="6" hidden="1">{"Riqfin97",#N/A,FALSE,"Tran";"Riqfinpro",#N/A,FALSE,"Tran"}</definedName>
    <definedName name="ssss" localSheetId="7" hidden="1">{"Riqfin97",#N/A,FALSE,"Tran";"Riqfinpro",#N/A,FALSE,"Tran"}</definedName>
    <definedName name="ssss" hidden="1">{"Riqfin97",#N/A,FALSE,"Tran";"Riqfinpro",#N/A,FALSE,"Tran"}</definedName>
    <definedName name="ssssss" localSheetId="4">#N/A</definedName>
    <definedName name="ssssss" localSheetId="6">'II-7'!ssssss</definedName>
    <definedName name="ssssss" localSheetId="7">'II-8'!ssssss</definedName>
    <definedName name="ssssss">'II-7'!ssssss</definedName>
    <definedName name="SUPUESTO" localSheetId="9">#REF!</definedName>
    <definedName name="SUPUESTO" localSheetId="4">#REF!</definedName>
    <definedName name="SUPUESTO">#REF!</definedName>
    <definedName name="supuestos" localSheetId="9">#REF!</definedName>
    <definedName name="supuestos" localSheetId="4">#REF!</definedName>
    <definedName name="supuestos">#REF!</definedName>
    <definedName name="swe" localSheetId="4" hidden="1">{"Tab1",#N/A,FALSE,"P";"Tab2",#N/A,FALSE,"P"}</definedName>
    <definedName name="swe" localSheetId="6" hidden="1">{"Tab1",#N/A,FALSE,"P";"Tab2",#N/A,FALSE,"P"}</definedName>
    <definedName name="swe" localSheetId="7" hidden="1">{"Tab1",#N/A,FALSE,"P";"Tab2",#N/A,FALSE,"P"}</definedName>
    <definedName name="swe" hidden="1">{"Tab1",#N/A,FALSE,"P";"Tab2",#N/A,FALSE,"P"}</definedName>
    <definedName name="sxc" localSheetId="4" hidden="1">{"Riqfin97",#N/A,FALSE,"Tran";"Riqfinpro",#N/A,FALSE,"Tran"}</definedName>
    <definedName name="sxc" localSheetId="6" hidden="1">{"Riqfin97",#N/A,FALSE,"Tran";"Riqfinpro",#N/A,FALSE,"Tran"}</definedName>
    <definedName name="sxc" localSheetId="7" hidden="1">{"Riqfin97",#N/A,FALSE,"Tran";"Riqfinpro",#N/A,FALSE,"Tran"}</definedName>
    <definedName name="sxc" hidden="1">{"Riqfin97",#N/A,FALSE,"Tran";"Riqfinpro",#N/A,FALSE,"Tran"}</definedName>
    <definedName name="sxe" localSheetId="4" hidden="1">{"Riqfin97",#N/A,FALSE,"Tran";"Riqfinpro",#N/A,FALSE,"Tran"}</definedName>
    <definedName name="sxe" localSheetId="6" hidden="1">{"Riqfin97",#N/A,FALSE,"Tran";"Riqfinpro",#N/A,FALSE,"Tran"}</definedName>
    <definedName name="sxe" localSheetId="7" hidden="1">{"Riqfin97",#N/A,FALSE,"Tran";"Riqfinpro",#N/A,FALSE,"Tran"}</definedName>
    <definedName name="sxe" hidden="1">{"Riqfin97",#N/A,FALSE,"Tran";"Riqfinpro",#N/A,FALSE,"Tran"}</definedName>
    <definedName name="t" localSheetId="4" hidden="1">{"Minpmon",#N/A,FALSE,"Monthinput"}</definedName>
    <definedName name="t" localSheetId="6" hidden="1">{"Minpmon",#N/A,FALSE,"Monthinput"}</definedName>
    <definedName name="t" localSheetId="7" hidden="1">{"Minpmon",#N/A,FALSE,"Monthinput"}</definedName>
    <definedName name="t" hidden="1">{"Minpmon",#N/A,FALSE,"Monthinput"}</definedName>
    <definedName name="Table_1" localSheetId="9">#REF!</definedName>
    <definedName name="Table_1" localSheetId="4">#REF!</definedName>
    <definedName name="Table_1">#REF!</definedName>
    <definedName name="Table_2._Country_X___Public_Sector_Financing_1" localSheetId="9">#REF!</definedName>
    <definedName name="Table_2._Country_X___Public_Sector_Financing_1" localSheetId="4">#REF!</definedName>
    <definedName name="Table_2._Country_X___Public_Sector_Financing_1">#REF!</definedName>
    <definedName name="TABLE03">'[35]C:G'!$B$2:$X$215</definedName>
    <definedName name="TABLE05" localSheetId="9">#REF!</definedName>
    <definedName name="TABLE05" localSheetId="4">#REF!</definedName>
    <definedName name="TABLE05">#REF!</definedName>
    <definedName name="TABLE06" localSheetId="9">#REF!</definedName>
    <definedName name="TABLE06" localSheetId="4">#REF!</definedName>
    <definedName name="TABLE06">#REF!</definedName>
    <definedName name="TABLE07" localSheetId="9">#REF!</definedName>
    <definedName name="TABLE07" localSheetId="4">#REF!</definedName>
    <definedName name="TABLE07">#REF!</definedName>
    <definedName name="TABLE08" localSheetId="9">#REF!</definedName>
    <definedName name="TABLE08" localSheetId="4">#REF!</definedName>
    <definedName name="TABLE08">#REF!</definedName>
    <definedName name="TABLE09">[35]SR:I!$A$1:$T$453</definedName>
    <definedName name="TABLE10">[35]B:I!$B$54:$J$184</definedName>
    <definedName name="TABLE11">'[35]C:F'!$A$147:$H$1016</definedName>
    <definedName name="TABLE17">'[35]C:D'!$B$183:$U$249</definedName>
    <definedName name="Table2" localSheetId="9">[36]Stfrprtables!#REF!</definedName>
    <definedName name="Table2" localSheetId="4">[36]Stfrprtables!#REF!</definedName>
    <definedName name="Table2">[36]Stfrprtables!#REF!</definedName>
    <definedName name="TABLE21">'[35]C:D'!$B$370:$U$531</definedName>
    <definedName name="TABLE44" localSheetId="9">#REF!</definedName>
    <definedName name="TABLE44" localSheetId="4">#REF!</definedName>
    <definedName name="TABLE44">#REF!</definedName>
    <definedName name="TABLE46" localSheetId="9">[35]F!#REF!</definedName>
    <definedName name="TABLE46" localSheetId="4">[35]F!#REF!</definedName>
    <definedName name="TABLE46">[35]F!#REF!</definedName>
    <definedName name="TABLE47" localSheetId="9">[35]F!#REF!</definedName>
    <definedName name="TABLE47" localSheetId="4">[35]F!#REF!</definedName>
    <definedName name="TABLE47">[35]F!#REF!</definedName>
    <definedName name="TABLE48" localSheetId="9">#REF!</definedName>
    <definedName name="TABLE48" localSheetId="4">#REF!</definedName>
    <definedName name="TABLE48">#REF!</definedName>
    <definedName name="TABLE49" localSheetId="9">#REF!</definedName>
    <definedName name="TABLE49" localSheetId="4">#REF!</definedName>
    <definedName name="TABLE49">#REF!</definedName>
    <definedName name="Table5" localSheetId="9">[36]Stfrprtables!#REF!</definedName>
    <definedName name="Table5" localSheetId="4">[36]Stfrprtables!#REF!</definedName>
    <definedName name="Table5">[36]Stfrprtables!#REF!</definedName>
    <definedName name="TABLE50" localSheetId="9">#REF!</definedName>
    <definedName name="TABLE50" localSheetId="4">#REF!</definedName>
    <definedName name="TABLE50">#REF!</definedName>
    <definedName name="TABLE51" localSheetId="9">#REF!</definedName>
    <definedName name="TABLE51" localSheetId="4">#REF!</definedName>
    <definedName name="TABLE51">#REF!</definedName>
    <definedName name="TABLE52" localSheetId="9">#REF!</definedName>
    <definedName name="TABLE52" localSheetId="4">#REF!</definedName>
    <definedName name="TABLE52">#REF!</definedName>
    <definedName name="TABLE53" localSheetId="9">#REF!</definedName>
    <definedName name="TABLE53" localSheetId="4">#REF!</definedName>
    <definedName name="TABLE53">#REF!</definedName>
    <definedName name="TABLE54" localSheetId="9">#REF!</definedName>
    <definedName name="TABLE54" localSheetId="4">#REF!</definedName>
    <definedName name="TABLE54">#REF!</definedName>
    <definedName name="TABLE55" localSheetId="9">#REF!</definedName>
    <definedName name="TABLE55" localSheetId="4">#REF!</definedName>
    <definedName name="TABLE55">#REF!</definedName>
    <definedName name="TABLE56" localSheetId="9">#REF!</definedName>
    <definedName name="TABLE56" localSheetId="4">#REF!</definedName>
    <definedName name="TABLE56">#REF!</definedName>
    <definedName name="TABLE57" localSheetId="9">#REF!</definedName>
    <definedName name="TABLE57" localSheetId="4">#REF!</definedName>
    <definedName name="TABLE57">#REF!</definedName>
    <definedName name="TABLE58" localSheetId="9">#REF!</definedName>
    <definedName name="TABLE58" localSheetId="4">#REF!</definedName>
    <definedName name="TABLE58">#REF!</definedName>
    <definedName name="TABLE59" localSheetId="9">#REF!</definedName>
    <definedName name="TABLE59" localSheetId="4">#REF!</definedName>
    <definedName name="TABLE59">#REF!</definedName>
    <definedName name="TABLE60" localSheetId="9">#REF!</definedName>
    <definedName name="TABLE60" localSheetId="4">#REF!</definedName>
    <definedName name="TABLE60">#REF!</definedName>
    <definedName name="TABLE61" localSheetId="9">#REF!</definedName>
    <definedName name="TABLE61" localSheetId="4">#REF!</definedName>
    <definedName name="TABLE61">#REF!</definedName>
    <definedName name="TABLE62" localSheetId="9">#REF!</definedName>
    <definedName name="TABLE62" localSheetId="4">#REF!</definedName>
    <definedName name="TABLE62">#REF!</definedName>
    <definedName name="TABLE63" localSheetId="9">#REF!</definedName>
    <definedName name="TABLE63" localSheetId="4">#REF!</definedName>
    <definedName name="TABLE63">#REF!</definedName>
    <definedName name="TABLE64" localSheetId="9">#REF!</definedName>
    <definedName name="TABLE64" localSheetId="4">#REF!</definedName>
    <definedName name="TABLE64">#REF!</definedName>
    <definedName name="TABLE65" localSheetId="9">#REF!</definedName>
    <definedName name="TABLE65" localSheetId="4">#REF!</definedName>
    <definedName name="TABLE65">#REF!</definedName>
    <definedName name="TABLE66" localSheetId="9">#REF!</definedName>
    <definedName name="TABLE66" localSheetId="4">#REF!</definedName>
    <definedName name="TABLE66">#REF!</definedName>
    <definedName name="TABLE67" localSheetId="9">#REF!</definedName>
    <definedName name="TABLE67" localSheetId="4">#REF!</definedName>
    <definedName name="TABLE67">#REF!</definedName>
    <definedName name="TABLE68" localSheetId="9">#REF!</definedName>
    <definedName name="TABLE68" localSheetId="4">#REF!</definedName>
    <definedName name="TABLE68">#REF!</definedName>
    <definedName name="TABLE69" localSheetId="9">#REF!</definedName>
    <definedName name="TABLE69" localSheetId="4">#REF!</definedName>
    <definedName name="TABLE69">#REF!</definedName>
    <definedName name="TABLE70" localSheetId="9">#REF!</definedName>
    <definedName name="TABLE70" localSheetId="4">#REF!</definedName>
    <definedName name="TABLE70">#REF!</definedName>
    <definedName name="TABLE71" localSheetId="9">#REF!</definedName>
    <definedName name="TABLE71" localSheetId="4">#REF!</definedName>
    <definedName name="TABLE71">#REF!</definedName>
    <definedName name="TABLE72" localSheetId="9">#REF!</definedName>
    <definedName name="TABLE72" localSheetId="4">#REF!</definedName>
    <definedName name="TABLE72">#REF!</definedName>
    <definedName name="TABLE73" localSheetId="9">#REF!</definedName>
    <definedName name="TABLE73" localSheetId="4">#REF!</definedName>
    <definedName name="TABLE73">#REF!</definedName>
    <definedName name="TABLE74" localSheetId="9">#REF!</definedName>
    <definedName name="TABLE74" localSheetId="4">#REF!</definedName>
    <definedName name="TABLE74">#REF!</definedName>
    <definedName name="TABLE75" localSheetId="9">#REF!</definedName>
    <definedName name="TABLE75" localSheetId="4">#REF!</definedName>
    <definedName name="TABLE75">#REF!</definedName>
    <definedName name="TABLE76" localSheetId="9">#REF!</definedName>
    <definedName name="TABLE76" localSheetId="4">#REF!</definedName>
    <definedName name="TABLE76">#REF!</definedName>
    <definedName name="TABLE77" localSheetId="9">#REF!</definedName>
    <definedName name="TABLE77" localSheetId="4">#REF!</definedName>
    <definedName name="TABLE77">#REF!</definedName>
    <definedName name="TABLE78" localSheetId="9">#REF!</definedName>
    <definedName name="TABLE78" localSheetId="4">#REF!</definedName>
    <definedName name="TABLE78">#REF!</definedName>
    <definedName name="TABLE79" localSheetId="9">#REF!</definedName>
    <definedName name="TABLE79" localSheetId="4">#REF!</definedName>
    <definedName name="TABLE79">#REF!</definedName>
    <definedName name="Table8" localSheetId="9">#REF!</definedName>
    <definedName name="Table8" localSheetId="4">#REF!</definedName>
    <definedName name="Table8">#REF!</definedName>
    <definedName name="tblChecks">[7]ErrCheck!$A$3:$E$5</definedName>
    <definedName name="tblLinks">[7]Links!$A$4:$F$33</definedName>
    <definedName name="TCN">[13]SREAL!A$158</definedName>
    <definedName name="TERAN" localSheetId="9">#REF!</definedName>
    <definedName name="TERAN" localSheetId="4">#REF!</definedName>
    <definedName name="TERAN">#REF!</definedName>
    <definedName name="títulos" localSheetId="9">#REF!</definedName>
    <definedName name="títulos" localSheetId="4">#REF!</definedName>
    <definedName name="títulos">#REF!</definedName>
    <definedName name="_xlnm.Print_Titles" localSheetId="10">'II-11'!$A:$B,'II-11'!$2:$5</definedName>
    <definedName name="_xlnm.Print_Titles" localSheetId="11">'II-12'!$A:$B,'II-12'!$2:$5</definedName>
    <definedName name="_xlnm.Print_Titles" localSheetId="12">'II-13'!$A:$B,'II-13'!$2:$5</definedName>
    <definedName name="_xlnm.Print_Titles">[17]Q5!$A$1:$C$65536,[17]Q5!$A$1:$IV$7</definedName>
    <definedName name="tj" localSheetId="4" hidden="1">{"Riqfin97",#N/A,FALSE,"Tran";"Riqfinpro",#N/A,FALSE,"Tran"}</definedName>
    <definedName name="tj" localSheetId="6" hidden="1">{"Riqfin97",#N/A,FALSE,"Tran";"Riqfinpro",#N/A,FALSE,"Tran"}</definedName>
    <definedName name="tj" localSheetId="7" hidden="1">{"Riqfin97",#N/A,FALSE,"Tran";"Riqfinpro",#N/A,FALSE,"Tran"}</definedName>
    <definedName name="tj" hidden="1">{"Riqfin97",#N/A,FALSE,"Tran";"Riqfinpro",#N/A,FALSE,"Tran"}</definedName>
    <definedName name="trans" localSheetId="9">#REF!</definedName>
    <definedName name="trans" localSheetId="4">#REF!</definedName>
    <definedName name="trans">#REF!</definedName>
    <definedName name="TRAS">#N/A</definedName>
    <definedName name="tt" localSheetId="4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hidden="1">{"Tab1",#N/A,FALSE,"P";"Tab2",#N/A,FALSE,"P"}</definedName>
    <definedName name="ttt" localSheetId="4" hidden="1">{"Minpmon",#N/A,FALSE,"Monthinput"}</definedName>
    <definedName name="ttt" localSheetId="6" hidden="1">{"Minpmon",#N/A,FALSE,"Monthinput"}</definedName>
    <definedName name="ttt" localSheetId="7" hidden="1">{"Minpmon",#N/A,FALSE,"Monthinput"}</definedName>
    <definedName name="ttt" hidden="1">{"Minpmon",#N/A,FALSE,"Monthinput"}</definedName>
    <definedName name="tttt" localSheetId="4" hidden="1">{"Tab1",#N/A,FALSE,"P";"Tab2",#N/A,FALSE,"P"}</definedName>
    <definedName name="tttt" localSheetId="6" hidden="1">{"Tab1",#N/A,FALSE,"P";"Tab2",#N/A,FALSE,"P"}</definedName>
    <definedName name="tttt" localSheetId="7" hidden="1">{"Tab1",#N/A,FALSE,"P";"Tab2",#N/A,FALSE,"P"}</definedName>
    <definedName name="tttt" hidden="1">{"Tab1",#N/A,FALSE,"P";"Tab2",#N/A,FALSE,"P"}</definedName>
    <definedName name="ttttt" localSheetId="9" hidden="1">[37]M!#REF!</definedName>
    <definedName name="ttttt" localSheetId="4" hidden="1">[37]M!#REF!</definedName>
    <definedName name="ttttt" hidden="1">[37]M!#REF!</definedName>
    <definedName name="ty" localSheetId="4" hidden="1">{"Riqfin97",#N/A,FALSE,"Tran";"Riqfinpro",#N/A,FALSE,"Tran"}</definedName>
    <definedName name="ty" localSheetId="6" hidden="1">{"Riqfin97",#N/A,FALSE,"Tran";"Riqfinpro",#N/A,FALSE,"Tran"}</definedName>
    <definedName name="ty" localSheetId="7" hidden="1">{"Riqfin97",#N/A,FALSE,"Tran";"Riqfinpro",#N/A,FALSE,"Tran"}</definedName>
    <definedName name="ty" hidden="1">{"Riqfin97",#N/A,FALSE,"Tran";"Riqfinpro",#N/A,FALSE,"Tran"}</definedName>
    <definedName name="uilkfjl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NO" localSheetId="9">#REF!</definedName>
    <definedName name="UNO" localSheetId="4">#REF!</definedName>
    <definedName name="UNO">#REF!</definedName>
    <definedName name="uu" localSheetId="4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hidden="1">{"Riqfin97",#N/A,FALSE,"Tran";"Riqfinpro",#N/A,FALSE,"Tran"}</definedName>
    <definedName name="uuu" localSheetId="4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hidden="1">{"Riqfin97",#N/A,FALSE,"Tran";"Riqfinpro",#N/A,FALSE,"Tran"}</definedName>
    <definedName name="uuuuuu" localSheetId="4" hidden="1">{"Riqfin97",#N/A,FALSE,"Tran";"Riqfinpro",#N/A,FALSE,"Tran"}</definedName>
    <definedName name="uuuuuu" localSheetId="6" hidden="1">{"Riqfin97",#N/A,FALSE,"Tran";"Riqfinpro",#N/A,FALSE,"Tran"}</definedName>
    <definedName name="uuuuuu" localSheetId="7" hidden="1">{"Riqfin97",#N/A,FALSE,"Tran";"Riqfinpro",#N/A,FALSE,"Tran"}</definedName>
    <definedName name="uuuuuu" hidden="1">{"Riqfin97",#N/A,FALSE,"Tran";"Riqfinpro",#N/A,FALSE,"Tran"}</definedName>
    <definedName name="VA_CORR" localSheetId="9">#REF!</definedName>
    <definedName name="VA_CORR" localSheetId="4">#REF!</definedName>
    <definedName name="VA_CORR">#REF!</definedName>
    <definedName name="VAcomp" localSheetId="9">#REF!</definedName>
    <definedName name="VAcomp" localSheetId="4">#REF!</definedName>
    <definedName name="VAcomp">#REF!</definedName>
    <definedName name="VARIAC2010" localSheetId="9">#REF!</definedName>
    <definedName name="VARIAC2010" localSheetId="4">#REF!</definedName>
    <definedName name="VARIAC2010">#REF!</definedName>
    <definedName name="VARIACION" localSheetId="9">#REF!</definedName>
    <definedName name="VARIACION" localSheetId="4">#REF!</definedName>
    <definedName name="VARIACION">#REF!</definedName>
    <definedName name="VBP_CORR" localSheetId="9">#REF!</definedName>
    <definedName name="VBP_CORR" localSheetId="4">#REF!</definedName>
    <definedName name="VBP_CORR">#REF!</definedName>
    <definedName name="VBP_VA_REAL" localSheetId="9">#REF!</definedName>
    <definedName name="VBP_VA_REAL" localSheetId="4">#REF!</definedName>
    <definedName name="VBP_VA_REAL">#REF!</definedName>
    <definedName name="VBPPARTIDO" localSheetId="9">#REF!</definedName>
    <definedName name="VBPPARTIDO" localSheetId="4">#REF!</definedName>
    <definedName name="VBPPARTIDO">#REF!</definedName>
    <definedName name="vcsbvvvcxbv" localSheetId="4" hidden="1">{"Riqfin97",#N/A,FALSE,"Tran";"Riqfinpro",#N/A,FALSE,"Tran"}</definedName>
    <definedName name="vcsbvvvcxbv" localSheetId="6" hidden="1">{"Riqfin97",#N/A,FALSE,"Tran";"Riqfinpro",#N/A,FALSE,"Tran"}</definedName>
    <definedName name="vcsbvvvcxbv" localSheetId="7" hidden="1">{"Riqfin97",#N/A,FALSE,"Tran";"Riqfinpro",#N/A,FALSE,"Tran"}</definedName>
    <definedName name="vcsbvvvcxbv" hidden="1">{"Riqfin97",#N/A,FALSE,"Tran";"Riqfinpro",#N/A,FALSE,"Tran"}</definedName>
    <definedName name="vcvz" localSheetId="4" hidden="1">{"Tab1",#N/A,FALSE,"P";"Tab2",#N/A,FALSE,"P"}</definedName>
    <definedName name="vcvz" localSheetId="6" hidden="1">{"Tab1",#N/A,FALSE,"P";"Tab2",#N/A,FALSE,"P"}</definedName>
    <definedName name="vcvz" localSheetId="7" hidden="1">{"Tab1",#N/A,FALSE,"P";"Tab2",#N/A,FALSE,"P"}</definedName>
    <definedName name="vcvz" hidden="1">{"Tab1",#N/A,FALSE,"P";"Tab2",#N/A,FALSE,"P"}</definedName>
    <definedName name="venci" localSheetId="9">#REF!</definedName>
    <definedName name="venci" localSheetId="4">#REF!</definedName>
    <definedName name="venci">#REF!</definedName>
    <definedName name="venci2000" localSheetId="9">#REF!</definedName>
    <definedName name="venci2000" localSheetId="4">#REF!</definedName>
    <definedName name="venci2000">#REF!</definedName>
    <definedName name="venci2001" localSheetId="9">#REF!</definedName>
    <definedName name="venci2001" localSheetId="4">#REF!</definedName>
    <definedName name="venci2001">#REF!</definedName>
    <definedName name="venci2002" localSheetId="9">#REF!</definedName>
    <definedName name="venci2002" localSheetId="4">#REF!</definedName>
    <definedName name="venci2002">#REF!</definedName>
    <definedName name="venci2003" localSheetId="9">#REF!</definedName>
    <definedName name="venci2003" localSheetId="4">#REF!</definedName>
    <definedName name="venci2003">#REF!</definedName>
    <definedName name="venci98" localSheetId="9">[6]Programa!#REF!</definedName>
    <definedName name="venci98" localSheetId="4">[6]Programa!#REF!</definedName>
    <definedName name="venci98">[6]Programa!#REF!</definedName>
    <definedName name="venci98j" localSheetId="9">[6]Programa!#REF!</definedName>
    <definedName name="venci98j" localSheetId="4">[6]Programa!#REF!</definedName>
    <definedName name="venci98j">[6]Programa!#REF!</definedName>
    <definedName name="venci98s" localSheetId="9">#REF!</definedName>
    <definedName name="venci98s" localSheetId="4">#REF!</definedName>
    <definedName name="venci98s">#REF!</definedName>
    <definedName name="venci99" localSheetId="9">#REF!</definedName>
    <definedName name="venci99" localSheetId="4">#REF!</definedName>
    <definedName name="venci99">#REF!</definedName>
    <definedName name="VOLUMENCAL" localSheetId="9">#REF!</definedName>
    <definedName name="VOLUMENCAL" localSheetId="4">#REF!</definedName>
    <definedName name="VOLUMENCAL">#REF!</definedName>
    <definedName name="vsvbvbsb" localSheetId="4" hidden="1">{"Tab1",#N/A,FALSE,"P";"Tab2",#N/A,FALSE,"P"}</definedName>
    <definedName name="vsvbvbsb" localSheetId="6" hidden="1">{"Tab1",#N/A,FALSE,"P";"Tab2",#N/A,FALSE,"P"}</definedName>
    <definedName name="vsvbvbsb" localSheetId="7" hidden="1">{"Tab1",#N/A,FALSE,"P";"Tab2",#N/A,FALSE,"P"}</definedName>
    <definedName name="vsvbvbsb" hidden="1">{"Tab1",#N/A,FALSE,"P";"Tab2",#N/A,FALSE,"P"}</definedName>
    <definedName name="vv" localSheetId="4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hidden="1">{"Tab1",#N/A,FALSE,"P";"Tab2",#N/A,FALSE,"P"}</definedName>
    <definedName name="vvasd" localSheetId="4" hidden="1">{"Tab1",#N/A,FALSE,"P";"Tab2",#N/A,FALSE,"P"}</definedName>
    <definedName name="vvasd" localSheetId="6" hidden="1">{"Tab1",#N/A,FALSE,"P";"Tab2",#N/A,FALSE,"P"}</definedName>
    <definedName name="vvasd" localSheetId="7" hidden="1">{"Tab1",#N/A,FALSE,"P";"Tab2",#N/A,FALSE,"P"}</definedName>
    <definedName name="vvasd" hidden="1">{"Tab1",#N/A,FALSE,"P";"Tab2",#N/A,FALSE,"P"}</definedName>
    <definedName name="vvbvfvc" localSheetId="4" hidden="1">{"Minpmon",#N/A,FALSE,"Monthinput"}</definedName>
    <definedName name="vvbvfvc" localSheetId="6" hidden="1">{"Minpmon",#N/A,FALSE,"Monthinput"}</definedName>
    <definedName name="vvbvfvc" localSheetId="7" hidden="1">{"Minpmon",#N/A,FALSE,"Monthinput"}</definedName>
    <definedName name="vvbvfvc" hidden="1">{"Minpmon",#N/A,FALSE,"Monthinput"}</definedName>
    <definedName name="vvfsbbs" localSheetId="4" hidden="1">{"Riqfin97",#N/A,FALSE,"Tran";"Riqfinpro",#N/A,FALSE,"Tran"}</definedName>
    <definedName name="vvfsbbs" localSheetId="6" hidden="1">{"Riqfin97",#N/A,FALSE,"Tran";"Riqfinpro",#N/A,FALSE,"Tran"}</definedName>
    <definedName name="vvfsbbs" localSheetId="7" hidden="1">{"Riqfin97",#N/A,FALSE,"Tran";"Riqfinpro",#N/A,FALSE,"Tran"}</definedName>
    <definedName name="vvfsbbs" hidden="1">{"Riqfin97",#N/A,FALSE,"Tran";"Riqfinpro",#N/A,FALSE,"Tran"}</definedName>
    <definedName name="vvv" localSheetId="4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hidden="1">{"Tab1",#N/A,FALSE,"P";"Tab2",#N/A,FALSE,"P"}</definedName>
    <definedName name="vvvv" localSheetId="4" hidden="1">{"Minpmon",#N/A,FALSE,"Monthinput"}</definedName>
    <definedName name="vvvv" localSheetId="6" hidden="1">{"Minpmon",#N/A,FALSE,"Monthinput"}</definedName>
    <definedName name="vvvv" localSheetId="7" hidden="1">{"Minpmon",#N/A,FALSE,"Monthinput"}</definedName>
    <definedName name="vvvv" hidden="1">{"Minpmon",#N/A,FALSE,"Monthinput"}</definedName>
    <definedName name="vvvvvvvvvvvv" localSheetId="4" hidden="1">{"Riqfin97",#N/A,FALSE,"Tran";"Riqfinpro",#N/A,FALSE,"Tran"}</definedName>
    <definedName name="vvvvvvvvvvvv" localSheetId="6" hidden="1">{"Riqfin97",#N/A,FALSE,"Tran";"Riqfinpro",#N/A,FALSE,"Tran"}</definedName>
    <definedName name="vvvvvvvvvvvv" localSheetId="7" hidden="1">{"Riqfin97",#N/A,FALSE,"Tran";"Riqfinpro",#N/A,FALSE,"Tran"}</definedName>
    <definedName name="vvvvvvvvvvvv" hidden="1">{"Riqfin97",#N/A,FALSE,"Tran";"Riqfinpro",#N/A,FALSE,"Tran"}</definedName>
    <definedName name="vvvvvvvvvvvvv" localSheetId="4" hidden="1">{"Tab1",#N/A,FALSE,"P";"Tab2",#N/A,FALSE,"P"}</definedName>
    <definedName name="vvvvvvvvvvvvv" localSheetId="6" hidden="1">{"Tab1",#N/A,FALSE,"P";"Tab2",#N/A,FALSE,"P"}</definedName>
    <definedName name="vvvvvvvvvvvvv" localSheetId="7" hidden="1">{"Tab1",#N/A,FALSE,"P";"Tab2",#N/A,FALSE,"P"}</definedName>
    <definedName name="vvvvvvvvvvvvv" hidden="1">{"Tab1",#N/A,FALSE,"P";"Tab2",#N/A,FALSE,"P"}</definedName>
    <definedName name="w" localSheetId="4" hidden="1">{"Minpmon",#N/A,FALSE,"Monthinput"}</definedName>
    <definedName name="w" localSheetId="6" hidden="1">{"Minpmon",#N/A,FALSE,"Monthinput"}</definedName>
    <definedName name="w" localSheetId="7" hidden="1">{"Minpmon",#N/A,FALSE,"Monthinput"}</definedName>
    <definedName name="w" hidden="1">{"Minpmon",#N/A,FALSE,"Monthinput"}</definedName>
    <definedName name="weer4rwer" localSheetId="4" hidden="1">{"Minpmon",#N/A,FALSE,"Monthinput"}</definedName>
    <definedName name="weer4rwer" localSheetId="6" hidden="1">{"Minpmon",#N/A,FALSE,"Monthinput"}</definedName>
    <definedName name="weer4rwer" localSheetId="7" hidden="1">{"Minpmon",#N/A,FALSE,"Monthinput"}</definedName>
    <definedName name="weer4rwer" hidden="1">{"Minpmon",#N/A,FALSE,"Monthinput"}</definedName>
    <definedName name="wer" localSheetId="4" hidden="1">{"Riqfin97",#N/A,FALSE,"Tran";"Riqfinpro",#N/A,FALSE,"Tran"}</definedName>
    <definedName name="wer" localSheetId="6" hidden="1">{"Riqfin97",#N/A,FALSE,"Tran";"Riqfinpro",#N/A,FALSE,"Tran"}</definedName>
    <definedName name="wer" localSheetId="7" hidden="1">{"Riqfin97",#N/A,FALSE,"Tran";"Riqfinpro",#N/A,FALSE,"Tran"}</definedName>
    <definedName name="wer" hidden="1">{"Riqfin97",#N/A,FALSE,"Tran";"Riqfinpro",#N/A,FALSE,"Tran"}</definedName>
    <definedName name="wergtfwerg" localSheetId="4" hidden="1">{"Riqfin97",#N/A,FALSE,"Tran";"Riqfinpro",#N/A,FALSE,"Tran"}</definedName>
    <definedName name="wergtfwerg" localSheetId="6" hidden="1">{"Riqfin97",#N/A,FALSE,"Tran";"Riqfinpro",#N/A,FALSE,"Tran"}</definedName>
    <definedName name="wergtfwerg" localSheetId="7" hidden="1">{"Riqfin97",#N/A,FALSE,"Tran";"Riqfinpro",#N/A,FALSE,"Tran"}</definedName>
    <definedName name="wergtfwerg" hidden="1">{"Riqfin97",#N/A,FALSE,"Tran";"Riqfinpro",#N/A,FALSE,"Tran"}</definedName>
    <definedName name="wqertrwrt" localSheetId="4" hidden="1">{"Tab1",#N/A,FALSE,"P";"Tab2",#N/A,FALSE,"P"}</definedName>
    <definedName name="wqertrwrt" localSheetId="6" hidden="1">{"Tab1",#N/A,FALSE,"P";"Tab2",#N/A,FALSE,"P"}</definedName>
    <definedName name="wqertrwrt" localSheetId="7" hidden="1">{"Tab1",#N/A,FALSE,"P";"Tab2",#N/A,FALSE,"P"}</definedName>
    <definedName name="wqertrwrt" hidden="1">{"Tab1",#N/A,FALSE,"P";"Tab2",#N/A,FALSE,"P"}</definedName>
    <definedName name="wrn.All._.Standard." localSheetId="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MIT.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4" hidden="1">{"Minpmon",#N/A,FALSE,"Monthinput"}</definedName>
    <definedName name="wrn.Monthsheet." localSheetId="6" hidden="1">{"Minpmon",#N/A,FALSE,"Monthinput"}</definedName>
    <definedName name="wrn.Monthsheet." localSheetId="7" hidden="1">{"Minpmon",#N/A,FALSE,"Monthinput"}</definedName>
    <definedName name="wrn.Monthsheet." hidden="1">{"Minpmon",#N/A,FALSE,"Monthinput"}</definedName>
    <definedName name="wrn.Program." localSheetId="4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hidden="1">{"Tab1",#N/A,FALSE,"P";"Tab2",#N/A,FALSE,"P"}</definedName>
    <definedName name="wrn.repred.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iqfin." localSheetId="4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hidden="1">{"Riqfin97",#N/A,FALSE,"Tran";"Riqfinpro",#N/A,FALSE,"Tran"}</definedName>
    <definedName name="wrn.Staff._.Report._.Tables." localSheetId="4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7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" localSheetId="9" hidden="1">[37]M!#REF!</definedName>
    <definedName name="ww" localSheetId="4" hidden="1">[37]M!#REF!</definedName>
    <definedName name="ww" hidden="1">[37]M!#REF!</definedName>
    <definedName name="www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9" hidden="1">[37]M!#REF!</definedName>
    <definedName name="wwww" localSheetId="4" hidden="1">[37]M!#REF!</definedName>
    <definedName name="wwww" hidden="1">[37]M!#REF!</definedName>
    <definedName name="wwwww" localSheetId="4" hidden="1">{"Minpmon",#N/A,FALSE,"Monthinput"}</definedName>
    <definedName name="wwwww" localSheetId="6" hidden="1">{"Minpmon",#N/A,FALSE,"Monthinput"}</definedName>
    <definedName name="wwwww" localSheetId="7" hidden="1">{"Minpmon",#N/A,FALSE,"Monthinput"}</definedName>
    <definedName name="wwwww" hidden="1">{"Minpmon",#N/A,FALSE,"Monthinput"}</definedName>
    <definedName name="wwwwwww" localSheetId="4" hidden="1">{"Riqfin97",#N/A,FALSE,"Tran";"Riqfinpro",#N/A,FALSE,"Tran"}</definedName>
    <definedName name="wwwwwww" localSheetId="6" hidden="1">{"Riqfin97",#N/A,FALSE,"Tran";"Riqfinpro",#N/A,FALSE,"Tran"}</definedName>
    <definedName name="wwwwwww" localSheetId="7" hidden="1">{"Riqfin97",#N/A,FALSE,"Tran";"Riqfinpro",#N/A,FALSE,"Tran"}</definedName>
    <definedName name="wwwwwww" hidden="1">{"Riqfin97",#N/A,FALSE,"Tran";"Riqfinpro",#N/A,FALSE,"Tran"}</definedName>
    <definedName name="wwwwwwww" localSheetId="4" hidden="1">{"Tab1",#N/A,FALSE,"P";"Tab2",#N/A,FALSE,"P"}</definedName>
    <definedName name="wwwwwwww" localSheetId="6" hidden="1">{"Tab1",#N/A,FALSE,"P";"Tab2",#N/A,FALSE,"P"}</definedName>
    <definedName name="wwwwwwww" localSheetId="7" hidden="1">{"Tab1",#N/A,FALSE,"P";"Tab2",#N/A,FALSE,"P"}</definedName>
    <definedName name="wwwwwwww" hidden="1">{"Tab1",#N/A,FALSE,"P";"Tab2",#N/A,FALSE,"P"}</definedName>
    <definedName name="xa" localSheetId="9">'[16]PIB EN CORR'!#REF!</definedName>
    <definedName name="xa" localSheetId="4">'[16]PIB EN CORR'!#REF!</definedName>
    <definedName name="xa">'[16]PIB EN CORR'!#REF!</definedName>
    <definedName name="xaa">'[16]PIB EN CORR'!$AV$5:$AV$77</definedName>
    <definedName name="xbb" localSheetId="9">'[16]PIB EN CORR'!#REF!</definedName>
    <definedName name="xbb" localSheetId="4">'[16]PIB EN CORR'!#REF!</definedName>
    <definedName name="xbb">'[16]PIB EN CORR'!#REF!</definedName>
    <definedName name="XBS">[13]SREAL!A$41</definedName>
    <definedName name="xdafs" localSheetId="4" hidden="1">{"Riqfin97",#N/A,FALSE,"Tran";"Riqfinpro",#N/A,FALSE,"Tran"}</definedName>
    <definedName name="xdafs" localSheetId="6" hidden="1">{"Riqfin97",#N/A,FALSE,"Tran";"Riqfinpro",#N/A,FALSE,"Tran"}</definedName>
    <definedName name="xdafs" localSheetId="7" hidden="1">{"Riqfin97",#N/A,FALSE,"Tran";"Riqfinpro",#N/A,FALSE,"Tran"}</definedName>
    <definedName name="xdafs" hidden="1">{"Riqfin97",#N/A,FALSE,"Tran";"Riqfinpro",#N/A,FALSE,"Tran"}</definedName>
    <definedName name="xx" localSheetId="4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hidden="1">{"Riqfin97",#N/A,FALSE,"Tran";"Riqfinpro",#N/A,FALSE,"Tran"}</definedName>
    <definedName name="xxWRS_1" localSheetId="9">#REF!</definedName>
    <definedName name="xxWRS_1" localSheetId="4">#REF!</definedName>
    <definedName name="xxWRS_1">#REF!</definedName>
    <definedName name="xxxx" localSheetId="4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hidden="1">{"Riqfin97",#N/A,FALSE,"Tran";"Riqfinpro",#N/A,FALSE,"Tran"}</definedName>
    <definedName name="xxxxxxxxxxxxxx" localSheetId="4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7" hidden="1">{"Riqfin97",#N/A,FALSE,"Tran";"Riqfinpro",#N/A,FALSE,"Tran"}</definedName>
    <definedName name="xxxxxxxxxxxxxx" hidden="1">{"Riqfin97",#N/A,FALSE,"Tran";"Riqfinpro",#N/A,FALSE,"Tran"}</definedName>
    <definedName name="y">[13]SREAL!A$10</definedName>
    <definedName name="Years">[7]Q7!$E$6:$AH$6</definedName>
    <definedName name="yu" localSheetId="4" hidden="1">{"Tab1",#N/A,FALSE,"P";"Tab2",#N/A,FALSE,"P"}</definedName>
    <definedName name="yu" localSheetId="6" hidden="1">{"Tab1",#N/A,FALSE,"P";"Tab2",#N/A,FALSE,"P"}</definedName>
    <definedName name="yu" localSheetId="7" hidden="1">{"Tab1",#N/A,FALSE,"P";"Tab2",#N/A,FALSE,"P"}</definedName>
    <definedName name="yu" hidden="1">{"Tab1",#N/A,FALSE,"P";"Tab2",#N/A,FALSE,"P"}</definedName>
    <definedName name="yy" localSheetId="4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hidden="1">{"Tab1",#N/A,FALSE,"P";"Tab2",#N/A,FALSE,"P"}</definedName>
    <definedName name="yyy" localSheetId="4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hidden="1">{"Tab1",#N/A,FALSE,"P";"Tab2",#N/A,FALSE,"P"}</definedName>
    <definedName name="yyyy" localSheetId="4" hidden="1">{"Tab1",#N/A,FALSE,"P";"Tab2",#N/A,FALSE,"P"}</definedName>
    <definedName name="yyyy" localSheetId="6" hidden="1">{"Tab1",#N/A,FALSE,"P";"Tab2",#N/A,FALSE,"P"}</definedName>
    <definedName name="yyyy" localSheetId="7" hidden="1">{"Tab1",#N/A,FALSE,"P";"Tab2",#N/A,FALSE,"P"}</definedName>
    <definedName name="yyyy" hidden="1">{"Tab1",#N/A,FALSE,"P";"Tab2",#N/A,FALSE,"P"}</definedName>
    <definedName name="yyyyyy" localSheetId="4" hidden="1">{"Minpmon",#N/A,FALSE,"Monthinput"}</definedName>
    <definedName name="yyyyyy" localSheetId="6" hidden="1">{"Minpmon",#N/A,FALSE,"Monthinput"}</definedName>
    <definedName name="yyyyyy" localSheetId="7" hidden="1">{"Minpmon",#N/A,FALSE,"Monthinput"}</definedName>
    <definedName name="yyyyyy" hidden="1">{"Minpmon",#N/A,FALSE,"Monthinput"}</definedName>
    <definedName name="zc" localSheetId="4" hidden="1">{"Riqfin97",#N/A,FALSE,"Tran";"Riqfinpro",#N/A,FALSE,"Tran"}</definedName>
    <definedName name="zc" localSheetId="6" hidden="1">{"Riqfin97",#N/A,FALSE,"Tran";"Riqfinpro",#N/A,FALSE,"Tran"}</definedName>
    <definedName name="zc" localSheetId="7" hidden="1">{"Riqfin97",#N/A,FALSE,"Tran";"Riqfinpro",#N/A,FALSE,"Tran"}</definedName>
    <definedName name="zc" hidden="1">{"Riqfin97",#N/A,FALSE,"Tran";"Riqfinpro",#N/A,FALSE,"Tran"}</definedName>
    <definedName name="zio" localSheetId="4" hidden="1">{"Tab1",#N/A,FALSE,"P";"Tab2",#N/A,FALSE,"P"}</definedName>
    <definedName name="zio" localSheetId="6" hidden="1">{"Tab1",#N/A,FALSE,"P";"Tab2",#N/A,FALSE,"P"}</definedName>
    <definedName name="zio" localSheetId="7" hidden="1">{"Tab1",#N/A,FALSE,"P";"Tab2",#N/A,FALSE,"P"}</definedName>
    <definedName name="zio" hidden="1">{"Tab1",#N/A,FALSE,"P";"Tab2",#N/A,FALSE,"P"}</definedName>
    <definedName name="zn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4" hidden="1">{"Minpmon",#N/A,FALSE,"Monthinput"}</definedName>
    <definedName name="zsdvsdg" localSheetId="6" hidden="1">{"Minpmon",#N/A,FALSE,"Monthinput"}</definedName>
    <definedName name="zsdvsdg" localSheetId="7" hidden="1">{"Minpmon",#N/A,FALSE,"Monthinput"}</definedName>
    <definedName name="zsdvsdg" hidden="1">{"Minpmon",#N/A,FALSE,"Monthinput"}</definedName>
    <definedName name="zv" localSheetId="4" hidden="1">{"Tab1",#N/A,FALSE,"P";"Tab2",#N/A,FALSE,"P"}</definedName>
    <definedName name="zv" localSheetId="6" hidden="1">{"Tab1",#N/A,FALSE,"P";"Tab2",#N/A,FALSE,"P"}</definedName>
    <definedName name="zv" localSheetId="7" hidden="1">{"Tab1",#N/A,FALSE,"P";"Tab2",#N/A,FALSE,"P"}</definedName>
    <definedName name="zv" hidden="1">{"Tab1",#N/A,FALSE,"P";"Tab2",#N/A,FALSE,"P"}</definedName>
    <definedName name="zx" localSheetId="4" hidden="1">{"Tab1",#N/A,FALSE,"P";"Tab2",#N/A,FALSE,"P"}</definedName>
    <definedName name="zx" localSheetId="6" hidden="1">{"Tab1",#N/A,FALSE,"P";"Tab2",#N/A,FALSE,"P"}</definedName>
    <definedName name="zx" localSheetId="7" hidden="1">{"Tab1",#N/A,FALSE,"P";"Tab2",#N/A,FALSE,"P"}</definedName>
    <definedName name="zx" hidden="1">{"Tab1",#N/A,FALSE,"P";"Tab2",#N/A,FALSE,"P"}</definedName>
    <definedName name="zz" localSheetId="4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hidden="1">{"Tab1",#N/A,FALSE,"P";"Tab2",#N/A,FALSE,"P"}</definedName>
    <definedName name="zzzz" localSheetId="4" hidden="1">{"Tab1",#N/A,FALSE,"P";"Tab2",#N/A,FALSE,"P"}</definedName>
    <definedName name="zzzz" localSheetId="6" hidden="1">{"Tab1",#N/A,FALSE,"P";"Tab2",#N/A,FALSE,"P"}</definedName>
    <definedName name="zzzz" localSheetId="7" hidden="1">{"Tab1",#N/A,FALSE,"P";"Tab2",#N/A,FALSE,"P"}</definedName>
    <definedName name="zzzz" hidden="1">{"Tab1",#N/A,FALSE,"P";"Tab2",#N/A,FALSE,"P"}</definedName>
    <definedName name="zzzzzzzzzz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52511"/>
</workbook>
</file>

<file path=xl/calcChain.xml><?xml version="1.0" encoding="utf-8"?>
<calcChain xmlns="http://schemas.openxmlformats.org/spreadsheetml/2006/main">
  <c r="C20" i="74" l="1"/>
  <c r="C19" i="74"/>
  <c r="C18" i="74"/>
  <c r="C17" i="74"/>
  <c r="C16" i="74"/>
  <c r="C15" i="74"/>
  <c r="C14" i="74"/>
  <c r="C13" i="74"/>
  <c r="C12" i="74"/>
  <c r="C11" i="74"/>
</calcChain>
</file>

<file path=xl/sharedStrings.xml><?xml version="1.0" encoding="utf-8"?>
<sst xmlns="http://schemas.openxmlformats.org/spreadsheetml/2006/main" count="529" uniqueCount="295">
  <si>
    <t>Managua</t>
  </si>
  <si>
    <t>IPMC</t>
  </si>
  <si>
    <t>Total</t>
  </si>
  <si>
    <t>-</t>
  </si>
  <si>
    <t>1/</t>
  </si>
  <si>
    <t>2/</t>
  </si>
  <si>
    <r>
      <t>Nacional -</t>
    </r>
    <r>
      <rPr>
        <b/>
        <sz val="12"/>
        <color indexed="8"/>
        <rFont val="Verdana"/>
        <family val="2"/>
      </rPr>
      <t xml:space="preserve"> National</t>
    </r>
  </si>
  <si>
    <r>
      <t>Índice general -</t>
    </r>
    <r>
      <rPr>
        <b/>
        <sz val="12"/>
        <color indexed="8"/>
        <rFont val="Verdana"/>
        <family val="2"/>
      </rPr>
      <t xml:space="preserve"> All items</t>
    </r>
  </si>
  <si>
    <r>
      <t>Alimentos y bebidas no alcohólicas -</t>
    </r>
    <r>
      <rPr>
        <sz val="12"/>
        <color indexed="8"/>
        <rFont val="Verdana"/>
        <family val="2"/>
      </rPr>
      <t xml:space="preserve"> Food and non-alcoholic beverages</t>
    </r>
  </si>
  <si>
    <r>
      <t>Bebidas alcohólicas, tabaco y estupefaciente -</t>
    </r>
    <r>
      <rPr>
        <sz val="12"/>
        <color indexed="8"/>
        <rFont val="Verdana"/>
        <family val="2"/>
      </rPr>
      <t xml:space="preserve"> Alcoholic beverages, tobacco and drug</t>
    </r>
  </si>
  <si>
    <r>
      <t>Prendas de vestir y calzado -</t>
    </r>
    <r>
      <rPr>
        <sz val="12"/>
        <color indexed="8"/>
        <rFont val="Verdana"/>
        <family val="2"/>
      </rPr>
      <t> Clothing and footwear</t>
    </r>
  </si>
  <si>
    <r>
      <t>Alojamiento, agua, electricidad, gas y otros combustibles -</t>
    </r>
    <r>
      <rPr>
        <sz val="12"/>
        <color indexed="8"/>
        <rFont val="Verdana"/>
        <family val="2"/>
      </rPr>
      <t> Housing, water, electricity, gas and other fuels</t>
    </r>
  </si>
  <si>
    <r>
      <t xml:space="preserve">Muebles, artículos para el hogar y para la conservación ordinaria del hogar - </t>
    </r>
    <r>
      <rPr>
        <sz val="12"/>
        <color indexed="8"/>
        <rFont val="Verdana"/>
        <family val="2"/>
      </rPr>
      <t>Furniture, articles for the home and for the ordinary maintenance of home</t>
    </r>
  </si>
  <si>
    <r>
      <t xml:space="preserve">Salud - </t>
    </r>
    <r>
      <rPr>
        <sz val="12"/>
        <color indexed="8"/>
        <rFont val="Verdana"/>
        <family val="2"/>
      </rPr>
      <t xml:space="preserve">Health </t>
    </r>
  </si>
  <si>
    <r>
      <t xml:space="preserve">Transporte - </t>
    </r>
    <r>
      <rPr>
        <sz val="12"/>
        <color indexed="8"/>
        <rFont val="Verdana"/>
        <family val="2"/>
      </rPr>
      <t xml:space="preserve">Transport </t>
    </r>
  </si>
  <si>
    <r>
      <t xml:space="preserve">Comunicaciones - </t>
    </r>
    <r>
      <rPr>
        <sz val="12"/>
        <color indexed="8"/>
        <rFont val="Verdana"/>
        <family val="2"/>
      </rPr>
      <t xml:space="preserve">Communications </t>
    </r>
  </si>
  <si>
    <r>
      <t>Recreación y cultura -</t>
    </r>
    <r>
      <rPr>
        <sz val="12"/>
        <color indexed="8"/>
        <rFont val="Verdana"/>
        <family val="2"/>
      </rPr>
      <t xml:space="preserve"> Recreation and culture </t>
    </r>
  </si>
  <si>
    <r>
      <t xml:space="preserve">Educación - </t>
    </r>
    <r>
      <rPr>
        <sz val="12"/>
        <color indexed="8"/>
        <rFont val="Verdana"/>
        <family val="2"/>
      </rPr>
      <t xml:space="preserve">Education </t>
    </r>
  </si>
  <si>
    <r>
      <t xml:space="preserve">Restaurante y hoteles - </t>
    </r>
    <r>
      <rPr>
        <sz val="12"/>
        <color indexed="8"/>
        <rFont val="Verdana"/>
        <family val="2"/>
      </rPr>
      <t xml:space="preserve">Restaurant and hotels </t>
    </r>
  </si>
  <si>
    <r>
      <t>Bienes y servicios diversos -</t>
    </r>
    <r>
      <rPr>
        <sz val="12"/>
        <color indexed="8"/>
        <rFont val="Verdana"/>
        <family val="2"/>
      </rPr>
      <t> Diverse goods and services</t>
    </r>
  </si>
  <si>
    <r>
      <t xml:space="preserve">Managua - </t>
    </r>
    <r>
      <rPr>
        <b/>
        <sz val="12"/>
        <color indexed="8"/>
        <rFont val="Verdana"/>
        <family val="2"/>
      </rPr>
      <t>Managua</t>
    </r>
  </si>
  <si>
    <r>
      <t xml:space="preserve">Índice general - </t>
    </r>
    <r>
      <rPr>
        <b/>
        <sz val="12"/>
        <color indexed="8"/>
        <rFont val="Verdana"/>
        <family val="2"/>
      </rPr>
      <t>All items</t>
    </r>
  </si>
  <si>
    <r>
      <t xml:space="preserve">Resto del país - </t>
    </r>
    <r>
      <rPr>
        <b/>
        <sz val="12"/>
        <color indexed="8"/>
        <rFont val="Verdana"/>
        <family val="2"/>
      </rPr>
      <t>Rest of the country</t>
    </r>
  </si>
  <si>
    <r>
      <t xml:space="preserve">Fuente - </t>
    </r>
    <r>
      <rPr>
        <sz val="12"/>
        <color indexed="8"/>
        <rFont val="Verdana"/>
        <family val="2"/>
      </rPr>
      <t>Source</t>
    </r>
  </si>
  <si>
    <r>
      <t xml:space="preserve">Residencial - </t>
    </r>
    <r>
      <rPr>
        <sz val="12"/>
        <color indexed="8"/>
        <rFont val="Verdana"/>
        <family val="2"/>
      </rPr>
      <t>Residential</t>
    </r>
  </si>
  <si>
    <r>
      <t>Comercial -</t>
    </r>
    <r>
      <rPr>
        <sz val="12"/>
        <color indexed="8"/>
        <rFont val="Verdana"/>
        <family val="2"/>
      </rPr>
      <t xml:space="preserve"> Commercial</t>
    </r>
  </si>
  <si>
    <r>
      <t xml:space="preserve">Industrial - </t>
    </r>
    <r>
      <rPr>
        <sz val="12"/>
        <color indexed="8"/>
        <rFont val="Verdana"/>
        <family val="2"/>
      </rPr>
      <t>Industrial</t>
    </r>
  </si>
  <si>
    <r>
      <rPr>
        <sz val="12"/>
        <color indexed="56"/>
        <rFont val="Verdana"/>
        <family val="2"/>
      </rPr>
      <t xml:space="preserve">Gobierno - </t>
    </r>
    <r>
      <rPr>
        <sz val="12"/>
        <rFont val="Verdana"/>
        <family val="2"/>
      </rPr>
      <t>Government</t>
    </r>
  </si>
  <si>
    <r>
      <t xml:space="preserve">Riego - </t>
    </r>
    <r>
      <rPr>
        <sz val="12"/>
        <color indexed="8"/>
        <rFont val="Verdana"/>
        <family val="2"/>
      </rPr>
      <t>Irrigation</t>
    </r>
    <r>
      <rPr>
        <sz val="12"/>
        <color indexed="56"/>
        <rFont val="Verdana"/>
        <family val="2"/>
      </rPr>
      <t xml:space="preserve"> </t>
    </r>
  </si>
  <si>
    <r>
      <t xml:space="preserve">Bombeo - </t>
    </r>
    <r>
      <rPr>
        <sz val="12"/>
        <color indexed="8"/>
        <rFont val="Verdana"/>
        <family val="2"/>
      </rPr>
      <t>Pumping</t>
    </r>
  </si>
  <si>
    <r>
      <t xml:space="preserve">Gasolina regular - </t>
    </r>
    <r>
      <rPr>
        <sz val="12"/>
        <color indexed="8"/>
        <rFont val="Verdana"/>
        <family val="2"/>
      </rPr>
      <t>Regular gasoline</t>
    </r>
  </si>
  <si>
    <r>
      <t xml:space="preserve">Asfalto - </t>
    </r>
    <r>
      <rPr>
        <sz val="12"/>
        <color indexed="8"/>
        <rFont val="Verdana"/>
        <family val="2"/>
      </rPr>
      <t>Asphalt</t>
    </r>
  </si>
  <si>
    <r>
      <t xml:space="preserve">: Córdobas por cilindro de 25 libras - </t>
    </r>
    <r>
      <rPr>
        <sz val="12"/>
        <color indexed="8"/>
        <rFont val="Verdana"/>
        <family val="2"/>
      </rPr>
      <t>Cordobas by cylinder of 25 pound.</t>
    </r>
  </si>
  <si>
    <r>
      <t xml:space="preserve">(córdobas - </t>
    </r>
    <r>
      <rPr>
        <i/>
        <sz val="12"/>
        <color indexed="8"/>
        <rFont val="Verdana"/>
        <family val="2"/>
      </rPr>
      <t>cordobas</t>
    </r>
    <r>
      <rPr>
        <i/>
        <sz val="12"/>
        <color indexed="56"/>
        <rFont val="Verdana"/>
        <family val="2"/>
      </rPr>
      <t>)</t>
    </r>
  </si>
  <si>
    <r>
      <t>Alimentos básicos -</t>
    </r>
    <r>
      <rPr>
        <sz val="12"/>
        <color indexed="8"/>
        <rFont val="Verdana"/>
        <family val="2"/>
      </rPr>
      <t xml:space="preserve"> Basic food</t>
    </r>
  </si>
  <si>
    <r>
      <t xml:space="preserve">Maderas y techos - </t>
    </r>
    <r>
      <rPr>
        <sz val="12"/>
        <color indexed="8"/>
        <rFont val="Verdana"/>
        <family val="2"/>
      </rPr>
      <t>Woods and roofs</t>
    </r>
  </si>
  <si>
    <r>
      <t xml:space="preserve">Cemento y derivados - </t>
    </r>
    <r>
      <rPr>
        <sz val="12"/>
        <color indexed="8"/>
        <rFont val="Verdana"/>
        <family val="2"/>
      </rPr>
      <t>Cement and related products</t>
    </r>
  </si>
  <si>
    <r>
      <t>Electricidad e iluminación -</t>
    </r>
    <r>
      <rPr>
        <sz val="12"/>
        <color indexed="8"/>
        <rFont val="Verdana"/>
        <family val="2"/>
      </rPr>
      <t xml:space="preserve"> Electricity and illumination</t>
    </r>
  </si>
  <si>
    <r>
      <t xml:space="preserve">Metales y derivados - </t>
    </r>
    <r>
      <rPr>
        <sz val="12"/>
        <color indexed="8"/>
        <rFont val="Verdana"/>
        <family val="2"/>
      </rPr>
      <t>Metals and related products</t>
    </r>
  </si>
  <si>
    <r>
      <t>Sanitarios y pisos -</t>
    </r>
    <r>
      <rPr>
        <sz val="12"/>
        <color indexed="8"/>
        <rFont val="Verdana"/>
        <family val="2"/>
      </rPr>
      <t xml:space="preserve"> Toilets and floors</t>
    </r>
  </si>
  <si>
    <r>
      <t xml:space="preserve">IPC general - </t>
    </r>
    <r>
      <rPr>
        <sz val="12"/>
        <color indexed="8"/>
        <rFont val="Verdana"/>
        <family val="2"/>
      </rPr>
      <t>National</t>
    </r>
  </si>
  <si>
    <r>
      <t>Bienes administrados -</t>
    </r>
    <r>
      <rPr>
        <sz val="12"/>
        <color indexed="8"/>
        <rFont val="Verdana"/>
        <family val="2"/>
      </rPr>
      <t xml:space="preserve"> Non market goods</t>
    </r>
  </si>
  <si>
    <r>
      <t>Bienes de mercado -</t>
    </r>
    <r>
      <rPr>
        <sz val="12"/>
        <color indexed="8"/>
        <rFont val="Verdana"/>
        <family val="2"/>
      </rPr>
      <t xml:space="preserve"> Market goods</t>
    </r>
  </si>
  <si>
    <r>
      <t xml:space="preserve">Vestuario - </t>
    </r>
    <r>
      <rPr>
        <sz val="12"/>
        <color indexed="8"/>
        <rFont val="Verdana"/>
        <family val="2"/>
      </rPr>
      <t>Clothing</t>
    </r>
  </si>
  <si>
    <r>
      <t xml:space="preserve">Usos del hogar - </t>
    </r>
    <r>
      <rPr>
        <sz val="12"/>
        <color indexed="8"/>
        <rFont val="Verdana"/>
        <family val="2"/>
      </rPr>
      <t>Household consumption</t>
    </r>
  </si>
  <si>
    <r>
      <t>: Corresponde al valor de la canasta del mes de diciembre -</t>
    </r>
    <r>
      <rPr>
        <sz val="12"/>
        <color indexed="8"/>
        <rFont val="Verdana"/>
        <family val="2"/>
      </rPr>
      <t xml:space="preserve"> It corresponds to the value of the basket of the month of december.</t>
    </r>
  </si>
  <si>
    <r>
      <t>: Precio tubería de la refinería -</t>
    </r>
    <r>
      <rPr>
        <sz val="12"/>
        <color indexed="8"/>
        <rFont val="Verdana"/>
        <family val="2"/>
      </rPr>
      <t>Refinery pipeline price</t>
    </r>
    <r>
      <rPr>
        <sz val="12"/>
        <color indexed="56"/>
        <rFont val="Verdana"/>
        <family val="2"/>
      </rPr>
      <t>.</t>
    </r>
  </si>
  <si>
    <r>
      <t xml:space="preserve">Precio promedio nacional - </t>
    </r>
    <r>
      <rPr>
        <b/>
        <sz val="12"/>
        <color indexed="8"/>
        <rFont val="Verdana"/>
        <family val="2"/>
      </rPr>
      <t>National average price</t>
    </r>
  </si>
  <si>
    <r>
      <t xml:space="preserve">(córdobas por metro cúbico - </t>
    </r>
    <r>
      <rPr>
        <i/>
        <sz val="12"/>
        <color indexed="8"/>
        <rFont val="Verdana"/>
        <family val="2"/>
      </rPr>
      <t>cordobas per cubic meter</t>
    </r>
    <r>
      <rPr>
        <i/>
        <sz val="12"/>
        <color indexed="56"/>
        <rFont val="Verdana"/>
        <family val="2"/>
      </rPr>
      <t>)</t>
    </r>
  </si>
  <si>
    <r>
      <t xml:space="preserve">: ENACAL - </t>
    </r>
    <r>
      <rPr>
        <sz val="12"/>
        <rFont val="Verdana"/>
        <family val="2"/>
      </rPr>
      <t>Nicaraguan Company of Water and Sewerage (ENACAL).</t>
    </r>
  </si>
  <si>
    <r>
      <t xml:space="preserve">: BCN - </t>
    </r>
    <r>
      <rPr>
        <sz val="12"/>
        <rFont val="Verdana"/>
        <family val="2"/>
      </rPr>
      <t>Central Bank of Nicaragua (BCN).</t>
    </r>
  </si>
  <si>
    <r>
      <t xml:space="preserve">IPC subyacente - </t>
    </r>
    <r>
      <rPr>
        <sz val="12"/>
        <color indexed="8"/>
        <rFont val="Verdana"/>
        <family val="2"/>
      </rPr>
      <t>Core</t>
    </r>
  </si>
  <si>
    <r>
      <t>: INEC-BCN de enero de 1992 a enero de 2003; BCN de febrero de 2003 a agosto de 2007; INIDE,  a partir de septiembre  2007 -</t>
    </r>
    <r>
      <rPr>
        <sz val="12"/>
        <rFont val="Verdana"/>
        <family val="2"/>
      </rPr>
      <t xml:space="preserve"> Central Bank of Nicaragua (BCN), National Development Information Institute (INIDE).</t>
    </r>
  </si>
  <si>
    <t>e</t>
  </si>
  <si>
    <r>
      <t>: Estimado -</t>
    </r>
    <r>
      <rPr>
        <sz val="12"/>
        <rFont val="Verdana"/>
        <family val="2"/>
      </rPr>
      <t xml:space="preserve"> Estimated</t>
    </r>
  </si>
  <si>
    <t>1991(Apr)</t>
  </si>
  <si>
    <t>1991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</si>
  <si>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</si>
  <si>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</si>
  <si>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</si>
  <si>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</si>
  <si>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</si>
  <si>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</si>
  <si>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</si>
  <si>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</si>
  <si>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</si>
  <si>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</si>
  <si>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1992</t>
  </si>
  <si>
    <t>1993</t>
  </si>
  <si>
    <t>1994</t>
  </si>
  <si>
    <t>1995</t>
  </si>
  <si>
    <t>1996</t>
  </si>
  <si>
    <t>1997</t>
  </si>
  <si>
    <t>1998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</si>
  <si>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</si>
  <si>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</si>
  <si>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</si>
  <si>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</si>
  <si>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</si>
  <si>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</si>
  <si>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</si>
  <si>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</si>
  <si>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</si>
  <si>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</si>
  <si>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</si>
  <si>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</si>
  <si>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</si>
  <si>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</si>
  <si>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</si>
  <si>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</si>
  <si>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</si>
  <si>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</si>
  <si>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</si>
  <si>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</si>
  <si>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1990</t>
  </si>
  <si>
    <r>
      <t xml:space="preserve">Kerosene - </t>
    </r>
    <r>
      <rPr>
        <sz val="12"/>
        <rFont val="Verdana"/>
        <family val="2"/>
      </rPr>
      <t>Kerosene</t>
    </r>
  </si>
  <si>
    <r>
      <t xml:space="preserve">Turbo - </t>
    </r>
    <r>
      <rPr>
        <sz val="12"/>
        <rFont val="Verdana"/>
        <family val="2"/>
      </rPr>
      <t>Turbo</t>
    </r>
  </si>
  <si>
    <r>
      <t xml:space="preserve">Diesel - </t>
    </r>
    <r>
      <rPr>
        <sz val="12"/>
        <rFont val="Verdana"/>
        <family val="2"/>
      </rPr>
      <t>Diesel</t>
    </r>
  </si>
  <si>
    <r>
      <rPr>
        <sz val="11.5"/>
        <color indexed="56"/>
        <rFont val="Verdana"/>
        <family val="2"/>
      </rPr>
      <t>Fuente</t>
    </r>
    <r>
      <rPr>
        <sz val="11.5"/>
        <color indexed="56"/>
        <rFont val="Verdana"/>
        <family val="2"/>
      </rPr>
      <t xml:space="preserve"> - </t>
    </r>
    <r>
      <rPr>
        <sz val="11.5"/>
        <color indexed="8"/>
        <rFont val="Verdana"/>
        <family val="2"/>
      </rPr>
      <t>Source</t>
    </r>
  </si>
  <si>
    <r>
      <t>Gas licuado cilindro de 25 lbs</t>
    </r>
    <r>
      <rPr>
        <vertAlign val="superscript"/>
        <sz val="12"/>
        <color indexed="56"/>
        <rFont val="Verdana"/>
        <family val="2"/>
      </rPr>
      <t xml:space="preserve">1/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 xml:space="preserve"> Liquified gas</t>
    </r>
    <r>
      <rPr>
        <vertAlign val="superscript"/>
        <sz val="12"/>
        <color indexed="8"/>
        <rFont val="Verdana"/>
        <family val="2"/>
      </rPr>
      <t>1/</t>
    </r>
  </si>
  <si>
    <r>
      <t>Fuel oil - Energía</t>
    </r>
    <r>
      <rPr>
        <vertAlign val="superscript"/>
        <sz val="12"/>
        <color indexed="56"/>
        <rFont val="Verdana"/>
        <family val="2"/>
      </rPr>
      <t>2/</t>
    </r>
    <r>
      <rPr>
        <sz val="12"/>
        <color indexed="56"/>
        <rFont val="Verdana"/>
        <family val="2"/>
      </rPr>
      <t xml:space="preserve"> - </t>
    </r>
    <r>
      <rPr>
        <sz val="12"/>
        <color indexed="8"/>
        <rFont val="Verdana"/>
        <family val="2"/>
      </rPr>
      <t>Fuel oil energy</t>
    </r>
    <r>
      <rPr>
        <vertAlign val="superscript"/>
        <sz val="12"/>
        <color indexed="8"/>
        <rFont val="Verdana"/>
        <family val="2"/>
      </rPr>
      <t>2/</t>
    </r>
  </si>
  <si>
    <t>n.d</t>
  </si>
  <si>
    <t>IPP</t>
  </si>
  <si>
    <r>
      <t xml:space="preserve">Agricultura, ganadería, caza y silvicultura - </t>
    </r>
    <r>
      <rPr>
        <b/>
        <sz val="12"/>
        <rFont val="Verdana"/>
        <family val="2"/>
      </rPr>
      <t xml:space="preserve">Agriculture, livestock, hunting and forestry  
</t>
    </r>
  </si>
  <si>
    <r>
      <t xml:space="preserve">Productos de la Silvicultura y la Extracción de madera - </t>
    </r>
    <r>
      <rPr>
        <sz val="12"/>
        <rFont val="Verdana"/>
        <family val="2"/>
      </rPr>
      <t>Products for Forestry and Logging</t>
    </r>
  </si>
  <si>
    <r>
      <t xml:space="preserve">   Pesca - </t>
    </r>
    <r>
      <rPr>
        <b/>
        <sz val="12"/>
        <rFont val="Verdana"/>
        <family val="2"/>
      </rPr>
      <t>Fishing</t>
    </r>
  </si>
  <si>
    <r>
      <t xml:space="preserve">Pesca, explotación de criaderos de peces y granjas piscícolas; actividades de servicio relacionadas con la pesca - </t>
    </r>
    <r>
      <rPr>
        <sz val="12"/>
        <rFont val="Verdana"/>
        <family val="2"/>
      </rPr>
      <t xml:space="preserve">Fishing, operation of fish hatcheries and fish farms; service activities related to fisheries </t>
    </r>
  </si>
  <si>
    <r>
      <t xml:space="preserve">Explotación de minas y canteras - </t>
    </r>
    <r>
      <rPr>
        <b/>
        <sz val="12"/>
        <rFont val="Verdana"/>
        <family val="2"/>
      </rPr>
      <t xml:space="preserve">Mining and quarrying </t>
    </r>
    <r>
      <rPr>
        <b/>
        <sz val="12"/>
        <color indexed="56"/>
        <rFont val="Verdana"/>
        <family val="2"/>
      </rPr>
      <t xml:space="preserve">
</t>
    </r>
  </si>
  <si>
    <r>
      <t xml:space="preserve">Extracción de minerales metalíferos - </t>
    </r>
    <r>
      <rPr>
        <sz val="12"/>
        <rFont val="Verdana"/>
        <family val="2"/>
      </rPr>
      <t xml:space="preserve">Mining of metal ores </t>
    </r>
    <r>
      <rPr>
        <sz val="12"/>
        <color indexed="56"/>
        <rFont val="Verdana"/>
        <family val="2"/>
      </rPr>
      <t xml:space="preserve">
</t>
    </r>
  </si>
  <si>
    <r>
      <t xml:space="preserve">Explotación de otras minas y canteras - </t>
    </r>
    <r>
      <rPr>
        <sz val="12"/>
        <rFont val="Verdana"/>
        <family val="2"/>
      </rPr>
      <t>Other mining and quarrying</t>
    </r>
  </si>
  <si>
    <r>
      <t xml:space="preserve">Industrias manufactureras - </t>
    </r>
    <r>
      <rPr>
        <b/>
        <sz val="12"/>
        <rFont val="Verdana"/>
        <family val="2"/>
      </rPr>
      <t xml:space="preserve">Manufacturing industries </t>
    </r>
    <r>
      <rPr>
        <b/>
        <sz val="12"/>
        <color indexed="56"/>
        <rFont val="Verdana"/>
        <family val="2"/>
      </rPr>
      <t xml:space="preserve">
manufacturing industries 
</t>
    </r>
  </si>
  <si>
    <r>
      <t xml:space="preserve">Elaboración de productos alimenticios y bebidas - </t>
    </r>
    <r>
      <rPr>
        <sz val="12"/>
        <rFont val="Verdana"/>
        <family val="2"/>
      </rPr>
      <t xml:space="preserve">Manufacture of food products and beverages 
</t>
    </r>
  </si>
  <si>
    <r>
      <t xml:space="preserve">Elaboración de productos de tabaco - </t>
    </r>
    <r>
      <rPr>
        <sz val="12"/>
        <rFont val="Verdana"/>
        <family val="2"/>
      </rPr>
      <t xml:space="preserve">Manufacture of snuff 
</t>
    </r>
  </si>
  <si>
    <r>
      <t xml:space="preserve">Fabricación de prendas de vestir; adobo y teñido de pieles - </t>
    </r>
    <r>
      <rPr>
        <sz val="12"/>
        <rFont val="Verdana"/>
        <family val="2"/>
      </rPr>
      <t xml:space="preserve">Manufacture of wearing apparel, dressing and dyeing of fur 
</t>
    </r>
  </si>
  <si>
    <r>
      <t xml:space="preserve">Curtido y adobo de cueros; fabricación de maletas, bolsos de mano, artículos de talabartería y guarnicionaría, y calzado - </t>
    </r>
    <r>
      <rPr>
        <sz val="12"/>
        <rFont val="Verdana"/>
        <family val="2"/>
      </rPr>
      <t xml:space="preserve">Tanning and dressing of leather, manufacture of luggage, handbags, saddlery, saddlery and footwear 
</t>
    </r>
  </si>
  <si>
    <r>
      <t xml:space="preserve">Fabricación de papel y de productos de papel  - </t>
    </r>
    <r>
      <rPr>
        <sz val="12"/>
        <rFont val="Verdana"/>
        <family val="2"/>
      </rPr>
      <t xml:space="preserve">Manufacture of paper and paper products </t>
    </r>
  </si>
  <si>
    <r>
      <t xml:space="preserve">Actividades de edición e impresión y de reproducción de grabaciones - </t>
    </r>
    <r>
      <rPr>
        <sz val="12"/>
        <rFont val="Verdana"/>
        <family val="2"/>
      </rPr>
      <t xml:space="preserve">Publishing, printing and reproduction of recorded media 
</t>
    </r>
  </si>
  <si>
    <r>
      <t xml:space="preserve">Fabricación de coque, productos de la refinación del petróleo y combustible nuclear - </t>
    </r>
    <r>
      <rPr>
        <sz val="12"/>
        <rFont val="Verdana"/>
        <family val="2"/>
      </rPr>
      <t xml:space="preserve">Manufacture of coke, refined petroleum and nuclear fuel 
</t>
    </r>
  </si>
  <si>
    <r>
      <t xml:space="preserve">Fabricación de sustancias y productos químicos - </t>
    </r>
    <r>
      <rPr>
        <sz val="12"/>
        <rFont val="Verdana"/>
        <family val="2"/>
      </rPr>
      <t>Manufacture of chemicals and chemical products</t>
    </r>
  </si>
  <si>
    <r>
      <t xml:space="preserve">Fabricación de productos de caucho y plástico - </t>
    </r>
    <r>
      <rPr>
        <sz val="12"/>
        <rFont val="Verdana"/>
        <family val="2"/>
      </rPr>
      <t xml:space="preserve">Manufacture of rubber and plastic </t>
    </r>
  </si>
  <si>
    <r>
      <t xml:space="preserve">Fabricación de otros productos minerales no metálicos - </t>
    </r>
    <r>
      <rPr>
        <sz val="12"/>
        <rFont val="Verdana"/>
        <family val="2"/>
      </rPr>
      <t xml:space="preserve">Manufacture of other non-metallic mineral products </t>
    </r>
    <r>
      <rPr>
        <sz val="12"/>
        <color indexed="56"/>
        <rFont val="Verdana"/>
        <family val="2"/>
      </rPr>
      <t xml:space="preserve">
</t>
    </r>
  </si>
  <si>
    <r>
      <t xml:space="preserve">Fabricación de metales comunes - </t>
    </r>
    <r>
      <rPr>
        <sz val="12"/>
        <rFont val="Verdana"/>
        <family val="2"/>
      </rPr>
      <t xml:space="preserve">Manufacture of basic metals </t>
    </r>
    <r>
      <rPr>
        <sz val="12"/>
        <color indexed="56"/>
        <rFont val="Verdana"/>
        <family val="2"/>
      </rPr>
      <t xml:space="preserve">
</t>
    </r>
  </si>
  <si>
    <r>
      <t xml:space="preserve">Fabricación de productos elaborados de metal, excepto maquinaria y equipo - </t>
    </r>
    <r>
      <rPr>
        <sz val="12"/>
        <rFont val="Verdana"/>
        <family val="2"/>
      </rPr>
      <t xml:space="preserve">Manufacture of fabricated metal products, except machinery and equipment </t>
    </r>
  </si>
  <si>
    <r>
      <t xml:space="preserve">Fabricación de maquinaria y equipo n.c.p. - </t>
    </r>
    <r>
      <rPr>
        <sz val="12"/>
        <rFont val="Verdana"/>
        <family val="2"/>
      </rPr>
      <t>Manufacture of machinery and equipment n.c.p.</t>
    </r>
  </si>
  <si>
    <r>
      <t xml:space="preserve">Fabricación de maquinaria y aparatos eléctricos n.c.p. - </t>
    </r>
    <r>
      <rPr>
        <sz val="12"/>
        <rFont val="Verdana"/>
        <family val="2"/>
      </rPr>
      <t xml:space="preserve">Manufacture of electrical machinery and apparatus nec </t>
    </r>
    <r>
      <rPr>
        <sz val="12"/>
        <color indexed="56"/>
        <rFont val="Verdana"/>
        <family val="2"/>
      </rPr>
      <t xml:space="preserve">
</t>
    </r>
  </si>
  <si>
    <r>
      <t xml:space="preserve">Fabricación de instrumentos médicos, ópticos y de precisión y fabricación de relojes - </t>
    </r>
    <r>
      <rPr>
        <sz val="12"/>
        <rFont val="Verdana"/>
        <family val="2"/>
      </rPr>
      <t xml:space="preserve">Manufacture of medical, precision and optical instruments, watches and clocks 
</t>
    </r>
  </si>
  <si>
    <r>
      <t xml:space="preserve">Fabricación de vehículos automotores, remolques y semirremolques - </t>
    </r>
    <r>
      <rPr>
        <sz val="12"/>
        <rFont val="Verdana"/>
        <family val="2"/>
      </rPr>
      <t xml:space="preserve">Manufacture of motor vehicles, trailers and semi-trailers 
</t>
    </r>
  </si>
  <si>
    <r>
      <t xml:space="preserve">Fabricación de otros tipos de equipo de transporte - </t>
    </r>
    <r>
      <rPr>
        <sz val="12"/>
        <rFont val="Verdana"/>
        <family val="2"/>
      </rPr>
      <t xml:space="preserve">Manufacture of other transport equipment </t>
    </r>
    <r>
      <rPr>
        <sz val="12"/>
        <color indexed="56"/>
        <rFont val="Verdana"/>
        <family val="2"/>
      </rPr>
      <t xml:space="preserve">
</t>
    </r>
  </si>
  <si>
    <r>
      <t xml:space="preserve">Fabricación de muebles; industrias manufactureras n.c.p. - </t>
    </r>
    <r>
      <rPr>
        <sz val="12"/>
        <rFont val="Verdana"/>
        <family val="2"/>
      </rPr>
      <t>Manufacture of furniture, manufacturing nec</t>
    </r>
  </si>
  <si>
    <r>
      <t xml:space="preserve">Suministro de electricidad, gas y agua - </t>
    </r>
    <r>
      <rPr>
        <b/>
        <sz val="12"/>
        <rFont val="Verdana"/>
        <family val="2"/>
      </rPr>
      <t xml:space="preserve">Electricity, gas and water </t>
    </r>
    <r>
      <rPr>
        <b/>
        <sz val="12"/>
        <color indexed="56"/>
        <rFont val="Verdana"/>
        <family val="2"/>
      </rPr>
      <t xml:space="preserve">
</t>
    </r>
  </si>
  <si>
    <r>
      <t xml:space="preserve">Captación, depuración y distribución de agua - </t>
    </r>
    <r>
      <rPr>
        <sz val="12"/>
        <rFont val="Verdana"/>
        <family val="2"/>
      </rPr>
      <t xml:space="preserve">Collection, purification and distribution of water 
</t>
    </r>
  </si>
  <si>
    <r>
      <t xml:space="preserve">Agricultura, Ganaderia, Caza y Actividades de sevicios conexos - </t>
    </r>
    <r>
      <rPr>
        <sz val="12"/>
        <rFont val="Verdana"/>
        <family val="2"/>
      </rPr>
      <t xml:space="preserve">Agriculture, Livestock, hunting and related activities sevicios 
</t>
    </r>
  </si>
  <si>
    <r>
      <t xml:space="preserve">Nacional </t>
    </r>
    <r>
      <rPr>
        <b/>
        <sz val="12"/>
        <color indexed="56"/>
        <rFont val="Verdana"/>
        <family val="2"/>
      </rPr>
      <t>-</t>
    </r>
    <r>
      <rPr>
        <b/>
        <sz val="12"/>
        <color indexed="8"/>
        <rFont val="Verdana"/>
        <family val="2"/>
      </rPr>
      <t xml:space="preserve"> National</t>
    </r>
  </si>
  <si>
    <r>
      <t xml:space="preserve">Índice general </t>
    </r>
    <r>
      <rPr>
        <b/>
        <sz val="12"/>
        <color indexed="56"/>
        <rFont val="Verdana"/>
        <family val="2"/>
      </rPr>
      <t>-</t>
    </r>
    <r>
      <rPr>
        <b/>
        <sz val="12"/>
        <color indexed="8"/>
        <rFont val="Verdana"/>
        <family val="2"/>
      </rPr>
      <t xml:space="preserve"> All items</t>
    </r>
  </si>
  <si>
    <r>
      <t xml:space="preserve">Managua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Managua</t>
    </r>
  </si>
  <si>
    <r>
      <t xml:space="preserve">Índice general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All items</t>
    </r>
  </si>
  <si>
    <r>
      <t>Alimentos y bebidas no alcohólicas</t>
    </r>
    <r>
      <rPr>
        <sz val="12"/>
        <color indexed="56"/>
        <rFont val="Verdana"/>
        <family val="2"/>
      </rPr>
      <t xml:space="preserve"> -</t>
    </r>
    <r>
      <rPr>
        <sz val="12"/>
        <color indexed="8"/>
        <rFont val="Verdana"/>
        <family val="2"/>
      </rPr>
      <t xml:space="preserve"> Food and non-alcoholic beverages</t>
    </r>
  </si>
  <si>
    <r>
      <t>Bebidas alcohólicas, tabaco y estupefaciente</t>
    </r>
    <r>
      <rPr>
        <sz val="12"/>
        <color indexed="56"/>
        <rFont val="Verdana"/>
        <family val="2"/>
      </rPr>
      <t> -</t>
    </r>
    <r>
      <rPr>
        <sz val="12"/>
        <color indexed="8"/>
        <rFont val="Verdana"/>
        <family val="2"/>
      </rPr>
      <t xml:space="preserve"> Alcoholic beverages, tobacco and drug</t>
    </r>
  </si>
  <si>
    <r>
      <t>Prendas de vestir y calzado</t>
    </r>
    <r>
      <rPr>
        <sz val="12"/>
        <color indexed="56"/>
        <rFont val="Verdana"/>
        <family val="2"/>
      </rPr>
      <t xml:space="preserve"> -</t>
    </r>
    <r>
      <rPr>
        <sz val="12"/>
        <color indexed="8"/>
        <rFont val="Verdana"/>
        <family val="2"/>
      </rPr>
      <t> Clothing and footwear</t>
    </r>
  </si>
  <si>
    <r>
      <t>Alojamiento, agua, electricidad, gas y otros combustibles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> Housing, water, electricity, gas and other fuels</t>
    </r>
  </si>
  <si>
    <r>
      <t>Muebles, artículos para el hogar y para la conservación ordinaria del hogar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 xml:space="preserve">- </t>
    </r>
    <r>
      <rPr>
        <sz val="12"/>
        <color indexed="8"/>
        <rFont val="Verdana"/>
        <family val="2"/>
      </rPr>
      <t>Furniture, articles for the home and for the ordinary maintenance of home</t>
    </r>
  </si>
  <si>
    <r>
      <t>Salud</t>
    </r>
    <r>
      <rPr>
        <sz val="12"/>
        <color indexed="56"/>
        <rFont val="Verdana"/>
        <family val="2"/>
      </rPr>
      <t xml:space="preserve"> - </t>
    </r>
    <r>
      <rPr>
        <sz val="12"/>
        <color indexed="8"/>
        <rFont val="Verdana"/>
        <family val="2"/>
      </rPr>
      <t xml:space="preserve">Health </t>
    </r>
  </si>
  <si>
    <r>
      <t>Transporte</t>
    </r>
    <r>
      <rPr>
        <sz val="12"/>
        <color indexed="56"/>
        <rFont val="Verdana"/>
        <family val="2"/>
      </rPr>
      <t xml:space="preserve"> - </t>
    </r>
    <r>
      <rPr>
        <sz val="12"/>
        <color indexed="8"/>
        <rFont val="Verdana"/>
        <family val="2"/>
      </rPr>
      <t xml:space="preserve">Transport </t>
    </r>
  </si>
  <si>
    <r>
      <t xml:space="preserve">Alimentos y bebidas no alcohólicas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 xml:space="preserve"> Food and non-alcoholic beverages</t>
    </r>
  </si>
  <si>
    <r>
      <t>Prendas de vestir y calzado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> Clothing and footwear</t>
    </r>
  </si>
  <si>
    <r>
      <t xml:space="preserve">Alojamiento, agua, electricidad, gas y otros combustibles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> Housing, water, electricity, gas and other fuels</t>
    </r>
  </si>
  <si>
    <r>
      <t xml:space="preserve">Muebles, artículos para el hogar y para la conservación ordinaria del hogar </t>
    </r>
    <r>
      <rPr>
        <sz val="12"/>
        <color indexed="56"/>
        <rFont val="Verdana"/>
        <family val="2"/>
      </rPr>
      <t xml:space="preserve">- </t>
    </r>
    <r>
      <rPr>
        <sz val="12"/>
        <color indexed="8"/>
        <rFont val="Verdana"/>
        <family val="2"/>
      </rPr>
      <t>Furniture, articles for the home and for the ordinary maintenance of home</t>
    </r>
  </si>
  <si>
    <r>
      <t>Salud </t>
    </r>
    <r>
      <rPr>
        <sz val="12"/>
        <color indexed="56"/>
        <rFont val="Verdana"/>
        <family val="2"/>
      </rPr>
      <t xml:space="preserve">- </t>
    </r>
    <r>
      <rPr>
        <sz val="12"/>
        <color indexed="8"/>
        <rFont val="Verdana"/>
        <family val="2"/>
      </rPr>
      <t xml:space="preserve">Health </t>
    </r>
  </si>
  <si>
    <r>
      <t>Comunicaciones</t>
    </r>
    <r>
      <rPr>
        <sz val="12"/>
        <color indexed="56"/>
        <rFont val="Verdana"/>
        <family val="2"/>
      </rPr>
      <t xml:space="preserve"> - </t>
    </r>
    <r>
      <rPr>
        <sz val="12"/>
        <color indexed="8"/>
        <rFont val="Verdana"/>
        <family val="2"/>
      </rPr>
      <t xml:space="preserve">Communications </t>
    </r>
  </si>
  <si>
    <r>
      <t>Recreación y cultura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 xml:space="preserve"> Recreation and culture </t>
    </r>
  </si>
  <si>
    <r>
      <t>Educación </t>
    </r>
    <r>
      <rPr>
        <sz val="12"/>
        <color indexed="56"/>
        <rFont val="Verdana"/>
        <family val="2"/>
      </rPr>
      <t xml:space="preserve">- </t>
    </r>
    <r>
      <rPr>
        <sz val="12"/>
        <color indexed="8"/>
        <rFont val="Verdana"/>
        <family val="2"/>
      </rPr>
      <t xml:space="preserve">Education </t>
    </r>
  </si>
  <si>
    <r>
      <t>Restaurante y hoteles</t>
    </r>
    <r>
      <rPr>
        <sz val="12"/>
        <color indexed="56"/>
        <rFont val="Verdana"/>
        <family val="2"/>
      </rPr>
      <t xml:space="preserve"> - </t>
    </r>
    <r>
      <rPr>
        <sz val="12"/>
        <color indexed="8"/>
        <rFont val="Verdana"/>
        <family val="2"/>
      </rPr>
      <t xml:space="preserve">Restaurant and hotels </t>
    </r>
  </si>
  <si>
    <r>
      <t>Bienes y servicios diversos</t>
    </r>
    <r>
      <rPr>
        <sz val="12"/>
        <color indexed="56"/>
        <rFont val="Verdana"/>
        <family val="2"/>
      </rPr>
      <t xml:space="preserve"> -</t>
    </r>
    <r>
      <rPr>
        <sz val="12"/>
        <color indexed="8"/>
        <rFont val="Verdana"/>
        <family val="2"/>
      </rPr>
      <t> Diverse goods and services</t>
    </r>
  </si>
  <si>
    <r>
      <t>Nacional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>-</t>
    </r>
    <r>
      <rPr>
        <b/>
        <sz val="12"/>
        <color indexed="8"/>
        <rFont val="Verdana"/>
        <family val="2"/>
      </rPr>
      <t xml:space="preserve"> National</t>
    </r>
  </si>
  <si>
    <r>
      <t>Índice general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>-</t>
    </r>
    <r>
      <rPr>
        <b/>
        <sz val="12"/>
        <color indexed="8"/>
        <rFont val="Verdana"/>
        <family val="2"/>
      </rPr>
      <t xml:space="preserve"> All items</t>
    </r>
  </si>
  <si>
    <r>
      <t>Alimentos y bebidas no alcohólicas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 xml:space="preserve"> Food and non-alcoholic beverages</t>
    </r>
  </si>
  <si>
    <r>
      <t>Bebidas alcohólicas, tabaco y estupefaciente 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 xml:space="preserve"> Alcoholic beverages, tobacco and drug</t>
    </r>
  </si>
  <si>
    <r>
      <t>Fuente</t>
    </r>
    <r>
      <rPr>
        <sz val="12"/>
        <color indexed="56"/>
        <rFont val="Verdana"/>
        <family val="2"/>
      </rPr>
      <t xml:space="preserve"> - </t>
    </r>
    <r>
      <rPr>
        <sz val="12"/>
        <color indexed="8"/>
        <rFont val="Verdana"/>
        <family val="2"/>
      </rPr>
      <t>Source</t>
    </r>
  </si>
  <si>
    <r>
      <t>Inflación nacional, Managua y resto del país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Inflation rate:  national, Managua and rest of the country</t>
    </r>
  </si>
  <si>
    <r>
      <t xml:space="preserve">Resto del país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Rest of the country</t>
    </r>
  </si>
  <si>
    <r>
      <t>Contribución marginal</t>
    </r>
    <r>
      <rPr>
        <b/>
        <sz val="12"/>
        <color indexed="56"/>
        <rFont val="Verdana"/>
        <family val="2"/>
      </rPr>
      <t xml:space="preserve"> -  </t>
    </r>
    <r>
      <rPr>
        <b/>
        <sz val="12"/>
        <color indexed="8"/>
        <rFont val="Verdana"/>
        <family val="2"/>
      </rPr>
      <t>Marginal contribution</t>
    </r>
    <r>
      <rPr>
        <b/>
        <sz val="12"/>
        <color indexed="56"/>
        <rFont val="Verdana"/>
        <family val="2"/>
      </rPr>
      <t xml:space="preserve"> </t>
    </r>
  </si>
  <si>
    <r>
      <t>Índice de precios al productor (IPP) por  división</t>
    </r>
    <r>
      <rPr>
        <b/>
        <vertAlign val="superscript"/>
        <sz val="12"/>
        <color indexed="56"/>
        <rFont val="Verdana"/>
        <family val="2"/>
      </rPr>
      <t>1/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Producer price index (IPP) by division</t>
    </r>
    <r>
      <rPr>
        <b/>
        <vertAlign val="superscript"/>
        <sz val="12"/>
        <color indexed="8"/>
        <rFont val="Verdana"/>
        <family val="2"/>
      </rPr>
      <t>1/</t>
    </r>
  </si>
  <si>
    <r>
      <t>Precio promedio de los principales derivados del petróleo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Average prices of main oil derivatives</t>
    </r>
  </si>
  <si>
    <r>
      <t xml:space="preserve">Precio promedio de energía eléctrica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Average price of electricity</t>
    </r>
  </si>
  <si>
    <r>
      <t>(córdobas por KWH</t>
    </r>
    <r>
      <rPr>
        <i/>
        <sz val="12"/>
        <color indexed="56"/>
        <rFont val="Verdana"/>
        <family val="2"/>
      </rPr>
      <t xml:space="preserve"> - </t>
    </r>
    <r>
      <rPr>
        <i/>
        <sz val="12"/>
        <color indexed="8"/>
        <rFont val="Verdana"/>
        <family val="2"/>
      </rPr>
      <t>cordobas per KWH</t>
    </r>
    <r>
      <rPr>
        <i/>
        <sz val="12"/>
        <color indexed="56"/>
        <rFont val="Verdana"/>
        <family val="2"/>
      </rPr>
      <t>)</t>
    </r>
  </si>
  <si>
    <r>
      <t xml:space="preserve">Precio promedio nacional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National average price</t>
    </r>
  </si>
  <si>
    <r>
      <t>: ENEL y BCN</t>
    </r>
    <r>
      <rPr>
        <sz val="12"/>
        <color indexed="56"/>
        <rFont val="Verdana"/>
        <family val="2"/>
      </rPr>
      <t xml:space="preserve"> -</t>
    </r>
    <r>
      <rPr>
        <sz val="12"/>
        <rFont val="Verdana"/>
        <family val="2"/>
      </rPr>
      <t xml:space="preserve"> Nicaraguan Electricity Company (ENEL) and Central Bank of Nicaragua (BCN)</t>
    </r>
  </si>
  <si>
    <r>
      <t>Precio promedio agua potable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Average price of drinking water</t>
    </r>
  </si>
  <si>
    <r>
      <t>(tasa promedio annual</t>
    </r>
    <r>
      <rPr>
        <i/>
        <sz val="12"/>
        <color indexed="56"/>
        <rFont val="Verdana"/>
        <family val="2"/>
      </rPr>
      <t xml:space="preserve"> </t>
    </r>
    <r>
      <rPr>
        <i/>
        <sz val="12"/>
        <color indexed="56"/>
        <rFont val="Verdana"/>
        <family val="2"/>
      </rPr>
      <t xml:space="preserve">- </t>
    </r>
    <r>
      <rPr>
        <i/>
        <sz val="12"/>
        <color indexed="8"/>
        <rFont val="Verdana"/>
        <family val="2"/>
      </rPr>
      <t>annual average</t>
    </r>
    <r>
      <rPr>
        <i/>
        <sz val="12"/>
        <color indexed="8"/>
        <rFont val="Verdana"/>
        <family val="2"/>
      </rPr>
      <t>)</t>
    </r>
    <r>
      <rPr>
        <i/>
        <vertAlign val="superscript"/>
        <sz val="12"/>
        <color indexed="8"/>
        <rFont val="Verdana"/>
        <family val="2"/>
      </rPr>
      <t>1/</t>
    </r>
  </si>
  <si>
    <r>
      <rPr>
        <b/>
        <sz val="12"/>
        <color indexed="56"/>
        <rFont val="Verdana"/>
        <family val="2"/>
      </rPr>
      <t>Inflación acumulada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Cummulative inflation</t>
    </r>
  </si>
  <si>
    <r>
      <rPr>
        <b/>
        <sz val="12"/>
        <color indexed="56"/>
        <rFont val="Verdana"/>
        <family val="2"/>
      </rPr>
      <t>Contribución marginal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Marginal contribution</t>
    </r>
  </si>
  <si>
    <r>
      <rPr>
        <b/>
        <sz val="12"/>
        <color indexed="56"/>
        <rFont val="Verdana"/>
        <family val="2"/>
      </rPr>
      <t xml:space="preserve">Grupos </t>
    </r>
    <r>
      <rPr>
        <b/>
        <sz val="12"/>
        <color indexed="56"/>
        <rFont val="Verdana"/>
        <family val="2"/>
      </rPr>
      <t>-</t>
    </r>
    <r>
      <rPr>
        <b/>
        <sz val="12"/>
        <rFont val="Verdana"/>
        <family val="2"/>
      </rPr>
      <t xml:space="preserve"> Group</t>
    </r>
  </si>
  <si>
    <r>
      <t>: BCN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>Central Bank of Nicaragua (BCN).</t>
    </r>
  </si>
  <si>
    <r>
      <rPr>
        <b/>
        <sz val="12"/>
        <color indexed="56"/>
        <rFont val="Verdana"/>
        <family val="2"/>
      </rPr>
      <t>2006</t>
    </r>
    <r>
      <rPr>
        <b/>
        <vertAlign val="superscript"/>
        <sz val="12"/>
        <color indexed="56"/>
        <rFont val="Verdana"/>
        <family val="2"/>
      </rPr>
      <t>1/</t>
    </r>
  </si>
  <si>
    <r>
      <t xml:space="preserve">Costo promedio anual de la canasta de 53 productos Managua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Annual average cost of the basket of 53 products Managua</t>
    </r>
  </si>
  <si>
    <r>
      <t xml:space="preserve">1988 </t>
    </r>
    <r>
      <rPr>
        <b/>
        <vertAlign val="superscript"/>
        <sz val="12"/>
        <color indexed="56"/>
        <rFont val="Verdana"/>
        <family val="2"/>
      </rPr>
      <t>1/</t>
    </r>
  </si>
  <si>
    <r>
      <t xml:space="preserve">(córdobas por galón </t>
    </r>
    <r>
      <rPr>
        <i/>
        <sz val="12"/>
        <color indexed="56"/>
        <rFont val="Verdana"/>
        <family val="2"/>
      </rPr>
      <t xml:space="preserve">- </t>
    </r>
    <r>
      <rPr>
        <i/>
        <sz val="12"/>
        <color indexed="8"/>
        <rFont val="Verdana"/>
        <family val="2"/>
      </rPr>
      <t>cordobas per gallon</t>
    </r>
    <r>
      <rPr>
        <i/>
        <sz val="12"/>
        <color indexed="56"/>
        <rFont val="Verdana"/>
        <family val="2"/>
      </rPr>
      <t>)</t>
    </r>
  </si>
  <si>
    <r>
      <rPr>
        <sz val="12"/>
        <color indexed="56"/>
        <rFont val="Verdana"/>
        <family val="2"/>
      </rPr>
      <t>Fuente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-</t>
    </r>
    <r>
      <rPr>
        <sz val="12"/>
        <rFont val="Verdana"/>
        <family val="2"/>
      </rPr>
      <t xml:space="preserve"> Source</t>
    </r>
  </si>
  <si>
    <r>
      <rPr>
        <sz val="12"/>
        <color indexed="56"/>
        <rFont val="Verdana"/>
        <family val="2"/>
      </rPr>
      <t>Fuente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>Source</t>
    </r>
  </si>
  <si>
    <r>
      <t xml:space="preserve">: Esso Standard Oil (ESSO) hasta 2011, INE, BCN - </t>
    </r>
    <r>
      <rPr>
        <sz val="12"/>
        <rFont val="Verdana"/>
        <family val="2"/>
      </rPr>
      <t xml:space="preserve">ESSO until year 2011, Nicaraguan Institute of Energy (INE) and own calculations averages Central Bank of Nicaragua (BCN).   </t>
    </r>
  </si>
  <si>
    <r>
      <t>Índice de precios de la producción industrial (IPRI)</t>
    </r>
    <r>
      <rPr>
        <b/>
        <vertAlign val="superscript"/>
        <sz val="12"/>
        <color indexed="56"/>
        <rFont val="Verdana"/>
        <family val="2"/>
      </rPr>
      <t>1/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Industrial production price index (IPRI)</t>
    </r>
    <r>
      <rPr>
        <b/>
        <vertAlign val="superscript"/>
        <sz val="12"/>
        <color indexed="8"/>
        <rFont val="Verdana"/>
        <family val="2"/>
      </rPr>
      <t>1/</t>
    </r>
  </si>
  <si>
    <t>IPRI</t>
  </si>
  <si>
    <r>
      <t>Alimentos -</t>
    </r>
    <r>
      <rPr>
        <sz val="12"/>
        <color indexed="8"/>
        <rFont val="Verdana"/>
        <family val="2"/>
      </rPr>
      <t xml:space="preserve"> Foods</t>
    </r>
  </si>
  <si>
    <r>
      <t xml:space="preserve">Bebidas - </t>
    </r>
    <r>
      <rPr>
        <sz val="12"/>
        <color indexed="8"/>
        <rFont val="Verdana"/>
        <family val="2"/>
      </rPr>
      <t>Beverages</t>
    </r>
  </si>
  <si>
    <r>
      <t xml:space="preserve">Vestuario - </t>
    </r>
    <r>
      <rPr>
        <sz val="12"/>
        <color indexed="8"/>
        <rFont val="Verdana"/>
        <family val="2"/>
      </rPr>
      <t>Apparel</t>
    </r>
    <r>
      <rPr>
        <sz val="12"/>
        <color indexed="56"/>
        <rFont val="Verdana"/>
        <family val="2"/>
      </rPr>
      <t xml:space="preserve"> </t>
    </r>
  </si>
  <si>
    <r>
      <t>Cuero y calzado -</t>
    </r>
    <r>
      <rPr>
        <sz val="12"/>
        <color indexed="8"/>
        <rFont val="Verdana"/>
        <family val="2"/>
      </rPr>
      <t xml:space="preserve"> Leather and footwear</t>
    </r>
  </si>
  <si>
    <r>
      <t xml:space="preserve">Madera y muebles - </t>
    </r>
    <r>
      <rPr>
        <sz val="12"/>
        <color indexed="8"/>
        <rFont val="Verdana"/>
        <family val="2"/>
      </rPr>
      <t>Wood and furniture</t>
    </r>
  </si>
  <si>
    <r>
      <t xml:space="preserve">Químicos, caucho y plástico  - </t>
    </r>
    <r>
      <rPr>
        <sz val="12"/>
        <color indexed="8"/>
        <rFont val="Verdana"/>
        <family val="2"/>
      </rPr>
      <t>Chemicals, rubber and plastics products</t>
    </r>
  </si>
  <si>
    <r>
      <t xml:space="preserve">No metálico - </t>
    </r>
    <r>
      <rPr>
        <sz val="12"/>
        <color indexed="8"/>
        <rFont val="Verdana"/>
        <family val="2"/>
      </rPr>
      <t>Nonmetallics mineral products</t>
    </r>
  </si>
  <si>
    <r>
      <t>Metálicos -</t>
    </r>
    <r>
      <rPr>
        <sz val="12"/>
        <color indexed="8"/>
        <rFont val="Verdana"/>
        <family val="2"/>
      </rPr>
      <t xml:space="preserve"> Metal products</t>
    </r>
  </si>
  <si>
    <r>
      <t>Derivados del petróleo -</t>
    </r>
    <r>
      <rPr>
        <sz val="12"/>
        <color indexed="8"/>
        <rFont val="Verdana"/>
        <family val="2"/>
      </rPr>
      <t xml:space="preserve"> Petroleum products</t>
    </r>
  </si>
  <si>
    <r>
      <t>Otros -</t>
    </r>
    <r>
      <rPr>
        <sz val="12"/>
        <color indexed="8"/>
        <rFont val="Verdana"/>
        <family val="2"/>
      </rPr>
      <t xml:space="preserve"> Others</t>
    </r>
  </si>
  <si>
    <r>
      <t>Índice de precios de la producción agropecuaria (IPRA)</t>
    </r>
    <r>
      <rPr>
        <b/>
        <vertAlign val="superscript"/>
        <sz val="12"/>
        <color indexed="56"/>
        <rFont val="Verdana"/>
        <family val="2"/>
      </rPr>
      <t>1/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Agriculture and livestock production price index (IPRA)</t>
    </r>
    <r>
      <rPr>
        <b/>
        <vertAlign val="superscript"/>
        <sz val="12"/>
        <color indexed="8"/>
        <rFont val="Verdana"/>
        <family val="2"/>
      </rPr>
      <t>1/</t>
    </r>
  </si>
  <si>
    <t>IPRA</t>
  </si>
  <si>
    <r>
      <t>Granos básicos -</t>
    </r>
    <r>
      <rPr>
        <sz val="12"/>
        <color indexed="8"/>
        <rFont val="Verdana"/>
        <family val="2"/>
      </rPr>
      <t xml:space="preserve"> Grains</t>
    </r>
  </si>
  <si>
    <r>
      <t>Frutas y verduras -</t>
    </r>
    <r>
      <rPr>
        <sz val="12"/>
        <color indexed="8"/>
        <rFont val="Verdana"/>
        <family val="2"/>
      </rPr>
      <t xml:space="preserve"> Fruits and vegetables</t>
    </r>
  </si>
  <si>
    <r>
      <t>Oleaginosas -</t>
    </r>
    <r>
      <rPr>
        <sz val="12"/>
        <color indexed="8"/>
        <rFont val="Verdana"/>
        <family val="2"/>
      </rPr>
      <t xml:space="preserve"> Oilseeds</t>
    </r>
  </si>
  <si>
    <r>
      <t xml:space="preserve">Productos exportables - </t>
    </r>
    <r>
      <rPr>
        <sz val="12"/>
        <color indexed="8"/>
        <rFont val="Verdana"/>
        <family val="2"/>
      </rPr>
      <t>Export products</t>
    </r>
  </si>
  <si>
    <r>
      <t xml:space="preserve">Productos pecuarios - </t>
    </r>
    <r>
      <rPr>
        <sz val="12"/>
        <color indexed="8"/>
        <rFont val="Verdana"/>
        <family val="2"/>
      </rPr>
      <t>Livestock products</t>
    </r>
  </si>
  <si>
    <r>
      <t>Productos de la silvicultura -</t>
    </r>
    <r>
      <rPr>
        <sz val="12"/>
        <color indexed="8"/>
        <rFont val="Verdana"/>
        <family val="2"/>
      </rPr>
      <t xml:space="preserve"> Forestry products</t>
    </r>
  </si>
  <si>
    <r>
      <t xml:space="preserve">Productos de la pesca - </t>
    </r>
    <r>
      <rPr>
        <sz val="12"/>
        <color indexed="8"/>
        <rFont val="Verdana"/>
        <family val="2"/>
      </rPr>
      <t>Fishing products</t>
    </r>
  </si>
  <si>
    <r>
      <t>: BCN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>Central Bank of Nicaragua (BCN).</t>
    </r>
  </si>
  <si>
    <r>
      <rPr>
        <sz val="12"/>
        <color indexed="56"/>
        <rFont val="Verdana"/>
        <family val="2"/>
      </rPr>
      <t>Cuadro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-</t>
    </r>
    <r>
      <rPr>
        <sz val="12"/>
        <rFont val="Verdana"/>
        <family val="2"/>
      </rPr>
      <t xml:space="preserve"> Table </t>
    </r>
    <r>
      <rPr>
        <sz val="12"/>
        <color indexed="56"/>
        <rFont val="Verdana"/>
        <family val="2"/>
      </rPr>
      <t>II-1</t>
    </r>
  </si>
  <si>
    <r>
      <rPr>
        <i/>
        <sz val="10"/>
        <color indexed="56"/>
        <rFont val="Verdana"/>
        <family val="2"/>
      </rPr>
      <t>(a diciembre de cada año</t>
    </r>
    <r>
      <rPr>
        <i/>
        <sz val="10"/>
        <color indexed="56"/>
        <rFont val="Verdana"/>
        <family val="2"/>
      </rPr>
      <t xml:space="preserve"> -</t>
    </r>
    <r>
      <rPr>
        <i/>
        <sz val="10"/>
        <color indexed="8"/>
        <rFont val="Verdana"/>
        <family val="2"/>
      </rPr>
      <t xml:space="preserve"> December on every year</t>
    </r>
    <r>
      <rPr>
        <i/>
        <sz val="10"/>
        <color indexed="56"/>
        <rFont val="Verdana"/>
        <family val="2"/>
      </rPr>
      <t>)</t>
    </r>
  </si>
  <si>
    <r>
      <rPr>
        <sz val="12"/>
        <color indexed="56"/>
        <rFont val="Verdana"/>
        <family val="2"/>
      </rPr>
      <t xml:space="preserve">: Año base 2006 = 100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 xml:space="preserve"> Base year 2006 = 100.</t>
    </r>
  </si>
  <si>
    <r>
      <rPr>
        <i/>
        <sz val="12"/>
        <color indexed="56"/>
        <rFont val="Verdana"/>
        <family val="2"/>
      </rPr>
      <t xml:space="preserve">(promedio annual </t>
    </r>
    <r>
      <rPr>
        <i/>
        <sz val="12"/>
        <color indexed="56"/>
        <rFont val="Verdana"/>
        <family val="2"/>
      </rPr>
      <t xml:space="preserve">- </t>
    </r>
    <r>
      <rPr>
        <i/>
        <sz val="12"/>
        <color indexed="8"/>
        <rFont val="Verdana"/>
        <family val="2"/>
      </rPr>
      <t>annual average</t>
    </r>
    <r>
      <rPr>
        <i/>
        <sz val="12"/>
        <color indexed="56"/>
        <rFont val="Verdana"/>
        <family val="2"/>
      </rPr>
      <t>)</t>
    </r>
  </si>
  <si>
    <r>
      <rPr>
        <b/>
        <sz val="12"/>
        <color indexed="56"/>
        <rFont val="Verdana"/>
        <family val="2"/>
      </rPr>
      <t xml:space="preserve">Conceptos </t>
    </r>
    <r>
      <rPr>
        <b/>
        <sz val="12"/>
        <color indexed="56"/>
        <rFont val="Verdana"/>
        <family val="2"/>
      </rPr>
      <t>-</t>
    </r>
    <r>
      <rPr>
        <b/>
        <sz val="12"/>
        <rFont val="Verdana"/>
        <family val="2"/>
      </rPr>
      <t xml:space="preserve"> Concepts</t>
    </r>
  </si>
  <si>
    <r>
      <rPr>
        <sz val="12"/>
        <color indexed="56"/>
        <rFont val="Verdana"/>
        <family val="2"/>
      </rPr>
      <t>:</t>
    </r>
    <r>
      <rPr>
        <sz val="12"/>
        <color indexed="56"/>
        <rFont val="Verdana"/>
        <family val="2"/>
      </rPr>
      <t xml:space="preserve"> Año base 2006 = 100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 xml:space="preserve"> Base year 2006 = 100.</t>
    </r>
  </si>
  <si>
    <r>
      <rPr>
        <b/>
        <sz val="12"/>
        <color indexed="56"/>
        <rFont val="Verdana"/>
        <family val="2"/>
      </rPr>
      <t>Conceptos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>-</t>
    </r>
    <r>
      <rPr>
        <b/>
        <sz val="12"/>
        <rFont val="Verdana"/>
        <family val="2"/>
      </rPr>
      <t xml:space="preserve"> Concepts</t>
    </r>
  </si>
  <si>
    <r>
      <rPr>
        <sz val="12"/>
        <color indexed="56"/>
        <rFont val="Verdana"/>
        <family val="2"/>
      </rPr>
      <t xml:space="preserve">Cuadro </t>
    </r>
    <r>
      <rPr>
        <sz val="12"/>
        <color indexed="56"/>
        <rFont val="Verdana"/>
        <family val="2"/>
      </rPr>
      <t>-</t>
    </r>
    <r>
      <rPr>
        <sz val="12"/>
        <rFont val="Verdana"/>
        <family val="2"/>
      </rPr>
      <t xml:space="preserve"> Table </t>
    </r>
    <r>
      <rPr>
        <sz val="12"/>
        <color indexed="56"/>
        <rFont val="Verdana"/>
        <family val="2"/>
      </rPr>
      <t>II-3</t>
    </r>
  </si>
  <si>
    <r>
      <rPr>
        <sz val="12"/>
        <color indexed="56"/>
        <rFont val="Verdana"/>
        <family val="2"/>
      </rPr>
      <t xml:space="preserve">: Es la tasa de variación del índice promedio del año corriente respecto al año anterior </t>
    </r>
    <r>
      <rPr>
        <sz val="12"/>
        <color indexed="56"/>
        <rFont val="Verdana"/>
        <family val="2"/>
      </rPr>
      <t>-</t>
    </r>
    <r>
      <rPr>
        <sz val="12"/>
        <color indexed="8"/>
        <rFont val="Verdana"/>
        <family val="2"/>
      </rPr>
      <t xml:space="preserve"> It is the rate of change in the average index of the current year compared to the previous year.</t>
    </r>
  </si>
  <si>
    <r>
      <rPr>
        <sz val="12"/>
        <color indexed="56"/>
        <rFont val="Verdana"/>
        <family val="2"/>
      </rPr>
      <t>Cuadro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 xml:space="preserve">- </t>
    </r>
    <r>
      <rPr>
        <sz val="12"/>
        <rFont val="Verdana"/>
        <family val="2"/>
      </rPr>
      <t>Table</t>
    </r>
    <r>
      <rPr>
        <sz val="12"/>
        <color indexed="56"/>
        <rFont val="Verdana"/>
        <family val="2"/>
      </rPr>
      <t xml:space="preserve"> II-4</t>
    </r>
  </si>
  <si>
    <r>
      <rPr>
        <i/>
        <sz val="12"/>
        <color indexed="56"/>
        <rFont val="Verdana"/>
        <family val="2"/>
      </rPr>
      <t xml:space="preserve">(tasa acumulada y puntos porcentuales </t>
    </r>
    <r>
      <rPr>
        <i/>
        <sz val="12"/>
        <color indexed="56"/>
        <rFont val="Verdana"/>
        <family val="2"/>
      </rPr>
      <t xml:space="preserve">- </t>
    </r>
    <r>
      <rPr>
        <i/>
        <sz val="12"/>
        <color indexed="8"/>
        <rFont val="Verdana"/>
        <family val="2"/>
      </rPr>
      <t>annual cummulative rate and percentage points</t>
    </r>
    <r>
      <rPr>
        <i/>
        <sz val="12"/>
        <color indexed="56"/>
        <rFont val="Verdana"/>
        <family val="2"/>
      </rPr>
      <t>)</t>
    </r>
  </si>
  <si>
    <r>
      <rPr>
        <b/>
        <sz val="12"/>
        <color indexed="56"/>
        <rFont val="Verdana"/>
        <family val="2"/>
      </rPr>
      <t>Conceptos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rFont val="Verdana"/>
        <family val="2"/>
      </rPr>
      <t>Concepts</t>
    </r>
  </si>
  <si>
    <r>
      <rPr>
        <sz val="12"/>
        <color indexed="56"/>
        <rFont val="Verdana"/>
        <family val="2"/>
      </rPr>
      <t xml:space="preserve">: Series homogeneizadas de acuerdo a la estructura del IPC base 2006 </t>
    </r>
    <r>
      <rPr>
        <sz val="12"/>
        <color indexed="56"/>
        <rFont val="Verdana"/>
        <family val="2"/>
      </rPr>
      <t>-</t>
    </r>
    <r>
      <rPr>
        <sz val="12"/>
        <rFont val="Verdana"/>
        <family val="2"/>
      </rPr>
      <t xml:space="preserve"> Series homogenized structure CPI base 2006.</t>
    </r>
  </si>
  <si>
    <r>
      <rPr>
        <sz val="12"/>
        <color indexed="56"/>
        <rFont val="Verdana"/>
        <family val="2"/>
      </rPr>
      <t>Cuadro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>Table</t>
    </r>
    <r>
      <rPr>
        <sz val="12"/>
        <color indexed="56"/>
        <rFont val="Verdana"/>
        <family val="2"/>
      </rPr>
      <t xml:space="preserve"> II-6</t>
    </r>
  </si>
  <si>
    <r>
      <rPr>
        <i/>
        <sz val="12"/>
        <color indexed="56"/>
        <rFont val="Verdana"/>
        <family val="2"/>
      </rPr>
      <t>(tasa de variación acumulada y puntos porcentuales</t>
    </r>
    <r>
      <rPr>
        <i/>
        <sz val="12"/>
        <color indexed="56"/>
        <rFont val="Verdana"/>
        <family val="2"/>
      </rPr>
      <t xml:space="preserve"> - </t>
    </r>
    <r>
      <rPr>
        <i/>
        <sz val="12"/>
        <color indexed="8"/>
        <rFont val="Verdana"/>
        <family val="2"/>
      </rPr>
      <t>annual cummulative rate and percentage points)</t>
    </r>
  </si>
  <si>
    <r>
      <rPr>
        <b/>
        <sz val="12"/>
        <color indexed="56"/>
        <rFont val="Verdana"/>
        <family val="2"/>
      </rPr>
      <t>Inflación acumulada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rFont val="Verdana"/>
        <family val="2"/>
      </rPr>
      <t>Cummulative inflation</t>
    </r>
  </si>
  <si>
    <r>
      <rPr>
        <sz val="12"/>
        <color indexed="56"/>
        <rFont val="Verdana"/>
        <family val="2"/>
      </rPr>
      <t xml:space="preserve">Cuadro </t>
    </r>
    <r>
      <rPr>
        <sz val="12"/>
        <color indexed="56"/>
        <rFont val="Verdana"/>
        <family val="2"/>
      </rPr>
      <t>-</t>
    </r>
    <r>
      <rPr>
        <sz val="12"/>
        <rFont val="Verdana"/>
        <family val="2"/>
      </rPr>
      <t xml:space="preserve"> Table </t>
    </r>
    <r>
      <rPr>
        <sz val="12"/>
        <color indexed="56"/>
        <rFont val="Verdana"/>
        <family val="2"/>
      </rPr>
      <t>II-7</t>
    </r>
  </si>
  <si>
    <r>
      <rPr>
        <i/>
        <sz val="12"/>
        <color indexed="56"/>
        <rFont val="Verdana"/>
        <family val="2"/>
      </rPr>
      <t xml:space="preserve">(tasa de variación acumulada y puntos porcentuales </t>
    </r>
    <r>
      <rPr>
        <i/>
        <sz val="12"/>
        <color indexed="56"/>
        <rFont val="Verdana"/>
        <family val="2"/>
      </rPr>
      <t xml:space="preserve">- </t>
    </r>
    <r>
      <rPr>
        <i/>
        <sz val="12"/>
        <color indexed="8"/>
        <rFont val="Verdana"/>
        <family val="2"/>
      </rPr>
      <t>annual cummulative rate and percentage points)</t>
    </r>
  </si>
  <si>
    <r>
      <rPr>
        <b/>
        <sz val="12"/>
        <color indexed="56"/>
        <rFont val="Verdana"/>
        <family val="2"/>
      </rPr>
      <t>Grupos</t>
    </r>
    <r>
      <rPr>
        <b/>
        <sz val="12"/>
        <color indexed="56"/>
        <rFont val="Verdana"/>
        <family val="2"/>
      </rPr>
      <t xml:space="preserve"> -</t>
    </r>
    <r>
      <rPr>
        <b/>
        <sz val="12"/>
        <rFont val="Verdana"/>
        <family val="2"/>
      </rPr>
      <t xml:space="preserve"> Groups</t>
    </r>
  </si>
  <si>
    <r>
      <rPr>
        <b/>
        <sz val="12"/>
        <color indexed="56"/>
        <rFont val="Verdana"/>
        <family val="2"/>
      </rPr>
      <t>Ponderación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rFont val="Verdana"/>
        <family val="2"/>
      </rPr>
      <t>weight</t>
    </r>
  </si>
  <si>
    <r>
      <rPr>
        <b/>
        <sz val="12"/>
        <color indexed="56"/>
        <rFont val="Verdana"/>
        <family val="2"/>
      </rPr>
      <t xml:space="preserve">Variación acumulada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Cummulative inflation</t>
    </r>
  </si>
  <si>
    <r>
      <rPr>
        <b/>
        <sz val="12"/>
        <color indexed="56"/>
        <rFont val="Verdana"/>
        <family val="2"/>
      </rPr>
      <t>Contribución marginal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rFont val="Verdana"/>
        <family val="2"/>
      </rPr>
      <t xml:space="preserve"> Marginal contribution </t>
    </r>
  </si>
  <si>
    <r>
      <rPr>
        <sz val="12"/>
        <color indexed="56"/>
        <rFont val="Verdana"/>
        <family val="2"/>
      </rPr>
      <t>: A partir de 2013 se publica el Indice de Precios al Productor (IPP)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>From 2013 the price index is published producer (PPI).</t>
    </r>
  </si>
  <si>
    <r>
      <rPr>
        <sz val="12"/>
        <color indexed="56"/>
        <rFont val="Verdana"/>
        <family val="2"/>
      </rPr>
      <t>Cuadro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>Table</t>
    </r>
    <r>
      <rPr>
        <sz val="12"/>
        <color indexed="56"/>
        <rFont val="Verdana"/>
        <family val="2"/>
      </rPr>
      <t xml:space="preserve"> II-8</t>
    </r>
  </si>
  <si>
    <r>
      <rPr>
        <b/>
        <sz val="12"/>
        <color indexed="56"/>
        <rFont val="Verdana"/>
        <family val="2"/>
      </rPr>
      <t xml:space="preserve">Grupos </t>
    </r>
    <r>
      <rPr>
        <b/>
        <sz val="12"/>
        <color indexed="56"/>
        <rFont val="Verdana"/>
        <family val="2"/>
      </rPr>
      <t>-</t>
    </r>
    <r>
      <rPr>
        <b/>
        <sz val="12"/>
        <rFont val="Verdana"/>
        <family val="2"/>
      </rPr>
      <t xml:space="preserve"> Groups</t>
    </r>
  </si>
  <si>
    <r>
      <t>:</t>
    </r>
    <r>
      <rPr>
        <sz val="12"/>
        <color indexed="56"/>
        <rFont val="Verdana"/>
        <family val="2"/>
      </rPr>
      <t xml:space="preserve"> A partir de 2013 se publica el Indice de Precios al Productor (IPP) </t>
    </r>
    <r>
      <rPr>
        <sz val="12"/>
        <color indexed="56"/>
        <rFont val="Verdana"/>
        <family val="2"/>
      </rPr>
      <t xml:space="preserve">- </t>
    </r>
    <r>
      <rPr>
        <sz val="12"/>
        <rFont val="Verdana"/>
        <family val="2"/>
      </rPr>
      <t>From 2013 the price index is published producer (PPI).</t>
    </r>
  </si>
  <si>
    <r>
      <rPr>
        <b/>
        <sz val="12"/>
        <color indexed="56"/>
        <rFont val="Verdana"/>
        <family val="2"/>
      </rPr>
      <t>Variación acumulada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rFont val="Verdana"/>
        <family val="2"/>
      </rPr>
      <t>Cummulative inflation</t>
    </r>
  </si>
  <si>
    <r>
      <rPr>
        <b/>
        <sz val="12"/>
        <color indexed="56"/>
        <rFont val="Verdana"/>
        <family val="2"/>
      </rPr>
      <t xml:space="preserve">Contribución marginal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rFont val="Verdana"/>
        <family val="2"/>
      </rPr>
      <t xml:space="preserve">Marginal contribution </t>
    </r>
  </si>
  <si>
    <r>
      <rPr>
        <b/>
        <sz val="12"/>
        <color indexed="56"/>
        <rFont val="Verdana"/>
        <family val="2"/>
      </rPr>
      <t xml:space="preserve">Ponderación </t>
    </r>
    <r>
      <rPr>
        <b/>
        <sz val="12"/>
        <color indexed="56"/>
        <rFont val="Verdana"/>
        <family val="2"/>
      </rPr>
      <t>-</t>
    </r>
    <r>
      <rPr>
        <b/>
        <sz val="12"/>
        <rFont val="Verdana"/>
        <family val="2"/>
      </rPr>
      <t xml:space="preserve"> weight</t>
    </r>
  </si>
  <si>
    <r>
      <rPr>
        <sz val="12"/>
        <color indexed="56"/>
        <rFont val="Verdana"/>
        <family val="2"/>
      </rPr>
      <t xml:space="preserve">Cuadro </t>
    </r>
    <r>
      <rPr>
        <sz val="12"/>
        <color indexed="56"/>
        <rFont val="Verdana"/>
        <family val="2"/>
      </rPr>
      <t xml:space="preserve">- </t>
    </r>
    <r>
      <rPr>
        <sz val="12"/>
        <rFont val="Verdana"/>
        <family val="2"/>
      </rPr>
      <t>Table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II-9</t>
    </r>
  </si>
  <si>
    <r>
      <rPr>
        <i/>
        <sz val="12"/>
        <color indexed="56"/>
        <rFont val="Verdana"/>
        <family val="2"/>
      </rPr>
      <t>(tasa de variación acumulada y puntos porcentuales</t>
    </r>
    <r>
      <rPr>
        <i/>
        <sz val="12"/>
        <color indexed="56"/>
        <rFont val="Verdana"/>
        <family val="2"/>
      </rPr>
      <t xml:space="preserve"> - </t>
    </r>
    <r>
      <rPr>
        <i/>
        <sz val="12"/>
        <color indexed="8"/>
        <rFont val="Verdana"/>
        <family val="2"/>
      </rPr>
      <t>annual cummulative rate and percentage points</t>
    </r>
    <r>
      <rPr>
        <i/>
        <sz val="12"/>
        <color indexed="56"/>
        <rFont val="Verdana"/>
        <family val="2"/>
      </rPr>
      <t>)</t>
    </r>
  </si>
  <si>
    <r>
      <rPr>
        <b/>
        <sz val="12"/>
        <color indexed="56"/>
        <rFont val="Verdana"/>
        <family val="2"/>
      </rPr>
      <t>Ponderación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rFont val="Verdana"/>
        <family val="2"/>
      </rPr>
      <t>weight</t>
    </r>
  </si>
  <si>
    <r>
      <rPr>
        <b/>
        <sz val="12"/>
        <color indexed="56"/>
        <rFont val="Verdana"/>
        <family val="2"/>
      </rPr>
      <t>Contribución marginal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rFont val="Verdana"/>
        <family val="2"/>
      </rPr>
      <t xml:space="preserve"> Marginal contribution </t>
    </r>
  </si>
  <si>
    <r>
      <rPr>
        <b/>
        <sz val="12"/>
        <color indexed="56"/>
        <rFont val="Verdana"/>
        <family val="2"/>
      </rPr>
      <t xml:space="preserve">Divisiones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rFont val="Verdana"/>
        <family val="2"/>
      </rPr>
      <t>Categories</t>
    </r>
  </si>
  <si>
    <r>
      <t xml:space="preserve">1/                    </t>
    </r>
    <r>
      <rPr>
        <sz val="12"/>
        <color indexed="56"/>
        <rFont val="Verdana"/>
        <family val="2"/>
      </rPr>
      <t>: Año base 2006 = 100</t>
    </r>
    <r>
      <rPr>
        <sz val="12"/>
        <color indexed="8"/>
        <rFont val="Verdana"/>
        <family val="2"/>
      </rPr>
      <t xml:space="preserve"> - Base year 2006 = 100.</t>
    </r>
  </si>
  <si>
    <r>
      <t xml:space="preserve">Fuente - </t>
    </r>
    <r>
      <rPr>
        <sz val="12"/>
        <color indexed="8"/>
        <rFont val="Verdana"/>
        <family val="2"/>
      </rPr>
      <t xml:space="preserve">Source : </t>
    </r>
    <r>
      <rPr>
        <sz val="12"/>
        <color indexed="56"/>
        <rFont val="Verdana"/>
        <family val="2"/>
      </rPr>
      <t>BCN</t>
    </r>
    <r>
      <rPr>
        <sz val="12"/>
        <color indexed="8"/>
        <rFont val="Verdana"/>
        <family val="2"/>
      </rPr>
      <t xml:space="preserve"> - Central Bank of Nicaragua (BCN).</t>
    </r>
  </si>
  <si>
    <r>
      <t xml:space="preserve">Producción de madera y fabricación de productos de madera y corcho, excepto muebles; fabricación de artículos de paja y de materiales trenzables - </t>
    </r>
    <r>
      <rPr>
        <sz val="12"/>
        <rFont val="Verdana"/>
        <family val="2"/>
      </rPr>
      <t>Manufacture of wood and of products of wood and cork, except furniture, manufacture of articles of straw.</t>
    </r>
  </si>
  <si>
    <r>
      <rPr>
        <sz val="12"/>
        <color indexed="56"/>
        <rFont val="Verdana"/>
        <family val="2"/>
      </rPr>
      <t>Cuadro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-</t>
    </r>
    <r>
      <rPr>
        <sz val="12"/>
        <rFont val="Verdana"/>
        <family val="2"/>
      </rPr>
      <t xml:space="preserve"> Table</t>
    </r>
    <r>
      <rPr>
        <sz val="12"/>
        <color indexed="56"/>
        <rFont val="Verdana"/>
        <family val="2"/>
      </rPr>
      <t xml:space="preserve"> II-10</t>
    </r>
  </si>
  <si>
    <r>
      <rPr>
        <b/>
        <sz val="12"/>
        <color indexed="56"/>
        <rFont val="Verdana"/>
        <family val="2"/>
      </rPr>
      <t>Índice de precios de materiales de construcción (IPMC)</t>
    </r>
    <r>
      <rPr>
        <b/>
        <sz val="12"/>
        <color indexed="56"/>
        <rFont val="Verdana"/>
        <family val="2"/>
      </rPr>
      <t xml:space="preserve"> - </t>
    </r>
    <r>
      <rPr>
        <b/>
        <sz val="12"/>
        <color indexed="8"/>
        <rFont val="Verdana"/>
        <family val="2"/>
      </rPr>
      <t>Construction materials price index (IPMC)</t>
    </r>
  </si>
  <si>
    <r>
      <rPr>
        <i/>
        <sz val="12"/>
        <color indexed="56"/>
        <rFont val="Verdana"/>
        <family val="2"/>
      </rPr>
      <t>(tasa de variación acumulada y contribución marginal</t>
    </r>
    <r>
      <rPr>
        <i/>
        <sz val="12"/>
        <color indexed="56"/>
        <rFont val="Verdana"/>
        <family val="2"/>
      </rPr>
      <t xml:space="preserve"> - </t>
    </r>
    <r>
      <rPr>
        <i/>
        <sz val="12"/>
        <color indexed="8"/>
        <rFont val="Verdana"/>
        <family val="2"/>
      </rPr>
      <t>annual cummulative rate and marginal contribution)</t>
    </r>
  </si>
  <si>
    <r>
      <rPr>
        <b/>
        <sz val="12"/>
        <color indexed="56"/>
        <rFont val="Verdana"/>
        <family val="2"/>
      </rPr>
      <t>Grupos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>-</t>
    </r>
    <r>
      <rPr>
        <b/>
        <sz val="12"/>
        <rFont val="Verdana"/>
        <family val="2"/>
      </rPr>
      <t xml:space="preserve"> Groups</t>
    </r>
  </si>
  <si>
    <r>
      <rPr>
        <sz val="12"/>
        <color indexed="56"/>
        <rFont val="Verdana"/>
        <family val="2"/>
      </rPr>
      <t>: A partir del 2006, el IPMC tiene como referencia el año 2006</t>
    </r>
    <r>
      <rPr>
        <sz val="12"/>
        <rFont val="Verdana"/>
        <family val="2"/>
      </rPr>
      <t xml:space="preserve"> - Since 2006 , the IPMC is referenced 2006.</t>
    </r>
  </si>
  <si>
    <r>
      <rPr>
        <b/>
        <sz val="12"/>
        <color indexed="56"/>
        <rFont val="Verdana"/>
        <family val="2"/>
      </rPr>
      <t>Variación acumulada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rFont val="Verdana"/>
        <family val="2"/>
      </rPr>
      <t>Cummulative inflation</t>
    </r>
  </si>
  <si>
    <r>
      <rPr>
        <b/>
        <sz val="12"/>
        <color indexed="56"/>
        <rFont val="Verdana"/>
        <family val="2"/>
      </rPr>
      <t>Contribución marginal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rFont val="Verdana"/>
        <family val="2"/>
      </rPr>
      <t xml:space="preserve">Marginal contribution </t>
    </r>
  </si>
  <si>
    <r>
      <rPr>
        <sz val="12"/>
        <color indexed="56"/>
        <rFont val="Verdana"/>
        <family val="2"/>
      </rPr>
      <t>Cuadro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 xml:space="preserve">Table </t>
    </r>
    <r>
      <rPr>
        <sz val="12"/>
        <color indexed="56"/>
        <rFont val="Verdana"/>
        <family val="2"/>
      </rPr>
      <t>II-11</t>
    </r>
  </si>
  <si>
    <r>
      <rPr>
        <sz val="12"/>
        <color indexed="56"/>
        <rFont val="Verdana"/>
        <family val="2"/>
      </rPr>
      <t>Cuadro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 xml:space="preserve">Table </t>
    </r>
    <r>
      <rPr>
        <sz val="12"/>
        <color indexed="56"/>
        <rFont val="Verdana"/>
        <family val="2"/>
      </rPr>
      <t>II-12</t>
    </r>
  </si>
  <si>
    <r>
      <rPr>
        <sz val="12"/>
        <color indexed="56"/>
        <rFont val="Verdana"/>
        <family val="2"/>
      </rPr>
      <t>Cuadro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>Table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II-13</t>
    </r>
  </si>
  <si>
    <r>
      <rPr>
        <sz val="12"/>
        <color indexed="56"/>
        <rFont val="Verdana"/>
        <family val="2"/>
      </rPr>
      <t>Cuadro</t>
    </r>
    <r>
      <rPr>
        <sz val="12"/>
        <color indexed="56"/>
        <rFont val="Verdana"/>
        <family val="2"/>
      </rPr>
      <t xml:space="preserve"> -</t>
    </r>
    <r>
      <rPr>
        <sz val="12"/>
        <rFont val="Verdana"/>
        <family val="2"/>
      </rPr>
      <t xml:space="preserve"> Table</t>
    </r>
    <r>
      <rPr>
        <sz val="12"/>
        <color indexed="56"/>
        <rFont val="Verdana"/>
        <family val="2"/>
      </rPr>
      <t xml:space="preserve"> </t>
    </r>
    <r>
      <rPr>
        <sz val="12"/>
        <color indexed="56"/>
        <rFont val="Verdana"/>
        <family val="2"/>
      </rPr>
      <t>II-14</t>
    </r>
  </si>
  <si>
    <r>
      <t>Sumistro de Electricidad, Gas, vapor y agua caliente</t>
    </r>
    <r>
      <rPr>
        <sz val="12"/>
        <color indexed="56"/>
        <rFont val="Verdana"/>
        <family val="2"/>
      </rPr>
      <t xml:space="preserve"> - </t>
    </r>
    <r>
      <rPr>
        <sz val="12"/>
        <rFont val="Verdana"/>
        <family val="2"/>
      </rPr>
      <t>Power coming to heater Electricity, Gas, Steam and Hot Water</t>
    </r>
  </si>
  <si>
    <r>
      <t>: Corresponde al valor de la canasta promedio del año -</t>
    </r>
    <r>
      <rPr>
        <sz val="12"/>
        <color indexed="8"/>
        <rFont val="Verdana"/>
        <family val="2"/>
      </rPr>
      <t xml:space="preserve"> It corresponds to the value of the annual average of the basket. </t>
    </r>
  </si>
  <si>
    <r>
      <t xml:space="preserve">Nota - </t>
    </r>
    <r>
      <rPr>
        <sz val="11.5"/>
        <rFont val="Verdana"/>
        <family val="2"/>
      </rPr>
      <t>Note</t>
    </r>
  </si>
  <si>
    <r>
      <t>Inflación nacional, Managua y resto del país y contribución marginal</t>
    </r>
    <r>
      <rPr>
        <b/>
        <vertAlign val="superscript"/>
        <sz val="12"/>
        <color indexed="56"/>
        <rFont val="Verdana"/>
        <family val="2"/>
      </rPr>
      <t>1/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 xml:space="preserve">- </t>
    </r>
    <r>
      <rPr>
        <b/>
        <sz val="12"/>
        <color indexed="8"/>
        <rFont val="Verdana"/>
        <family val="2"/>
      </rPr>
      <t>Inflation rate and marginal contribution: national, Managua and rest of the country</t>
    </r>
    <r>
      <rPr>
        <b/>
        <vertAlign val="superscript"/>
        <sz val="12"/>
        <color indexed="8"/>
        <rFont val="Verdana"/>
        <family val="2"/>
      </rPr>
      <t>1/</t>
    </r>
    <r>
      <rPr>
        <b/>
        <sz val="12"/>
        <color indexed="8"/>
        <rFont val="Verdana"/>
        <family val="2"/>
      </rPr>
      <t xml:space="preserve"> </t>
    </r>
  </si>
  <si>
    <r>
      <t>Inflación nacional (subyacente, de bienes administrados y bienes de mercado) y contribución marginal - Inflation rate</t>
    </r>
    <r>
      <rPr>
        <b/>
        <sz val="11.5"/>
        <color indexed="8"/>
        <rFont val="Verdana"/>
        <family val="2"/>
      </rPr>
      <t>(core, market and non market goods) and marginal contribution</t>
    </r>
  </si>
  <si>
    <r>
      <t xml:space="preserve">Contribución marginal - </t>
    </r>
    <r>
      <rPr>
        <b/>
        <sz val="9"/>
        <color indexed="8"/>
        <rFont val="Verdana"/>
        <family val="2"/>
      </rPr>
      <t>Marginal contribution</t>
    </r>
  </si>
  <si>
    <r>
      <t xml:space="preserve">Resto del país </t>
    </r>
    <r>
      <rPr>
        <b/>
        <sz val="9"/>
        <color indexed="56"/>
        <rFont val="Verdana"/>
        <family val="2"/>
      </rPr>
      <t>-</t>
    </r>
    <r>
      <rPr>
        <b/>
        <sz val="9"/>
        <color indexed="8"/>
        <rFont val="Verdana"/>
        <family val="2"/>
      </rPr>
      <t xml:space="preserve"> Rest of the country</t>
    </r>
  </si>
  <si>
    <r>
      <t xml:space="preserve">Nacional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color indexed="8"/>
        <rFont val="Verdana"/>
        <family val="2"/>
      </rPr>
      <t>National</t>
    </r>
  </si>
  <si>
    <r>
      <t xml:space="preserve">Nacional </t>
    </r>
    <r>
      <rPr>
        <b/>
        <sz val="9"/>
        <color indexed="8"/>
        <rFont val="Verdana"/>
        <family val="2"/>
      </rPr>
      <t>National</t>
    </r>
  </si>
  <si>
    <r>
      <t xml:space="preserve">Del cual - </t>
    </r>
    <r>
      <rPr>
        <sz val="9"/>
        <color indexed="8"/>
        <rFont val="Verdana"/>
        <family val="2"/>
      </rPr>
      <t>Which</t>
    </r>
    <r>
      <rPr>
        <sz val="9"/>
        <color indexed="56"/>
        <rFont val="Verdana"/>
        <family val="2"/>
      </rPr>
      <t>:</t>
    </r>
  </si>
  <si>
    <r>
      <t xml:space="preserve">Frijol - </t>
    </r>
    <r>
      <rPr>
        <sz val="9"/>
        <color indexed="8"/>
        <rFont val="Verdana"/>
        <family val="2"/>
      </rPr>
      <t>Beans</t>
    </r>
  </si>
  <si>
    <r>
      <t xml:space="preserve">Tomate - </t>
    </r>
    <r>
      <rPr>
        <sz val="9"/>
        <rFont val="Verdana"/>
        <family val="2"/>
      </rPr>
      <t>Tomato</t>
    </r>
  </si>
  <si>
    <r>
      <t xml:space="preserve">Aceite para cocinar - </t>
    </r>
    <r>
      <rPr>
        <sz val="9"/>
        <color indexed="8"/>
        <rFont val="Verdana"/>
        <family val="2"/>
      </rPr>
      <t>Vegetable oil</t>
    </r>
  </si>
  <si>
    <r>
      <t>Papas -</t>
    </r>
    <r>
      <rPr>
        <sz val="9"/>
        <color indexed="8"/>
        <rFont val="Verdana"/>
        <family val="2"/>
      </rPr>
      <t xml:space="preserve"> Potato</t>
    </r>
  </si>
  <si>
    <r>
      <t xml:space="preserve">Alojamiento, agua, electricidad - </t>
    </r>
    <r>
      <rPr>
        <b/>
        <sz val="9"/>
        <color indexed="8"/>
        <rFont val="Verdana"/>
        <family val="2"/>
      </rPr>
      <t>Housing, water, electricity</t>
    </r>
  </si>
  <si>
    <r>
      <t xml:space="preserve">Tarifa de energía eléctrica - </t>
    </r>
    <r>
      <rPr>
        <sz val="9"/>
        <color indexed="8"/>
        <rFont val="Verdana"/>
        <family val="2"/>
      </rPr>
      <t>Electricity charges</t>
    </r>
  </si>
  <si>
    <r>
      <t xml:space="preserve">Gas butano - </t>
    </r>
    <r>
      <rPr>
        <sz val="9"/>
        <color indexed="8"/>
        <rFont val="Verdana"/>
        <family val="2"/>
      </rPr>
      <t>Butane gas</t>
    </r>
  </si>
  <si>
    <r>
      <t>Alquiler -</t>
    </r>
    <r>
      <rPr>
        <sz val="9"/>
        <color indexed="8"/>
        <rFont val="Verdana"/>
        <family val="2"/>
      </rPr>
      <t xml:space="preserve"> Renting</t>
    </r>
  </si>
  <si>
    <r>
      <t xml:space="preserve">Transporte - </t>
    </r>
    <r>
      <rPr>
        <b/>
        <sz val="9"/>
        <color indexed="8"/>
        <rFont val="Verdana"/>
        <family val="2"/>
      </rPr>
      <t>Transport</t>
    </r>
  </si>
  <si>
    <r>
      <t>Gasolina -</t>
    </r>
    <r>
      <rPr>
        <sz val="9"/>
        <color indexed="8"/>
        <rFont val="Verdana"/>
        <family val="2"/>
      </rPr>
      <t xml:space="preserve"> Gasoline</t>
    </r>
  </si>
  <si>
    <r>
      <t xml:space="preserve">Diesel - </t>
    </r>
    <r>
      <rPr>
        <sz val="9"/>
        <color indexed="8"/>
        <rFont val="Verdana"/>
        <family val="2"/>
      </rPr>
      <t>Diesel</t>
    </r>
  </si>
  <si>
    <r>
      <t xml:space="preserve">Restaurantes y hoteles - </t>
    </r>
    <r>
      <rPr>
        <b/>
        <sz val="9"/>
        <color indexed="8"/>
        <rFont val="Verdana"/>
        <family val="2"/>
      </rPr>
      <t>Restaurant and hotels</t>
    </r>
  </si>
  <si>
    <r>
      <t>Almuerzo -</t>
    </r>
    <r>
      <rPr>
        <sz val="9"/>
        <color indexed="8"/>
        <rFont val="Verdana"/>
        <family val="2"/>
      </rPr>
      <t xml:space="preserve"> Lunch</t>
    </r>
  </si>
  <si>
    <r>
      <t>Platos preparados para llevar -</t>
    </r>
    <r>
      <rPr>
        <sz val="9"/>
        <color indexed="8"/>
        <rFont val="Verdana"/>
        <family val="2"/>
      </rPr>
      <t xml:space="preserve"> Ready dish to take</t>
    </r>
  </si>
  <si>
    <r>
      <t xml:space="preserve">Recreación y cultura - </t>
    </r>
    <r>
      <rPr>
        <b/>
        <sz val="9"/>
        <color indexed="8"/>
        <rFont val="Verdana"/>
        <family val="2"/>
      </rPr>
      <t>Recreation and culture</t>
    </r>
  </si>
  <si>
    <r>
      <t xml:space="preserve">Billete de lotería - </t>
    </r>
    <r>
      <rPr>
        <sz val="9"/>
        <rFont val="Verdana"/>
        <family val="2"/>
      </rPr>
      <t>Lottery ticket</t>
    </r>
  </si>
  <si>
    <r>
      <t xml:space="preserve">Resto del IPC - </t>
    </r>
    <r>
      <rPr>
        <b/>
        <sz val="9"/>
        <color indexed="8"/>
        <rFont val="Verdana"/>
        <family val="2"/>
      </rPr>
      <t>Rest of the CPI</t>
    </r>
  </si>
  <si>
    <r>
      <t xml:space="preserve">Fuente - </t>
    </r>
    <r>
      <rPr>
        <sz val="9"/>
        <rFont val="Verdana"/>
        <family val="2"/>
      </rPr>
      <t>Source</t>
    </r>
  </si>
  <si>
    <r>
      <t>Fabricación de productos textiles -</t>
    </r>
    <r>
      <rPr>
        <sz val="12"/>
        <rFont val="Verdana"/>
        <family val="2"/>
      </rPr>
      <t xml:space="preserve"> Manufacture of textiles 
</t>
    </r>
  </si>
  <si>
    <r>
      <t>: Banco Central de Nicaragua (BCN). A partir de 2019, INIDE -</t>
    </r>
    <r>
      <rPr>
        <sz val="9"/>
        <rFont val="Verdana"/>
        <family val="2"/>
      </rPr>
      <t xml:space="preserve"> Central Bank of Nicaragua (BCN). From 2019, National Institute of Development Information (INIDE).</t>
    </r>
  </si>
  <si>
    <r>
      <rPr>
        <b/>
        <sz val="9"/>
        <color theme="3"/>
        <rFont val="Verdana"/>
        <family val="2"/>
      </rPr>
      <t>Inflación acumulada 2020 y contribución marginal según grupo de productos -</t>
    </r>
    <r>
      <rPr>
        <b/>
        <sz val="9"/>
        <color indexed="21"/>
        <rFont val="Verdana"/>
        <family val="2"/>
      </rPr>
      <t xml:space="preserve"> </t>
    </r>
    <r>
      <rPr>
        <b/>
        <sz val="9"/>
        <rFont val="Verdana"/>
        <family val="2"/>
      </rPr>
      <t>Cumulative inflation 2020 and marginal contribution according to products group</t>
    </r>
  </si>
  <si>
    <r>
      <t>(tasa acumulada y puntos porcentuales -</t>
    </r>
    <r>
      <rPr>
        <i/>
        <sz val="9"/>
        <color rgb="FF0070C0"/>
        <rFont val="Verdana"/>
        <family val="2"/>
      </rPr>
      <t xml:space="preserve"> </t>
    </r>
    <r>
      <rPr>
        <i/>
        <sz val="9"/>
        <color indexed="8"/>
        <rFont val="Verdana"/>
        <family val="2"/>
      </rPr>
      <t>annual cummulative rate and percentage points</t>
    </r>
    <r>
      <rPr>
        <i/>
        <sz val="9"/>
        <color indexed="56"/>
        <rFont val="Verdana"/>
        <family val="2"/>
      </rPr>
      <t>)</t>
    </r>
  </si>
  <si>
    <r>
      <rPr>
        <b/>
        <sz val="9"/>
        <color theme="3"/>
        <rFont val="Verdana"/>
        <family val="2"/>
      </rPr>
      <t>Conceptos -</t>
    </r>
    <r>
      <rPr>
        <b/>
        <sz val="9"/>
        <rFont val="Verdana"/>
        <family val="2"/>
      </rPr>
      <t xml:space="preserve"> Concepts</t>
    </r>
  </si>
  <si>
    <r>
      <rPr>
        <b/>
        <sz val="9"/>
        <color theme="3"/>
        <rFont val="Verdana"/>
        <family val="2"/>
      </rPr>
      <t xml:space="preserve">Alimentos y bebidas no alcohólicas </t>
    </r>
    <r>
      <rPr>
        <b/>
        <sz val="9"/>
        <color rgb="FF0070C0"/>
        <rFont val="Verdana"/>
        <family val="2"/>
      </rPr>
      <t xml:space="preserve">- </t>
    </r>
    <r>
      <rPr>
        <b/>
        <sz val="9"/>
        <color theme="1"/>
        <rFont val="Verdana"/>
        <family val="2"/>
      </rPr>
      <t>Food and non-alcoholic beverages</t>
    </r>
  </si>
  <si>
    <r>
      <rPr>
        <b/>
        <sz val="9"/>
        <color theme="3"/>
        <rFont val="Verdana"/>
        <family val="2"/>
      </rPr>
      <t xml:space="preserve">Variación </t>
    </r>
    <r>
      <rPr>
        <b/>
        <sz val="9"/>
        <color theme="1"/>
        <rFont val="Verdana"/>
        <family val="2"/>
      </rPr>
      <t>-</t>
    </r>
    <r>
      <rPr>
        <b/>
        <sz val="9"/>
        <color rgb="FF0070C0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Change</t>
    </r>
  </si>
  <si>
    <r>
      <t>Índice general -</t>
    </r>
    <r>
      <rPr>
        <b/>
        <sz val="9"/>
        <color rgb="FF0070C0"/>
        <rFont val="Verdana"/>
        <family val="2"/>
      </rPr>
      <t xml:space="preserve"> </t>
    </r>
    <r>
      <rPr>
        <b/>
        <sz val="9"/>
        <color theme="1"/>
        <rFont val="Verdana"/>
        <family val="2"/>
      </rPr>
      <t>All items</t>
    </r>
  </si>
  <si>
    <r>
      <t>Cuadro -</t>
    </r>
    <r>
      <rPr>
        <sz val="9"/>
        <rFont val="Verdana"/>
        <family val="2"/>
      </rPr>
      <t xml:space="preserve"> Table</t>
    </r>
    <r>
      <rPr>
        <sz val="9"/>
        <color rgb="FF0070C0"/>
        <rFont val="Verdana"/>
        <family val="2"/>
      </rPr>
      <t xml:space="preserve"> II-5</t>
    </r>
  </si>
  <si>
    <r>
      <t xml:space="preserve">(tasa de variación acumulada y puntos porcentuales </t>
    </r>
    <r>
      <rPr>
        <i/>
        <sz val="12"/>
        <color indexed="56"/>
        <rFont val="Verdana"/>
        <family val="2"/>
      </rPr>
      <t xml:space="preserve">- </t>
    </r>
    <r>
      <rPr>
        <i/>
        <sz val="12"/>
        <color indexed="8"/>
        <rFont val="Verdana"/>
        <family val="2"/>
      </rPr>
      <t>annual cummulative rate and percentage points</t>
    </r>
    <r>
      <rPr>
        <i/>
        <sz val="12"/>
        <color indexed="56"/>
        <rFont val="Verdana"/>
        <family val="2"/>
      </rPr>
      <t>)</t>
    </r>
  </si>
  <si>
    <r>
      <t xml:space="preserve">Fuente </t>
    </r>
    <r>
      <rPr>
        <sz val="11"/>
        <color indexed="56"/>
        <rFont val="Verdana"/>
        <family val="2"/>
      </rPr>
      <t xml:space="preserve">- </t>
    </r>
    <r>
      <rPr>
        <sz val="11"/>
        <color indexed="8"/>
        <rFont val="Verdana"/>
        <family val="2"/>
      </rPr>
      <t>Source</t>
    </r>
  </si>
  <si>
    <r>
      <t>: Banco Central de Nicaragua (BCN). A partir de 2019, INIDE -</t>
    </r>
    <r>
      <rPr>
        <sz val="11"/>
        <rFont val="Verdana"/>
        <family val="2"/>
      </rPr>
      <t xml:space="preserve"> Central Bank of Nicaragua (BCN). From 2019, National Institute of Development Information (INIDE).</t>
    </r>
  </si>
  <si>
    <r>
      <rPr>
        <b/>
        <sz val="12"/>
        <color theme="3"/>
        <rFont val="Verdana"/>
        <family val="2"/>
      </rPr>
      <t xml:space="preserve">Conceptos </t>
    </r>
    <r>
      <rPr>
        <b/>
        <sz val="12"/>
        <color indexed="56"/>
        <rFont val="Verdana"/>
        <family val="2"/>
      </rPr>
      <t>-</t>
    </r>
    <r>
      <rPr>
        <b/>
        <sz val="12"/>
        <rFont val="Verdana"/>
        <family val="2"/>
      </rPr>
      <t xml:space="preserve"> Concepts</t>
    </r>
  </si>
  <si>
    <r>
      <t>Índice de precios al consumidor (IPC) nacional, Managua y resto del país</t>
    </r>
    <r>
      <rPr>
        <b/>
        <vertAlign val="superscript"/>
        <sz val="12"/>
        <color theme="3"/>
        <rFont val="Verdana"/>
        <family val="2"/>
      </rPr>
      <t>1/</t>
    </r>
    <r>
      <rPr>
        <b/>
        <sz val="12"/>
        <color theme="3"/>
        <rFont val="Verdana"/>
        <family val="2"/>
      </rPr>
      <t xml:space="preserve"> </t>
    </r>
    <r>
      <rPr>
        <b/>
        <sz val="12"/>
        <color indexed="56"/>
        <rFont val="Verdana"/>
        <family val="2"/>
      </rPr>
      <t>-</t>
    </r>
    <r>
      <rPr>
        <b/>
        <sz val="12"/>
        <color indexed="8"/>
        <rFont val="Verdana"/>
        <family val="2"/>
      </rPr>
      <t xml:space="preserve"> Consumer price index (CPI) national, Managua and rest of the country</t>
    </r>
    <r>
      <rPr>
        <b/>
        <vertAlign val="superscript"/>
        <sz val="12"/>
        <color indexed="8"/>
        <rFont val="Verdana"/>
        <family val="2"/>
      </rPr>
      <t>1/</t>
    </r>
  </si>
  <si>
    <r>
      <rPr>
        <b/>
        <sz val="12"/>
        <color theme="3"/>
        <rFont val="Verdana"/>
        <family val="2"/>
      </rPr>
      <t>Conceptos -</t>
    </r>
    <r>
      <rPr>
        <b/>
        <sz val="12"/>
        <rFont val="Verdana"/>
        <family val="2"/>
      </rPr>
      <t xml:space="preserve"> Concepts</t>
    </r>
  </si>
  <si>
    <r>
      <rPr>
        <sz val="12"/>
        <color theme="3"/>
        <rFont val="Verdana"/>
        <family val="2"/>
      </rPr>
      <t>Cuadro -</t>
    </r>
    <r>
      <rPr>
        <sz val="12"/>
        <rFont val="Verdana"/>
        <family val="2"/>
      </rPr>
      <t xml:space="preserve"> Table</t>
    </r>
    <r>
      <rPr>
        <sz val="12"/>
        <color theme="3"/>
        <rFont val="Verdana"/>
        <family val="2"/>
      </rPr>
      <t xml:space="preserve"> II-2</t>
    </r>
  </si>
  <si>
    <r>
      <t>Índice de precios al consumidor (IPC): nacional, Managua y resto del país</t>
    </r>
    <r>
      <rPr>
        <b/>
        <vertAlign val="superscript"/>
        <sz val="12"/>
        <color theme="3"/>
        <rFont val="Verdana"/>
        <family val="2"/>
      </rPr>
      <t>1/</t>
    </r>
    <r>
      <rPr>
        <b/>
        <sz val="12"/>
        <color theme="3"/>
        <rFont val="Verdana"/>
        <family val="2"/>
      </rPr>
      <t xml:space="preserve"> -</t>
    </r>
    <r>
      <rPr>
        <b/>
        <sz val="12"/>
        <color indexed="56"/>
        <rFont val="Verdana"/>
        <family val="2"/>
      </rPr>
      <t xml:space="preserve"> </t>
    </r>
    <r>
      <rPr>
        <b/>
        <sz val="12"/>
        <color indexed="8"/>
        <rFont val="Verdana"/>
        <family val="2"/>
      </rPr>
      <t>Consumer price index (CPI): national, Managua and rest of the country</t>
    </r>
    <r>
      <rPr>
        <b/>
        <vertAlign val="superscript"/>
        <sz val="12"/>
        <color indexed="8"/>
        <rFont val="Verdana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</si>
</sst>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\ _P_t_s_-;\-* #,##0.00\ _P_t_s_-;_-* &quot;-&quot;??\ _P_t_s_-;_-@_-"/>
    <numFmt numFmtId="167" formatCode="0.0"/>
    <numFmt numFmtId="168" formatCode="0.00_);\(0.00\)"/>
    <numFmt numFmtId="169" formatCode="0.000"/>
    <numFmt numFmtId="170" formatCode="_-* #,##0.00\ &quot;€&quot;_-;\-* #,##0.00\ &quot;€&quot;_-;_-* &quot;-&quot;??\ &quot;€&quot;_-;_-@_-"/>
    <numFmt numFmtId="171" formatCode="#,##0.0_);\(#,##0.0\)"/>
    <numFmt numFmtId="172" formatCode="#,##0.0000_);\(#,##0.0000\)"/>
    <numFmt numFmtId="173" formatCode="0.0_);\(0.0\)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#,##0.0"/>
    <numFmt numFmtId="180" formatCode="[Black][&gt;0.05]#,##0.0;[Black][&lt;-0.05]\-#,##0.0;;"/>
    <numFmt numFmtId="181" formatCode="[Black][&gt;0.5]#,##0;[Black][&lt;-0.5]\-#,##0;;"/>
    <numFmt numFmtId="182" formatCode="_(* #,##0.0_);_(* \(#,##0.0\);_(* &quot;-&quot;??_);_(@_)"/>
    <numFmt numFmtId="183" formatCode="_(* #,##0_);_(* \(#,##0\);_(* &quot;-&quot;??_);_(@_)"/>
    <numFmt numFmtId="184" formatCode="0_)"/>
    <numFmt numFmtId="185" formatCode="0.00_)"/>
    <numFmt numFmtId="186" formatCode="0.0_)"/>
    <numFmt numFmtId="187" formatCode="0.0000_)"/>
    <numFmt numFmtId="188" formatCode="0_);\(0\)"/>
    <numFmt numFmtId="189" formatCode="_-* #,##0.0_-;\-* #,##0.0_-;_-* &quot;-&quot;?_-;_-@_-"/>
    <numFmt numFmtId="190" formatCode="#,##0.00_);\(#,##0.00\)"/>
    <numFmt numFmtId="191" formatCode="_-* #,##0\ _P_t_s_-;\-* #,##0\ _P_t_s_-;_-* &quot;-&quot;??\ _P_t_s_-;_-@_-"/>
    <numFmt numFmtId="192" formatCode="0.000000"/>
    <numFmt numFmtId="193" formatCode="0000000"/>
  </numFmts>
  <fonts count="8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2"/>
      <name val="Arial MT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8"/>
      <name val="Times New Roman"/>
      <family val="1"/>
    </font>
    <font>
      <i/>
      <sz val="9"/>
      <color indexed="17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Helv"/>
    </font>
    <font>
      <sz val="10"/>
      <color indexed="10"/>
      <name val="MS Sans Serif"/>
      <family val="2"/>
    </font>
    <font>
      <sz val="8"/>
      <name val="Helv"/>
    </font>
    <font>
      <b/>
      <sz val="12"/>
      <name val="Verdana"/>
      <family val="2"/>
    </font>
    <font>
      <sz val="12"/>
      <name val="Verdana"/>
      <family val="2"/>
    </font>
    <font>
      <sz val="12"/>
      <name val="SWISS"/>
    </font>
    <font>
      <sz val="12"/>
      <name val="Arial"/>
      <family val="2"/>
    </font>
    <font>
      <sz val="11"/>
      <name val="Times New Roman"/>
      <family val="1"/>
    </font>
    <font>
      <b/>
      <sz val="12"/>
      <color indexed="56"/>
      <name val="Verdana"/>
      <family val="2"/>
    </font>
    <font>
      <b/>
      <sz val="12"/>
      <color indexed="8"/>
      <name val="Verdana"/>
      <family val="2"/>
    </font>
    <font>
      <sz val="12"/>
      <color indexed="56"/>
      <name val="Verdana"/>
      <family val="2"/>
    </font>
    <font>
      <b/>
      <sz val="12"/>
      <color indexed="8"/>
      <name val="Verdana"/>
      <family val="2"/>
    </font>
    <font>
      <i/>
      <sz val="12"/>
      <color indexed="56"/>
      <name val="Verdana"/>
      <family val="2"/>
    </font>
    <font>
      <i/>
      <sz val="12"/>
      <color indexed="8"/>
      <name val="Verdana"/>
      <family val="2"/>
    </font>
    <font>
      <i/>
      <sz val="12"/>
      <name val="Verdana"/>
      <family val="2"/>
    </font>
    <font>
      <sz val="12"/>
      <color indexed="8"/>
      <name val="Verdana"/>
      <family val="2"/>
    </font>
    <font>
      <vertAlign val="superscript"/>
      <sz val="12"/>
      <color indexed="56"/>
      <name val="Verdana"/>
      <family val="2"/>
    </font>
    <font>
      <b/>
      <sz val="12"/>
      <color indexed="10"/>
      <name val="Verdana"/>
      <family val="2"/>
    </font>
    <font>
      <i/>
      <sz val="12"/>
      <color indexed="12"/>
      <name val="Verdana"/>
      <family val="2"/>
    </font>
    <font>
      <b/>
      <sz val="12"/>
      <color indexed="12"/>
      <name val="Verdana"/>
      <family val="2"/>
    </font>
    <font>
      <b/>
      <sz val="11.5"/>
      <color indexed="8"/>
      <name val="Verdana"/>
      <family val="2"/>
    </font>
    <font>
      <sz val="11.5"/>
      <color indexed="8"/>
      <name val="Verdana"/>
      <family val="2"/>
    </font>
    <font>
      <b/>
      <vertAlign val="superscript"/>
      <sz val="12"/>
      <color indexed="8"/>
      <name val="Verdana"/>
      <family val="2"/>
    </font>
    <font>
      <i/>
      <sz val="10"/>
      <color indexed="8"/>
      <name val="Verdana"/>
      <family val="2"/>
    </font>
    <font>
      <sz val="11.5"/>
      <color indexed="56"/>
      <name val="Verdana"/>
      <family val="2"/>
    </font>
    <font>
      <i/>
      <sz val="10"/>
      <color indexed="56"/>
      <name val="Verdana"/>
      <family val="2"/>
    </font>
    <font>
      <b/>
      <vertAlign val="superscript"/>
      <sz val="12"/>
      <color indexed="56"/>
      <name val="Verdana"/>
      <family val="2"/>
    </font>
    <font>
      <vertAlign val="superscript"/>
      <sz val="12"/>
      <color indexed="8"/>
      <name val="Verdana"/>
      <family val="2"/>
    </font>
    <font>
      <b/>
      <sz val="10"/>
      <name val="Arial"/>
      <family val="2"/>
    </font>
    <font>
      <i/>
      <vertAlign val="superscript"/>
      <sz val="12"/>
      <color indexed="8"/>
      <name val="Verdana"/>
      <family val="2"/>
    </font>
    <font>
      <b/>
      <sz val="12"/>
      <color indexed="18"/>
      <name val="Verdana"/>
      <family val="2"/>
    </font>
    <font>
      <sz val="11.5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indexed="56"/>
      <name val="Verdana"/>
      <family val="2"/>
    </font>
    <font>
      <i/>
      <sz val="9"/>
      <color indexed="56"/>
      <name val="Verdana"/>
      <family val="2"/>
    </font>
    <font>
      <i/>
      <sz val="9"/>
      <color indexed="8"/>
      <name val="Verdana"/>
      <family val="2"/>
    </font>
    <font>
      <i/>
      <sz val="9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color indexed="56"/>
      <name val="Verdana"/>
      <family val="2"/>
    </font>
    <font>
      <b/>
      <sz val="12"/>
      <color theme="3"/>
      <name val="Verdana"/>
      <family val="2"/>
    </font>
    <font>
      <b/>
      <sz val="12"/>
      <color theme="1"/>
      <name val="Verdana"/>
      <family val="2"/>
    </font>
    <font>
      <sz val="12"/>
      <color theme="3"/>
      <name val="Verdana"/>
      <family val="2"/>
    </font>
    <font>
      <sz val="12"/>
      <color theme="1"/>
      <name val="Verdana"/>
      <family val="2"/>
    </font>
    <font>
      <b/>
      <sz val="11.5"/>
      <color theme="3"/>
      <name val="Verdana"/>
      <family val="2"/>
    </font>
    <font>
      <sz val="11.5"/>
      <color theme="3"/>
      <name val="Verdana"/>
      <family val="2"/>
    </font>
    <font>
      <i/>
      <sz val="12"/>
      <color theme="3"/>
      <name val="Verdana"/>
      <family val="2"/>
    </font>
    <font>
      <b/>
      <sz val="12"/>
      <color rgb="FF004B85"/>
      <name val="Verdana"/>
      <family val="2"/>
    </font>
    <font>
      <sz val="9"/>
      <color rgb="FF0070C0"/>
      <name val="Verdana"/>
      <family val="2"/>
    </font>
    <font>
      <b/>
      <sz val="9"/>
      <color rgb="FF004B85"/>
      <name val="Verdana"/>
      <family val="2"/>
    </font>
    <font>
      <b/>
      <sz val="9"/>
      <color theme="3"/>
      <name val="Verdana"/>
      <family val="2"/>
    </font>
    <font>
      <b/>
      <sz val="9"/>
      <color rgb="FF0070C0"/>
      <name val="Verdana"/>
      <family val="2"/>
    </font>
    <font>
      <sz val="9"/>
      <color theme="1"/>
      <name val="Verdana"/>
      <family val="2"/>
    </font>
    <font>
      <sz val="9"/>
      <color theme="3"/>
      <name val="Verdana"/>
      <family val="2"/>
    </font>
    <font>
      <b/>
      <sz val="9"/>
      <color theme="1"/>
      <name val="Verdana"/>
      <family val="2"/>
    </font>
    <font>
      <i/>
      <sz val="9"/>
      <color theme="3"/>
      <name val="Verdana"/>
      <family val="2"/>
    </font>
    <font>
      <i/>
      <sz val="10"/>
      <color theme="3"/>
      <name val="Verdana"/>
      <family val="2"/>
    </font>
    <font>
      <b/>
      <sz val="9"/>
      <color indexed="21"/>
      <name val="Verdana"/>
      <family val="2"/>
    </font>
    <font>
      <sz val="7"/>
      <color indexed="8"/>
      <name val="Verdana"/>
      <family val="2"/>
    </font>
    <font>
      <i/>
      <sz val="9"/>
      <color rgb="FF0070C0"/>
      <name val="Verdana"/>
      <family val="2"/>
    </font>
    <font>
      <sz val="11"/>
      <color theme="3"/>
      <name val="Verdana"/>
      <family val="2"/>
    </font>
    <font>
      <sz val="11"/>
      <color indexed="56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  <font>
      <sz val="11"/>
      <name val="Arial"/>
      <family val="2"/>
    </font>
    <font>
      <b/>
      <vertAlign val="superscript"/>
      <sz val="12"/>
      <color theme="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rgb="FFD19800"/>
      </top>
      <bottom style="medium">
        <color rgb="FFD19800"/>
      </bottom>
      <diagonal/>
    </border>
    <border>
      <left/>
      <right/>
      <top/>
      <bottom style="medium">
        <color rgb="FFD19800"/>
      </bottom>
      <diagonal/>
    </border>
    <border>
      <left/>
      <right/>
      <top style="medium">
        <color rgb="FFD19800"/>
      </top>
      <bottom/>
      <diagonal/>
    </border>
    <border>
      <left/>
      <right/>
      <top style="medium">
        <color rgb="FFD19800"/>
      </top>
      <bottom style="thin">
        <color rgb="FFD19800"/>
      </bottom>
      <diagonal/>
    </border>
    <border>
      <left/>
      <right/>
      <top style="medium">
        <color theme="2"/>
      </top>
      <bottom style="thin">
        <color theme="2"/>
      </bottom>
      <diagonal/>
    </border>
    <border>
      <left/>
      <right/>
      <top style="thin">
        <color rgb="FFD19800"/>
      </top>
      <bottom style="medium">
        <color rgb="FFD19800"/>
      </bottom>
      <diagonal/>
    </border>
    <border>
      <left/>
      <right/>
      <top style="medium">
        <color theme="5" tint="-0.24994659260841701"/>
      </top>
      <bottom style="thin">
        <color theme="5" tint="-0.24994659260841701"/>
      </bottom>
      <diagonal/>
    </border>
  </borders>
  <cellStyleXfs count="47">
    <xf numFmtId="0" fontId="0" fillId="0" borderId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0" fillId="0" borderId="1">
      <protection hidden="1"/>
    </xf>
    <xf numFmtId="0" fontId="11" fillId="2" borderId="1" applyNumberFormat="0" applyFont="0" applyBorder="0" applyAlignment="0" applyProtection="0">
      <protection hidden="1"/>
    </xf>
    <xf numFmtId="165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7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3" fillId="0" borderId="1">
      <alignment horizontal="left"/>
      <protection locked="0"/>
    </xf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2" applyNumberFormat="0" applyAlignment="0"/>
    <xf numFmtId="0" fontId="5" fillId="0" borderId="2" applyNumberFormat="0" applyAlignment="0"/>
    <xf numFmtId="0" fontId="6" fillId="0" borderId="2" applyNumberFormat="0" applyAlignment="0"/>
    <xf numFmtId="0" fontId="7" fillId="0" borderId="2" applyNumberFormat="0" applyAlignment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8" fillId="0" borderId="0"/>
    <xf numFmtId="0" fontId="1" fillId="0" borderId="0"/>
    <xf numFmtId="185" fontId="20" fillId="0" borderId="0"/>
    <xf numFmtId="171" fontId="2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1" applyNumberFormat="0" applyFill="0" applyBorder="0" applyAlignment="0" applyProtection="0">
      <protection hidden="1"/>
    </xf>
    <xf numFmtId="0" fontId="16" fillId="2" borderId="1"/>
  </cellStyleXfs>
  <cellXfs count="374">
    <xf numFmtId="0" fontId="0" fillId="0" borderId="0" xfId="0"/>
    <xf numFmtId="49" fontId="17" fillId="3" borderId="3" xfId="39" applyNumberFormat="1" applyFont="1" applyFill="1" applyBorder="1" applyAlignment="1">
      <alignment horizontal="left" vertical="center"/>
    </xf>
    <xf numFmtId="0" fontId="17" fillId="3" borderId="3" xfId="39" applyFont="1" applyFill="1" applyBorder="1" applyAlignment="1">
      <alignment horizontal="left" vertical="center"/>
    </xf>
    <xf numFmtId="0" fontId="18" fillId="3" borderId="0" xfId="37" applyFont="1" applyFill="1" applyAlignment="1" applyProtection="1">
      <alignment horizontal="left" vertical="center"/>
      <protection locked="0"/>
    </xf>
    <xf numFmtId="0" fontId="17" fillId="3" borderId="0" xfId="37" applyFont="1" applyFill="1" applyAlignment="1" applyProtection="1">
      <alignment horizontal="left" vertical="center"/>
      <protection locked="0"/>
    </xf>
    <xf numFmtId="164" fontId="18" fillId="3" borderId="0" xfId="14" applyNumberFormat="1" applyFont="1" applyFill="1" applyBorder="1" applyAlignment="1">
      <alignment vertical="center"/>
    </xf>
    <xf numFmtId="0" fontId="18" fillId="3" borderId="0" xfId="36" applyFont="1" applyFill="1" applyBorder="1" applyAlignment="1">
      <alignment vertical="center"/>
    </xf>
    <xf numFmtId="0" fontId="18" fillId="3" borderId="0" xfId="36" applyFont="1" applyFill="1" applyAlignment="1">
      <alignment vertical="center"/>
    </xf>
    <xf numFmtId="0" fontId="55" fillId="3" borderId="0" xfId="37" applyFont="1" applyFill="1" applyAlignment="1" applyProtection="1">
      <alignment horizontal="left" vertical="center"/>
      <protection locked="0"/>
    </xf>
    <xf numFmtId="0" fontId="25" fillId="3" borderId="0" xfId="40" applyFont="1" applyFill="1" applyBorder="1" applyAlignment="1" applyProtection="1">
      <alignment horizontal="center" vertical="center"/>
    </xf>
    <xf numFmtId="0" fontId="17" fillId="3" borderId="0" xfId="36" applyFont="1" applyFill="1" applyAlignment="1">
      <alignment vertical="center"/>
    </xf>
    <xf numFmtId="0" fontId="28" fillId="3" borderId="0" xfId="37" applyFont="1" applyFill="1" applyBorder="1" applyAlignment="1">
      <alignment horizontal="left" vertical="center"/>
    </xf>
    <xf numFmtId="0" fontId="29" fillId="3" borderId="0" xfId="36" applyFont="1" applyFill="1" applyAlignment="1">
      <alignment vertical="center"/>
    </xf>
    <xf numFmtId="164" fontId="18" fillId="3" borderId="0" xfId="14" applyNumberFormat="1" applyFont="1" applyFill="1" applyAlignment="1">
      <alignment vertical="center"/>
    </xf>
    <xf numFmtId="183" fontId="18" fillId="3" borderId="0" xfId="14" applyNumberFormat="1" applyFont="1" applyFill="1" applyBorder="1" applyAlignment="1">
      <alignment vertical="center"/>
    </xf>
    <xf numFmtId="164" fontId="17" fillId="3" borderId="0" xfId="14" applyNumberFormat="1" applyFont="1" applyFill="1" applyBorder="1" applyAlignment="1">
      <alignment vertical="center"/>
    </xf>
    <xf numFmtId="49" fontId="55" fillId="3" borderId="0" xfId="14" applyNumberFormat="1" applyFont="1" applyFill="1" applyAlignment="1">
      <alignment vertical="center"/>
    </xf>
    <xf numFmtId="164" fontId="17" fillId="3" borderId="0" xfId="14" applyNumberFormat="1" applyFont="1" applyFill="1" applyAlignment="1">
      <alignment vertical="center"/>
    </xf>
    <xf numFmtId="49" fontId="56" fillId="3" borderId="0" xfId="14" applyNumberFormat="1" applyFont="1" applyFill="1" applyAlignment="1">
      <alignment vertical="center"/>
    </xf>
    <xf numFmtId="171" fontId="18" fillId="3" borderId="0" xfId="14" applyNumberFormat="1" applyFont="1" applyFill="1" applyBorder="1" applyAlignment="1">
      <alignment horizontal="right" vertical="center"/>
    </xf>
    <xf numFmtId="49" fontId="57" fillId="3" borderId="0" xfId="14" applyNumberFormat="1" applyFont="1" applyFill="1" applyAlignment="1">
      <alignment vertical="center"/>
    </xf>
    <xf numFmtId="49" fontId="58" fillId="3" borderId="0" xfId="14" applyNumberFormat="1" applyFont="1" applyFill="1" applyAlignment="1">
      <alignment vertical="center"/>
    </xf>
    <xf numFmtId="164" fontId="18" fillId="3" borderId="0" xfId="14" applyNumberFormat="1" applyFont="1" applyFill="1" applyAlignment="1">
      <alignment horizontal="left" vertical="center"/>
    </xf>
    <xf numFmtId="164" fontId="18" fillId="3" borderId="4" xfId="14" applyNumberFormat="1" applyFont="1" applyFill="1" applyBorder="1" applyAlignment="1">
      <alignment vertical="center"/>
    </xf>
    <xf numFmtId="49" fontId="18" fillId="3" borderId="0" xfId="14" applyNumberFormat="1" applyFont="1" applyFill="1" applyAlignment="1">
      <alignment vertical="center"/>
    </xf>
    <xf numFmtId="0" fontId="18" fillId="3" borderId="0" xfId="36" applyFont="1" applyFill="1" applyBorder="1" applyAlignment="1">
      <alignment horizontal="left" vertical="center"/>
    </xf>
    <xf numFmtId="49" fontId="17" fillId="3" borderId="3" xfId="36" applyNumberFormat="1" applyFont="1" applyFill="1" applyBorder="1" applyAlignment="1">
      <alignment horizontal="left" vertical="center" wrapText="1"/>
    </xf>
    <xf numFmtId="0" fontId="18" fillId="3" borderId="0" xfId="39" applyFont="1" applyFill="1" applyAlignment="1">
      <alignment vertical="center"/>
    </xf>
    <xf numFmtId="0" fontId="17" fillId="3" borderId="5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/>
    </xf>
    <xf numFmtId="39" fontId="18" fillId="3" borderId="0" xfId="0" applyNumberFormat="1" applyFont="1" applyFill="1" applyBorder="1" applyAlignment="1">
      <alignment horizontal="right" vertical="center"/>
    </xf>
    <xf numFmtId="39" fontId="18" fillId="3" borderId="0" xfId="32" applyNumberFormat="1" applyFont="1" applyFill="1" applyBorder="1" applyAlignment="1">
      <alignment horizontal="right" vertical="center"/>
    </xf>
    <xf numFmtId="39" fontId="18" fillId="3" borderId="0" xfId="0" applyNumberFormat="1" applyFont="1" applyFill="1" applyBorder="1" applyAlignment="1" applyProtection="1">
      <alignment horizontal="right" vertical="center"/>
    </xf>
    <xf numFmtId="39" fontId="18" fillId="3" borderId="0" xfId="32" applyNumberFormat="1" applyFont="1" applyFill="1" applyBorder="1" applyAlignment="1" applyProtection="1">
      <alignment horizontal="right" vertical="center"/>
    </xf>
    <xf numFmtId="168" fontId="18" fillId="3" borderId="0" xfId="0" applyNumberFormat="1" applyFont="1" applyFill="1" applyBorder="1" applyAlignment="1">
      <alignment horizontal="center" vertical="center"/>
    </xf>
    <xf numFmtId="39" fontId="18" fillId="3" borderId="0" xfId="0" applyNumberFormat="1" applyFont="1" applyFill="1" applyAlignment="1" applyProtection="1">
      <alignment horizontal="right" vertical="center"/>
    </xf>
    <xf numFmtId="39" fontId="18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39" fontId="18" fillId="3" borderId="0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right" vertical="center"/>
    </xf>
    <xf numFmtId="168" fontId="17" fillId="3" borderId="0" xfId="0" applyNumberFormat="1" applyFont="1" applyFill="1" applyBorder="1" applyAlignment="1">
      <alignment horizontal="right" vertical="center"/>
    </xf>
    <xf numFmtId="168" fontId="18" fillId="3" borderId="0" xfId="0" applyNumberFormat="1" applyFont="1" applyFill="1" applyBorder="1" applyAlignment="1">
      <alignment horizontal="right" vertical="center"/>
    </xf>
    <xf numFmtId="0" fontId="18" fillId="3" borderId="0" xfId="0" applyFont="1" applyFill="1" applyAlignment="1" applyProtection="1">
      <alignment vertical="center"/>
    </xf>
    <xf numFmtId="0" fontId="32" fillId="3" borderId="0" xfId="0" applyFont="1" applyFill="1" applyAlignment="1">
      <alignment horizontal="left" vertical="center"/>
    </xf>
    <xf numFmtId="168" fontId="18" fillId="3" borderId="4" xfId="0" applyNumberFormat="1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>
      <alignment vertical="center"/>
    </xf>
    <xf numFmtId="0" fontId="57" fillId="3" borderId="0" xfId="0" applyFont="1" applyFill="1" applyBorder="1" applyAlignment="1" applyProtection="1">
      <alignment vertical="center"/>
    </xf>
    <xf numFmtId="0" fontId="57" fillId="3" borderId="0" xfId="0" applyFont="1" applyFill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left" vertical="center"/>
    </xf>
    <xf numFmtId="166" fontId="18" fillId="3" borderId="0" xfId="17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left" vertical="center"/>
    </xf>
    <xf numFmtId="169" fontId="18" fillId="3" borderId="0" xfId="0" applyNumberFormat="1" applyFont="1" applyFill="1" applyAlignment="1" applyProtection="1">
      <alignment vertical="center"/>
    </xf>
    <xf numFmtId="0" fontId="17" fillId="3" borderId="0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28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171" fontId="17" fillId="3" borderId="0" xfId="0" applyNumberFormat="1" applyFont="1" applyFill="1" applyBorder="1" applyAlignment="1">
      <alignment horizontal="center" vertical="center"/>
    </xf>
    <xf numFmtId="171" fontId="17" fillId="3" borderId="0" xfId="0" applyNumberFormat="1" applyFont="1" applyFill="1" applyBorder="1" applyAlignment="1">
      <alignment horizontal="right" vertical="center"/>
    </xf>
    <xf numFmtId="167" fontId="17" fillId="3" borderId="0" xfId="0" applyNumberFormat="1" applyFont="1" applyFill="1" applyAlignment="1">
      <alignment horizontal="center" vertical="center"/>
    </xf>
    <xf numFmtId="171" fontId="18" fillId="3" borderId="0" xfId="0" applyNumberFormat="1" applyFont="1" applyFill="1" applyBorder="1" applyAlignment="1">
      <alignment horizontal="center" vertical="center"/>
    </xf>
    <xf numFmtId="171" fontId="18" fillId="3" borderId="0" xfId="0" applyNumberFormat="1" applyFont="1" applyFill="1" applyBorder="1" applyAlignment="1">
      <alignment horizontal="right" vertical="center"/>
    </xf>
    <xf numFmtId="167" fontId="18" fillId="3" borderId="0" xfId="0" applyNumberFormat="1" applyFont="1" applyFill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9" fontId="18" fillId="3" borderId="4" xfId="44" applyFont="1" applyFill="1" applyBorder="1" applyAlignment="1">
      <alignment horizontal="center" vertical="center"/>
    </xf>
    <xf numFmtId="167" fontId="18" fillId="3" borderId="4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9" fontId="18" fillId="3" borderId="0" xfId="44" applyFont="1" applyFill="1" applyBorder="1" applyAlignment="1">
      <alignment horizontal="center" vertical="center"/>
    </xf>
    <xf numFmtId="167" fontId="18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9" fontId="17" fillId="3" borderId="0" xfId="44" applyFont="1" applyFill="1" applyBorder="1" applyAlignment="1">
      <alignment horizontal="center" vertical="center" wrapText="1"/>
    </xf>
    <xf numFmtId="167" fontId="17" fillId="3" borderId="0" xfId="0" applyNumberFormat="1" applyFont="1" applyFill="1" applyBorder="1" applyAlignment="1">
      <alignment horizontal="center" vertical="center"/>
    </xf>
    <xf numFmtId="166" fontId="18" fillId="3" borderId="0" xfId="14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166" fontId="18" fillId="3" borderId="0" xfId="14" applyFont="1" applyFill="1" applyAlignment="1">
      <alignment vertical="center"/>
    </xf>
    <xf numFmtId="0" fontId="18" fillId="3" borderId="0" xfId="38" applyFont="1" applyFill="1" applyAlignment="1">
      <alignment vertical="center"/>
    </xf>
    <xf numFmtId="0" fontId="17" fillId="3" borderId="0" xfId="38" applyFont="1" applyFill="1" applyAlignment="1">
      <alignment vertical="center"/>
    </xf>
    <xf numFmtId="182" fontId="17" fillId="3" borderId="0" xfId="14" applyNumberFormat="1" applyFont="1" applyFill="1" applyAlignment="1">
      <alignment vertical="center"/>
    </xf>
    <xf numFmtId="0" fontId="57" fillId="3" borderId="0" xfId="38" applyFont="1" applyFill="1" applyAlignment="1">
      <alignment vertical="center"/>
    </xf>
    <xf numFmtId="182" fontId="18" fillId="3" borderId="0" xfId="14" applyNumberFormat="1" applyFont="1" applyFill="1" applyAlignment="1">
      <alignment vertical="center"/>
    </xf>
    <xf numFmtId="0" fontId="18" fillId="3" borderId="4" xfId="38" applyFont="1" applyFill="1" applyBorder="1" applyAlignment="1">
      <alignment vertical="center"/>
    </xf>
    <xf numFmtId="0" fontId="18" fillId="3" borderId="0" xfId="38" applyFont="1" applyFill="1" applyBorder="1" applyAlignment="1">
      <alignment horizontal="left" vertical="center"/>
    </xf>
    <xf numFmtId="0" fontId="57" fillId="3" borderId="0" xfId="38" applyFont="1" applyFill="1" applyBorder="1" applyAlignment="1">
      <alignment horizontal="left" vertical="center"/>
    </xf>
    <xf numFmtId="185" fontId="17" fillId="3" borderId="0" xfId="34" applyFont="1" applyFill="1" applyAlignment="1">
      <alignment horizontal="right" vertical="center"/>
    </xf>
    <xf numFmtId="0" fontId="17" fillId="3" borderId="0" xfId="38" applyFont="1" applyFill="1" applyBorder="1" applyAlignment="1">
      <alignment vertical="center" wrapText="1"/>
    </xf>
    <xf numFmtId="184" fontId="17" fillId="3" borderId="0" xfId="34" applyNumberFormat="1" applyFont="1" applyFill="1" applyBorder="1" applyAlignment="1">
      <alignment horizontal="right" vertical="center"/>
    </xf>
    <xf numFmtId="171" fontId="18" fillId="3" borderId="0" xfId="35" applyFont="1" applyFill="1" applyAlignment="1">
      <alignment vertical="center"/>
    </xf>
    <xf numFmtId="188" fontId="17" fillId="3" borderId="0" xfId="14" applyNumberFormat="1" applyFont="1" applyFill="1" applyBorder="1" applyAlignment="1">
      <alignment horizontal="right" vertical="center"/>
    </xf>
    <xf numFmtId="49" fontId="55" fillId="3" borderId="0" xfId="14" applyNumberFormat="1" applyFont="1" applyFill="1" applyAlignment="1">
      <alignment horizontal="left" vertical="center" indent="1"/>
    </xf>
    <xf numFmtId="0" fontId="17" fillId="3" borderId="0" xfId="38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168" fontId="18" fillId="3" borderId="0" xfId="0" applyNumberFormat="1" applyFont="1" applyFill="1" applyBorder="1" applyAlignment="1" applyProtection="1">
      <alignment horizontal="right" vertical="center"/>
    </xf>
    <xf numFmtId="39" fontId="17" fillId="3" borderId="0" xfId="0" applyNumberFormat="1" applyFont="1" applyFill="1" applyBorder="1" applyAlignment="1">
      <alignment horizontal="right" vertical="center"/>
    </xf>
    <xf numFmtId="164" fontId="18" fillId="3" borderId="0" xfId="14" applyNumberFormat="1" applyFont="1" applyFill="1" applyBorder="1" applyAlignment="1">
      <alignment horizontal="left" vertical="center"/>
    </xf>
    <xf numFmtId="0" fontId="18" fillId="3" borderId="4" xfId="0" applyFont="1" applyFill="1" applyBorder="1" applyAlignment="1" applyProtection="1">
      <alignment vertical="center"/>
    </xf>
    <xf numFmtId="2" fontId="18" fillId="3" borderId="4" xfId="0" applyNumberFormat="1" applyFont="1" applyFill="1" applyBorder="1" applyAlignment="1" applyProtection="1">
      <alignment horizontal="center" vertical="center"/>
    </xf>
    <xf numFmtId="2" fontId="18" fillId="3" borderId="0" xfId="0" applyNumberFormat="1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vertical="center"/>
    </xf>
    <xf numFmtId="2" fontId="18" fillId="3" borderId="0" xfId="0" applyNumberFormat="1" applyFont="1" applyFill="1" applyAlignment="1" applyProtection="1">
      <alignment vertical="center"/>
    </xf>
    <xf numFmtId="0" fontId="33" fillId="3" borderId="0" xfId="0" applyFont="1" applyFill="1" applyBorder="1" applyAlignment="1" applyProtection="1">
      <alignment vertical="center"/>
    </xf>
    <xf numFmtId="2" fontId="33" fillId="3" borderId="0" xfId="0" applyNumberFormat="1" applyFont="1" applyFill="1" applyBorder="1" applyAlignment="1" applyProtection="1">
      <alignment horizontal="center" vertical="center"/>
    </xf>
    <xf numFmtId="0" fontId="18" fillId="3" borderId="0" xfId="36" applyFont="1" applyFill="1" applyBorder="1" applyAlignment="1">
      <alignment horizontal="right" vertical="center"/>
    </xf>
    <xf numFmtId="0" fontId="18" fillId="3" borderId="0" xfId="40" applyFont="1" applyFill="1" applyBorder="1" applyAlignment="1" applyProtection="1">
      <alignment horizontal="center" vertical="center"/>
    </xf>
    <xf numFmtId="0" fontId="17" fillId="3" borderId="0" xfId="36" applyFont="1" applyFill="1" applyBorder="1" applyAlignment="1">
      <alignment vertical="center"/>
    </xf>
    <xf numFmtId="182" fontId="17" fillId="3" borderId="0" xfId="14" applyNumberFormat="1" applyFont="1" applyFill="1" applyBorder="1" applyAlignment="1">
      <alignment horizontal="left" vertical="center"/>
    </xf>
    <xf numFmtId="182" fontId="18" fillId="3" borderId="0" xfId="14" applyNumberFormat="1" applyFont="1" applyFill="1" applyAlignment="1">
      <alignment horizontal="right" vertical="center"/>
    </xf>
    <xf numFmtId="0" fontId="29" fillId="3" borderId="0" xfId="36" applyFont="1" applyFill="1" applyBorder="1" applyAlignment="1">
      <alignment horizontal="left" vertical="center"/>
    </xf>
    <xf numFmtId="0" fontId="18" fillId="3" borderId="0" xfId="41" quotePrefix="1" applyFont="1" applyFill="1" applyBorder="1" applyAlignment="1">
      <alignment horizontal="left" vertical="center"/>
    </xf>
    <xf numFmtId="183" fontId="18" fillId="3" borderId="0" xfId="36" applyNumberFormat="1" applyFont="1" applyFill="1" applyAlignment="1">
      <alignment vertical="center"/>
    </xf>
    <xf numFmtId="183" fontId="18" fillId="3" borderId="0" xfId="39" applyNumberFormat="1" applyFont="1" applyFill="1" applyAlignment="1">
      <alignment vertical="center"/>
    </xf>
    <xf numFmtId="0" fontId="17" fillId="3" borderId="0" xfId="39" applyFont="1" applyFill="1" applyAlignment="1">
      <alignment vertical="center"/>
    </xf>
    <xf numFmtId="164" fontId="17" fillId="3" borderId="0" xfId="14" applyNumberFormat="1" applyFont="1" applyFill="1" applyBorder="1" applyAlignment="1">
      <alignment horizontal="right" vertical="center"/>
    </xf>
    <xf numFmtId="164" fontId="18" fillId="3" borderId="0" xfId="14" applyNumberFormat="1" applyFont="1" applyFill="1" applyBorder="1" applyAlignment="1">
      <alignment horizontal="right" vertical="center"/>
    </xf>
    <xf numFmtId="0" fontId="18" fillId="3" borderId="0" xfId="36" applyFont="1" applyFill="1" applyAlignment="1">
      <alignment horizontal="right" vertical="center"/>
    </xf>
    <xf numFmtId="0" fontId="17" fillId="3" borderId="0" xfId="36" applyFont="1" applyFill="1" applyAlignment="1">
      <alignment horizontal="right" vertical="center"/>
    </xf>
    <xf numFmtId="164" fontId="17" fillId="3" borderId="0" xfId="14" applyNumberFormat="1" applyFont="1" applyFill="1" applyAlignment="1">
      <alignment horizontal="right" vertical="center"/>
    </xf>
    <xf numFmtId="182" fontId="18" fillId="3" borderId="4" xfId="14" applyNumberFormat="1" applyFont="1" applyFill="1" applyBorder="1" applyAlignment="1">
      <alignment vertical="center"/>
    </xf>
    <xf numFmtId="0" fontId="18" fillId="3" borderId="0" xfId="39" applyFont="1" applyFill="1" applyBorder="1" applyAlignment="1">
      <alignment vertical="center"/>
    </xf>
    <xf numFmtId="184" fontId="29" fillId="3" borderId="0" xfId="32" applyNumberFormat="1" applyFont="1" applyFill="1" applyAlignment="1" applyProtection="1">
      <alignment vertical="center"/>
    </xf>
    <xf numFmtId="184" fontId="18" fillId="3" borderId="0" xfId="32" applyNumberFormat="1" applyFont="1" applyFill="1" applyAlignment="1">
      <alignment vertical="center"/>
    </xf>
    <xf numFmtId="184" fontId="29" fillId="3" borderId="0" xfId="32" applyNumberFormat="1" applyFont="1" applyFill="1" applyBorder="1" applyAlignment="1" applyProtection="1">
      <alignment vertical="center"/>
    </xf>
    <xf numFmtId="184" fontId="57" fillId="3" borderId="0" xfId="32" applyNumberFormat="1" applyFont="1" applyFill="1" applyAlignment="1">
      <alignment vertical="center"/>
    </xf>
    <xf numFmtId="184" fontId="18" fillId="3" borderId="4" xfId="32" applyNumberFormat="1" applyFont="1" applyFill="1" applyBorder="1" applyAlignment="1">
      <alignment vertical="center"/>
    </xf>
    <xf numFmtId="184" fontId="18" fillId="3" borderId="0" xfId="32" applyNumberFormat="1" applyFont="1" applyFill="1" applyBorder="1" applyAlignment="1">
      <alignment vertical="center"/>
    </xf>
    <xf numFmtId="184" fontId="57" fillId="3" borderId="0" xfId="32" applyNumberFormat="1" applyFont="1" applyFill="1" applyAlignment="1" applyProtection="1">
      <alignment vertical="center"/>
    </xf>
    <xf numFmtId="185" fontId="29" fillId="3" borderId="0" xfId="34" applyFont="1" applyFill="1" applyBorder="1" applyAlignment="1" applyProtection="1">
      <alignment horizontal="center" vertical="center"/>
    </xf>
    <xf numFmtId="185" fontId="18" fillId="3" borderId="0" xfId="34" applyFont="1" applyFill="1" applyAlignment="1">
      <alignment vertical="center"/>
    </xf>
    <xf numFmtId="185" fontId="17" fillId="3" borderId="0" xfId="34" applyFont="1" applyFill="1" applyAlignment="1">
      <alignment vertical="center"/>
    </xf>
    <xf numFmtId="185" fontId="57" fillId="3" borderId="0" xfId="34" applyFont="1" applyFill="1" applyAlignment="1">
      <alignment vertical="center"/>
    </xf>
    <xf numFmtId="186" fontId="18" fillId="3" borderId="0" xfId="34" applyNumberFormat="1" applyFont="1" applyFill="1" applyAlignment="1">
      <alignment vertical="center"/>
    </xf>
    <xf numFmtId="185" fontId="18" fillId="3" borderId="4" xfId="34" applyFont="1" applyFill="1" applyBorder="1" applyAlignment="1">
      <alignment vertical="center"/>
    </xf>
    <xf numFmtId="185" fontId="29" fillId="3" borderId="0" xfId="34" applyFont="1" applyFill="1" applyAlignment="1" applyProtection="1">
      <alignment vertical="center"/>
    </xf>
    <xf numFmtId="187" fontId="29" fillId="3" borderId="0" xfId="35" applyNumberFormat="1" applyFont="1" applyFill="1" applyBorder="1" applyAlignment="1" applyProtection="1">
      <alignment horizontal="centerContinuous" vertical="center"/>
    </xf>
    <xf numFmtId="171" fontId="17" fillId="3" borderId="0" xfId="35" applyFont="1" applyFill="1" applyAlignment="1">
      <alignment vertical="center"/>
    </xf>
    <xf numFmtId="171" fontId="18" fillId="3" borderId="4" xfId="35" applyFont="1" applyFill="1" applyBorder="1" applyAlignment="1">
      <alignment vertical="center"/>
    </xf>
    <xf numFmtId="171" fontId="18" fillId="3" borderId="0" xfId="35" applyFont="1" applyFill="1" applyBorder="1" applyAlignment="1">
      <alignment vertical="center"/>
    </xf>
    <xf numFmtId="0" fontId="57" fillId="3" borderId="0" xfId="0" applyFont="1" applyFill="1" applyAlignment="1">
      <alignment vertical="center"/>
    </xf>
    <xf numFmtId="167" fontId="55" fillId="3" borderId="0" xfId="0" applyNumberFormat="1" applyFont="1" applyFill="1" applyBorder="1" applyAlignment="1">
      <alignment horizontal="left" vertical="center"/>
    </xf>
    <xf numFmtId="185" fontId="55" fillId="3" borderId="0" xfId="34" applyFont="1" applyFill="1" applyBorder="1" applyAlignment="1" applyProtection="1">
      <alignment vertical="center"/>
    </xf>
    <xf numFmtId="185" fontId="55" fillId="3" borderId="0" xfId="34" applyFont="1" applyFill="1" applyBorder="1" applyAlignment="1" applyProtection="1">
      <alignment horizontal="left" vertical="center"/>
    </xf>
    <xf numFmtId="39" fontId="17" fillId="3" borderId="0" xfId="0" applyNumberFormat="1" applyFont="1" applyFill="1" applyBorder="1" applyAlignment="1">
      <alignment horizontal="center" vertical="center"/>
    </xf>
    <xf numFmtId="0" fontId="59" fillId="3" borderId="0" xfId="37" applyFont="1" applyFill="1" applyAlignment="1" applyProtection="1">
      <alignment horizontal="left" vertical="center"/>
      <protection locked="0"/>
    </xf>
    <xf numFmtId="49" fontId="60" fillId="3" borderId="0" xfId="14" applyNumberFormat="1" applyFont="1" applyFill="1" applyAlignment="1">
      <alignment vertical="center"/>
    </xf>
    <xf numFmtId="49" fontId="57" fillId="3" borderId="0" xfId="14" applyNumberFormat="1" applyFont="1" applyFill="1" applyAlignment="1">
      <alignment horizontal="left" vertical="center" indent="2"/>
    </xf>
    <xf numFmtId="0" fontId="28" fillId="3" borderId="0" xfId="37" applyFont="1" applyFill="1" applyBorder="1" applyAlignment="1">
      <alignment horizontal="left" vertical="center"/>
    </xf>
    <xf numFmtId="0" fontId="61" fillId="3" borderId="0" xfId="37" applyFont="1" applyFill="1" applyBorder="1" applyAlignment="1">
      <alignment horizontal="left" vertical="center"/>
    </xf>
    <xf numFmtId="182" fontId="18" fillId="3" borderId="0" xfId="16" applyNumberFormat="1" applyFont="1" applyFill="1"/>
    <xf numFmtId="182" fontId="17" fillId="3" borderId="0" xfId="16" applyNumberFormat="1" applyFont="1" applyFill="1"/>
    <xf numFmtId="182" fontId="18" fillId="3" borderId="0" xfId="14" applyNumberFormat="1" applyFont="1" applyFill="1" applyAlignment="1">
      <alignment horizontal="right"/>
    </xf>
    <xf numFmtId="186" fontId="25" fillId="3" borderId="0" xfId="34" applyNumberFormat="1" applyFont="1" applyFill="1" applyBorder="1" applyAlignment="1" applyProtection="1">
      <alignment horizontal="center"/>
    </xf>
    <xf numFmtId="186" fontId="18" fillId="3" borderId="0" xfId="34" applyNumberFormat="1" applyFont="1" applyFill="1" applyAlignment="1">
      <alignment horizontal="center"/>
    </xf>
    <xf numFmtId="186" fontId="18" fillId="3" borderId="0" xfId="34" applyNumberFormat="1" applyFont="1" applyFill="1"/>
    <xf numFmtId="171" fontId="17" fillId="3" borderId="0" xfId="35" applyNumberFormat="1" applyFont="1" applyFill="1" applyBorder="1" applyAlignment="1">
      <alignment horizontal="center"/>
    </xf>
    <xf numFmtId="171" fontId="18" fillId="3" borderId="0" xfId="35" applyNumberFormat="1" applyFont="1" applyFill="1" applyAlignment="1">
      <alignment horizontal="center"/>
    </xf>
    <xf numFmtId="39" fontId="18" fillId="3" borderId="0" xfId="33" applyNumberFormat="1" applyFont="1" applyFill="1" applyBorder="1" applyAlignment="1">
      <alignment horizontal="right" vertical="center"/>
    </xf>
    <xf numFmtId="39" fontId="18" fillId="3" borderId="0" xfId="33" applyNumberFormat="1" applyFont="1" applyFill="1" applyBorder="1" applyAlignment="1" applyProtection="1">
      <alignment horizontal="right" vertical="center"/>
    </xf>
    <xf numFmtId="185" fontId="18" fillId="0" borderId="0" xfId="34" applyFont="1" applyFill="1" applyAlignment="1">
      <alignment vertical="center"/>
    </xf>
    <xf numFmtId="184" fontId="18" fillId="0" borderId="0" xfId="32" applyNumberFormat="1" applyFont="1" applyFill="1" applyAlignment="1">
      <alignment vertical="center"/>
    </xf>
    <xf numFmtId="0" fontId="55" fillId="3" borderId="4" xfId="0" applyFont="1" applyFill="1" applyBorder="1" applyAlignment="1" applyProtection="1">
      <alignment horizontal="center" vertical="center"/>
    </xf>
    <xf numFmtId="0" fontId="28" fillId="3" borderId="0" xfId="37" applyFont="1" applyFill="1" applyBorder="1" applyAlignment="1">
      <alignment vertical="center"/>
    </xf>
    <xf numFmtId="0" fontId="61" fillId="3" borderId="0" xfId="37" applyFont="1" applyFill="1" applyBorder="1" applyAlignment="1">
      <alignment vertical="center"/>
    </xf>
    <xf numFmtId="0" fontId="55" fillId="3" borderId="4" xfId="0" applyFont="1" applyFill="1" applyBorder="1" applyAlignment="1">
      <alignment horizontal="center" vertical="center"/>
    </xf>
    <xf numFmtId="0" fontId="61" fillId="3" borderId="0" xfId="37" applyFont="1" applyFill="1" applyBorder="1" applyAlignment="1">
      <alignment horizontal="left" vertical="center"/>
    </xf>
    <xf numFmtId="0" fontId="28" fillId="3" borderId="0" xfId="37" applyFont="1" applyFill="1" applyBorder="1" applyAlignment="1">
      <alignment horizontal="left" vertical="center"/>
    </xf>
    <xf numFmtId="0" fontId="62" fillId="3" borderId="3" xfId="40" quotePrefix="1" applyFont="1" applyFill="1" applyBorder="1" applyAlignment="1" applyProtection="1">
      <alignment horizontal="center" vertical="center" wrapText="1"/>
    </xf>
    <xf numFmtId="0" fontId="62" fillId="3" borderId="3" xfId="39" applyFont="1" applyFill="1" applyBorder="1" applyAlignment="1">
      <alignment horizontal="center" vertical="center"/>
    </xf>
    <xf numFmtId="0" fontId="62" fillId="3" borderId="4" xfId="0" applyFont="1" applyFill="1" applyBorder="1" applyAlignment="1" applyProtection="1">
      <alignment horizontal="center" vertical="center"/>
    </xf>
    <xf numFmtId="0" fontId="0" fillId="3" borderId="0" xfId="0" applyFill="1"/>
    <xf numFmtId="0" fontId="62" fillId="3" borderId="4" xfId="0" applyFont="1" applyFill="1" applyBorder="1" applyAlignment="1">
      <alignment horizontal="center" vertical="center"/>
    </xf>
    <xf numFmtId="0" fontId="62" fillId="3" borderId="0" xfId="38" applyFont="1" applyFill="1" applyAlignment="1">
      <alignment vertical="center"/>
    </xf>
    <xf numFmtId="49" fontId="57" fillId="3" borderId="0" xfId="14" applyNumberFormat="1" applyFont="1" applyFill="1" applyBorder="1" applyAlignment="1">
      <alignment vertical="center"/>
    </xf>
    <xf numFmtId="184" fontId="57" fillId="3" borderId="0" xfId="32" applyNumberFormat="1" applyFont="1" applyFill="1" applyBorder="1" applyAlignment="1" applyProtection="1">
      <alignment vertical="center"/>
    </xf>
    <xf numFmtId="184" fontId="62" fillId="3" borderId="3" xfId="33" applyNumberFormat="1" applyFont="1" applyFill="1" applyBorder="1" applyAlignment="1">
      <alignment horizontal="right" vertical="center"/>
    </xf>
    <xf numFmtId="184" fontId="62" fillId="3" borderId="3" xfId="34" applyNumberFormat="1" applyFont="1" applyFill="1" applyBorder="1" applyAlignment="1">
      <alignment horizontal="center" vertical="center"/>
    </xf>
    <xf numFmtId="188" fontId="55" fillId="3" borderId="3" xfId="14" applyNumberFormat="1" applyFont="1" applyFill="1" applyBorder="1" applyAlignment="1">
      <alignment horizontal="center" vertical="center"/>
    </xf>
    <xf numFmtId="0" fontId="17" fillId="3" borderId="5" xfId="33" applyFont="1" applyFill="1" applyBorder="1" applyAlignment="1">
      <alignment horizontal="left" vertical="center" wrapText="1"/>
    </xf>
    <xf numFmtId="0" fontId="17" fillId="3" borderId="5" xfId="33" applyFont="1" applyFill="1" applyBorder="1" applyAlignment="1" applyProtection="1">
      <alignment horizontal="center" vertical="center"/>
    </xf>
    <xf numFmtId="0" fontId="17" fillId="3" borderId="4" xfId="33" applyFont="1" applyFill="1" applyBorder="1" applyAlignment="1">
      <alignment horizontal="left" vertical="center" wrapText="1"/>
    </xf>
    <xf numFmtId="0" fontId="55" fillId="3" borderId="4" xfId="33" applyFont="1" applyFill="1" applyBorder="1" applyAlignment="1">
      <alignment vertical="center"/>
    </xf>
    <xf numFmtId="0" fontId="55" fillId="3" borderId="4" xfId="33" applyFont="1" applyFill="1" applyBorder="1" applyAlignment="1" applyProtection="1">
      <alignment horizontal="center" vertical="center"/>
    </xf>
    <xf numFmtId="182" fontId="17" fillId="3" borderId="0" xfId="36" applyNumberFormat="1" applyFont="1" applyFill="1" applyBorder="1" applyAlignment="1">
      <alignment vertical="center"/>
    </xf>
    <xf numFmtId="182" fontId="17" fillId="3" borderId="0" xfId="36" applyNumberFormat="1" applyFont="1" applyFill="1" applyAlignment="1">
      <alignment vertical="center"/>
    </xf>
    <xf numFmtId="182" fontId="18" fillId="3" borderId="0" xfId="36" applyNumberFormat="1" applyFont="1" applyFill="1" applyBorder="1" applyAlignment="1">
      <alignment vertical="center"/>
    </xf>
    <xf numFmtId="182" fontId="18" fillId="3" borderId="0" xfId="36" applyNumberFormat="1" applyFont="1" applyFill="1" applyAlignment="1">
      <alignment vertical="center"/>
    </xf>
    <xf numFmtId="182" fontId="18" fillId="3" borderId="0" xfId="14" applyNumberFormat="1" applyFont="1" applyFill="1" applyAlignment="1">
      <alignment horizontal="left" vertical="center"/>
    </xf>
    <xf numFmtId="182" fontId="18" fillId="3" borderId="0" xfId="14" applyNumberFormat="1" applyFont="1" applyFill="1" applyBorder="1" applyAlignment="1">
      <alignment vertical="center"/>
    </xf>
    <xf numFmtId="0" fontId="0" fillId="3" borderId="4" xfId="0" applyFill="1" applyBorder="1"/>
    <xf numFmtId="186" fontId="17" fillId="3" borderId="0" xfId="34" applyNumberFormat="1" applyFont="1" applyFill="1" applyAlignment="1">
      <alignment horizontal="center"/>
    </xf>
    <xf numFmtId="186" fontId="17" fillId="3" borderId="0" xfId="34" applyNumberFormat="1" applyFont="1" applyFill="1" applyAlignment="1">
      <alignment horizontal="center" vertical="center"/>
    </xf>
    <xf numFmtId="167" fontId="25" fillId="3" borderId="0" xfId="34" applyNumberFormat="1" applyFont="1" applyFill="1" applyBorder="1" applyAlignment="1" applyProtection="1">
      <alignment horizontal="center" vertical="center"/>
    </xf>
    <xf numFmtId="186" fontId="18" fillId="3" borderId="0" xfId="34" applyNumberFormat="1" applyFont="1" applyFill="1" applyAlignment="1">
      <alignment horizontal="center" vertical="center"/>
    </xf>
    <xf numFmtId="171" fontId="17" fillId="3" borderId="0" xfId="35" applyNumberFormat="1" applyFont="1" applyFill="1" applyAlignment="1">
      <alignment horizontal="center" vertical="center"/>
    </xf>
    <xf numFmtId="171" fontId="17" fillId="3" borderId="0" xfId="35" applyFont="1" applyFill="1" applyAlignment="1">
      <alignment horizontal="center" vertical="center"/>
    </xf>
    <xf numFmtId="171" fontId="18" fillId="3" borderId="0" xfId="35" applyNumberFormat="1" applyFont="1" applyFill="1" applyAlignment="1">
      <alignment horizontal="center" vertical="center"/>
    </xf>
    <xf numFmtId="171" fontId="18" fillId="3" borderId="0" xfId="35" applyFont="1" applyFill="1" applyAlignment="1">
      <alignment horizontal="center" vertical="center"/>
    </xf>
    <xf numFmtId="171" fontId="17" fillId="3" borderId="0" xfId="35" applyNumberFormat="1" applyFont="1" applyFill="1" applyAlignment="1">
      <alignment horizontal="center"/>
    </xf>
    <xf numFmtId="0" fontId="42" fillId="3" borderId="0" xfId="0" applyFont="1" applyFill="1"/>
    <xf numFmtId="164" fontId="17" fillId="3" borderId="0" xfId="14" applyNumberFormat="1" applyFont="1" applyFill="1" applyBorder="1" applyAlignment="1">
      <alignment horizontal="left" vertical="center"/>
    </xf>
    <xf numFmtId="184" fontId="57" fillId="3" borderId="0" xfId="33" applyNumberFormat="1" applyFont="1" applyFill="1" applyBorder="1" applyAlignment="1" applyProtection="1">
      <alignment vertical="center"/>
    </xf>
    <xf numFmtId="0" fontId="61" fillId="3" borderId="0" xfId="37" applyFont="1" applyFill="1" applyBorder="1" applyAlignment="1">
      <alignment horizontal="left" vertical="center"/>
    </xf>
    <xf numFmtId="0" fontId="28" fillId="3" borderId="0" xfId="37" applyFont="1" applyFill="1" applyBorder="1" applyAlignment="1">
      <alignment horizontal="left" vertical="center"/>
    </xf>
    <xf numFmtId="0" fontId="61" fillId="3" borderId="0" xfId="37" applyFont="1" applyFill="1" applyBorder="1" applyAlignment="1">
      <alignment horizontal="left" vertical="center"/>
    </xf>
    <xf numFmtId="0" fontId="17" fillId="3" borderId="0" xfId="33" applyFont="1" applyFill="1" applyAlignment="1">
      <alignment horizontal="left" vertical="center"/>
    </xf>
    <xf numFmtId="0" fontId="18" fillId="3" borderId="0" xfId="33" applyFont="1" applyFill="1" applyAlignment="1" applyProtection="1">
      <alignment vertical="center"/>
    </xf>
    <xf numFmtId="0" fontId="18" fillId="3" borderId="0" xfId="33" applyFont="1" applyFill="1" applyBorder="1" applyAlignment="1" applyProtection="1">
      <alignment vertical="center"/>
    </xf>
    <xf numFmtId="0" fontId="17" fillId="3" borderId="0" xfId="33" applyFont="1" applyFill="1" applyBorder="1" applyAlignment="1">
      <alignment horizontal="left" vertical="center" wrapText="1"/>
    </xf>
    <xf numFmtId="0" fontId="28" fillId="3" borderId="0" xfId="33" applyFont="1" applyFill="1" applyBorder="1" applyAlignment="1">
      <alignment horizontal="left" vertical="center" wrapText="1"/>
    </xf>
    <xf numFmtId="0" fontId="18" fillId="3" borderId="0" xfId="33" applyFont="1" applyFill="1" applyAlignment="1">
      <alignment vertical="center"/>
    </xf>
    <xf numFmtId="0" fontId="44" fillId="3" borderId="0" xfId="33" applyFont="1" applyFill="1" applyAlignment="1" applyProtection="1">
      <alignment vertical="center"/>
    </xf>
    <xf numFmtId="0" fontId="18" fillId="3" borderId="4" xfId="33" applyFont="1" applyFill="1" applyBorder="1" applyAlignment="1">
      <alignment vertical="center"/>
    </xf>
    <xf numFmtId="0" fontId="62" fillId="3" borderId="4" xfId="33" applyFont="1" applyFill="1" applyBorder="1" applyAlignment="1">
      <alignment vertical="center"/>
    </xf>
    <xf numFmtId="0" fontId="17" fillId="3" borderId="0" xfId="33" applyFont="1" applyFill="1" applyBorder="1" applyAlignment="1">
      <alignment vertical="center"/>
    </xf>
    <xf numFmtId="0" fontId="17" fillId="3" borderId="0" xfId="33" applyFont="1" applyFill="1" applyBorder="1" applyAlignment="1" applyProtection="1">
      <alignment horizontal="center" vertical="center"/>
    </xf>
    <xf numFmtId="0" fontId="62" fillId="3" borderId="0" xfId="33" applyFont="1" applyFill="1" applyBorder="1" applyAlignment="1">
      <alignment vertical="center"/>
    </xf>
    <xf numFmtId="0" fontId="55" fillId="3" borderId="0" xfId="33" applyFont="1" applyFill="1" applyBorder="1" applyAlignment="1">
      <alignment vertical="center"/>
    </xf>
    <xf numFmtId="173" fontId="17" fillId="3" borderId="0" xfId="33" applyNumberFormat="1" applyFont="1" applyFill="1" applyBorder="1" applyAlignment="1">
      <alignment horizontal="center" vertical="center"/>
    </xf>
    <xf numFmtId="173" fontId="17" fillId="3" borderId="0" xfId="33" applyNumberFormat="1" applyFont="1" applyFill="1" applyBorder="1" applyAlignment="1">
      <alignment horizontal="right" vertical="center"/>
    </xf>
    <xf numFmtId="0" fontId="17" fillId="3" borderId="0" xfId="33" applyFont="1" applyFill="1" applyAlignment="1">
      <alignment vertical="center"/>
    </xf>
    <xf numFmtId="168" fontId="17" fillId="3" borderId="0" xfId="33" applyNumberFormat="1" applyFont="1" applyFill="1" applyBorder="1" applyAlignment="1">
      <alignment horizontal="right" vertical="center"/>
    </xf>
    <xf numFmtId="0" fontId="17" fillId="3" borderId="0" xfId="33" applyFont="1" applyFill="1" applyAlignment="1">
      <alignment horizontal="right" vertical="center"/>
    </xf>
    <xf numFmtId="0" fontId="57" fillId="3" borderId="0" xfId="33" applyFont="1" applyFill="1" applyBorder="1" applyAlignment="1">
      <alignment vertical="center"/>
    </xf>
    <xf numFmtId="173" fontId="18" fillId="3" borderId="0" xfId="33" applyNumberFormat="1" applyFont="1" applyFill="1" applyBorder="1" applyAlignment="1">
      <alignment horizontal="center" vertical="center"/>
    </xf>
    <xf numFmtId="173" fontId="18" fillId="3" borderId="0" xfId="33" applyNumberFormat="1" applyFont="1" applyFill="1" applyBorder="1" applyAlignment="1">
      <alignment horizontal="right" vertical="center"/>
    </xf>
    <xf numFmtId="168" fontId="18" fillId="3" borderId="0" xfId="33" applyNumberFormat="1" applyFont="1" applyFill="1" applyAlignment="1">
      <alignment vertical="center"/>
    </xf>
    <xf numFmtId="172" fontId="18" fillId="3" borderId="4" xfId="33" applyNumberFormat="1" applyFont="1" applyFill="1" applyBorder="1" applyAlignment="1">
      <alignment vertical="center"/>
    </xf>
    <xf numFmtId="0" fontId="18" fillId="3" borderId="0" xfId="33" applyFont="1" applyFill="1" applyBorder="1" applyAlignment="1">
      <alignment vertical="center"/>
    </xf>
    <xf numFmtId="0" fontId="32" fillId="3" borderId="0" xfId="33" applyFont="1" applyFill="1" applyBorder="1" applyAlignment="1">
      <alignment horizontal="left" vertical="center"/>
    </xf>
    <xf numFmtId="0" fontId="18" fillId="3" borderId="5" xfId="33" applyFont="1" applyFill="1" applyBorder="1" applyAlignment="1">
      <alignment vertical="center"/>
    </xf>
    <xf numFmtId="0" fontId="17" fillId="3" borderId="0" xfId="33" applyFont="1" applyFill="1" applyBorder="1" applyAlignment="1">
      <alignment horizontal="right" vertical="center"/>
    </xf>
    <xf numFmtId="171" fontId="17" fillId="3" borderId="0" xfId="33" applyNumberFormat="1" applyFont="1" applyFill="1" applyBorder="1" applyAlignment="1">
      <alignment horizontal="center" vertical="center"/>
    </xf>
    <xf numFmtId="171" fontId="17" fillId="3" borderId="0" xfId="33" applyNumberFormat="1" applyFont="1" applyFill="1" applyBorder="1" applyAlignment="1">
      <alignment vertical="center"/>
    </xf>
    <xf numFmtId="171" fontId="18" fillId="3" borderId="0" xfId="33" applyNumberFormat="1" applyFont="1" applyFill="1" applyBorder="1" applyAlignment="1">
      <alignment horizontal="center" vertical="center"/>
    </xf>
    <xf numFmtId="171" fontId="18" fillId="3" borderId="0" xfId="33" applyNumberFormat="1" applyFont="1" applyFill="1" applyBorder="1" applyAlignment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55" fillId="3" borderId="8" xfId="33" applyFont="1" applyFill="1" applyBorder="1" applyAlignment="1" applyProtection="1">
      <alignment horizontal="center" vertical="center"/>
    </xf>
    <xf numFmtId="0" fontId="0" fillId="3" borderId="9" xfId="0" applyFill="1" applyBorder="1"/>
    <xf numFmtId="0" fontId="18" fillId="3" borderId="9" xfId="0" applyFont="1" applyFill="1" applyBorder="1" applyAlignment="1">
      <alignment vertical="center"/>
    </xf>
    <xf numFmtId="164" fontId="18" fillId="3" borderId="0" xfId="39" applyNumberFormat="1" applyFont="1" applyFill="1" applyBorder="1" applyAlignment="1">
      <alignment vertical="center"/>
    </xf>
    <xf numFmtId="166" fontId="18" fillId="3" borderId="0" xfId="14" applyFont="1" applyFill="1" applyAlignment="1" applyProtection="1">
      <alignment vertical="center"/>
    </xf>
    <xf numFmtId="182" fontId="18" fillId="3" borderId="0" xfId="38" applyNumberFormat="1" applyFont="1" applyFill="1" applyAlignment="1">
      <alignment vertical="center"/>
    </xf>
    <xf numFmtId="182" fontId="17" fillId="3" borderId="0" xfId="14" applyNumberFormat="1" applyFont="1" applyFill="1" applyAlignment="1">
      <alignment vertical="top"/>
    </xf>
    <xf numFmtId="182" fontId="17" fillId="3" borderId="0" xfId="14" applyNumberFormat="1" applyFont="1" applyFill="1" applyAlignment="1">
      <alignment horizontal="center" vertical="top"/>
    </xf>
    <xf numFmtId="182" fontId="18" fillId="3" borderId="0" xfId="14" applyNumberFormat="1" applyFont="1" applyFill="1" applyAlignment="1">
      <alignment vertical="top"/>
    </xf>
    <xf numFmtId="182" fontId="18" fillId="3" borderId="0" xfId="14" applyNumberFormat="1" applyFont="1" applyFill="1" applyAlignment="1">
      <alignment horizontal="right" vertical="top"/>
    </xf>
    <xf numFmtId="182" fontId="18" fillId="3" borderId="0" xfId="14" applyNumberFormat="1" applyFont="1" applyFill="1" applyBorder="1" applyAlignment="1">
      <alignment vertical="top"/>
    </xf>
    <xf numFmtId="39" fontId="18" fillId="3" borderId="0" xfId="14" applyNumberFormat="1" applyFont="1" applyFill="1" applyAlignment="1">
      <alignment vertical="top"/>
    </xf>
    <xf numFmtId="182" fontId="0" fillId="3" borderId="0" xfId="0" applyNumberFormat="1" applyFill="1"/>
    <xf numFmtId="186" fontId="17" fillId="3" borderId="0" xfId="34" applyNumberFormat="1" applyFont="1" applyFill="1" applyAlignment="1">
      <alignment vertical="center"/>
    </xf>
    <xf numFmtId="0" fontId="55" fillId="3" borderId="3" xfId="38" applyFont="1" applyFill="1" applyBorder="1" applyAlignment="1">
      <alignment horizontal="center" vertical="center"/>
    </xf>
    <xf numFmtId="171" fontId="17" fillId="3" borderId="0" xfId="33" applyNumberFormat="1" applyFont="1" applyFill="1" applyBorder="1" applyAlignment="1">
      <alignment horizontal="right" vertical="center"/>
    </xf>
    <xf numFmtId="171" fontId="18" fillId="3" borderId="0" xfId="33" applyNumberFormat="1" applyFont="1" applyFill="1" applyBorder="1" applyAlignment="1">
      <alignment horizontal="right" vertical="center"/>
    </xf>
    <xf numFmtId="167" fontId="17" fillId="3" borderId="0" xfId="33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6" fontId="18" fillId="3" borderId="0" xfId="14" applyFont="1" applyFill="1" applyAlignment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166" fontId="17" fillId="3" borderId="0" xfId="14" applyFont="1" applyFill="1" applyAlignment="1">
      <alignment vertical="center"/>
    </xf>
    <xf numFmtId="189" fontId="17" fillId="3" borderId="0" xfId="36" applyNumberFormat="1" applyFont="1" applyFill="1" applyAlignment="1">
      <alignment vertical="center"/>
    </xf>
    <xf numFmtId="166" fontId="18" fillId="3" borderId="0" xfId="14" applyFont="1" applyFill="1" applyBorder="1" applyAlignment="1" applyProtection="1">
      <alignment vertical="center"/>
    </xf>
    <xf numFmtId="190" fontId="17" fillId="3" borderId="0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71" fontId="17" fillId="3" borderId="0" xfId="14" applyNumberFormat="1" applyFont="1" applyFill="1" applyBorder="1" applyAlignment="1">
      <alignment horizontal="right" vertical="center"/>
    </xf>
    <xf numFmtId="0" fontId="55" fillId="3" borderId="8" xfId="0" applyFont="1" applyFill="1" applyBorder="1" applyAlignment="1" applyProtection="1">
      <alignment horizontal="center" vertical="center"/>
    </xf>
    <xf numFmtId="0" fontId="63" fillId="3" borderId="0" xfId="37" applyFont="1" applyFill="1" applyAlignment="1" applyProtection="1">
      <alignment horizontal="left" vertical="center"/>
      <protection locked="0"/>
    </xf>
    <xf numFmtId="0" fontId="47" fillId="3" borderId="0" xfId="37" applyFont="1" applyFill="1" applyAlignment="1" applyProtection="1">
      <alignment horizontal="left" vertical="center"/>
      <protection locked="0"/>
    </xf>
    <xf numFmtId="0" fontId="47" fillId="3" borderId="0" xfId="33" applyFont="1" applyFill="1" applyAlignment="1">
      <alignment vertical="center"/>
    </xf>
    <xf numFmtId="0" fontId="64" fillId="3" borderId="0" xfId="37" applyFont="1" applyFill="1" applyAlignment="1" applyProtection="1">
      <alignment horizontal="left" vertical="center"/>
      <protection locked="0"/>
    </xf>
    <xf numFmtId="0" fontId="65" fillId="3" borderId="0" xfId="37" applyFont="1" applyFill="1" applyAlignment="1" applyProtection="1">
      <alignment horizontal="left" vertical="center"/>
      <protection locked="0"/>
    </xf>
    <xf numFmtId="0" fontId="65" fillId="3" borderId="5" xfId="33" applyFont="1" applyFill="1" applyBorder="1" applyAlignment="1">
      <alignment vertical="center"/>
    </xf>
    <xf numFmtId="0" fontId="65" fillId="3" borderId="4" xfId="33" applyFont="1" applyFill="1" applyBorder="1" applyAlignment="1">
      <alignment horizontal="center" vertical="center" wrapText="1"/>
    </xf>
    <xf numFmtId="0" fontId="65" fillId="3" borderId="4" xfId="33" applyFont="1" applyFill="1" applyBorder="1" applyAlignment="1">
      <alignment horizontal="center" vertical="center"/>
    </xf>
    <xf numFmtId="0" fontId="46" fillId="3" borderId="0" xfId="33" applyFont="1" applyFill="1" applyBorder="1" applyAlignment="1">
      <alignment horizontal="center" vertical="center"/>
    </xf>
    <xf numFmtId="49" fontId="65" fillId="3" borderId="0" xfId="14" applyNumberFormat="1" applyFont="1" applyFill="1" applyAlignment="1">
      <alignment vertical="center"/>
    </xf>
    <xf numFmtId="39" fontId="46" fillId="3" borderId="0" xfId="33" applyNumberFormat="1" applyFont="1" applyFill="1" applyAlignment="1">
      <alignment horizontal="right" vertical="center" indent="1"/>
    </xf>
    <xf numFmtId="49" fontId="46" fillId="3" borderId="0" xfId="33" applyNumberFormat="1" applyFont="1" applyFill="1" applyAlignment="1">
      <alignment vertical="center"/>
    </xf>
    <xf numFmtId="39" fontId="67" fillId="3" borderId="0" xfId="33" applyNumberFormat="1" applyFont="1" applyFill="1" applyBorder="1" applyAlignment="1">
      <alignment horizontal="right" vertical="center" indent="1"/>
    </xf>
    <xf numFmtId="49" fontId="66" fillId="3" borderId="0" xfId="33" applyNumberFormat="1" applyFont="1" applyFill="1" applyAlignment="1">
      <alignment vertical="center"/>
    </xf>
    <xf numFmtId="49" fontId="65" fillId="3" borderId="0" xfId="33" applyNumberFormat="1" applyFont="1" applyFill="1" applyAlignment="1">
      <alignment vertical="center"/>
    </xf>
    <xf numFmtId="39" fontId="47" fillId="3" borderId="0" xfId="33" applyNumberFormat="1" applyFont="1" applyFill="1" applyAlignment="1">
      <alignment horizontal="right" vertical="center" indent="1"/>
    </xf>
    <xf numFmtId="49" fontId="68" fillId="3" borderId="0" xfId="14" applyNumberFormat="1" applyFont="1" applyFill="1" applyAlignment="1">
      <alignment horizontal="left" vertical="center"/>
    </xf>
    <xf numFmtId="49" fontId="68" fillId="3" borderId="0" xfId="33" applyNumberFormat="1" applyFont="1" applyFill="1" applyAlignment="1">
      <alignment vertical="center"/>
    </xf>
    <xf numFmtId="49" fontId="68" fillId="3" borderId="0" xfId="14" applyNumberFormat="1" applyFont="1" applyFill="1" applyAlignment="1">
      <alignment horizontal="left" vertical="center" indent="2"/>
    </xf>
    <xf numFmtId="49" fontId="68" fillId="3" borderId="0" xfId="33" applyNumberFormat="1" applyFont="1" applyFill="1" applyAlignment="1">
      <alignment horizontal="left" vertical="center"/>
    </xf>
    <xf numFmtId="39" fontId="47" fillId="3" borderId="0" xfId="33" applyNumberFormat="1" applyFont="1" applyFill="1" applyBorder="1" applyAlignment="1">
      <alignment horizontal="right" vertical="center" indent="1"/>
    </xf>
    <xf numFmtId="39" fontId="46" fillId="3" borderId="0" xfId="33" applyNumberFormat="1" applyFont="1" applyFill="1" applyBorder="1" applyAlignment="1">
      <alignment horizontal="right" vertical="center" indent="1"/>
    </xf>
    <xf numFmtId="39" fontId="46" fillId="3" borderId="0" xfId="14" applyNumberFormat="1" applyFont="1" applyFill="1" applyBorder="1" applyAlignment="1">
      <alignment horizontal="right" vertical="center" indent="1"/>
    </xf>
    <xf numFmtId="0" fontId="46" fillId="3" borderId="4" xfId="33" applyFont="1" applyFill="1" applyBorder="1" applyAlignment="1">
      <alignment vertical="center"/>
    </xf>
    <xf numFmtId="0" fontId="46" fillId="3" borderId="0" xfId="33" applyFont="1" applyFill="1" applyBorder="1" applyAlignment="1">
      <alignment vertical="center"/>
    </xf>
    <xf numFmtId="49" fontId="68" fillId="3" borderId="0" xfId="14" applyNumberFormat="1" applyFont="1" applyFill="1" applyAlignment="1">
      <alignment vertical="center"/>
    </xf>
    <xf numFmtId="166" fontId="47" fillId="3" borderId="0" xfId="14" applyFont="1" applyFill="1" applyAlignment="1">
      <alignment vertical="center"/>
    </xf>
    <xf numFmtId="0" fontId="62" fillId="3" borderId="8" xfId="0" applyFont="1" applyFill="1" applyBorder="1" applyAlignment="1" applyProtection="1">
      <alignment horizontal="center" vertical="center"/>
    </xf>
    <xf numFmtId="191" fontId="17" fillId="3" borderId="0" xfId="14" applyNumberFormat="1" applyFont="1" applyFill="1" applyAlignment="1">
      <alignment vertical="center"/>
    </xf>
    <xf numFmtId="0" fontId="70" fillId="3" borderId="0" xfId="37" applyFont="1" applyFill="1" applyBorder="1" applyAlignment="1">
      <alignment horizontal="left" vertical="center"/>
    </xf>
    <xf numFmtId="0" fontId="0" fillId="3" borderId="5" xfId="0" applyFill="1" applyBorder="1"/>
    <xf numFmtId="164" fontId="17" fillId="3" borderId="0" xfId="39" applyNumberFormat="1" applyFont="1" applyFill="1" applyAlignment="1">
      <alignment vertical="center"/>
    </xf>
    <xf numFmtId="182" fontId="17" fillId="3" borderId="0" xfId="38" applyNumberFormat="1" applyFont="1" applyFill="1" applyAlignment="1">
      <alignment vertical="center"/>
    </xf>
    <xf numFmtId="49" fontId="68" fillId="3" borderId="0" xfId="14" applyNumberFormat="1" applyFont="1" applyFill="1" applyAlignment="1">
      <alignment vertical="center" wrapText="1"/>
    </xf>
    <xf numFmtId="0" fontId="47" fillId="0" borderId="0" xfId="33" applyFont="1" applyFill="1" applyAlignment="1">
      <alignment vertical="center"/>
    </xf>
    <xf numFmtId="0" fontId="47" fillId="0" borderId="0" xfId="37" applyFont="1" applyFill="1" applyAlignment="1" applyProtection="1">
      <alignment horizontal="left" vertical="center"/>
      <protection locked="0"/>
    </xf>
    <xf numFmtId="0" fontId="46" fillId="0" borderId="0" xfId="37" applyFont="1" applyFill="1" applyAlignment="1" applyProtection="1">
      <alignment horizontal="left" vertical="center"/>
      <protection locked="0"/>
    </xf>
    <xf numFmtId="0" fontId="51" fillId="0" borderId="0" xfId="37" applyFont="1" applyFill="1" applyBorder="1" applyAlignment="1">
      <alignment horizontal="left" vertical="center"/>
    </xf>
    <xf numFmtId="164" fontId="46" fillId="3" borderId="0" xfId="14" applyNumberFormat="1" applyFont="1" applyFill="1" applyAlignment="1">
      <alignment horizontal="center" vertical="center"/>
    </xf>
    <xf numFmtId="0" fontId="46" fillId="0" borderId="0" xfId="33" applyFont="1" applyFill="1" applyAlignment="1">
      <alignment vertical="center"/>
    </xf>
    <xf numFmtId="39" fontId="69" fillId="3" borderId="0" xfId="33" applyNumberFormat="1" applyFont="1" applyFill="1" applyBorder="1" applyAlignment="1">
      <alignment horizontal="center" vertical="center"/>
    </xf>
    <xf numFmtId="43" fontId="46" fillId="0" borderId="0" xfId="33" applyNumberFormat="1" applyFont="1" applyFill="1" applyAlignment="1">
      <alignment vertical="center"/>
    </xf>
    <xf numFmtId="39" fontId="67" fillId="3" borderId="0" xfId="33" applyNumberFormat="1" applyFont="1" applyFill="1" applyBorder="1" applyAlignment="1">
      <alignment horizontal="center" vertical="center"/>
    </xf>
    <xf numFmtId="192" fontId="47" fillId="0" borderId="0" xfId="33" applyNumberFormat="1" applyFont="1" applyFill="1" applyAlignment="1">
      <alignment vertical="center"/>
    </xf>
    <xf numFmtId="192" fontId="47" fillId="3" borderId="0" xfId="14" applyNumberFormat="1" applyFont="1" applyFill="1" applyAlignment="1">
      <alignment vertical="center"/>
    </xf>
    <xf numFmtId="193" fontId="73" fillId="0" borderId="0" xfId="14" applyNumberFormat="1" applyFont="1" applyAlignment="1">
      <alignment horizontal="left" vertical="top"/>
    </xf>
    <xf numFmtId="164" fontId="47" fillId="3" borderId="0" xfId="14" applyNumberFormat="1" applyFont="1" applyFill="1" applyAlignment="1">
      <alignment horizontal="center" vertical="center"/>
    </xf>
    <xf numFmtId="0" fontId="1" fillId="0" borderId="0" xfId="33" applyFill="1"/>
    <xf numFmtId="39" fontId="47" fillId="3" borderId="0" xfId="33" applyNumberFormat="1" applyFont="1" applyFill="1" applyBorder="1" applyAlignment="1">
      <alignment horizontal="center" vertical="center"/>
    </xf>
    <xf numFmtId="0" fontId="46" fillId="0" borderId="0" xfId="33" applyFont="1" applyFill="1" applyBorder="1" applyAlignment="1">
      <alignment vertical="center"/>
    </xf>
    <xf numFmtId="0" fontId="1" fillId="0" borderId="0" xfId="33" applyAlignment="1">
      <alignment vertical="center" wrapText="1"/>
    </xf>
    <xf numFmtId="49" fontId="75" fillId="3" borderId="0" xfId="14" applyNumberFormat="1" applyFont="1" applyFill="1" applyAlignment="1">
      <alignment vertical="center"/>
    </xf>
    <xf numFmtId="0" fontId="71" fillId="3" borderId="0" xfId="37" applyFont="1" applyFill="1" applyBorder="1" applyAlignment="1">
      <alignment horizontal="left" vertical="center"/>
    </xf>
    <xf numFmtId="49" fontId="75" fillId="3" borderId="0" xfId="14" applyNumberFormat="1" applyFont="1" applyFill="1" applyAlignment="1">
      <alignment vertical="center"/>
    </xf>
    <xf numFmtId="0" fontId="79" fillId="0" borderId="0" xfId="0" applyFont="1" applyAlignment="1">
      <alignment vertical="center"/>
    </xf>
    <xf numFmtId="0" fontId="61" fillId="3" borderId="0" xfId="37" applyFont="1" applyFill="1" applyBorder="1" applyAlignment="1">
      <alignment horizontal="left" vertical="center"/>
    </xf>
    <xf numFmtId="0" fontId="17" fillId="3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8" fillId="3" borderId="0" xfId="37" applyFont="1" applyFill="1" applyBorder="1" applyAlignment="1">
      <alignment horizontal="left" vertical="center"/>
    </xf>
    <xf numFmtId="0" fontId="17" fillId="3" borderId="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70" fillId="3" borderId="0" xfId="37" applyFont="1" applyFill="1" applyBorder="1" applyAlignment="1">
      <alignment horizontal="left" vertical="center"/>
    </xf>
    <xf numFmtId="0" fontId="64" fillId="3" borderId="5" xfId="33" applyFont="1" applyFill="1" applyBorder="1" applyAlignment="1">
      <alignment horizontal="left" vertical="center" wrapText="1"/>
    </xf>
    <xf numFmtId="0" fontId="46" fillId="3" borderId="5" xfId="33" applyFont="1" applyFill="1" applyBorder="1" applyAlignment="1">
      <alignment horizontal="left" vertical="center" wrapText="1"/>
    </xf>
    <xf numFmtId="0" fontId="46" fillId="3" borderId="4" xfId="33" applyFont="1" applyFill="1" applyBorder="1" applyAlignment="1">
      <alignment horizontal="left" vertical="center" wrapText="1"/>
    </xf>
    <xf numFmtId="0" fontId="66" fillId="3" borderId="6" xfId="33" applyFont="1" applyFill="1" applyBorder="1" applyAlignment="1">
      <alignment horizontal="center" vertical="center"/>
    </xf>
    <xf numFmtId="0" fontId="65" fillId="3" borderId="6" xfId="33" applyFont="1" applyFill="1" applyBorder="1" applyAlignment="1">
      <alignment vertical="center"/>
    </xf>
    <xf numFmtId="0" fontId="65" fillId="3" borderId="6" xfId="33" applyFont="1" applyFill="1" applyBorder="1" applyAlignment="1">
      <alignment horizontal="center" vertical="center"/>
    </xf>
    <xf numFmtId="49" fontId="68" fillId="3" borderId="0" xfId="14" applyNumberFormat="1" applyFont="1" applyFill="1" applyAlignment="1">
      <alignment vertical="center" wrapText="1"/>
    </xf>
    <xf numFmtId="0" fontId="1" fillId="0" borderId="0" xfId="33" applyAlignment="1">
      <alignment vertical="center" wrapText="1"/>
    </xf>
    <xf numFmtId="49" fontId="75" fillId="3" borderId="5" xfId="14" applyNumberFormat="1" applyFont="1" applyFill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 applyProtection="1">
      <alignment horizontal="center" vertical="center"/>
    </xf>
    <xf numFmtId="0" fontId="55" fillId="3" borderId="7" xfId="0" applyFont="1" applyFill="1" applyBorder="1" applyAlignment="1" applyProtection="1">
      <alignment horizontal="center" vertical="center"/>
    </xf>
    <xf numFmtId="0" fontId="17" fillId="3" borderId="6" xfId="33" applyFont="1" applyFill="1" applyBorder="1" applyAlignment="1">
      <alignment horizontal="center" vertical="center"/>
    </xf>
    <xf numFmtId="0" fontId="17" fillId="3" borderId="5" xfId="33" applyFont="1" applyFill="1" applyBorder="1" applyAlignment="1">
      <alignment horizontal="left" vertical="center" wrapText="1"/>
    </xf>
    <xf numFmtId="0" fontId="17" fillId="3" borderId="4" xfId="33" applyFont="1" applyFill="1" applyBorder="1" applyAlignment="1">
      <alignment horizontal="left" vertical="center" wrapText="1"/>
    </xf>
    <xf numFmtId="0" fontId="17" fillId="3" borderId="5" xfId="33" applyFont="1" applyFill="1" applyBorder="1" applyAlignment="1">
      <alignment horizontal="center" vertical="center" wrapText="1"/>
    </xf>
    <xf numFmtId="0" fontId="17" fillId="3" borderId="4" xfId="33" applyFont="1" applyFill="1" applyBorder="1" applyAlignment="1">
      <alignment horizontal="center" vertical="center" wrapText="1"/>
    </xf>
    <xf numFmtId="0" fontId="17" fillId="3" borderId="6" xfId="33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49" fontId="57" fillId="3" borderId="0" xfId="14" applyNumberFormat="1" applyFont="1" applyFill="1" applyBorder="1" applyAlignment="1">
      <alignment horizontal="left" vertical="center"/>
    </xf>
    <xf numFmtId="49" fontId="55" fillId="3" borderId="0" xfId="14" applyNumberFormat="1" applyFont="1" applyFill="1" applyAlignment="1">
      <alignment horizontal="left" vertical="center" wrapText="1"/>
    </xf>
    <xf numFmtId="49" fontId="57" fillId="3" borderId="0" xfId="14" applyNumberFormat="1" applyFont="1" applyFill="1" applyAlignment="1">
      <alignment vertical="center" wrapText="1"/>
    </xf>
    <xf numFmtId="49" fontId="57" fillId="3" borderId="0" xfId="14" applyNumberFormat="1" applyFont="1" applyFill="1" applyAlignment="1">
      <alignment horizontal="left" vertical="center"/>
    </xf>
    <xf numFmtId="49" fontId="55" fillId="3" borderId="0" xfId="14" applyNumberFormat="1" applyFont="1" applyFill="1" applyAlignment="1">
      <alignment horizontal="left" vertical="center"/>
    </xf>
    <xf numFmtId="49" fontId="57" fillId="3" borderId="0" xfId="14" applyNumberFormat="1" applyFont="1" applyFill="1" applyAlignment="1">
      <alignment horizontal="left" vertical="center" wrapText="1"/>
    </xf>
    <xf numFmtId="0" fontId="22" fillId="3" borderId="5" xfId="33" applyFont="1" applyFill="1" applyBorder="1" applyAlignment="1">
      <alignment horizontal="left" vertical="center" wrapText="1"/>
    </xf>
    <xf numFmtId="49" fontId="57" fillId="3" borderId="0" xfId="14" applyNumberFormat="1" applyFont="1" applyFill="1" applyAlignment="1">
      <alignment horizontal="left" vertical="top" wrapText="1"/>
    </xf>
    <xf numFmtId="0" fontId="17" fillId="3" borderId="7" xfId="33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>
      <alignment horizontal="center" vertical="center"/>
    </xf>
    <xf numFmtId="167" fontId="62" fillId="3" borderId="0" xfId="0" applyNumberFormat="1" applyFont="1" applyFill="1" applyBorder="1" applyAlignment="1">
      <alignment horizontal="left" vertical="center"/>
    </xf>
    <xf numFmtId="167" fontId="55" fillId="3" borderId="0" xfId="0" applyNumberFormat="1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7" fillId="3" borderId="3" xfId="38" applyFont="1" applyFill="1" applyBorder="1" applyAlignment="1">
      <alignment vertical="center" wrapText="1"/>
    </xf>
  </cellXfs>
  <cellStyles count="47">
    <cellStyle name="1 indent" xfId="1"/>
    <cellStyle name="2 indents" xfId="2"/>
    <cellStyle name="3 indents" xfId="3"/>
    <cellStyle name="4 indents" xfId="4"/>
    <cellStyle name="5 indents" xfId="5"/>
    <cellStyle name="Array" xfId="6"/>
    <cellStyle name="Array Enter" xfId="7"/>
    <cellStyle name="Comma_Supuestos PIB (6-03-04 1.50 pm)" xfId="8"/>
    <cellStyle name="Euro" xfId="9"/>
    <cellStyle name="Hyperlink_Real revised NA, July 11 2003" xfId="10"/>
    <cellStyle name="imf-one decimal" xfId="11"/>
    <cellStyle name="imf-zero decimal" xfId="12"/>
    <cellStyle name="MacroCode" xfId="13"/>
    <cellStyle name="Millares" xfId="14" builtinId="3"/>
    <cellStyle name="Millares 2" xfId="15"/>
    <cellStyle name="Millares 3" xfId="16"/>
    <cellStyle name="Millares_Contribuciones Marginales IPC por Grupos" xfId="17"/>
    <cellStyle name="Nivel1" xfId="18"/>
    <cellStyle name="Nivel2" xfId="19"/>
    <cellStyle name="Nivel3" xfId="20"/>
    <cellStyle name="Nivel4" xfId="21"/>
    <cellStyle name="No-definido" xfId="22"/>
    <cellStyle name="Norma - Estilo1" xfId="23"/>
    <cellStyle name="Norma - Estilo2" xfId="24"/>
    <cellStyle name="Norma - Estilo3" xfId="25"/>
    <cellStyle name="Norma - Estilo4" xfId="26"/>
    <cellStyle name="Norma - Estilo5" xfId="27"/>
    <cellStyle name="Norma - Estilo6" xfId="28"/>
    <cellStyle name="Norma - Estilo7" xfId="29"/>
    <cellStyle name="Norma - Estilo8" xfId="30"/>
    <cellStyle name="Normal" xfId="0" builtinId="0"/>
    <cellStyle name="Normal - Modelo1" xfId="31"/>
    <cellStyle name="Normal 2" xfId="32"/>
    <cellStyle name="Normal 2 2" xfId="33"/>
    <cellStyle name="Normal 3" xfId="34"/>
    <cellStyle name="Normal 4" xfId="35"/>
    <cellStyle name="Normal 5" xfId="36"/>
    <cellStyle name="Normal_3-10" xfId="37"/>
    <cellStyle name="Normal_Cuadro de la Canasta Basica" xfId="38"/>
    <cellStyle name="Normal_Cuadro de la Inflación 2" xfId="39"/>
    <cellStyle name="Normal_Cuadro del IPC" xfId="40"/>
    <cellStyle name="Normal_ipc1994 2" xfId="41"/>
    <cellStyle name="percentage difference one decimal" xfId="42"/>
    <cellStyle name="percentage difference zero decimal" xfId="43"/>
    <cellStyle name="Porcentaje" xfId="44" builtinId="5"/>
    <cellStyle name="Red Text" xfId="45"/>
    <cellStyle name="TopGrey" xfId="46"/>
  </cellStyles>
  <dxfs count="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g\D\DOCUME~1\ssg\CONFIG~1\Temp\SNF-1990-2003-Nva%20prsentacion-Jun0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IB%20FMI%20(E1)%2028-07-03%208.PM\Cuadros%20de%20presentaci&#243;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cn98\si\SNF\Snfpu\HT11001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MALEX\corrts99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\MACROS\MIMPOR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dsanteliz\Configuraci&#243;n%20local\Archivos%20temporales%20de%20Internet\OLKE\WINDOWS\TEMP\FLU99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i.%20p.%20c.%20-%20i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iranda\SALARIOS_A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bpweil\Archivos%20temporales%20de%20Internet\OLK43\CONSA%20$$$1%20SPNF%209dic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l\informes\Jorge%20Rocha\Industria_IPI\IPI_ALTERNATIVOS\Nelson_ipi\DATOSIPI_MODIFICADO_Y%20MANOCEADO_AZUCAR_provic_2_sin_cuk_s-anton_m.rosa_indazuc_orien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comercio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G"/>
    </sheetNames>
    <sheetDataSet>
      <sheetData sheetId="0">
        <row r="5">
          <cell r="AV5">
            <v>1998</v>
          </cell>
          <cell r="AW5" t="str">
            <v xml:space="preserve">I Trim </v>
          </cell>
          <cell r="AX5" t="str">
            <v xml:space="preserve">II Trim </v>
          </cell>
          <cell r="AY5" t="str">
            <v xml:space="preserve">III Trim </v>
          </cell>
          <cell r="AZ5" t="str">
            <v xml:space="preserve">IV Trim </v>
          </cell>
          <cell r="BA5" t="str">
            <v xml:space="preserve">1999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OF-DD"/>
      <sheetName val="PIB por act"/>
      <sheetName val="PIB gasto1"/>
      <sheetName val="PIB gasto"/>
      <sheetName val="PIB PRODUCC"/>
      <sheetName val="SNF Córd"/>
      <sheetName val="SNF Córd 94"/>
      <sheetName val="Agricultura"/>
      <sheetName val="Pecuario"/>
      <sheetName val="Pesca"/>
      <sheetName val="Silvicultura"/>
      <sheetName val="Minería"/>
      <sheetName val="Supuestos "/>
      <sheetName val="1"/>
      <sheetName val="Cuadros de presentación"/>
      <sheetName val="GRAF"/>
      <sheetName val="GRAF 1"/>
      <sheetName val="APYR"/>
      <sheetName val="AgricCalendario"/>
      <sheetName val="Pecuario'94"/>
      <sheetName val="Supuestos"/>
      <sheetName val="PIB PROD 94-2005"/>
      <sheetName val="PIB ACT 94-2005"/>
      <sheetName val="PIB PRODUCCION"/>
      <sheetName val="PRODUCC"/>
      <sheetName val="FBKF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K. IMF Base"/>
      <sheetName val="Fax a enviar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>
            <v>0</v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>
            <v>0</v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9">
          <cell r="E9">
            <v>0</v>
          </cell>
        </row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>
            <v>0</v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>
            <v>0</v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</row>
        <row r="64">
          <cell r="E64">
            <v>0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/>
      <sheetData sheetId="2" refreshError="1">
        <row r="3">
          <cell r="C3">
            <v>35.066449767075738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I"/>
      <sheetName val="AE"/>
      <sheetName val="AJUSTES"/>
      <sheetName val="VERIF"/>
      <sheetName val="DATOS"/>
      <sheetName val="A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Old Table"/>
      <sheetName val="CPI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Cuadro I-5 94-00"/>
      <sheetName val="M"/>
      <sheetName val="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  <sheetName val="Cuadro5"/>
      <sheetName val="gr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GDP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  <sheetName val="Macro1"/>
      <sheetName val="CUADRO1"/>
      <sheetName val="Table3"/>
      <sheetName val="TRANS.Y COM.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Supuestos de Trabajo</v>
          </cell>
        </row>
        <row r="4">
          <cell r="B4" t="str">
            <v>PIB real</v>
          </cell>
          <cell r="D4" t="str">
            <v>PIB nominal</v>
          </cell>
          <cell r="F4" t="str">
            <v xml:space="preserve">Deflactor </v>
          </cell>
          <cell r="G4" t="str">
            <v>Tasa de inflación</v>
          </cell>
          <cell r="I4" t="str">
            <v>Devaluación</v>
          </cell>
        </row>
        <row r="5">
          <cell r="A5" t="str">
            <v>Años</v>
          </cell>
          <cell r="B5" t="str">
            <v>Millones de C$</v>
          </cell>
          <cell r="C5" t="str">
            <v>Tasas</v>
          </cell>
          <cell r="D5" t="str">
            <v>Millones de C$</v>
          </cell>
          <cell r="E5" t="str">
            <v>Tasas</v>
          </cell>
          <cell r="F5" t="str">
            <v>PIB</v>
          </cell>
          <cell r="G5" t="str">
            <v>Promedio</v>
          </cell>
          <cell r="H5" t="str">
            <v>Acumulada</v>
          </cell>
          <cell r="I5" t="str">
            <v>Nominal</v>
          </cell>
        </row>
        <row r="7">
          <cell r="A7">
            <v>1994</v>
          </cell>
          <cell r="B7">
            <v>20008.374001335684</v>
          </cell>
          <cell r="D7">
            <v>20008.374001335687</v>
          </cell>
          <cell r="G7">
            <v>7.78</v>
          </cell>
          <cell r="H7">
            <v>12.41</v>
          </cell>
        </row>
        <row r="9">
          <cell r="A9">
            <v>1995</v>
          </cell>
          <cell r="B9">
            <v>21191.250647268003</v>
          </cell>
          <cell r="C9">
            <v>5.9119079134234198</v>
          </cell>
          <cell r="D9">
            <v>24029.327854385745</v>
          </cell>
          <cell r="E9">
            <v>20.09635492010311</v>
          </cell>
          <cell r="F9">
            <v>13.392683869196858</v>
          </cell>
          <cell r="G9">
            <v>10.94</v>
          </cell>
          <cell r="H9">
            <v>11.12</v>
          </cell>
          <cell r="I9">
            <v>11.999943754657806</v>
          </cell>
        </row>
        <row r="11">
          <cell r="A11">
            <v>1996</v>
          </cell>
          <cell r="B11">
            <v>22535.680426476218</v>
          </cell>
          <cell r="C11">
            <v>6.344268215153881</v>
          </cell>
          <cell r="D11">
            <v>28008.719909739211</v>
          </cell>
          <cell r="E11">
            <v>16.560563322736321</v>
          </cell>
          <cell r="F11">
            <v>9.6068131165405219</v>
          </cell>
          <cell r="G11">
            <v>11.62</v>
          </cell>
          <cell r="H11">
            <v>12.1</v>
          </cell>
          <cell r="I11">
            <v>12.033747222257091</v>
          </cell>
        </row>
        <row r="13">
          <cell r="A13" t="str">
            <v xml:space="preserve">1997 </v>
          </cell>
          <cell r="B13">
            <v>23429.592218663431</v>
          </cell>
          <cell r="C13">
            <v>3.966650996421639</v>
          </cell>
          <cell r="D13">
            <v>31967.052927063567</v>
          </cell>
          <cell r="E13">
            <v>14.132502413821356</v>
          </cell>
          <cell r="F13">
            <v>9.7779925773983081</v>
          </cell>
          <cell r="G13">
            <v>9.2200000000000006</v>
          </cell>
          <cell r="H13">
            <v>7.25</v>
          </cell>
          <cell r="I13">
            <v>11.999641400331697</v>
          </cell>
        </row>
        <row r="15">
          <cell r="A15" t="str">
            <v>1998</v>
          </cell>
          <cell r="B15">
            <v>24299.224040699293</v>
          </cell>
          <cell r="C15">
            <v>3.7116814237301732</v>
          </cell>
          <cell r="D15">
            <v>37804.512372411584</v>
          </cell>
          <cell r="E15">
            <v>18.260862077798777</v>
          </cell>
          <cell r="F15">
            <v>14.028487875561169</v>
          </cell>
          <cell r="G15">
            <v>13.04</v>
          </cell>
          <cell r="H15">
            <v>18.46</v>
          </cell>
          <cell r="I15">
            <v>12.000720403425902</v>
          </cell>
        </row>
        <row r="17">
          <cell r="A17" t="str">
            <v xml:space="preserve">1999 </v>
          </cell>
          <cell r="B17">
            <v>26008.910287521474</v>
          </cell>
          <cell r="C17">
            <v>7.0359705476956469</v>
          </cell>
          <cell r="D17">
            <v>44197.769391878566</v>
          </cell>
          <cell r="E17">
            <v>16.911359565988104</v>
          </cell>
          <cell r="F17">
            <v>9.2262339172156658</v>
          </cell>
          <cell r="G17">
            <v>11.21</v>
          </cell>
          <cell r="H17">
            <v>7.19</v>
          </cell>
          <cell r="I17">
            <v>10.045228739493012</v>
          </cell>
        </row>
        <row r="19">
          <cell r="A19" t="str">
            <v>2000 a/</v>
          </cell>
          <cell r="B19">
            <v>27094.595467306757</v>
          </cell>
          <cell r="C19">
            <v>4.1742816895568691</v>
          </cell>
          <cell r="D19">
            <v>50144.635193948394</v>
          </cell>
          <cell r="E19">
            <v>13.455126545735997</v>
          </cell>
          <cell r="F19">
            <v>8.9089597793785344</v>
          </cell>
          <cell r="G19">
            <v>11.55</v>
          </cell>
          <cell r="H19">
            <v>9.8699999999999992</v>
          </cell>
          <cell r="I19">
            <v>6.0000000000008242</v>
          </cell>
        </row>
        <row r="21">
          <cell r="A21" t="str">
            <v>2001 b/</v>
          </cell>
          <cell r="B21">
            <v>27898.085558778675</v>
          </cell>
          <cell r="C21">
            <v>2.9654994939541934</v>
          </cell>
          <cell r="D21">
            <v>53653.489399441358</v>
          </cell>
          <cell r="E21">
            <v>6.9974668115970751</v>
          </cell>
          <cell r="F21">
            <v>3.9158430129109689</v>
          </cell>
          <cell r="G21">
            <v>7.35</v>
          </cell>
          <cell r="H21">
            <v>4.6500000000000004</v>
          </cell>
          <cell r="I21">
            <v>6.0000775456825437</v>
          </cell>
        </row>
        <row r="23">
          <cell r="A23" t="str">
            <v>2002 c/</v>
          </cell>
          <cell r="B23">
            <v>28181.926969802837</v>
          </cell>
          <cell r="C23">
            <v>1.0174225411494042</v>
          </cell>
          <cell r="D23">
            <v>57051.277720178427</v>
          </cell>
          <cell r="E23">
            <v>6.3328375447141871</v>
          </cell>
          <cell r="F23">
            <v>5.2618794558924264</v>
          </cell>
          <cell r="G23">
            <v>3.99</v>
          </cell>
          <cell r="H23">
            <v>3.99</v>
          </cell>
          <cell r="I23">
            <v>5.9999999999960352</v>
          </cell>
        </row>
        <row r="25">
          <cell r="A25" t="str">
            <v>2003 c/</v>
          </cell>
          <cell r="B25">
            <v>28817.662541470054</v>
          </cell>
          <cell r="C25">
            <v>2.2558271914777661</v>
          </cell>
          <cell r="D25">
            <v>61926.599543730736</v>
          </cell>
          <cell r="E25">
            <v>8.545508564180615</v>
          </cell>
          <cell r="F25">
            <v>6.1509270869475046</v>
          </cell>
          <cell r="G25">
            <v>5.2</v>
          </cell>
          <cell r="H25">
            <v>5.9999999595594602</v>
          </cell>
          <cell r="I25">
            <v>6</v>
          </cell>
        </row>
        <row r="27">
          <cell r="A27" t="str">
            <v>2004 c/</v>
          </cell>
          <cell r="B27">
            <v>29877.617198093187</v>
          </cell>
          <cell r="C27">
            <v>3.678142372226767</v>
          </cell>
          <cell r="D27">
            <v>68077.095247719335</v>
          </cell>
          <cell r="E27">
            <v>9.9319125372697048</v>
          </cell>
          <cell r="F27">
            <v>6.0319080010042541</v>
          </cell>
          <cell r="G27">
            <v>5.19</v>
          </cell>
          <cell r="H27">
            <v>4.999999661038899</v>
          </cell>
          <cell r="I27">
            <v>5</v>
          </cell>
        </row>
        <row r="29">
          <cell r="A29" t="str">
            <v>2005 c/</v>
          </cell>
          <cell r="B29">
            <v>31062.86215449659</v>
          </cell>
          <cell r="C29">
            <v>3.9669996055744505</v>
          </cell>
          <cell r="D29">
            <v>73949.799079423319</v>
          </cell>
          <cell r="E29">
            <v>8.626548783161736</v>
          </cell>
          <cell r="F29">
            <v>4.4817578609217037</v>
          </cell>
          <cell r="G29">
            <v>4.7300000000000004</v>
          </cell>
          <cell r="H29">
            <v>4.5</v>
          </cell>
          <cell r="I29">
            <v>4</v>
          </cell>
        </row>
        <row r="31">
          <cell r="A31" t="str">
            <v>2006 c/</v>
          </cell>
          <cell r="B31">
            <v>32460.690951448934</v>
          </cell>
          <cell r="C31">
            <v>4.4999999999999929</v>
          </cell>
          <cell r="D31">
            <v>79947.689427242774</v>
          </cell>
          <cell r="E31">
            <v>8.1107594915540204</v>
          </cell>
          <cell r="F31">
            <v>3.4552722407215555</v>
          </cell>
          <cell r="G31">
            <v>4.2300000000000004</v>
          </cell>
          <cell r="H31">
            <v>4</v>
          </cell>
          <cell r="I31">
            <v>3</v>
          </cell>
        </row>
        <row r="33">
          <cell r="A33" t="str">
            <v>2007 c/</v>
          </cell>
          <cell r="B33">
            <v>34083.725499021384</v>
          </cell>
          <cell r="C33">
            <v>5</v>
          </cell>
          <cell r="D33">
            <v>86235.291747584459</v>
          </cell>
          <cell r="E33">
            <v>7.8646454517785402</v>
          </cell>
          <cell r="F33">
            <v>2.7282337635986096</v>
          </cell>
          <cell r="G33">
            <v>3.46</v>
          </cell>
          <cell r="H33">
            <v>3</v>
          </cell>
          <cell r="I33">
            <v>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  <sheetName val="tab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Q1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e Nacional"/>
      <sheetName val="Indice de Managua"/>
      <sheetName val="Indice Resto del País"/>
      <sheetName val="Encadenamiento Mga"/>
      <sheetName val="BD Semanal Nacional"/>
      <sheetName val="BD Semanal Managua"/>
      <sheetName val="BD Semanal Resto del País"/>
      <sheetName val="Gráfico No. 1 Managua"/>
      <sheetName val="Gráf No. 1 Mga (Serie Orig)"/>
      <sheetName val="Gráfico No. 2 Managua"/>
      <sheetName val="Cuadro Salida Managua"/>
      <sheetName val="Cuadro Salida Mga (Original)"/>
      <sheetName val="Datos"/>
      <sheetName val="Gráf Inf Acum"/>
      <sheetName val="Gráfico No.1 Nacional"/>
      <sheetName val="Gráfico No. 2 Resto del País"/>
      <sheetName val="Cuadro Salida Nac y Resto"/>
      <sheetName val="Cuadro Salida Nacional"/>
      <sheetName val="Cuadro Salida Resto del País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5">
          <cell r="C5">
            <v>7.959343527964208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/>
      <sheetData sheetId="2" refreshError="1">
        <row r="4">
          <cell r="C4">
            <v>17.230164869979546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J(Priv.Cap)"/>
      <sheetName val="COUD"/>
      <sheetName val="Figure 6 NPV"/>
      <sheetName val="19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Marginal_base94"/>
      <sheetName val="Marginal_base98"/>
      <sheetName val="enlace"/>
      <sheetName val="varipi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_ipi_pm12meses"/>
      <sheetName val="Gráfico3"/>
      <sheetName val="Gráfico4"/>
      <sheetName val="Marginal_base94"/>
      <sheetName val="Marginal_base98"/>
      <sheetName val="varipi"/>
      <sheetName val="var_ipi(sin_cukr_s.ant_m.r_j.g)"/>
      <sheetName val="GR_MENSUAL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>
            <v>0</v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/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5"/>
  <sheetViews>
    <sheetView tabSelected="1" showWhiteSpace="0" zoomScale="80" zoomScaleNormal="80" zoomScaleSheetLayoutView="89" workbookViewId="0">
      <selection activeCell="B13" sqref="B13"/>
    </sheetView>
  </sheetViews>
  <sheetFormatPr baseColWidth="10" defaultColWidth="19.140625" defaultRowHeight="19.899999999999999" customHeight="1"/>
  <cols>
    <col min="1" max="1" width="20.42578125" style="25" customWidth="1"/>
    <col min="2" max="2" width="153.28515625" style="25" customWidth="1"/>
    <col min="3" max="13" width="14.7109375" style="7" customWidth="1"/>
    <col min="14" max="22" width="14.85546875" style="7" customWidth="1"/>
    <col min="23" max="39" width="19.140625" style="7" customWidth="1"/>
    <col min="40" max="40" width="21.85546875" style="7" bestFit="1" customWidth="1"/>
    <col min="41" max="41" width="22.5703125" style="7" bestFit="1" customWidth="1"/>
    <col min="42" max="44" width="23.5703125" style="7" bestFit="1" customWidth="1"/>
    <col min="45" max="16384" width="19.140625" style="7"/>
  </cols>
  <sheetData>
    <row r="1" spans="1:38" ht="18" customHeight="1"/>
    <row r="2" spans="1:38" ht="18" customHeight="1">
      <c r="A2" s="3" t="s">
        <v>202</v>
      </c>
      <c r="B2" s="3"/>
      <c r="C2" s="3"/>
      <c r="D2" s="3"/>
      <c r="E2" s="3"/>
      <c r="F2" s="3"/>
      <c r="G2" s="4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38" s="10" customFormat="1" ht="18" customHeight="1">
      <c r="A3" s="8" t="s">
        <v>291</v>
      </c>
      <c r="B3" s="8"/>
      <c r="C3" s="8"/>
      <c r="D3" s="8"/>
      <c r="E3" s="8"/>
      <c r="F3" s="8"/>
      <c r="G3" s="8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38" ht="18" customHeight="1">
      <c r="A4" s="321" t="s">
        <v>203</v>
      </c>
      <c r="B4" s="321"/>
      <c r="C4" s="321"/>
      <c r="D4" s="321"/>
      <c r="E4" s="321"/>
      <c r="F4" s="321"/>
      <c r="G4" s="32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38" ht="18" customHeight="1" thickBot="1">
      <c r="A5" s="13"/>
      <c r="B5" s="1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38" ht="30" customHeight="1" thickBot="1">
      <c r="A6" s="1" t="s">
        <v>290</v>
      </c>
      <c r="B6" s="2"/>
      <c r="C6" s="169">
        <v>2001</v>
      </c>
      <c r="D6" s="169">
        <v>2002</v>
      </c>
      <c r="E6" s="169">
        <v>2003</v>
      </c>
      <c r="F6" s="169">
        <v>2004</v>
      </c>
      <c r="G6" s="169">
        <v>2005</v>
      </c>
      <c r="H6" s="169">
        <v>2006</v>
      </c>
      <c r="I6" s="169">
        <v>2007</v>
      </c>
      <c r="J6" s="169">
        <v>2008</v>
      </c>
      <c r="K6" s="169">
        <v>2009</v>
      </c>
      <c r="L6" s="169">
        <v>2010</v>
      </c>
      <c r="M6" s="169">
        <v>2011</v>
      </c>
      <c r="N6" s="169">
        <v>2012</v>
      </c>
      <c r="O6" s="169">
        <v>2013</v>
      </c>
      <c r="P6" s="169">
        <v>2014</v>
      </c>
      <c r="Q6" s="169">
        <v>2015</v>
      </c>
      <c r="R6" s="169">
        <v>2016</v>
      </c>
      <c r="S6" s="169">
        <v>2017</v>
      </c>
      <c r="T6" s="169">
        <v>2018</v>
      </c>
      <c r="U6" s="169">
        <v>2019</v>
      </c>
      <c r="V6" s="169">
        <v>2020</v>
      </c>
    </row>
    <row r="7" spans="1:38" ht="19.899999999999999" customHeight="1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6"/>
      <c r="N7" s="6"/>
    </row>
    <row r="8" spans="1:38" ht="19.899999999999999" customHeight="1">
      <c r="A8" s="16" t="s">
        <v>132</v>
      </c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6"/>
      <c r="N8" s="6"/>
    </row>
    <row r="9" spans="1:38" ht="19.899999999999999" customHeight="1">
      <c r="A9" s="13"/>
      <c r="B9" s="13"/>
      <c r="C9" s="15"/>
      <c r="D9" s="15"/>
      <c r="E9" s="15"/>
      <c r="F9" s="15"/>
      <c r="G9" s="15"/>
      <c r="H9" s="15"/>
      <c r="I9" s="15"/>
      <c r="J9" s="15"/>
      <c r="K9" s="15"/>
      <c r="L9" s="15"/>
      <c r="M9" s="6"/>
      <c r="N9" s="6"/>
    </row>
    <row r="10" spans="1:38" s="10" customFormat="1" ht="19.899999999999999" customHeight="1">
      <c r="A10" s="93" t="s">
        <v>133</v>
      </c>
      <c r="B10" s="18"/>
      <c r="C10" s="267">
        <v>68.258708273089923</v>
      </c>
      <c r="D10" s="267">
        <v>70.902089192661975</v>
      </c>
      <c r="E10" s="267">
        <v>75.496510261507453</v>
      </c>
      <c r="F10" s="267">
        <v>82.484534095943459</v>
      </c>
      <c r="G10" s="267">
        <v>90.389255096086188</v>
      </c>
      <c r="H10" s="267">
        <v>98.928470622635231</v>
      </c>
      <c r="I10" s="267">
        <v>115.62448190280899</v>
      </c>
      <c r="J10" s="267">
        <v>131.55099992467947</v>
      </c>
      <c r="K10" s="267">
        <v>132.77841131024468</v>
      </c>
      <c r="L10" s="267">
        <v>145.034368</v>
      </c>
      <c r="M10" s="267">
        <v>156.56521100000001</v>
      </c>
      <c r="N10" s="267">
        <v>166.92765299999999</v>
      </c>
      <c r="O10" s="267">
        <v>176.400474</v>
      </c>
      <c r="P10" s="267">
        <v>187.830682</v>
      </c>
      <c r="Q10" s="267">
        <v>193.56365145501087</v>
      </c>
      <c r="R10" s="267">
        <v>199.62152210112458</v>
      </c>
      <c r="S10" s="267">
        <v>210.95702699999998</v>
      </c>
      <c r="T10" s="267">
        <v>219.15282300000001</v>
      </c>
      <c r="U10" s="267">
        <v>232.586287</v>
      </c>
      <c r="V10" s="267">
        <v>239.40239</v>
      </c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</row>
    <row r="11" spans="1:38" s="22" customFormat="1" ht="19.899999999999999" customHeight="1">
      <c r="A11" s="148" t="s">
        <v>143</v>
      </c>
      <c r="B11" s="21"/>
      <c r="C11" s="19">
        <v>67.55133221027252</v>
      </c>
      <c r="D11" s="19">
        <v>68.751816366756387</v>
      </c>
      <c r="E11" s="19">
        <v>73.669404308082648</v>
      </c>
      <c r="F11" s="19">
        <v>82.899718788816671</v>
      </c>
      <c r="G11" s="19">
        <v>90.97358280084751</v>
      </c>
      <c r="H11" s="19">
        <v>101.22035106324523</v>
      </c>
      <c r="I11" s="19">
        <v>127.32178293336206</v>
      </c>
      <c r="J11" s="19">
        <v>157.28987451811196</v>
      </c>
      <c r="K11" s="19">
        <v>143.53636820376491</v>
      </c>
      <c r="L11" s="19">
        <v>163.242604</v>
      </c>
      <c r="M11" s="19">
        <v>178.34172899999999</v>
      </c>
      <c r="N11" s="19">
        <v>192.76702799999998</v>
      </c>
      <c r="O11" s="19">
        <v>204.28551300000001</v>
      </c>
      <c r="P11" s="19">
        <v>228.26064699999998</v>
      </c>
      <c r="Q11" s="19">
        <v>229.165504</v>
      </c>
      <c r="R11" s="19">
        <v>227.61721596215142</v>
      </c>
      <c r="S11" s="19">
        <v>240.525305</v>
      </c>
      <c r="T11" s="19">
        <v>246.261042</v>
      </c>
      <c r="U11" s="19">
        <v>259.39730800000001</v>
      </c>
      <c r="V11" s="19">
        <v>270.17051600000002</v>
      </c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</row>
    <row r="12" spans="1:38" s="22" customFormat="1" ht="19.899999999999999" customHeight="1">
      <c r="A12" s="148" t="s">
        <v>137</v>
      </c>
      <c r="B12" s="21"/>
      <c r="C12" s="19">
        <v>76.329679423675842</v>
      </c>
      <c r="D12" s="19">
        <v>77.895474365086088</v>
      </c>
      <c r="E12" s="19">
        <v>84.291212851365358</v>
      </c>
      <c r="F12" s="19">
        <v>90.514986713633817</v>
      </c>
      <c r="G12" s="19">
        <v>93.291612820673947</v>
      </c>
      <c r="H12" s="19">
        <v>101.05528951264218</v>
      </c>
      <c r="I12" s="19">
        <v>117.95760071419959</v>
      </c>
      <c r="J12" s="19">
        <v>134.26668237172132</v>
      </c>
      <c r="K12" s="19">
        <v>137.02395250130522</v>
      </c>
      <c r="L12" s="19">
        <v>158.16353899999999</v>
      </c>
      <c r="M12" s="19">
        <v>164.965463</v>
      </c>
      <c r="N12" s="19">
        <v>174.160526</v>
      </c>
      <c r="O12" s="19">
        <v>189.22484700000001</v>
      </c>
      <c r="P12" s="19">
        <v>203.31092199999998</v>
      </c>
      <c r="Q12" s="19">
        <v>224.51786099999998</v>
      </c>
      <c r="R12" s="19">
        <v>242.27581075599701</v>
      </c>
      <c r="S12" s="19">
        <v>256.77653900000001</v>
      </c>
      <c r="T12" s="19">
        <v>277.88602200000003</v>
      </c>
      <c r="U12" s="19">
        <v>399.30299000000002</v>
      </c>
      <c r="V12" s="19">
        <v>430.68104899999997</v>
      </c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</row>
    <row r="13" spans="1:38" s="22" customFormat="1" ht="19.899999999999999" customHeight="1">
      <c r="A13" s="148" t="s">
        <v>144</v>
      </c>
      <c r="B13" s="21"/>
      <c r="C13" s="19">
        <v>90.777983560921328</v>
      </c>
      <c r="D13" s="19">
        <v>92.927496927349935</v>
      </c>
      <c r="E13" s="19">
        <v>94.44885526762944</v>
      </c>
      <c r="F13" s="19">
        <v>97.360610769375995</v>
      </c>
      <c r="G13" s="19">
        <v>100.24067684828128</v>
      </c>
      <c r="H13" s="19">
        <v>105.07871215542805</v>
      </c>
      <c r="I13" s="19">
        <v>112.2933109697978</v>
      </c>
      <c r="J13" s="19">
        <v>121.92116032817361</v>
      </c>
      <c r="K13" s="19">
        <v>127.93766453487828</v>
      </c>
      <c r="L13" s="19">
        <v>134.042202</v>
      </c>
      <c r="M13" s="19">
        <v>149.571493</v>
      </c>
      <c r="N13" s="19">
        <v>160.05892900000001</v>
      </c>
      <c r="O13" s="19">
        <v>166.33761899999999</v>
      </c>
      <c r="P13" s="19">
        <v>171.58864499999999</v>
      </c>
      <c r="Q13" s="19">
        <v>176.716015</v>
      </c>
      <c r="R13" s="19">
        <v>183.34501922561151</v>
      </c>
      <c r="S13" s="19">
        <v>188.41808799999998</v>
      </c>
      <c r="T13" s="19">
        <v>192.43612200000001</v>
      </c>
      <c r="U13" s="19">
        <v>200.06423599999999</v>
      </c>
      <c r="V13" s="19">
        <v>203.752546</v>
      </c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</row>
    <row r="14" spans="1:38" s="22" customFormat="1" ht="19.899999999999999" customHeight="1">
      <c r="A14" s="148" t="s">
        <v>145</v>
      </c>
      <c r="B14" s="21"/>
      <c r="C14" s="19">
        <v>69.184804806803726</v>
      </c>
      <c r="D14" s="19">
        <v>71.780505983834061</v>
      </c>
      <c r="E14" s="19">
        <v>77.209456234672587</v>
      </c>
      <c r="F14" s="19">
        <v>84.11030619977366</v>
      </c>
      <c r="G14" s="19">
        <v>92.590591809432496</v>
      </c>
      <c r="H14" s="19">
        <v>101.8617073502361</v>
      </c>
      <c r="I14" s="19">
        <v>113.90870466606999</v>
      </c>
      <c r="J14" s="19">
        <v>118.9864373589614</v>
      </c>
      <c r="K14" s="19">
        <v>125.68418273234742</v>
      </c>
      <c r="L14" s="19">
        <v>136.101474</v>
      </c>
      <c r="M14" s="19">
        <v>145.60530700000001</v>
      </c>
      <c r="N14" s="19">
        <v>149.86525699999999</v>
      </c>
      <c r="O14" s="19">
        <v>164.45027099999999</v>
      </c>
      <c r="P14" s="19">
        <v>166.88935699999999</v>
      </c>
      <c r="Q14" s="19">
        <v>170.679382</v>
      </c>
      <c r="R14" s="19">
        <v>176.99398453234735</v>
      </c>
      <c r="S14" s="19">
        <v>195.81414099999998</v>
      </c>
      <c r="T14" s="19">
        <v>207.573768</v>
      </c>
      <c r="U14" s="19">
        <v>219.78853100000001</v>
      </c>
      <c r="V14" s="19">
        <v>224.16459399999999</v>
      </c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</row>
    <row r="15" spans="1:38" s="22" customFormat="1" ht="19.899999999999999" customHeight="1">
      <c r="A15" s="148" t="s">
        <v>146</v>
      </c>
      <c r="B15" s="21"/>
      <c r="C15" s="19">
        <v>73.117821399902951</v>
      </c>
      <c r="D15" s="19">
        <v>75.270987666817305</v>
      </c>
      <c r="E15" s="19">
        <v>78.193818668722827</v>
      </c>
      <c r="F15" s="19">
        <v>83.184272558054602</v>
      </c>
      <c r="G15" s="19">
        <v>90.159157237366259</v>
      </c>
      <c r="H15" s="19">
        <v>97.829293219535714</v>
      </c>
      <c r="I15" s="19">
        <v>110.65851672754535</v>
      </c>
      <c r="J15" s="19">
        <v>131.28882774502364</v>
      </c>
      <c r="K15" s="19">
        <v>137.05018818612595</v>
      </c>
      <c r="L15" s="19">
        <v>144.727124</v>
      </c>
      <c r="M15" s="19">
        <v>156.05319</v>
      </c>
      <c r="N15" s="19">
        <v>164.758724</v>
      </c>
      <c r="O15" s="19">
        <v>171.52649299999999</v>
      </c>
      <c r="P15" s="19">
        <v>176.27814100000001</v>
      </c>
      <c r="Q15" s="19">
        <v>182.12894599999998</v>
      </c>
      <c r="R15" s="19">
        <v>191.51173646762751</v>
      </c>
      <c r="S15" s="19">
        <v>198.047279</v>
      </c>
      <c r="T15" s="19">
        <v>203.89539300000001</v>
      </c>
      <c r="U15" s="19">
        <v>216.36027300000001</v>
      </c>
      <c r="V15" s="19">
        <v>222.418441</v>
      </c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</row>
    <row r="16" spans="1:38" s="22" customFormat="1" ht="19.899999999999999" customHeight="1">
      <c r="A16" s="148" t="s">
        <v>147</v>
      </c>
      <c r="B16" s="21"/>
      <c r="C16" s="19">
        <v>71.222337979388897</v>
      </c>
      <c r="D16" s="19">
        <v>75.148687082021951</v>
      </c>
      <c r="E16" s="19">
        <v>80.12522216212902</v>
      </c>
      <c r="F16" s="19">
        <v>85.592557829393613</v>
      </c>
      <c r="G16" s="19">
        <v>94.036340692219753</v>
      </c>
      <c r="H16" s="19">
        <v>101.00024038224811</v>
      </c>
      <c r="I16" s="19">
        <v>107.46417523623361</v>
      </c>
      <c r="J16" s="19">
        <v>116.79164815077282</v>
      </c>
      <c r="K16" s="19">
        <v>123.91731491035927</v>
      </c>
      <c r="L16" s="19">
        <v>131.72857199999999</v>
      </c>
      <c r="M16" s="19">
        <v>142.37352200000001</v>
      </c>
      <c r="N16" s="19">
        <v>150.602599</v>
      </c>
      <c r="O16" s="19">
        <v>159.164908</v>
      </c>
      <c r="P16" s="19">
        <v>170.426851</v>
      </c>
      <c r="Q16" s="19">
        <v>179.81731199999999</v>
      </c>
      <c r="R16" s="19">
        <v>191.34464498907263</v>
      </c>
      <c r="S16" s="19">
        <v>204.58650599999999</v>
      </c>
      <c r="T16" s="19">
        <v>215.711645</v>
      </c>
      <c r="U16" s="19">
        <v>228.158086</v>
      </c>
      <c r="V16" s="19">
        <v>239.15461400000001</v>
      </c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</row>
    <row r="17" spans="1:38" s="22" customFormat="1" ht="19.899999999999999" customHeight="1">
      <c r="A17" s="148" t="s">
        <v>142</v>
      </c>
      <c r="B17" s="21"/>
      <c r="C17" s="19">
        <v>51.23396296793878</v>
      </c>
      <c r="D17" s="19">
        <v>56.085914019587179</v>
      </c>
      <c r="E17" s="19">
        <v>63.300201321356035</v>
      </c>
      <c r="F17" s="19">
        <v>72.816149402291614</v>
      </c>
      <c r="G17" s="19">
        <v>87.485411182004583</v>
      </c>
      <c r="H17" s="19">
        <v>95.685058620834795</v>
      </c>
      <c r="I17" s="19">
        <v>114.14142583802278</v>
      </c>
      <c r="J17" s="19">
        <v>102.69729988640054</v>
      </c>
      <c r="K17" s="19">
        <v>120.01967569188548</v>
      </c>
      <c r="L17" s="19">
        <v>130.72203099999999</v>
      </c>
      <c r="M17" s="19">
        <v>144.24402900000001</v>
      </c>
      <c r="N17" s="19">
        <v>153.855895</v>
      </c>
      <c r="O17" s="19">
        <v>161.58621299999999</v>
      </c>
      <c r="P17" s="19">
        <v>157.38114899999999</v>
      </c>
      <c r="Q17" s="19">
        <v>156.93187499999999</v>
      </c>
      <c r="R17" s="19">
        <v>165.37585415068213</v>
      </c>
      <c r="S17" s="19">
        <v>175.907894</v>
      </c>
      <c r="T17" s="19">
        <v>184.74322100000001</v>
      </c>
      <c r="U17" s="19">
        <v>195.20200199999999</v>
      </c>
      <c r="V17" s="19">
        <v>191.386853</v>
      </c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</row>
    <row r="18" spans="1:38" s="22" customFormat="1" ht="19.899999999999999" customHeight="1">
      <c r="A18" s="148" t="s">
        <v>148</v>
      </c>
      <c r="B18" s="21"/>
      <c r="C18" s="19">
        <v>80.207615403839469</v>
      </c>
      <c r="D18" s="19">
        <v>85.019970622535794</v>
      </c>
      <c r="E18" s="19">
        <v>83.586370466524954</v>
      </c>
      <c r="F18" s="19">
        <v>84.888678824813937</v>
      </c>
      <c r="G18" s="19">
        <v>89.464241329219732</v>
      </c>
      <c r="H18" s="19">
        <v>91.885434482696922</v>
      </c>
      <c r="I18" s="19">
        <v>93.250408172410062</v>
      </c>
      <c r="J18" s="19">
        <v>97.610150530672968</v>
      </c>
      <c r="K18" s="19">
        <v>103.04036972136353</v>
      </c>
      <c r="L18" s="19">
        <v>106.310734</v>
      </c>
      <c r="M18" s="19">
        <v>108.28125799999999</v>
      </c>
      <c r="N18" s="19">
        <v>112.05170199999999</v>
      </c>
      <c r="O18" s="19">
        <v>116.528785</v>
      </c>
      <c r="P18" s="19">
        <v>120.57792699999999</v>
      </c>
      <c r="Q18" s="19">
        <v>124.56978699999999</v>
      </c>
      <c r="R18" s="19">
        <v>127.29130299480323</v>
      </c>
      <c r="S18" s="19">
        <v>135.612819</v>
      </c>
      <c r="T18" s="19">
        <v>142.12549000000001</v>
      </c>
      <c r="U18" s="19">
        <v>147.06462199999999</v>
      </c>
      <c r="V18" s="19">
        <v>148.96238399999999</v>
      </c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</row>
    <row r="19" spans="1:38" s="22" customFormat="1" ht="19.899999999999999" customHeight="1">
      <c r="A19" s="148" t="s">
        <v>149</v>
      </c>
      <c r="B19" s="21"/>
      <c r="C19" s="19">
        <v>82.679914559639514</v>
      </c>
      <c r="D19" s="19">
        <v>86.065348621259673</v>
      </c>
      <c r="E19" s="19">
        <v>92.111404464583956</v>
      </c>
      <c r="F19" s="19">
        <v>96.227846513375397</v>
      </c>
      <c r="G19" s="19">
        <v>99.799301660010926</v>
      </c>
      <c r="H19" s="19">
        <v>104.46256126463565</v>
      </c>
      <c r="I19" s="19">
        <v>112.48890861258589</v>
      </c>
      <c r="J19" s="19">
        <v>121.41599640540829</v>
      </c>
      <c r="K19" s="19">
        <v>126.26697320959745</v>
      </c>
      <c r="L19" s="19">
        <v>139.73959099999999</v>
      </c>
      <c r="M19" s="19">
        <v>145.246005</v>
      </c>
      <c r="N19" s="19">
        <v>146.93313499999999</v>
      </c>
      <c r="O19" s="19">
        <v>147.821504</v>
      </c>
      <c r="P19" s="19">
        <v>144.14949999999999</v>
      </c>
      <c r="Q19" s="19">
        <v>157.095608</v>
      </c>
      <c r="R19" s="19">
        <v>168.860044713203</v>
      </c>
      <c r="S19" s="19">
        <v>175.327811</v>
      </c>
      <c r="T19" s="19">
        <v>187.50982500000001</v>
      </c>
      <c r="U19" s="19">
        <v>193.42102600000001</v>
      </c>
      <c r="V19" s="19">
        <v>194.738617</v>
      </c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</row>
    <row r="20" spans="1:38" s="22" customFormat="1" ht="19.899999999999999" customHeight="1">
      <c r="A20" s="148" t="s">
        <v>150</v>
      </c>
      <c r="B20" s="21"/>
      <c r="C20" s="19">
        <v>68.957291953517796</v>
      </c>
      <c r="D20" s="19">
        <v>74.323422930365055</v>
      </c>
      <c r="E20" s="19">
        <v>79.650866027142783</v>
      </c>
      <c r="F20" s="19">
        <v>84.717014939393053</v>
      </c>
      <c r="G20" s="19">
        <v>90.446661606551686</v>
      </c>
      <c r="H20" s="19">
        <v>99.034120459033247</v>
      </c>
      <c r="I20" s="19">
        <v>106.81045964098035</v>
      </c>
      <c r="J20" s="19">
        <v>117.53817866170893</v>
      </c>
      <c r="K20" s="19">
        <v>131.50425913201269</v>
      </c>
      <c r="L20" s="19">
        <v>141.87046599999999</v>
      </c>
      <c r="M20" s="19">
        <v>150.30927399999999</v>
      </c>
      <c r="N20" s="19">
        <v>162.17517699999999</v>
      </c>
      <c r="O20" s="19">
        <v>175.33685199999999</v>
      </c>
      <c r="P20" s="19">
        <v>190.92001399999998</v>
      </c>
      <c r="Q20" s="19">
        <v>207.63368599999998</v>
      </c>
      <c r="R20" s="19">
        <v>224.23758940306325</v>
      </c>
      <c r="S20" s="19">
        <v>244.43573999999998</v>
      </c>
      <c r="T20" s="19">
        <v>263.74560700000001</v>
      </c>
      <c r="U20" s="19">
        <v>281.78248600000001</v>
      </c>
      <c r="V20" s="19">
        <v>294.62919699999998</v>
      </c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</row>
    <row r="21" spans="1:38" s="22" customFormat="1" ht="19.899999999999999" customHeight="1">
      <c r="A21" s="148" t="s">
        <v>151</v>
      </c>
      <c r="B21" s="21"/>
      <c r="C21" s="19">
        <v>61.367339468471016</v>
      </c>
      <c r="D21" s="19">
        <v>63.272854967247405</v>
      </c>
      <c r="E21" s="19">
        <v>66.942711865076319</v>
      </c>
      <c r="F21" s="19">
        <v>74.56915223771496</v>
      </c>
      <c r="G21" s="19">
        <v>84.176857213328105</v>
      </c>
      <c r="H21" s="19">
        <v>94.314272811669809</v>
      </c>
      <c r="I21" s="19">
        <v>115.33067040387171</v>
      </c>
      <c r="J21" s="19">
        <v>137.51179564027655</v>
      </c>
      <c r="K21" s="19">
        <v>142.9180074356648</v>
      </c>
      <c r="L21" s="19">
        <v>151.663534</v>
      </c>
      <c r="M21" s="19">
        <v>162.09366</v>
      </c>
      <c r="N21" s="19">
        <v>175.62685999999999</v>
      </c>
      <c r="O21" s="19">
        <v>185.96830299999999</v>
      </c>
      <c r="P21" s="19">
        <v>202.84286599999999</v>
      </c>
      <c r="Q21" s="19">
        <v>219.059044</v>
      </c>
      <c r="R21" s="19">
        <v>232.41224262241101</v>
      </c>
      <c r="S21" s="19">
        <v>240.494148</v>
      </c>
      <c r="T21" s="19">
        <v>248.199355</v>
      </c>
      <c r="U21" s="19">
        <v>259.50862599999999</v>
      </c>
      <c r="V21" s="19">
        <v>263.961119</v>
      </c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</row>
    <row r="22" spans="1:38" s="22" customFormat="1" ht="19.899999999999999" customHeight="1">
      <c r="A22" s="148" t="s">
        <v>152</v>
      </c>
      <c r="B22" s="21"/>
      <c r="C22" s="19">
        <v>78.828409542919033</v>
      </c>
      <c r="D22" s="19">
        <v>82.458700666056032</v>
      </c>
      <c r="E22" s="19">
        <v>84.948154412175995</v>
      </c>
      <c r="F22" s="19">
        <v>88.140244963537071</v>
      </c>
      <c r="G22" s="19">
        <v>93.332068454514115</v>
      </c>
      <c r="H22" s="19">
        <v>99.159917186376106</v>
      </c>
      <c r="I22" s="19">
        <v>106.61466884871963</v>
      </c>
      <c r="J22" s="19">
        <v>121.44742035388475</v>
      </c>
      <c r="K22" s="19">
        <v>126.21430496970841</v>
      </c>
      <c r="L22" s="19">
        <v>133.16466800000001</v>
      </c>
      <c r="M22" s="19">
        <v>141.34092200000001</v>
      </c>
      <c r="N22" s="19">
        <v>151.00557499999999</v>
      </c>
      <c r="O22" s="19">
        <v>157.19382200000001</v>
      </c>
      <c r="P22" s="19">
        <v>162.44735799999998</v>
      </c>
      <c r="Q22" s="19">
        <v>169.25540699999999</v>
      </c>
      <c r="R22" s="19">
        <v>176.08689215083263</v>
      </c>
      <c r="S22" s="19">
        <v>182.83436799999998</v>
      </c>
      <c r="T22" s="19">
        <v>189.00222099999999</v>
      </c>
      <c r="U22" s="19">
        <v>210.34517600000001</v>
      </c>
      <c r="V22" s="19">
        <v>218.81118699999999</v>
      </c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</row>
    <row r="23" spans="1:38" ht="19.899999999999999" customHeight="1">
      <c r="A23" s="20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</row>
    <row r="24" spans="1:38" ht="19.899999999999999" customHeight="1">
      <c r="A24" s="16" t="s">
        <v>134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</row>
    <row r="25" spans="1:38" ht="19.899999999999999" customHeight="1">
      <c r="A25" s="20"/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</row>
    <row r="26" spans="1:38" s="10" customFormat="1" ht="19.899999999999999" customHeight="1">
      <c r="A26" s="93" t="s">
        <v>135</v>
      </c>
      <c r="B26" s="18"/>
      <c r="C26" s="267">
        <v>68.062738039449471</v>
      </c>
      <c r="D26" s="267">
        <v>70.779744948263001</v>
      </c>
      <c r="E26" s="267">
        <v>75.433155666484382</v>
      </c>
      <c r="F26" s="267">
        <v>82.175285040222477</v>
      </c>
      <c r="G26" s="267">
        <v>90.105808014431389</v>
      </c>
      <c r="H26" s="267">
        <v>99.308347547887635</v>
      </c>
      <c r="I26" s="267">
        <v>115.43081347964889</v>
      </c>
      <c r="J26" s="267">
        <v>130.07849621245339</v>
      </c>
      <c r="K26" s="267">
        <v>132.45731606237558</v>
      </c>
      <c r="L26" s="267">
        <v>144.49264499999998</v>
      </c>
      <c r="M26" s="267">
        <v>156.84971200000001</v>
      </c>
      <c r="N26" s="267">
        <v>167.94434899999999</v>
      </c>
      <c r="O26" s="267">
        <v>177.05506500000001</v>
      </c>
      <c r="P26" s="267">
        <v>188.65044499999999</v>
      </c>
      <c r="Q26" s="267">
        <v>193.987008</v>
      </c>
      <c r="R26" s="267">
        <v>200.062309</v>
      </c>
      <c r="S26" s="267">
        <v>211.678403</v>
      </c>
      <c r="T26" s="267">
        <v>218.768597</v>
      </c>
      <c r="U26" s="267">
        <v>232.98187999999999</v>
      </c>
      <c r="V26" s="267">
        <v>239.11511200000001</v>
      </c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</row>
    <row r="27" spans="1:38" s="22" customFormat="1" ht="19.899999999999999" customHeight="1">
      <c r="A27" s="148" t="s">
        <v>136</v>
      </c>
      <c r="B27" s="21"/>
      <c r="C27" s="19">
        <v>69.349079363713415</v>
      </c>
      <c r="D27" s="19">
        <v>70.029522798778615</v>
      </c>
      <c r="E27" s="19">
        <v>75.415922025597936</v>
      </c>
      <c r="F27" s="19">
        <v>84.255574845070328</v>
      </c>
      <c r="G27" s="19">
        <v>92.252720302794231</v>
      </c>
      <c r="H27" s="19">
        <v>102.69433787494204</v>
      </c>
      <c r="I27" s="19">
        <v>128.0583956286043</v>
      </c>
      <c r="J27" s="19">
        <v>158.52808806474309</v>
      </c>
      <c r="K27" s="19">
        <v>144.67976520930543</v>
      </c>
      <c r="L27" s="19">
        <v>164.82802599999999</v>
      </c>
      <c r="M27" s="19">
        <v>181.98581300000001</v>
      </c>
      <c r="N27" s="19">
        <v>198.79833199999999</v>
      </c>
      <c r="O27" s="19">
        <v>208.19736599999999</v>
      </c>
      <c r="P27" s="19">
        <v>233.82457600000001</v>
      </c>
      <c r="Q27" s="19">
        <v>234.44308899999999</v>
      </c>
      <c r="R27" s="19">
        <v>230.53350499999999</v>
      </c>
      <c r="S27" s="19">
        <v>245.49928499999999</v>
      </c>
      <c r="T27" s="19">
        <v>249.10656499999999</v>
      </c>
      <c r="U27" s="19">
        <v>264.01471500000002</v>
      </c>
      <c r="V27" s="19">
        <v>273.47448000000003</v>
      </c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</row>
    <row r="28" spans="1:38" s="22" customFormat="1" ht="19.899999999999999" customHeight="1">
      <c r="A28" s="148" t="s">
        <v>137</v>
      </c>
      <c r="B28" s="21"/>
      <c r="C28" s="19">
        <v>74.898245079092575</v>
      </c>
      <c r="D28" s="19">
        <v>76.366859594515716</v>
      </c>
      <c r="E28" s="19">
        <v>83.797603195550749</v>
      </c>
      <c r="F28" s="19">
        <v>90.128669527299039</v>
      </c>
      <c r="G28" s="19">
        <v>93.06597616640039</v>
      </c>
      <c r="H28" s="19">
        <v>101.29990696099047</v>
      </c>
      <c r="I28" s="19">
        <v>119.22671523642362</v>
      </c>
      <c r="J28" s="19">
        <v>136.37926059451473</v>
      </c>
      <c r="K28" s="19">
        <v>137.25686979123788</v>
      </c>
      <c r="L28" s="19">
        <v>158.81926899999999</v>
      </c>
      <c r="M28" s="19">
        <v>165.313772</v>
      </c>
      <c r="N28" s="19">
        <v>175.09642199999999</v>
      </c>
      <c r="O28" s="19">
        <v>189.90145200000001</v>
      </c>
      <c r="P28" s="19">
        <v>203.049271</v>
      </c>
      <c r="Q28" s="19">
        <v>224.73140799999999</v>
      </c>
      <c r="R28" s="19">
        <v>242.54175699999999</v>
      </c>
      <c r="S28" s="19">
        <v>255.36739899999998</v>
      </c>
      <c r="T28" s="19">
        <v>276.10373899999996</v>
      </c>
      <c r="U28" s="19">
        <v>390.506888</v>
      </c>
      <c r="V28" s="19">
        <v>417.71649400000001</v>
      </c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</row>
    <row r="29" spans="1:38" s="22" customFormat="1" ht="19.899999999999999" customHeight="1">
      <c r="A29" s="148" t="s">
        <v>138</v>
      </c>
      <c r="B29" s="21"/>
      <c r="C29" s="19">
        <v>92.683636299851358</v>
      </c>
      <c r="D29" s="19">
        <v>94.847469528107212</v>
      </c>
      <c r="E29" s="19">
        <v>95.843717171795731</v>
      </c>
      <c r="F29" s="19">
        <v>98.15206379200832</v>
      </c>
      <c r="G29" s="19">
        <v>100.79558863686903</v>
      </c>
      <c r="H29" s="19">
        <v>106.17332922270556</v>
      </c>
      <c r="I29" s="19">
        <v>113.28165748979187</v>
      </c>
      <c r="J29" s="19">
        <v>122.90281306600644</v>
      </c>
      <c r="K29" s="19">
        <v>127.50409746026369</v>
      </c>
      <c r="L29" s="19">
        <v>132.949093</v>
      </c>
      <c r="M29" s="19">
        <v>150.71440899999999</v>
      </c>
      <c r="N29" s="19">
        <v>161.510718</v>
      </c>
      <c r="O29" s="19">
        <v>167.980244</v>
      </c>
      <c r="P29" s="19">
        <v>173.035866</v>
      </c>
      <c r="Q29" s="19">
        <v>177.28845699999999</v>
      </c>
      <c r="R29" s="19">
        <v>184.15472700000001</v>
      </c>
      <c r="S29" s="19">
        <v>187.986288</v>
      </c>
      <c r="T29" s="19">
        <v>192.00297699999999</v>
      </c>
      <c r="U29" s="19">
        <v>198.57193799999999</v>
      </c>
      <c r="V29" s="19">
        <v>201.646646</v>
      </c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</row>
    <row r="30" spans="1:38" s="22" customFormat="1" ht="19.899999999999999" customHeight="1">
      <c r="A30" s="148" t="s">
        <v>139</v>
      </c>
      <c r="B30" s="21"/>
      <c r="C30" s="19">
        <v>66.112094920805532</v>
      </c>
      <c r="D30" s="19">
        <v>68.688304068099072</v>
      </c>
      <c r="E30" s="19">
        <v>73.724407076084233</v>
      </c>
      <c r="F30" s="19">
        <v>80.39492042993588</v>
      </c>
      <c r="G30" s="19">
        <v>89.830762711060913</v>
      </c>
      <c r="H30" s="19">
        <v>100.99747369747021</v>
      </c>
      <c r="I30" s="19">
        <v>113.35331645705695</v>
      </c>
      <c r="J30" s="19">
        <v>118.50965027633794</v>
      </c>
      <c r="K30" s="19">
        <v>126.4645747059492</v>
      </c>
      <c r="L30" s="19">
        <v>137.083136</v>
      </c>
      <c r="M30" s="19">
        <v>146.55440200000001</v>
      </c>
      <c r="N30" s="19">
        <v>151.501822</v>
      </c>
      <c r="O30" s="19">
        <v>166.18906000000001</v>
      </c>
      <c r="P30" s="19">
        <v>168.10953900000001</v>
      </c>
      <c r="Q30" s="19">
        <v>172.22681599999999</v>
      </c>
      <c r="R30" s="19">
        <v>179.126339</v>
      </c>
      <c r="S30" s="19">
        <v>197.665165</v>
      </c>
      <c r="T30" s="19">
        <v>208.80623799999998</v>
      </c>
      <c r="U30" s="19">
        <v>221.572352</v>
      </c>
      <c r="V30" s="19">
        <v>225.616174</v>
      </c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</row>
    <row r="31" spans="1:38" s="22" customFormat="1" ht="19.899999999999999" customHeight="1">
      <c r="A31" s="148" t="s">
        <v>140</v>
      </c>
      <c r="B31" s="21"/>
      <c r="C31" s="19">
        <v>72.660655707701551</v>
      </c>
      <c r="D31" s="19">
        <v>74.763837404556298</v>
      </c>
      <c r="E31" s="19">
        <v>77.574801299756786</v>
      </c>
      <c r="F31" s="19">
        <v>82.315369344552266</v>
      </c>
      <c r="G31" s="19">
        <v>89.371257992000821</v>
      </c>
      <c r="H31" s="19">
        <v>97.996005352492901</v>
      </c>
      <c r="I31" s="19">
        <v>109.96983050258734</v>
      </c>
      <c r="J31" s="19">
        <v>130.40957915187175</v>
      </c>
      <c r="K31" s="19">
        <v>135.55228765979243</v>
      </c>
      <c r="L31" s="19">
        <v>142.47255799999999</v>
      </c>
      <c r="M31" s="19">
        <v>154.301785</v>
      </c>
      <c r="N31" s="19">
        <v>163.28026</v>
      </c>
      <c r="O31" s="19">
        <v>170.28351599999999</v>
      </c>
      <c r="P31" s="19">
        <v>173.99236299999998</v>
      </c>
      <c r="Q31" s="19">
        <v>178.324568</v>
      </c>
      <c r="R31" s="19">
        <v>188.67685</v>
      </c>
      <c r="S31" s="19">
        <v>193.715756</v>
      </c>
      <c r="T31" s="19">
        <v>197.80643799999999</v>
      </c>
      <c r="U31" s="19">
        <v>209.79925700000001</v>
      </c>
      <c r="V31" s="19">
        <v>216.06510800000001</v>
      </c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</row>
    <row r="32" spans="1:38" s="22" customFormat="1" ht="19.899999999999999" customHeight="1">
      <c r="A32" s="148" t="s">
        <v>141</v>
      </c>
      <c r="B32" s="21"/>
      <c r="C32" s="19">
        <v>71.049348655871384</v>
      </c>
      <c r="D32" s="19">
        <v>75.363463140405273</v>
      </c>
      <c r="E32" s="19">
        <v>80.624332651739948</v>
      </c>
      <c r="F32" s="19">
        <v>86.064650818117968</v>
      </c>
      <c r="G32" s="19">
        <v>93.255263040861649</v>
      </c>
      <c r="H32" s="19">
        <v>101.67476310453276</v>
      </c>
      <c r="I32" s="19">
        <v>108.33271464068655</v>
      </c>
      <c r="J32" s="19">
        <v>118.28523574775936</v>
      </c>
      <c r="K32" s="19">
        <v>125.39095034261727</v>
      </c>
      <c r="L32" s="19">
        <v>133.83364399999999</v>
      </c>
      <c r="M32" s="19">
        <v>145.97812400000001</v>
      </c>
      <c r="N32" s="19">
        <v>154.14444799999998</v>
      </c>
      <c r="O32" s="19">
        <v>163.27773199999999</v>
      </c>
      <c r="P32" s="19">
        <v>175.05366699999999</v>
      </c>
      <c r="Q32" s="19">
        <v>184.82592599999998</v>
      </c>
      <c r="R32" s="19">
        <v>197.586626</v>
      </c>
      <c r="S32" s="19">
        <v>210.19190499999999</v>
      </c>
      <c r="T32" s="19">
        <v>223.14733999999999</v>
      </c>
      <c r="U32" s="19">
        <v>236.27095399999999</v>
      </c>
      <c r="V32" s="19">
        <v>246.67339000000001</v>
      </c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</row>
    <row r="33" spans="1:38" s="22" customFormat="1" ht="19.899999999999999" customHeight="1">
      <c r="A33" s="148" t="s">
        <v>142</v>
      </c>
      <c r="B33" s="21"/>
      <c r="C33" s="19">
        <v>50.918368820981094</v>
      </c>
      <c r="D33" s="19">
        <v>55.956651953345457</v>
      </c>
      <c r="E33" s="19">
        <v>62.869563341776562</v>
      </c>
      <c r="F33" s="19">
        <v>73.664412695470531</v>
      </c>
      <c r="G33" s="19">
        <v>86.817391903526769</v>
      </c>
      <c r="H33" s="19">
        <v>95.525046992364182</v>
      </c>
      <c r="I33" s="19">
        <v>114.61075350018884</v>
      </c>
      <c r="J33" s="19">
        <v>101.13150414879121</v>
      </c>
      <c r="K33" s="19">
        <v>119.56710050387602</v>
      </c>
      <c r="L33" s="19">
        <v>130.61443399999999</v>
      </c>
      <c r="M33" s="19">
        <v>143.97613200000001</v>
      </c>
      <c r="N33" s="19">
        <v>152.067612</v>
      </c>
      <c r="O33" s="19">
        <v>160.69122100000001</v>
      </c>
      <c r="P33" s="19">
        <v>157.36184599999999</v>
      </c>
      <c r="Q33" s="19">
        <v>158.22800899999999</v>
      </c>
      <c r="R33" s="19">
        <v>166.773338</v>
      </c>
      <c r="S33" s="19">
        <v>176.63472199999998</v>
      </c>
      <c r="T33" s="19">
        <v>183.47017399999999</v>
      </c>
      <c r="U33" s="19">
        <v>193.95979</v>
      </c>
      <c r="V33" s="19">
        <v>190.714766</v>
      </c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</row>
    <row r="34" spans="1:38" s="22" customFormat="1" ht="19.899999999999999" customHeight="1">
      <c r="A34" s="148" t="s">
        <v>15</v>
      </c>
      <c r="B34" s="21"/>
      <c r="C34" s="19">
        <v>82.401528252672506</v>
      </c>
      <c r="D34" s="19">
        <v>87.345269388969811</v>
      </c>
      <c r="E34" s="19">
        <v>83.107338391364294</v>
      </c>
      <c r="F34" s="19">
        <v>83.075255758213785</v>
      </c>
      <c r="G34" s="19">
        <v>87.708204544006108</v>
      </c>
      <c r="H34" s="19">
        <v>89.117046712004324</v>
      </c>
      <c r="I34" s="19">
        <v>88.888871913455816</v>
      </c>
      <c r="J34" s="19">
        <v>92.893979989945265</v>
      </c>
      <c r="K34" s="19">
        <v>98.336384371087803</v>
      </c>
      <c r="L34" s="19">
        <v>101.317605</v>
      </c>
      <c r="M34" s="19">
        <v>103.046173</v>
      </c>
      <c r="N34" s="19">
        <v>106.38917499999999</v>
      </c>
      <c r="O34" s="19">
        <v>110.8292</v>
      </c>
      <c r="P34" s="19">
        <v>114.14644899999999</v>
      </c>
      <c r="Q34" s="19">
        <v>117.47305399999999</v>
      </c>
      <c r="R34" s="19">
        <v>118.940726</v>
      </c>
      <c r="S34" s="19">
        <v>128.12758099999999</v>
      </c>
      <c r="T34" s="19">
        <v>134.66862499999999</v>
      </c>
      <c r="U34" s="19">
        <v>138.89714000000001</v>
      </c>
      <c r="V34" s="19">
        <v>140.006595</v>
      </c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</row>
    <row r="35" spans="1:38" s="22" customFormat="1" ht="19.899999999999999" customHeight="1">
      <c r="A35" s="148" t="s">
        <v>16</v>
      </c>
      <c r="B35" s="21"/>
      <c r="C35" s="19">
        <v>82.131222258086993</v>
      </c>
      <c r="D35" s="19">
        <v>85.225635712213759</v>
      </c>
      <c r="E35" s="19">
        <v>90.997846482773852</v>
      </c>
      <c r="F35" s="19">
        <v>93.770342393888257</v>
      </c>
      <c r="G35" s="19">
        <v>97.077855838996939</v>
      </c>
      <c r="H35" s="19">
        <v>101.62600291417471</v>
      </c>
      <c r="I35" s="19">
        <v>109.62503500487389</v>
      </c>
      <c r="J35" s="19">
        <v>118.91627772370208</v>
      </c>
      <c r="K35" s="19">
        <v>124.31047331223041</v>
      </c>
      <c r="L35" s="19">
        <v>134.33703800000001</v>
      </c>
      <c r="M35" s="19">
        <v>139.95898800000001</v>
      </c>
      <c r="N35" s="19">
        <v>143.192609</v>
      </c>
      <c r="O35" s="19">
        <v>145.419239</v>
      </c>
      <c r="P35" s="19">
        <v>145.02844099999999</v>
      </c>
      <c r="Q35" s="19">
        <v>155.71036799999999</v>
      </c>
      <c r="R35" s="19">
        <v>166.35247899999999</v>
      </c>
      <c r="S35" s="19">
        <v>172.47568699999999</v>
      </c>
      <c r="T35" s="19">
        <v>182.31931699999998</v>
      </c>
      <c r="U35" s="19">
        <v>188.55219399999999</v>
      </c>
      <c r="V35" s="19">
        <v>192.09356500000001</v>
      </c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</row>
    <row r="36" spans="1:38" s="22" customFormat="1" ht="19.899999999999999" customHeight="1">
      <c r="A36" s="148" t="s">
        <v>17</v>
      </c>
      <c r="B36" s="21"/>
      <c r="C36" s="19">
        <v>66.140961500298445</v>
      </c>
      <c r="D36" s="19">
        <v>72.248765949483698</v>
      </c>
      <c r="E36" s="19">
        <v>78.658784139254124</v>
      </c>
      <c r="F36" s="19">
        <v>84.017180648117204</v>
      </c>
      <c r="G36" s="19">
        <v>89.432439429634115</v>
      </c>
      <c r="H36" s="19">
        <v>98.706622044956958</v>
      </c>
      <c r="I36" s="19">
        <v>106.48726320091795</v>
      </c>
      <c r="J36" s="19">
        <v>117.44361691997354</v>
      </c>
      <c r="K36" s="19">
        <v>131.97637414144205</v>
      </c>
      <c r="L36" s="19">
        <v>143.51408799999999</v>
      </c>
      <c r="M36" s="19">
        <v>151.85912999999999</v>
      </c>
      <c r="N36" s="19">
        <v>164.91282799999999</v>
      </c>
      <c r="O36" s="19">
        <v>179.07540900000001</v>
      </c>
      <c r="P36" s="19">
        <v>194.080735</v>
      </c>
      <c r="Q36" s="19">
        <v>211.345136</v>
      </c>
      <c r="R36" s="19">
        <v>227.68771100000001</v>
      </c>
      <c r="S36" s="19">
        <v>248.13172799999998</v>
      </c>
      <c r="T36" s="19">
        <v>268.33221199999997</v>
      </c>
      <c r="U36" s="19">
        <v>288.13657999999998</v>
      </c>
      <c r="V36" s="19">
        <v>301.83241299999997</v>
      </c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</row>
    <row r="37" spans="1:38" s="22" customFormat="1" ht="19.899999999999999" customHeight="1">
      <c r="A37" s="148" t="s">
        <v>18</v>
      </c>
      <c r="B37" s="21"/>
      <c r="C37" s="19">
        <v>62.202747914473484</v>
      </c>
      <c r="D37" s="19">
        <v>63.568650426120819</v>
      </c>
      <c r="E37" s="19">
        <v>66.362695886621211</v>
      </c>
      <c r="F37" s="19">
        <v>72.4804975538013</v>
      </c>
      <c r="G37" s="19">
        <v>83.419703305367435</v>
      </c>
      <c r="H37" s="19">
        <v>95.407976847777178</v>
      </c>
      <c r="I37" s="19">
        <v>117.53190954731873</v>
      </c>
      <c r="J37" s="19">
        <v>140.60025588329933</v>
      </c>
      <c r="K37" s="19">
        <v>145.143493025975</v>
      </c>
      <c r="L37" s="19">
        <v>153.5145</v>
      </c>
      <c r="M37" s="19">
        <v>165.30281099999999</v>
      </c>
      <c r="N37" s="19">
        <v>180.054551</v>
      </c>
      <c r="O37" s="19">
        <v>190.38169400000001</v>
      </c>
      <c r="P37" s="19">
        <v>208.70687899999999</v>
      </c>
      <c r="Q37" s="19">
        <v>221.975841</v>
      </c>
      <c r="R37" s="19">
        <v>238.75791000000001</v>
      </c>
      <c r="S37" s="19">
        <v>245.761934</v>
      </c>
      <c r="T37" s="19">
        <v>250.56083899999999</v>
      </c>
      <c r="U37" s="19">
        <v>263.59621499999997</v>
      </c>
      <c r="V37" s="19">
        <v>265.60342500000002</v>
      </c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</row>
    <row r="38" spans="1:38" s="22" customFormat="1" ht="19.899999999999999" customHeight="1">
      <c r="A38" s="148" t="s">
        <v>19</v>
      </c>
      <c r="B38" s="21"/>
      <c r="C38" s="19">
        <v>78.848254600096695</v>
      </c>
      <c r="D38" s="19">
        <v>82.683830116704513</v>
      </c>
      <c r="E38" s="19">
        <v>84.917255474304781</v>
      </c>
      <c r="F38" s="19">
        <v>88.438851327358265</v>
      </c>
      <c r="G38" s="19">
        <v>93.228406206642191</v>
      </c>
      <c r="H38" s="19">
        <v>99.771746160345458</v>
      </c>
      <c r="I38" s="19">
        <v>107.33732129114027</v>
      </c>
      <c r="J38" s="19">
        <v>122.17737388093998</v>
      </c>
      <c r="K38" s="19">
        <v>125.76052174514591</v>
      </c>
      <c r="L38" s="19">
        <v>132.16416899999999</v>
      </c>
      <c r="M38" s="19">
        <v>140.394767</v>
      </c>
      <c r="N38" s="19">
        <v>150.019308</v>
      </c>
      <c r="O38" s="19">
        <v>156.558378</v>
      </c>
      <c r="P38" s="19">
        <v>161.50219300000001</v>
      </c>
      <c r="Q38" s="19">
        <v>168.232226</v>
      </c>
      <c r="R38" s="19">
        <v>176.32177899999999</v>
      </c>
      <c r="S38" s="19">
        <v>183.268126</v>
      </c>
      <c r="T38" s="19">
        <v>189.088493</v>
      </c>
      <c r="U38" s="19">
        <v>210.62185400000001</v>
      </c>
      <c r="V38" s="19">
        <v>218.83451299999999</v>
      </c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</row>
    <row r="39" spans="1:38" ht="19.899999999999999" customHeight="1">
      <c r="A39" s="20"/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</row>
    <row r="40" spans="1:38" ht="19.899999999999999" customHeight="1">
      <c r="A40" s="16" t="s">
        <v>22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</row>
    <row r="41" spans="1:38" ht="19.899999999999999" customHeight="1">
      <c r="A41" s="20"/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</row>
    <row r="42" spans="1:38" s="10" customFormat="1" ht="19.899999999999999" customHeight="1">
      <c r="A42" s="93" t="s">
        <v>21</v>
      </c>
      <c r="B42" s="18"/>
      <c r="C42" s="267">
        <v>68.590246483948974</v>
      </c>
      <c r="D42" s="267">
        <v>71.141618541379813</v>
      </c>
      <c r="E42" s="267">
        <v>75.665171110238845</v>
      </c>
      <c r="F42" s="267">
        <v>82.97868309959172</v>
      </c>
      <c r="G42" s="267">
        <v>90.859191014310014</v>
      </c>
      <c r="H42" s="267">
        <v>98.551887270797039</v>
      </c>
      <c r="I42" s="267">
        <v>116.00754823603165</v>
      </c>
      <c r="J42" s="267">
        <v>133.6033649404603</v>
      </c>
      <c r="K42" s="267">
        <v>133.34572869885369</v>
      </c>
      <c r="L42" s="267">
        <v>145.99149499999999</v>
      </c>
      <c r="M42" s="267">
        <v>156.06254999999999</v>
      </c>
      <c r="N42" s="267">
        <v>165.13133399999998</v>
      </c>
      <c r="O42" s="267">
        <v>175.24393000000001</v>
      </c>
      <c r="P42" s="267">
        <v>186.38230899999999</v>
      </c>
      <c r="Q42" s="267">
        <v>192.81565699999999</v>
      </c>
      <c r="R42" s="267">
        <v>198.84273200000001</v>
      </c>
      <c r="S42" s="267">
        <v>209.68248599999998</v>
      </c>
      <c r="T42" s="267">
        <v>219.83167999999998</v>
      </c>
      <c r="U42" s="267">
        <v>231.88734500000001</v>
      </c>
      <c r="V42" s="267">
        <v>239.90995799999999</v>
      </c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</row>
    <row r="43" spans="1:38" s="22" customFormat="1" ht="19.899999999999999" customHeight="1">
      <c r="A43" s="148" t="s">
        <v>8</v>
      </c>
      <c r="B43" s="21"/>
      <c r="C43" s="19">
        <v>65.518432336150468</v>
      </c>
      <c r="D43" s="19">
        <v>67.230266689376535</v>
      </c>
      <c r="E43" s="19">
        <v>71.688887340219026</v>
      </c>
      <c r="F43" s="19">
        <v>81.28305774751793</v>
      </c>
      <c r="G43" s="19">
        <v>89.341328772955919</v>
      </c>
      <c r="H43" s="19">
        <v>99.382409704120604</v>
      </c>
      <c r="I43" s="19">
        <v>126.12665815244871</v>
      </c>
      <c r="J43" s="19">
        <v>155.48544998757998</v>
      </c>
      <c r="K43" s="19">
        <v>141.81661024264068</v>
      </c>
      <c r="L43" s="19">
        <v>160.85800699999999</v>
      </c>
      <c r="M43" s="19">
        <v>172.86074399999998</v>
      </c>
      <c r="N43" s="19">
        <v>183.69547799999998</v>
      </c>
      <c r="O43" s="19">
        <v>198.401782</v>
      </c>
      <c r="P43" s="19">
        <v>219.892066</v>
      </c>
      <c r="Q43" s="19">
        <v>221.22760599999998</v>
      </c>
      <c r="R43" s="19">
        <v>223.23089100000001</v>
      </c>
      <c r="S43" s="19">
        <v>233.044051</v>
      </c>
      <c r="T43" s="19">
        <v>241.981155</v>
      </c>
      <c r="U43" s="19">
        <v>252.452369</v>
      </c>
      <c r="V43" s="19">
        <v>265.201097</v>
      </c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</row>
    <row r="44" spans="1:38" s="22" customFormat="1" ht="19.899999999999999" customHeight="1">
      <c r="A44" s="148" t="s">
        <v>9</v>
      </c>
      <c r="B44" s="21"/>
      <c r="C44" s="19">
        <v>77.687666611926247</v>
      </c>
      <c r="D44" s="19">
        <v>79.353062040548608</v>
      </c>
      <c r="E44" s="19">
        <v>84.640767335530938</v>
      </c>
      <c r="F44" s="19">
        <v>90.738279677158971</v>
      </c>
      <c r="G44" s="19">
        <v>93.339256271464464</v>
      </c>
      <c r="H44" s="19">
        <v>100.5895396842715</v>
      </c>
      <c r="I44" s="19">
        <v>116.37339286322752</v>
      </c>
      <c r="J44" s="19">
        <v>131.75680270752733</v>
      </c>
      <c r="K44" s="19">
        <v>136.49690203720513</v>
      </c>
      <c r="L44" s="19">
        <v>156.67973900000001</v>
      </c>
      <c r="M44" s="19">
        <v>164.17730299999999</v>
      </c>
      <c r="N44" s="19">
        <v>172.04275899999999</v>
      </c>
      <c r="O44" s="19">
        <v>187.69380899999999</v>
      </c>
      <c r="P44" s="19">
        <v>203.90298999999999</v>
      </c>
      <c r="Q44" s="19">
        <v>224.03464299999999</v>
      </c>
      <c r="R44" s="19">
        <v>241.67402100000001</v>
      </c>
      <c r="S44" s="19">
        <v>259.96517299999999</v>
      </c>
      <c r="T44" s="19">
        <v>281.91901200000001</v>
      </c>
      <c r="U44" s="19">
        <v>419.20700699999998</v>
      </c>
      <c r="V44" s="19">
        <v>460.01753500000001</v>
      </c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</row>
    <row r="45" spans="1:38" s="22" customFormat="1" ht="19.899999999999999" customHeight="1">
      <c r="A45" s="148" t="s">
        <v>10</v>
      </c>
      <c r="B45" s="21"/>
      <c r="C45" s="19">
        <v>88.770621080468644</v>
      </c>
      <c r="D45" s="19">
        <v>90.907353247813361</v>
      </c>
      <c r="E45" s="19">
        <v>93.023494937695958</v>
      </c>
      <c r="F45" s="19">
        <v>96.620554532177209</v>
      </c>
      <c r="G45" s="19">
        <v>99.771986588894393</v>
      </c>
      <c r="H45" s="19">
        <v>104.00874873234223</v>
      </c>
      <c r="I45" s="19">
        <v>111.35456674306234</v>
      </c>
      <c r="J45" s="19">
        <v>121.00507486217049</v>
      </c>
      <c r="K45" s="19">
        <v>128.62757357800291</v>
      </c>
      <c r="L45" s="19">
        <v>135.7816</v>
      </c>
      <c r="M45" s="19">
        <v>147.75283899999999</v>
      </c>
      <c r="N45" s="19">
        <v>157.748784</v>
      </c>
      <c r="O45" s="19">
        <v>163.72380899999999</v>
      </c>
      <c r="P45" s="19">
        <v>169.28577000000001</v>
      </c>
      <c r="Q45" s="19">
        <v>175.80512299999998</v>
      </c>
      <c r="R45" s="19">
        <v>182.05658</v>
      </c>
      <c r="S45" s="19">
        <v>189.10518499999998</v>
      </c>
      <c r="T45" s="19">
        <v>193.12535799999998</v>
      </c>
      <c r="U45" s="19">
        <v>202.43884</v>
      </c>
      <c r="V45" s="19">
        <v>207.10353799999999</v>
      </c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</row>
    <row r="46" spans="1:38" s="22" customFormat="1" ht="19.899999999999999" customHeight="1">
      <c r="A46" s="148" t="s">
        <v>11</v>
      </c>
      <c r="B46" s="21"/>
      <c r="C46" s="19">
        <v>73.702985096989039</v>
      </c>
      <c r="D46" s="19">
        <v>76.322878843621439</v>
      </c>
      <c r="E46" s="19">
        <v>82.33655903413495</v>
      </c>
      <c r="F46" s="19">
        <v>89.572541647070963</v>
      </c>
      <c r="G46" s="19">
        <v>96.585615399043832</v>
      </c>
      <c r="H46" s="19">
        <v>102.96172726817544</v>
      </c>
      <c r="I46" s="19">
        <v>114.51523749041056</v>
      </c>
      <c r="J46" s="19">
        <v>119.46322064697644</v>
      </c>
      <c r="K46" s="19">
        <v>124.23987067109229</v>
      </c>
      <c r="L46" s="19">
        <v>134.284661</v>
      </c>
      <c r="M46" s="19">
        <v>143.84876699999998</v>
      </c>
      <c r="N46" s="19">
        <v>146.83638099999999</v>
      </c>
      <c r="O46" s="19">
        <v>161.23220499999999</v>
      </c>
      <c r="P46" s="19">
        <v>164.631103</v>
      </c>
      <c r="Q46" s="19">
        <v>167.81546699999998</v>
      </c>
      <c r="R46" s="19">
        <v>173.04752400000001</v>
      </c>
      <c r="S46" s="19">
        <v>192.388353</v>
      </c>
      <c r="T46" s="19">
        <v>205.29277199999999</v>
      </c>
      <c r="U46" s="19">
        <v>216.487121</v>
      </c>
      <c r="V46" s="19">
        <v>221.47808000000001</v>
      </c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</row>
    <row r="47" spans="1:38" s="22" customFormat="1" ht="19.899999999999999" customHeight="1">
      <c r="A47" s="148" t="s">
        <v>12</v>
      </c>
      <c r="B47" s="21"/>
      <c r="C47" s="19">
        <v>74.15552983334706</v>
      </c>
      <c r="D47" s="19">
        <v>76.388685566294114</v>
      </c>
      <c r="E47" s="19">
        <v>79.479671725154503</v>
      </c>
      <c r="F47" s="19">
        <v>84.836909577466287</v>
      </c>
      <c r="G47" s="19">
        <v>91.742143340830708</v>
      </c>
      <c r="H47" s="19">
        <v>98.164207480956108</v>
      </c>
      <c r="I47" s="19">
        <v>112.22466947283473</v>
      </c>
      <c r="J47" s="19">
        <v>133.23109200908382</v>
      </c>
      <c r="K47" s="19">
        <v>139.86280138690589</v>
      </c>
      <c r="L47" s="19">
        <v>148.96053000000001</v>
      </c>
      <c r="M47" s="19">
        <v>159.34180899999998</v>
      </c>
      <c r="N47" s="19">
        <v>167.534842</v>
      </c>
      <c r="O47" s="19">
        <v>173.860434</v>
      </c>
      <c r="P47" s="19">
        <v>180.570155</v>
      </c>
      <c r="Q47" s="19">
        <v>189.27244099999999</v>
      </c>
      <c r="R47" s="19">
        <v>196.83481399999999</v>
      </c>
      <c r="S47" s="19">
        <v>206.18059599999998</v>
      </c>
      <c r="T47" s="19">
        <v>215.32864699999999</v>
      </c>
      <c r="U47" s="19">
        <v>228.679914</v>
      </c>
      <c r="V47" s="19">
        <v>234.348116</v>
      </c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</row>
    <row r="48" spans="1:38" s="22" customFormat="1" ht="19.899999999999999" customHeight="1">
      <c r="A48" s="148" t="s">
        <v>13</v>
      </c>
      <c r="B48" s="21"/>
      <c r="C48" s="19">
        <v>70.867320489692617</v>
      </c>
      <c r="D48" s="19">
        <v>74.250024665229219</v>
      </c>
      <c r="E48" s="19">
        <v>78.810749181151067</v>
      </c>
      <c r="F48" s="19">
        <v>84.268944392707724</v>
      </c>
      <c r="G48" s="19">
        <v>94.296619823415796</v>
      </c>
      <c r="H48" s="19">
        <v>99.283447464802975</v>
      </c>
      <c r="I48" s="19">
        <v>105.43853951669071</v>
      </c>
      <c r="J48" s="19">
        <v>113.86515281500851</v>
      </c>
      <c r="K48" s="19">
        <v>120.95877292545215</v>
      </c>
      <c r="L48" s="19">
        <v>127.502326</v>
      </c>
      <c r="M48" s="19">
        <v>135.13674799999998</v>
      </c>
      <c r="N48" s="19">
        <v>143.49180999999999</v>
      </c>
      <c r="O48" s="19">
        <v>150.907803</v>
      </c>
      <c r="P48" s="19">
        <v>161.13783000000001</v>
      </c>
      <c r="Q48" s="19">
        <v>169.761776</v>
      </c>
      <c r="R48" s="19">
        <v>178.812941</v>
      </c>
      <c r="S48" s="19">
        <v>193.33283399999999</v>
      </c>
      <c r="T48" s="19">
        <v>200.78338399999998</v>
      </c>
      <c r="U48" s="19">
        <v>211.87029699999999</v>
      </c>
      <c r="V48" s="19">
        <v>224.05955599999999</v>
      </c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</row>
    <row r="49" spans="1:38" s="22" customFormat="1" ht="19.899999999999999" customHeight="1">
      <c r="A49" s="148" t="s">
        <v>14</v>
      </c>
      <c r="B49" s="21"/>
      <c r="C49" s="19">
        <v>52.0156896525612</v>
      </c>
      <c r="D49" s="19">
        <v>56.452474779018679</v>
      </c>
      <c r="E49" s="19">
        <v>64.358157758829748</v>
      </c>
      <c r="F49" s="19">
        <v>70.993187982772938</v>
      </c>
      <c r="G49" s="19">
        <v>89.112382200398471</v>
      </c>
      <c r="H49" s="19">
        <v>96.173509936365022</v>
      </c>
      <c r="I49" s="19">
        <v>113.23040521627266</v>
      </c>
      <c r="J49" s="19">
        <v>106.37560242110334</v>
      </c>
      <c r="K49" s="19">
        <v>121.20222432681652</v>
      </c>
      <c r="L49" s="19">
        <v>131.003174</v>
      </c>
      <c r="M49" s="19">
        <v>144.94402499999998</v>
      </c>
      <c r="N49" s="19">
        <v>158.528559</v>
      </c>
      <c r="O49" s="19">
        <v>163.924768</v>
      </c>
      <c r="P49" s="19">
        <v>157.431588</v>
      </c>
      <c r="Q49" s="19">
        <v>153.545163</v>
      </c>
      <c r="R49" s="19">
        <v>161.724323</v>
      </c>
      <c r="S49" s="19">
        <v>174.00874199999998</v>
      </c>
      <c r="T49" s="19">
        <v>188.06960899999999</v>
      </c>
      <c r="U49" s="19">
        <v>198.44781699999999</v>
      </c>
      <c r="V49" s="19">
        <v>193.14297099999999</v>
      </c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</row>
    <row r="50" spans="1:38" s="22" customFormat="1" ht="19.899999999999999" customHeight="1">
      <c r="A50" s="148" t="s">
        <v>15</v>
      </c>
      <c r="B50" s="21"/>
      <c r="C50" s="19">
        <v>74.842601918321122</v>
      </c>
      <c r="D50" s="19">
        <v>79.333605762379349</v>
      </c>
      <c r="E50" s="19">
        <v>84.093477839764375</v>
      </c>
      <c r="F50" s="19">
        <v>88.329828794039173</v>
      </c>
      <c r="G50" s="19">
        <v>92.748810133021095</v>
      </c>
      <c r="H50" s="19">
        <v>97.386414784529634</v>
      </c>
      <c r="I50" s="19">
        <v>102.25558602306985</v>
      </c>
      <c r="J50" s="19">
        <v>107.36877665637648</v>
      </c>
      <c r="K50" s="19">
        <v>112.73645883949213</v>
      </c>
      <c r="L50" s="19">
        <v>116.60281999999999</v>
      </c>
      <c r="M50" s="19">
        <v>119.07207699999999</v>
      </c>
      <c r="N50" s="19">
        <v>123.723586</v>
      </c>
      <c r="O50" s="19">
        <v>128.27705499999999</v>
      </c>
      <c r="P50" s="19">
        <v>133.834812</v>
      </c>
      <c r="Q50" s="19">
        <v>139.197926</v>
      </c>
      <c r="R50" s="19">
        <v>144.503928</v>
      </c>
      <c r="S50" s="19">
        <v>151.041766</v>
      </c>
      <c r="T50" s="19">
        <v>157.49595199999999</v>
      </c>
      <c r="U50" s="19">
        <v>163.899844</v>
      </c>
      <c r="V50" s="19">
        <v>167.42250200000001</v>
      </c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</row>
    <row r="51" spans="1:38" s="22" customFormat="1" ht="19.899999999999999" customHeight="1">
      <c r="A51" s="148" t="s">
        <v>16</v>
      </c>
      <c r="B51" s="21"/>
      <c r="C51" s="19">
        <v>84.104005792120077</v>
      </c>
      <c r="D51" s="19">
        <v>87.937341253293809</v>
      </c>
      <c r="E51" s="19">
        <v>94.426594265336675</v>
      </c>
      <c r="F51" s="19">
        <v>100.52396105119834</v>
      </c>
      <c r="G51" s="19">
        <v>104.50544248363447</v>
      </c>
      <c r="H51" s="19">
        <v>109.37111528572679</v>
      </c>
      <c r="I51" s="19">
        <v>117.49809258761215</v>
      </c>
      <c r="J51" s="19">
        <v>125.964730971813</v>
      </c>
      <c r="K51" s="19">
        <v>130.06448015459549</v>
      </c>
      <c r="L51" s="19">
        <v>150.22578100000001</v>
      </c>
      <c r="M51" s="19">
        <v>155.50794399999998</v>
      </c>
      <c r="N51" s="19">
        <v>154.19338299999998</v>
      </c>
      <c r="O51" s="19">
        <v>152.484227</v>
      </c>
      <c r="P51" s="19">
        <v>142.443502</v>
      </c>
      <c r="Q51" s="19">
        <v>159.78431599999999</v>
      </c>
      <c r="R51" s="19">
        <v>173.72715400000001</v>
      </c>
      <c r="S51" s="19">
        <v>180.863698</v>
      </c>
      <c r="T51" s="19">
        <v>197.58444399999999</v>
      </c>
      <c r="U51" s="19">
        <v>202.87128300000001</v>
      </c>
      <c r="V51" s="19">
        <v>199.87258499999999</v>
      </c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</row>
    <row r="52" spans="1:38" s="22" customFormat="1" ht="19.899999999999999" customHeight="1">
      <c r="A52" s="148" t="s">
        <v>17</v>
      </c>
      <c r="B52" s="21"/>
      <c r="C52" s="19">
        <v>73.753217447357727</v>
      </c>
      <c r="D52" s="19">
        <v>77.792141541524273</v>
      </c>
      <c r="E52" s="19">
        <v>81.189180154727921</v>
      </c>
      <c r="F52" s="19">
        <v>85.724275999963709</v>
      </c>
      <c r="G52" s="19">
        <v>91.994696331908102</v>
      </c>
      <c r="H52" s="19">
        <v>99.343410417465918</v>
      </c>
      <c r="I52" s="19">
        <v>107.09090548673854</v>
      </c>
      <c r="J52" s="19">
        <v>117.38476163018581</v>
      </c>
      <c r="K52" s="19">
        <v>130.30983401528422</v>
      </c>
      <c r="L52" s="19">
        <v>137.71218999999999</v>
      </c>
      <c r="M52" s="19">
        <v>146.38822399999998</v>
      </c>
      <c r="N52" s="19">
        <v>155.24906999999999</v>
      </c>
      <c r="O52" s="19">
        <v>165.87850699999998</v>
      </c>
      <c r="P52" s="19">
        <v>182.923564</v>
      </c>
      <c r="Q52" s="19">
        <v>198.24391899999998</v>
      </c>
      <c r="R52" s="19">
        <v>215.508971</v>
      </c>
      <c r="S52" s="19">
        <v>235.085095</v>
      </c>
      <c r="T52" s="19">
        <v>252.14174899999998</v>
      </c>
      <c r="U52" s="19">
        <v>265.706976</v>
      </c>
      <c r="V52" s="19">
        <v>276.40545500000002</v>
      </c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</row>
    <row r="53" spans="1:38" s="22" customFormat="1" ht="19.899999999999999" customHeight="1">
      <c r="A53" s="148" t="s">
        <v>18</v>
      </c>
      <c r="B53" s="21"/>
      <c r="C53" s="19">
        <v>60.151789126077482</v>
      </c>
      <c r="D53" s="19">
        <v>62.630400460894187</v>
      </c>
      <c r="E53" s="19">
        <v>67.15515094928999</v>
      </c>
      <c r="F53" s="19">
        <v>76.377149335663759</v>
      </c>
      <c r="G53" s="19">
        <v>84.668251880440849</v>
      </c>
      <c r="H53" s="19">
        <v>92.672566419544566</v>
      </c>
      <c r="I53" s="19">
        <v>112.38545890163084</v>
      </c>
      <c r="J53" s="19">
        <v>133.49660392548742</v>
      </c>
      <c r="K53" s="19">
        <v>139.7753386459091</v>
      </c>
      <c r="L53" s="19">
        <v>149.049733</v>
      </c>
      <c r="M53" s="19">
        <v>157.56192999999999</v>
      </c>
      <c r="N53" s="19">
        <v>169.37439699999999</v>
      </c>
      <c r="O53" s="19">
        <v>179.73603499999999</v>
      </c>
      <c r="P53" s="19">
        <v>194.56213399999999</v>
      </c>
      <c r="Q53" s="19">
        <v>214.940156</v>
      </c>
      <c r="R53" s="19">
        <v>223.45135300000001</v>
      </c>
      <c r="S53" s="19">
        <v>233.055363</v>
      </c>
      <c r="T53" s="19">
        <v>244.86463999999998</v>
      </c>
      <c r="U53" s="19">
        <v>253.73643100000001</v>
      </c>
      <c r="V53" s="19">
        <v>261.641974</v>
      </c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</row>
    <row r="54" spans="1:38" s="22" customFormat="1" ht="19.899999999999999" customHeight="1">
      <c r="A54" s="148" t="s">
        <v>19</v>
      </c>
      <c r="B54" s="21"/>
      <c r="C54" s="19">
        <v>78.948234684578409</v>
      </c>
      <c r="D54" s="19">
        <v>82.326389354786642</v>
      </c>
      <c r="E54" s="19">
        <v>85.143198534942897</v>
      </c>
      <c r="F54" s="19">
        <v>87.925727137351942</v>
      </c>
      <c r="G54" s="19">
        <v>93.634255537036367</v>
      </c>
      <c r="H54" s="19">
        <v>98.570758599382401</v>
      </c>
      <c r="I54" s="19">
        <v>105.89948911876593</v>
      </c>
      <c r="J54" s="19">
        <v>120.75030821097246</v>
      </c>
      <c r="K54" s="19">
        <v>127.0183060536372</v>
      </c>
      <c r="L54" s="19">
        <v>134.93732499999999</v>
      </c>
      <c r="M54" s="19">
        <v>143.01729399999999</v>
      </c>
      <c r="N54" s="19">
        <v>152.753017</v>
      </c>
      <c r="O54" s="19">
        <v>158.31968499999999</v>
      </c>
      <c r="P54" s="19">
        <v>164.12197699999999</v>
      </c>
      <c r="Q54" s="19">
        <v>171.068252</v>
      </c>
      <c r="R54" s="19">
        <v>175.670725</v>
      </c>
      <c r="S54" s="19">
        <v>182.06584599999999</v>
      </c>
      <c r="T54" s="19">
        <v>188.84936499999998</v>
      </c>
      <c r="U54" s="19">
        <v>209.85496599999999</v>
      </c>
      <c r="V54" s="19">
        <v>218.769857</v>
      </c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</row>
    <row r="55" spans="1:38" ht="9" customHeight="1" thickBo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38" ht="18" customHeight="1">
      <c r="A56" s="24" t="s">
        <v>4</v>
      </c>
      <c r="B56" s="24" t="s">
        <v>204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</row>
    <row r="57" spans="1:38" ht="18" customHeight="1">
      <c r="A57" s="320" t="s">
        <v>288</v>
      </c>
      <c r="B57" s="322" t="s">
        <v>289</v>
      </c>
      <c r="C57" s="323"/>
      <c r="D57" s="323"/>
      <c r="E57" s="323"/>
      <c r="F57" s="323"/>
      <c r="G57" s="323"/>
      <c r="H57" s="323"/>
    </row>
    <row r="62" spans="1:38" ht="19.899999999999999" customHeight="1"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</row>
    <row r="63" spans="1:38" ht="19.899999999999999" customHeight="1"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</row>
    <row r="64" spans="1:38" ht="19.899999999999999" customHeight="1"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</row>
    <row r="65" spans="8:21" ht="19.899999999999999" customHeight="1"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</row>
    <row r="66" spans="8:21" ht="19.899999999999999" customHeight="1"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</row>
    <row r="67" spans="8:21" ht="19.899999999999999" customHeight="1"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</row>
    <row r="68" spans="8:21" ht="19.899999999999999" customHeight="1"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</row>
    <row r="69" spans="8:21" ht="19.899999999999999" customHeight="1"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</row>
    <row r="70" spans="8:21" ht="19.899999999999999" customHeight="1"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</row>
    <row r="71" spans="8:21" ht="19.899999999999999" customHeight="1"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  <row r="72" spans="8:21" ht="19.899999999999999" customHeight="1"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</row>
    <row r="73" spans="8:21" ht="19.899999999999999" customHeight="1"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</row>
    <row r="74" spans="8:21" ht="19.899999999999999" customHeight="1"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</row>
    <row r="75" spans="8:21" ht="19.899999999999999" customHeight="1"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</row>
    <row r="76" spans="8:21" ht="19.899999999999999" customHeight="1"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</row>
    <row r="77" spans="8:21" ht="19.899999999999999" customHeight="1"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</row>
    <row r="78" spans="8:21" ht="19.899999999999999" customHeight="1"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</row>
    <row r="79" spans="8:21" ht="19.899999999999999" customHeight="1"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</row>
    <row r="80" spans="8:21" ht="19.899999999999999" customHeight="1"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</row>
    <row r="81" spans="8:21" ht="19.899999999999999" customHeight="1"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</row>
    <row r="82" spans="8:21" ht="19.899999999999999" customHeight="1"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</row>
    <row r="83" spans="8:21" ht="19.899999999999999" customHeight="1"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</row>
    <row r="84" spans="8:21" ht="19.899999999999999" customHeight="1"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</row>
    <row r="85" spans="8:21" ht="19.899999999999999" customHeight="1"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</row>
    <row r="86" spans="8:21" ht="19.899999999999999" customHeight="1"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</row>
    <row r="87" spans="8:21" ht="19.899999999999999" customHeight="1"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</row>
    <row r="88" spans="8:21" ht="19.899999999999999" customHeight="1"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</row>
    <row r="89" spans="8:21" ht="19.899999999999999" customHeight="1"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</row>
    <row r="90" spans="8:21" ht="19.899999999999999" customHeight="1"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</row>
    <row r="91" spans="8:21" ht="19.899999999999999" customHeight="1"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</row>
    <row r="92" spans="8:21" ht="19.899999999999999" customHeight="1"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</row>
    <row r="93" spans="8:21" ht="19.899999999999999" customHeight="1"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</row>
    <row r="94" spans="8:21" ht="19.899999999999999" customHeight="1"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</row>
    <row r="95" spans="8:21" ht="19.899999999999999" customHeight="1"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</row>
    <row r="96" spans="8:21" ht="19.899999999999999" customHeight="1"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</row>
    <row r="97" spans="8:21" ht="19.899999999999999" customHeight="1"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</row>
    <row r="98" spans="8:21" ht="19.899999999999999" customHeight="1"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</row>
    <row r="99" spans="8:21" ht="19.899999999999999" customHeight="1"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</row>
    <row r="100" spans="8:21" ht="19.899999999999999" customHeight="1"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</row>
    <row r="101" spans="8:21" ht="19.899999999999999" customHeight="1"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</row>
    <row r="102" spans="8:21" ht="19.899999999999999" customHeight="1"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</row>
    <row r="103" spans="8:21" ht="19.899999999999999" customHeight="1"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</row>
    <row r="104" spans="8:21" ht="19.899999999999999" customHeight="1"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</row>
    <row r="105" spans="8:21" ht="19.899999999999999" customHeight="1"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</row>
    <row r="106" spans="8:21" ht="19.899999999999999" customHeight="1"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</row>
    <row r="107" spans="8:21" ht="19.899999999999999" customHeight="1">
      <c r="H107" s="79"/>
    </row>
    <row r="108" spans="8:21" ht="19.899999999999999" customHeight="1">
      <c r="H108" s="79"/>
    </row>
    <row r="109" spans="8:21" ht="19.899999999999999" customHeight="1">
      <c r="H109" s="79"/>
    </row>
    <row r="110" spans="8:21" ht="19.899999999999999" customHeight="1">
      <c r="H110" s="79"/>
    </row>
    <row r="111" spans="8:21" ht="19.899999999999999" customHeight="1">
      <c r="H111" s="79"/>
    </row>
    <row r="112" spans="8:21" ht="19.899999999999999" customHeight="1">
      <c r="H112" s="79"/>
    </row>
    <row r="113" spans="8:8" ht="19.899999999999999" customHeight="1">
      <c r="H113" s="79"/>
    </row>
    <row r="114" spans="8:8" ht="19.899999999999999" customHeight="1">
      <c r="H114" s="79"/>
    </row>
    <row r="115" spans="8:8" ht="19.899999999999999" customHeight="1">
      <c r="H115" s="79"/>
    </row>
  </sheetData>
  <mergeCells count="2">
    <mergeCell ref="A4:G4"/>
    <mergeCell ref="B57:H57"/>
  </mergeCells>
  <printOptions verticalCentered="1"/>
  <pageMargins left="0.5" right="0.5" top="0.5" bottom="0.5" header="0" footer="0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2"/>
  <sheetViews>
    <sheetView zoomScale="80" zoomScaleNormal="80" zoomScaleSheetLayoutView="79" workbookViewId="0"/>
  </sheetViews>
  <sheetFormatPr baseColWidth="10" defaultRowHeight="19.899999999999999" customHeight="1"/>
  <cols>
    <col min="1" max="1" width="19.7109375" style="7" customWidth="1"/>
    <col min="2" max="2" width="153.7109375" style="7" customWidth="1"/>
    <col min="3" max="3" width="14.7109375" style="25" customWidth="1"/>
    <col min="4" max="12" width="14.7109375" style="7" customWidth="1"/>
    <col min="13" max="14" width="14.7109375" style="6" customWidth="1"/>
    <col min="15" max="19" width="15.140625" style="6" customWidth="1"/>
    <col min="20" max="22" width="15.140625" style="7" customWidth="1"/>
    <col min="23" max="34" width="20.7109375" style="7" customWidth="1"/>
    <col min="35" max="35" width="30.7109375" style="7" bestFit="1" customWidth="1"/>
    <col min="36" max="38" width="34.140625" style="7" bestFit="1" customWidth="1"/>
    <col min="39" max="39" width="36.140625" style="7" bestFit="1" customWidth="1"/>
    <col min="40" max="54" width="20.7109375" style="7" customWidth="1"/>
    <col min="55" max="16384" width="11.42578125" style="7"/>
  </cols>
  <sheetData>
    <row r="1" spans="1:38" ht="18" customHeight="1"/>
    <row r="2" spans="1:38" ht="18" customHeight="1">
      <c r="A2" s="3" t="s">
        <v>293</v>
      </c>
      <c r="B2" s="3"/>
      <c r="C2" s="3"/>
      <c r="D2" s="3"/>
      <c r="E2" s="3"/>
      <c r="F2" s="3"/>
      <c r="G2" s="4"/>
      <c r="H2" s="3"/>
      <c r="I2" s="13"/>
      <c r="J2" s="13"/>
      <c r="K2" s="13"/>
      <c r="T2" s="6"/>
    </row>
    <row r="3" spans="1:38" ht="18" customHeight="1">
      <c r="A3" s="8" t="s">
        <v>294</v>
      </c>
      <c r="B3" s="8"/>
      <c r="C3" s="8"/>
      <c r="D3" s="8"/>
      <c r="E3" s="8"/>
      <c r="F3" s="8"/>
      <c r="G3" s="8"/>
      <c r="H3" s="4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38" ht="18" customHeight="1">
      <c r="A4" s="324" t="s">
        <v>205</v>
      </c>
      <c r="B4" s="324"/>
      <c r="C4" s="324"/>
      <c r="D4" s="324"/>
      <c r="E4" s="324"/>
      <c r="F4" s="324"/>
      <c r="G4" s="324"/>
      <c r="H4" s="11"/>
      <c r="I4" s="13"/>
      <c r="J4" s="13"/>
      <c r="K4" s="13"/>
      <c r="T4" s="6"/>
    </row>
    <row r="5" spans="1:38" ht="18" customHeight="1" thickBot="1">
      <c r="A5" s="13"/>
      <c r="B5" s="13"/>
      <c r="C5" s="98"/>
      <c r="D5" s="13"/>
      <c r="E5" s="13"/>
      <c r="F5" s="13"/>
      <c r="G5" s="13"/>
      <c r="H5" s="13"/>
      <c r="I5" s="13"/>
      <c r="J5" s="13"/>
      <c r="K5" s="13"/>
      <c r="T5" s="6"/>
      <c r="U5" s="6"/>
    </row>
    <row r="6" spans="1:38" ht="30" customHeight="1" thickBot="1">
      <c r="A6" s="2" t="s">
        <v>292</v>
      </c>
      <c r="B6" s="26"/>
      <c r="C6" s="169">
        <v>2001</v>
      </c>
      <c r="D6" s="169">
        <v>2002</v>
      </c>
      <c r="E6" s="169">
        <v>2003</v>
      </c>
      <c r="F6" s="169">
        <v>2004</v>
      </c>
      <c r="G6" s="169">
        <v>2005</v>
      </c>
      <c r="H6" s="169">
        <v>2006</v>
      </c>
      <c r="I6" s="169">
        <v>2007</v>
      </c>
      <c r="J6" s="169">
        <v>2008</v>
      </c>
      <c r="K6" s="169">
        <v>2009</v>
      </c>
      <c r="L6" s="169">
        <v>2010</v>
      </c>
      <c r="M6" s="169">
        <v>2011</v>
      </c>
      <c r="N6" s="169">
        <v>2012</v>
      </c>
      <c r="O6" s="169">
        <v>2013</v>
      </c>
      <c r="P6" s="169">
        <v>2014</v>
      </c>
      <c r="Q6" s="169">
        <v>2015</v>
      </c>
      <c r="R6" s="169">
        <v>2016</v>
      </c>
      <c r="S6" s="169">
        <v>2017</v>
      </c>
      <c r="T6" s="169">
        <v>2018</v>
      </c>
      <c r="U6" s="169">
        <v>2019</v>
      </c>
      <c r="V6" s="169">
        <v>2020</v>
      </c>
    </row>
    <row r="7" spans="1:38" ht="19.89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T7" s="6"/>
    </row>
    <row r="8" spans="1:38" s="10" customFormat="1" ht="19.899999999999999" customHeight="1">
      <c r="A8" s="16" t="s">
        <v>153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08"/>
      <c r="N8" s="108"/>
      <c r="O8" s="108"/>
      <c r="P8" s="108"/>
      <c r="Q8" s="108"/>
      <c r="R8" s="108"/>
      <c r="S8" s="108"/>
      <c r="T8" s="108"/>
    </row>
    <row r="9" spans="1:38" ht="19.899999999999999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T9" s="6"/>
    </row>
    <row r="10" spans="1:38" s="10" customFormat="1" ht="19.899999999999999" customHeight="1">
      <c r="A10" s="93" t="s">
        <v>154</v>
      </c>
      <c r="B10" s="17"/>
      <c r="C10" s="82">
        <v>67.375495653862458</v>
      </c>
      <c r="D10" s="109">
        <v>69.902194417430493</v>
      </c>
      <c r="E10" s="82">
        <v>73.608679798758502</v>
      </c>
      <c r="F10" s="82">
        <v>79.843490023974866</v>
      </c>
      <c r="G10" s="82">
        <v>87.507746363599836</v>
      </c>
      <c r="H10" s="82">
        <v>95.506129106004764</v>
      </c>
      <c r="I10" s="82">
        <v>106.13303376873466</v>
      </c>
      <c r="J10" s="82">
        <v>127.1751846304212</v>
      </c>
      <c r="K10" s="82">
        <v>131.86413572889128</v>
      </c>
      <c r="L10" s="82">
        <v>139.05741834419823</v>
      </c>
      <c r="M10" s="82">
        <v>150.29585375000002</v>
      </c>
      <c r="N10" s="82">
        <v>161.10842808333331</v>
      </c>
      <c r="O10" s="82">
        <v>172.60427291666667</v>
      </c>
      <c r="P10" s="82">
        <v>183.02215383333331</v>
      </c>
      <c r="Q10" s="82">
        <v>190.33788058333334</v>
      </c>
      <c r="R10" s="82">
        <v>197.04456341666665</v>
      </c>
      <c r="S10" s="82">
        <v>204.63210258333334</v>
      </c>
      <c r="T10" s="82">
        <v>214.75573825000001</v>
      </c>
      <c r="U10" s="82">
        <v>226.3016293333333</v>
      </c>
      <c r="V10" s="82">
        <v>234.63363308333331</v>
      </c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</row>
    <row r="11" spans="1:38" s="22" customFormat="1" ht="19.899999999999999" customHeight="1">
      <c r="A11" s="148" t="s">
        <v>155</v>
      </c>
      <c r="B11" s="98"/>
      <c r="C11" s="110">
        <v>66.104156549288476</v>
      </c>
      <c r="D11" s="110">
        <v>68.127151471952445</v>
      </c>
      <c r="E11" s="110">
        <v>71.012303039513711</v>
      </c>
      <c r="F11" s="110">
        <v>78.982819091181781</v>
      </c>
      <c r="G11" s="110">
        <v>88.102604068893058</v>
      </c>
      <c r="H11" s="110">
        <v>95.306750015060217</v>
      </c>
      <c r="I11" s="110">
        <v>111.66552454918759</v>
      </c>
      <c r="J11" s="110">
        <v>144.45026193381744</v>
      </c>
      <c r="K11" s="110">
        <v>148.04348119132794</v>
      </c>
      <c r="L11" s="110">
        <v>154.67493550000003</v>
      </c>
      <c r="M11" s="110">
        <v>168.76497783333332</v>
      </c>
      <c r="N11" s="110">
        <v>183.27671091666662</v>
      </c>
      <c r="O11" s="110">
        <v>200.48080466666667</v>
      </c>
      <c r="P11" s="110">
        <v>216.26423541666668</v>
      </c>
      <c r="Q11" s="110">
        <v>226.52401616666666</v>
      </c>
      <c r="R11" s="110">
        <v>229.96405858333335</v>
      </c>
      <c r="S11" s="110">
        <v>231.2987066666667</v>
      </c>
      <c r="T11" s="110">
        <v>240.97888524999996</v>
      </c>
      <c r="U11" s="110">
        <v>252.00719008333331</v>
      </c>
      <c r="V11" s="110">
        <v>262.49602441666667</v>
      </c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</row>
    <row r="12" spans="1:38" s="22" customFormat="1" ht="19.899999999999999" customHeight="1">
      <c r="A12" s="148" t="s">
        <v>156</v>
      </c>
      <c r="B12" s="98"/>
      <c r="C12" s="110">
        <v>75.233343628441375</v>
      </c>
      <c r="D12" s="110">
        <v>78.335396338415137</v>
      </c>
      <c r="E12" s="110">
        <v>80.910415111912428</v>
      </c>
      <c r="F12" s="110">
        <v>87.726585868966637</v>
      </c>
      <c r="G12" s="110">
        <v>91.911159675647568</v>
      </c>
      <c r="H12" s="110">
        <v>98.079075077368756</v>
      </c>
      <c r="I12" s="110">
        <v>110.02120413171724</v>
      </c>
      <c r="J12" s="110">
        <v>126.16510455491891</v>
      </c>
      <c r="K12" s="110">
        <v>136.21239403193039</v>
      </c>
      <c r="L12" s="110">
        <v>148.12687591666665</v>
      </c>
      <c r="M12" s="110">
        <v>161.62068433333332</v>
      </c>
      <c r="N12" s="110">
        <v>168.89894541666663</v>
      </c>
      <c r="O12" s="110">
        <v>182.69497625000005</v>
      </c>
      <c r="P12" s="110">
        <v>197.62778541666668</v>
      </c>
      <c r="Q12" s="110">
        <v>216.28872950000002</v>
      </c>
      <c r="R12" s="110">
        <v>236.30387608333334</v>
      </c>
      <c r="S12" s="110">
        <v>254.37403991666665</v>
      </c>
      <c r="T12" s="110">
        <v>272.34773741666669</v>
      </c>
      <c r="U12" s="110">
        <v>377.5509188333333</v>
      </c>
      <c r="V12" s="110">
        <v>424.89288258333323</v>
      </c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</row>
    <row r="13" spans="1:38" s="22" customFormat="1" ht="19.899999999999999" customHeight="1">
      <c r="A13" s="148" t="s">
        <v>138</v>
      </c>
      <c r="B13" s="98"/>
      <c r="C13" s="110">
        <v>89.923227691440957</v>
      </c>
      <c r="D13" s="110">
        <v>91.724189149130538</v>
      </c>
      <c r="E13" s="110">
        <v>93.797897056326292</v>
      </c>
      <c r="F13" s="110">
        <v>96.019173265834297</v>
      </c>
      <c r="G13" s="110">
        <v>98.711076494424887</v>
      </c>
      <c r="H13" s="110">
        <v>102.4493154918722</v>
      </c>
      <c r="I13" s="110">
        <v>108.51190020194855</v>
      </c>
      <c r="J13" s="110">
        <v>117.30048516325104</v>
      </c>
      <c r="K13" s="110">
        <v>125.21675805817172</v>
      </c>
      <c r="L13" s="110">
        <v>130.61140808333334</v>
      </c>
      <c r="M13" s="110">
        <v>141.74000833333335</v>
      </c>
      <c r="N13" s="110">
        <v>154.69694699999999</v>
      </c>
      <c r="O13" s="110">
        <v>163.69259624999998</v>
      </c>
      <c r="P13" s="110">
        <v>169.15389099999999</v>
      </c>
      <c r="Q13" s="110">
        <v>174.3440389166667</v>
      </c>
      <c r="R13" s="110">
        <v>180.41737908333334</v>
      </c>
      <c r="S13" s="110">
        <v>185.87413925000001</v>
      </c>
      <c r="T13" s="110">
        <v>190.46782616666664</v>
      </c>
      <c r="U13" s="110">
        <v>197.44839791666666</v>
      </c>
      <c r="V13" s="110">
        <v>201.78344866666666</v>
      </c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</row>
    <row r="14" spans="1:38" s="22" customFormat="1" ht="19.899999999999999" customHeight="1">
      <c r="A14" s="148" t="s">
        <v>145</v>
      </c>
      <c r="B14" s="98"/>
      <c r="C14" s="110">
        <v>68.027314893771205</v>
      </c>
      <c r="D14" s="110">
        <v>70.820769221974516</v>
      </c>
      <c r="E14" s="110">
        <v>75.229892492625126</v>
      </c>
      <c r="F14" s="110">
        <v>81.476090952393449</v>
      </c>
      <c r="G14" s="110">
        <v>87.779452631357785</v>
      </c>
      <c r="H14" s="110">
        <v>98.439010664858486</v>
      </c>
      <c r="I14" s="110">
        <v>106.6488358152335</v>
      </c>
      <c r="J14" s="110">
        <v>123.10056560375563</v>
      </c>
      <c r="K14" s="110">
        <v>120.20263596785246</v>
      </c>
      <c r="L14" s="110">
        <v>131.38615549999997</v>
      </c>
      <c r="M14" s="110">
        <v>142.10673325000002</v>
      </c>
      <c r="N14" s="110">
        <v>148.38673658333332</v>
      </c>
      <c r="O14" s="110">
        <v>156.57538550000001</v>
      </c>
      <c r="P14" s="110">
        <v>167.44194683333333</v>
      </c>
      <c r="Q14" s="110">
        <v>166.41695949999999</v>
      </c>
      <c r="R14" s="110">
        <v>172.75777016666666</v>
      </c>
      <c r="S14" s="110">
        <v>188.55312783333332</v>
      </c>
      <c r="T14" s="110">
        <v>201.9644466666667</v>
      </c>
      <c r="U14" s="110">
        <v>212.43014500000001</v>
      </c>
      <c r="V14" s="110">
        <v>222.30523600000001</v>
      </c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</row>
    <row r="15" spans="1:38" s="22" customFormat="1" ht="19.899999999999999" customHeight="1">
      <c r="A15" s="148" t="s">
        <v>12</v>
      </c>
      <c r="B15" s="98"/>
      <c r="C15" s="110">
        <v>72.06064338131938</v>
      </c>
      <c r="D15" s="110">
        <v>74.247303415047227</v>
      </c>
      <c r="E15" s="110">
        <v>76.961012699698117</v>
      </c>
      <c r="F15" s="110">
        <v>81.201521279120314</v>
      </c>
      <c r="G15" s="110">
        <v>87.001902791738203</v>
      </c>
      <c r="H15" s="110">
        <v>94.26183902048713</v>
      </c>
      <c r="I15" s="110">
        <v>103.73759320193687</v>
      </c>
      <c r="J15" s="110">
        <v>122.80635361417825</v>
      </c>
      <c r="K15" s="110">
        <v>135.33775317832317</v>
      </c>
      <c r="L15" s="110">
        <v>141.08025966666668</v>
      </c>
      <c r="M15" s="110">
        <v>150.85690516666668</v>
      </c>
      <c r="N15" s="110">
        <v>160.84871641666669</v>
      </c>
      <c r="O15" s="110">
        <v>168.92435908333331</v>
      </c>
      <c r="P15" s="110">
        <v>174.18674283333334</v>
      </c>
      <c r="Q15" s="110">
        <v>180.10742141666665</v>
      </c>
      <c r="R15" s="110">
        <v>187.44716600000001</v>
      </c>
      <c r="S15" s="110">
        <v>195.62543633333334</v>
      </c>
      <c r="T15" s="110">
        <v>201.37027233333333</v>
      </c>
      <c r="U15" s="110">
        <v>212.9979933333334</v>
      </c>
      <c r="V15" s="110">
        <v>219.92646616666661</v>
      </c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</row>
    <row r="16" spans="1:38" s="22" customFormat="1" ht="19.899999999999999" customHeight="1">
      <c r="A16" s="148" t="s">
        <v>13</v>
      </c>
      <c r="B16" s="98"/>
      <c r="C16" s="110">
        <v>69.84153460013259</v>
      </c>
      <c r="D16" s="110">
        <v>73.526612141076413</v>
      </c>
      <c r="E16" s="110">
        <v>78.414324206873346</v>
      </c>
      <c r="F16" s="110">
        <v>83.470082930292975</v>
      </c>
      <c r="G16" s="110">
        <v>90.615220226571921</v>
      </c>
      <c r="H16" s="110">
        <v>98.38229681263347</v>
      </c>
      <c r="I16" s="110">
        <v>104.34844796471458</v>
      </c>
      <c r="J16" s="110">
        <v>112.50325895616361</v>
      </c>
      <c r="K16" s="110">
        <v>120.71083041945117</v>
      </c>
      <c r="L16" s="110">
        <v>127.50022983333332</v>
      </c>
      <c r="M16" s="110">
        <v>138.074656</v>
      </c>
      <c r="N16" s="110">
        <v>147.03629158333334</v>
      </c>
      <c r="O16" s="110">
        <v>155.71559958333333</v>
      </c>
      <c r="P16" s="110">
        <v>166.67309850000001</v>
      </c>
      <c r="Q16" s="110">
        <v>176.06700091666667</v>
      </c>
      <c r="R16" s="110">
        <v>186.58333741666669</v>
      </c>
      <c r="S16" s="110">
        <v>198.91773033333334</v>
      </c>
      <c r="T16" s="110">
        <v>210.88778733333331</v>
      </c>
      <c r="U16" s="110">
        <v>223.72768583333331</v>
      </c>
      <c r="V16" s="110">
        <v>234.88823108333335</v>
      </c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</row>
    <row r="17" spans="1:38" s="22" customFormat="1" ht="19.899999999999999" customHeight="1">
      <c r="A17" s="148" t="s">
        <v>14</v>
      </c>
      <c r="B17" s="98"/>
      <c r="C17" s="110">
        <v>53.869560747729047</v>
      </c>
      <c r="D17" s="110">
        <v>54.693742185075699</v>
      </c>
      <c r="E17" s="110">
        <v>62.108171024276096</v>
      </c>
      <c r="F17" s="110">
        <v>71.064149172196778</v>
      </c>
      <c r="G17" s="110">
        <v>84.831473849993358</v>
      </c>
      <c r="H17" s="110">
        <v>97.144469489576963</v>
      </c>
      <c r="I17" s="110">
        <v>103.93260078829378</v>
      </c>
      <c r="J17" s="110">
        <v>122.69307386545985</v>
      </c>
      <c r="K17" s="110">
        <v>111.6193525735586</v>
      </c>
      <c r="L17" s="110">
        <v>125.17064208333333</v>
      </c>
      <c r="M17" s="110">
        <v>141.78286691666668</v>
      </c>
      <c r="N17" s="110">
        <v>153.21118208333331</v>
      </c>
      <c r="O17" s="110">
        <v>160.99885341666666</v>
      </c>
      <c r="P17" s="110">
        <v>165.32212749999999</v>
      </c>
      <c r="Q17" s="110">
        <v>159.58785366666666</v>
      </c>
      <c r="R17" s="110">
        <v>159.37924691666669</v>
      </c>
      <c r="S17" s="110">
        <v>171.03357558333335</v>
      </c>
      <c r="T17" s="110">
        <v>185.93168691666668</v>
      </c>
      <c r="U17" s="110">
        <v>191.47468649999999</v>
      </c>
      <c r="V17" s="110">
        <v>187.41040666666666</v>
      </c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</row>
    <row r="18" spans="1:38" s="22" customFormat="1" ht="19.899999999999999" customHeight="1">
      <c r="A18" s="148" t="s">
        <v>15</v>
      </c>
      <c r="B18" s="98"/>
      <c r="C18" s="110">
        <v>78.081451680414872</v>
      </c>
      <c r="D18" s="110">
        <v>82.784012078938161</v>
      </c>
      <c r="E18" s="110">
        <v>82.422969514267635</v>
      </c>
      <c r="F18" s="110">
        <v>84.645781018805621</v>
      </c>
      <c r="G18" s="110">
        <v>87.917933718274625</v>
      </c>
      <c r="H18" s="110">
        <v>91.82403011041248</v>
      </c>
      <c r="I18" s="110">
        <v>93.707452363135531</v>
      </c>
      <c r="J18" s="110">
        <v>95.51120722699163</v>
      </c>
      <c r="K18" s="110">
        <v>100.47637894146452</v>
      </c>
      <c r="L18" s="110">
        <v>105.42217591666667</v>
      </c>
      <c r="M18" s="110">
        <v>107.29691841666664</v>
      </c>
      <c r="N18" s="110">
        <v>110.07308758333335</v>
      </c>
      <c r="O18" s="110">
        <v>114.18520983333333</v>
      </c>
      <c r="P18" s="110">
        <v>118.71129133333334</v>
      </c>
      <c r="Q18" s="110">
        <v>123.142134</v>
      </c>
      <c r="R18" s="110">
        <v>126.14228558333333</v>
      </c>
      <c r="S18" s="110">
        <v>131.260356</v>
      </c>
      <c r="T18" s="110">
        <v>138.71554224999997</v>
      </c>
      <c r="U18" s="110">
        <v>143.98170449999998</v>
      </c>
      <c r="V18" s="110">
        <v>148.39555275000001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</row>
    <row r="19" spans="1:38" s="22" customFormat="1" ht="19.899999999999999" customHeight="1">
      <c r="A19" s="148" t="s">
        <v>16</v>
      </c>
      <c r="B19" s="98"/>
      <c r="C19" s="110">
        <v>81.823361683372326</v>
      </c>
      <c r="D19" s="110">
        <v>84.534698213217794</v>
      </c>
      <c r="E19" s="110">
        <v>88.897764595428825</v>
      </c>
      <c r="F19" s="110">
        <v>94.020443197111931</v>
      </c>
      <c r="G19" s="110">
        <v>97.759806612070193</v>
      </c>
      <c r="H19" s="110">
        <v>101.72245504892099</v>
      </c>
      <c r="I19" s="110">
        <v>107.88003085042969</v>
      </c>
      <c r="J19" s="110">
        <v>117.31019448908974</v>
      </c>
      <c r="K19" s="110">
        <v>124.53858439458111</v>
      </c>
      <c r="L19" s="110">
        <v>124.37563383333332</v>
      </c>
      <c r="M19" s="110">
        <v>128.95822000000001</v>
      </c>
      <c r="N19" s="110">
        <v>132.80778224999997</v>
      </c>
      <c r="O19" s="110">
        <v>140.68998433333331</v>
      </c>
      <c r="P19" s="110">
        <v>139.90350433333333</v>
      </c>
      <c r="Q19" s="110">
        <v>145.78118600000002</v>
      </c>
      <c r="R19" s="110">
        <v>153.8280485833333</v>
      </c>
      <c r="S19" s="110">
        <v>161.77963374999999</v>
      </c>
      <c r="T19" s="110">
        <v>168.99494633333333</v>
      </c>
      <c r="U19" s="110">
        <v>176.33052508333333</v>
      </c>
      <c r="V19" s="110">
        <v>179.94089466666665</v>
      </c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</row>
    <row r="20" spans="1:38" s="22" customFormat="1" ht="19.899999999999999" customHeight="1">
      <c r="A20" s="148" t="s">
        <v>17</v>
      </c>
      <c r="B20" s="98"/>
      <c r="C20" s="110">
        <v>67.889067937928516</v>
      </c>
      <c r="D20" s="110">
        <v>73.115409587123935</v>
      </c>
      <c r="E20" s="110">
        <v>78.308433391789933</v>
      </c>
      <c r="F20" s="110">
        <v>83.746006776307965</v>
      </c>
      <c r="G20" s="110">
        <v>89.435640970687686</v>
      </c>
      <c r="H20" s="110">
        <v>97.857363588527406</v>
      </c>
      <c r="I20" s="110">
        <v>105.30627983503963</v>
      </c>
      <c r="J20" s="110">
        <v>115.69622101459775</v>
      </c>
      <c r="K20" s="110">
        <v>129.31545773006056</v>
      </c>
      <c r="L20" s="110">
        <v>139.8562105</v>
      </c>
      <c r="M20" s="110">
        <v>148.16583916666667</v>
      </c>
      <c r="N20" s="110">
        <v>159.72631441666667</v>
      </c>
      <c r="O20" s="110">
        <v>172.45443083333336</v>
      </c>
      <c r="P20" s="110">
        <v>187.45661774999996</v>
      </c>
      <c r="Q20" s="110">
        <v>203.87425425000001</v>
      </c>
      <c r="R20" s="110">
        <v>220.78043508333334</v>
      </c>
      <c r="S20" s="110">
        <v>240.01790191666666</v>
      </c>
      <c r="T20" s="110">
        <v>259.52832808333329</v>
      </c>
      <c r="U20" s="110">
        <v>277.35502308333326</v>
      </c>
      <c r="V20" s="110">
        <v>291.52677683333332</v>
      </c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</row>
    <row r="21" spans="1:38" s="22" customFormat="1" ht="19.899999999999999" customHeight="1">
      <c r="A21" s="148" t="s">
        <v>18</v>
      </c>
      <c r="B21" s="98"/>
      <c r="C21" s="110">
        <v>60.097772475753835</v>
      </c>
      <c r="D21" s="110">
        <v>62.30618185050605</v>
      </c>
      <c r="E21" s="110">
        <v>65.285180909204882</v>
      </c>
      <c r="F21" s="110">
        <v>71.005133348027229</v>
      </c>
      <c r="G21" s="110">
        <v>79.729682106126575</v>
      </c>
      <c r="H21" s="110">
        <v>89.909585469498253</v>
      </c>
      <c r="I21" s="110">
        <v>102.2251323953537</v>
      </c>
      <c r="J21" s="110">
        <v>129.15805934991431</v>
      </c>
      <c r="K21" s="110">
        <v>140.78457969901464</v>
      </c>
      <c r="L21" s="110">
        <v>146.70868741666666</v>
      </c>
      <c r="M21" s="110">
        <v>157.18945775</v>
      </c>
      <c r="N21" s="110">
        <v>168.92448483333334</v>
      </c>
      <c r="O21" s="110">
        <v>181.46997241666668</v>
      </c>
      <c r="P21" s="110">
        <v>195.70147966666664</v>
      </c>
      <c r="Q21" s="110">
        <v>212.06042291666674</v>
      </c>
      <c r="R21" s="110">
        <v>227.58030475000001</v>
      </c>
      <c r="S21" s="110">
        <v>235.88404824999998</v>
      </c>
      <c r="T21" s="110">
        <v>245.2572825</v>
      </c>
      <c r="U21" s="110">
        <v>255.17739850000001</v>
      </c>
      <c r="V21" s="110">
        <v>263.15330983333337</v>
      </c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</row>
    <row r="22" spans="1:38" s="22" customFormat="1" ht="19.899999999999999" customHeight="1">
      <c r="A22" s="148" t="s">
        <v>19</v>
      </c>
      <c r="B22" s="98"/>
      <c r="C22" s="110">
        <v>77.478575212413787</v>
      </c>
      <c r="D22" s="110">
        <v>81.094843926071349</v>
      </c>
      <c r="E22" s="110">
        <v>83.888090885243415</v>
      </c>
      <c r="F22" s="110">
        <v>86.657754039978272</v>
      </c>
      <c r="G22" s="110">
        <v>91.316938965287136</v>
      </c>
      <c r="H22" s="110">
        <v>96.654515322636328</v>
      </c>
      <c r="I22" s="110">
        <v>102.79085450690916</v>
      </c>
      <c r="J22" s="110">
        <v>115.03622673076917</v>
      </c>
      <c r="K22" s="110">
        <v>124.62328179693618</v>
      </c>
      <c r="L22" s="110">
        <v>129.95766041666664</v>
      </c>
      <c r="M22" s="110">
        <v>137.84601891666668</v>
      </c>
      <c r="N22" s="110">
        <v>146.67055574999998</v>
      </c>
      <c r="O22" s="110">
        <v>154.54179741666664</v>
      </c>
      <c r="P22" s="110">
        <v>159.99341308333331</v>
      </c>
      <c r="Q22" s="110">
        <v>166.4894773333333</v>
      </c>
      <c r="R22" s="110">
        <v>173.82298849999998</v>
      </c>
      <c r="S22" s="110">
        <v>180.28328774999997</v>
      </c>
      <c r="T22" s="110">
        <v>186.45463566666669</v>
      </c>
      <c r="U22" s="110">
        <v>203.46116291666667</v>
      </c>
      <c r="V22" s="110">
        <v>214.77457275000003</v>
      </c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</row>
    <row r="23" spans="1:38" ht="19.899999999999999" customHeight="1">
      <c r="A23" s="13"/>
      <c r="B23" s="13"/>
      <c r="C23" s="84"/>
      <c r="D23" s="84"/>
      <c r="E23" s="84"/>
      <c r="F23" s="84"/>
      <c r="G23" s="84"/>
      <c r="H23" s="84"/>
      <c r="I23" s="84"/>
      <c r="J23" s="84"/>
      <c r="K23" s="84"/>
      <c r="L23" s="84"/>
      <c r="T23" s="6"/>
      <c r="U23" s="6"/>
      <c r="V23" s="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</row>
    <row r="24" spans="1:38" s="10" customFormat="1" ht="19.899999999999999" customHeight="1">
      <c r="A24" s="16" t="s">
        <v>20</v>
      </c>
      <c r="B24" s="17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</row>
    <row r="25" spans="1:38" ht="19.899999999999999" customHeight="1">
      <c r="A25" s="20"/>
      <c r="B25" s="13"/>
      <c r="C25" s="84"/>
      <c r="D25" s="84"/>
      <c r="E25" s="84"/>
      <c r="F25" s="84"/>
      <c r="G25" s="84"/>
      <c r="H25" s="84"/>
      <c r="I25" s="84"/>
      <c r="J25" s="84"/>
      <c r="K25" s="84"/>
      <c r="L25" s="84"/>
      <c r="T25" s="6"/>
      <c r="U25" s="6"/>
      <c r="V25" s="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</row>
    <row r="26" spans="1:38" s="17" customFormat="1" ht="19.899999999999999" customHeight="1">
      <c r="A26" s="93" t="s">
        <v>21</v>
      </c>
      <c r="C26" s="82">
        <v>67.29245034601621</v>
      </c>
      <c r="D26" s="82">
        <v>69.98</v>
      </c>
      <c r="E26" s="82">
        <v>73.593518280436029</v>
      </c>
      <c r="F26" s="82">
        <v>79.805436432821935</v>
      </c>
      <c r="G26" s="82">
        <v>87.323726915309905</v>
      </c>
      <c r="H26" s="82">
        <v>96.057072708719033</v>
      </c>
      <c r="I26" s="82">
        <v>106.30124393486294</v>
      </c>
      <c r="J26" s="82">
        <v>127.12580724565355</v>
      </c>
      <c r="K26" s="82">
        <v>130.9828683095748</v>
      </c>
      <c r="L26" s="82">
        <v>138.71816116666668</v>
      </c>
      <c r="M26" s="82">
        <v>150.51595783333332</v>
      </c>
      <c r="N26" s="82">
        <v>161.79813275000001</v>
      </c>
      <c r="O26" s="82">
        <v>173.28776991666669</v>
      </c>
      <c r="P26" s="82">
        <v>183.83447349999997</v>
      </c>
      <c r="Q26" s="82">
        <v>191.0595063333333</v>
      </c>
      <c r="R26" s="82">
        <v>197.61546250000001</v>
      </c>
      <c r="S26" s="82">
        <v>205.43957541666666</v>
      </c>
      <c r="T26" s="82">
        <v>215.29830208333328</v>
      </c>
      <c r="U26" s="82">
        <v>226.59104249999999</v>
      </c>
      <c r="V26" s="82">
        <v>235.06868083333336</v>
      </c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</row>
    <row r="27" spans="1:38" ht="19.899999999999999" customHeight="1">
      <c r="A27" s="148" t="s">
        <v>8</v>
      </c>
      <c r="B27" s="98"/>
      <c r="C27" s="84">
        <v>68.084322356363316</v>
      </c>
      <c r="D27" s="84">
        <v>69.945376433409493</v>
      </c>
      <c r="E27" s="84">
        <v>72.648900353261595</v>
      </c>
      <c r="F27" s="84">
        <v>80.557290264044852</v>
      </c>
      <c r="G27" s="84">
        <v>89.381099495774961</v>
      </c>
      <c r="H27" s="84">
        <v>96.914998117209095</v>
      </c>
      <c r="I27" s="84">
        <v>112.77840792347864</v>
      </c>
      <c r="J27" s="84">
        <v>146.18841348273457</v>
      </c>
      <c r="K27" s="84">
        <v>148.96581201888856</v>
      </c>
      <c r="L27" s="84">
        <v>155.99561543003799</v>
      </c>
      <c r="M27" s="84">
        <v>171.29500374999998</v>
      </c>
      <c r="N27" s="84">
        <v>187.18603349999998</v>
      </c>
      <c r="O27" s="84">
        <v>204.70491091666665</v>
      </c>
      <c r="P27" s="84">
        <v>220.95585641666665</v>
      </c>
      <c r="Q27" s="84">
        <v>231.59100649999996</v>
      </c>
      <c r="R27" s="84">
        <v>234.01214300000001</v>
      </c>
      <c r="S27" s="84">
        <v>235.22862991666668</v>
      </c>
      <c r="T27" s="84">
        <v>244.67970775000001</v>
      </c>
      <c r="U27" s="84">
        <v>255.60912091666668</v>
      </c>
      <c r="V27" s="84">
        <v>266.96982191666666</v>
      </c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</row>
    <row r="28" spans="1:38" ht="19.899999999999999" customHeight="1">
      <c r="A28" s="148" t="s">
        <v>9</v>
      </c>
      <c r="B28" s="98"/>
      <c r="C28" s="84">
        <v>74.05963969375982</v>
      </c>
      <c r="D28" s="84">
        <v>77.151483686095759</v>
      </c>
      <c r="E28" s="84">
        <v>79.924673224393686</v>
      </c>
      <c r="F28" s="84">
        <v>87.559617065876694</v>
      </c>
      <c r="G28" s="84">
        <v>91.826673591836467</v>
      </c>
      <c r="H28" s="84">
        <v>97.976765967618107</v>
      </c>
      <c r="I28" s="84">
        <v>111.07033121737193</v>
      </c>
      <c r="J28" s="84">
        <v>127.46087443607354</v>
      </c>
      <c r="K28" s="84">
        <v>137.13611504302338</v>
      </c>
      <c r="L28" s="84">
        <v>148.39263028494517</v>
      </c>
      <c r="M28" s="84">
        <v>161.90772125000001</v>
      </c>
      <c r="N28" s="84">
        <v>169.36628758333333</v>
      </c>
      <c r="O28" s="84">
        <v>183.31447066666667</v>
      </c>
      <c r="P28" s="84">
        <v>197.96180200000001</v>
      </c>
      <c r="Q28" s="84">
        <v>216.479285</v>
      </c>
      <c r="R28" s="84">
        <v>236.25900049999998</v>
      </c>
      <c r="S28" s="84">
        <v>253.619958</v>
      </c>
      <c r="T28" s="84">
        <v>270.82961608333329</v>
      </c>
      <c r="U28" s="84">
        <v>370.69812266666668</v>
      </c>
      <c r="V28" s="84">
        <v>412.75721033333338</v>
      </c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</row>
    <row r="29" spans="1:38" ht="19.899999999999999" customHeight="1">
      <c r="A29" s="148" t="s">
        <v>10</v>
      </c>
      <c r="B29" s="98"/>
      <c r="C29" s="84">
        <v>91.766394626466479</v>
      </c>
      <c r="D29" s="84">
        <v>93.757531597952209</v>
      </c>
      <c r="E29" s="84">
        <v>95.373465947731688</v>
      </c>
      <c r="F29" s="84">
        <v>97.017997715903604</v>
      </c>
      <c r="G29" s="84">
        <v>99.387748948893091</v>
      </c>
      <c r="H29" s="84">
        <v>103.31243581575986</v>
      </c>
      <c r="I29" s="84">
        <v>109.49678287778785</v>
      </c>
      <c r="J29" s="84">
        <v>118.34153989137303</v>
      </c>
      <c r="K29" s="84">
        <v>125.50061161731453</v>
      </c>
      <c r="L29" s="84">
        <v>129.98568054383671</v>
      </c>
      <c r="M29" s="84">
        <v>141.85167849999999</v>
      </c>
      <c r="N29" s="84">
        <v>155.98458883333333</v>
      </c>
      <c r="O29" s="84">
        <v>165.44445258333334</v>
      </c>
      <c r="P29" s="84">
        <v>170.69869025</v>
      </c>
      <c r="Q29" s="84">
        <v>175.40311266666663</v>
      </c>
      <c r="R29" s="84">
        <v>181.45200716666668</v>
      </c>
      <c r="S29" s="84">
        <v>186.25021008333331</v>
      </c>
      <c r="T29" s="84">
        <v>190.12444974999997</v>
      </c>
      <c r="U29" s="84">
        <v>196.86685624999998</v>
      </c>
      <c r="V29" s="84">
        <v>199.90509616666665</v>
      </c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</row>
    <row r="30" spans="1:38" ht="19.899999999999999" customHeight="1">
      <c r="A30" s="148" t="s">
        <v>11</v>
      </c>
      <c r="B30" s="98"/>
      <c r="C30" s="84">
        <v>64.99222200518615</v>
      </c>
      <c r="D30" s="84">
        <v>67.943868741637104</v>
      </c>
      <c r="E30" s="84">
        <v>71.836033861118537</v>
      </c>
      <c r="F30" s="84">
        <v>77.87032650820872</v>
      </c>
      <c r="G30" s="84">
        <v>84.26693524629718</v>
      </c>
      <c r="H30" s="84">
        <v>96.87962430934023</v>
      </c>
      <c r="I30" s="84">
        <v>105.91965334950072</v>
      </c>
      <c r="J30" s="84">
        <v>123.83396055707216</v>
      </c>
      <c r="K30" s="84">
        <v>119.61797477417826</v>
      </c>
      <c r="L30" s="84">
        <v>132.18517876373613</v>
      </c>
      <c r="M30" s="84">
        <v>143.23850074999999</v>
      </c>
      <c r="N30" s="84">
        <v>149.73463258333331</v>
      </c>
      <c r="O30" s="84">
        <v>158.41770308333329</v>
      </c>
      <c r="P30" s="84">
        <v>168.84089341666666</v>
      </c>
      <c r="Q30" s="84">
        <v>168.27511183333334</v>
      </c>
      <c r="R30" s="84">
        <v>174.64661699999999</v>
      </c>
      <c r="S30" s="84">
        <v>190.29444533333333</v>
      </c>
      <c r="T30" s="84">
        <v>203.42668708333335</v>
      </c>
      <c r="U30" s="84">
        <v>213.79115825</v>
      </c>
      <c r="V30" s="84">
        <v>223.80962041666666</v>
      </c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</row>
    <row r="31" spans="1:38" ht="19.899999999999999" customHeight="1">
      <c r="A31" s="148" t="s">
        <v>12</v>
      </c>
      <c r="B31" s="98"/>
      <c r="C31" s="84">
        <v>71.028907232090276</v>
      </c>
      <c r="D31" s="84">
        <v>73.852382411071204</v>
      </c>
      <c r="E31" s="84">
        <v>76.399203030005523</v>
      </c>
      <c r="F31" s="84">
        <v>80.452310686078306</v>
      </c>
      <c r="G31" s="84">
        <v>86.306327764065372</v>
      </c>
      <c r="H31" s="84">
        <v>93.970404429009875</v>
      </c>
      <c r="I31" s="84">
        <v>103.61116446098622</v>
      </c>
      <c r="J31" s="84">
        <v>121.72074041299709</v>
      </c>
      <c r="K31" s="84">
        <v>133.9866213629129</v>
      </c>
      <c r="L31" s="84">
        <v>138.93395735094683</v>
      </c>
      <c r="M31" s="84">
        <v>148.81828949999999</v>
      </c>
      <c r="N31" s="84">
        <v>159.39267041666668</v>
      </c>
      <c r="O31" s="84">
        <v>167.73287166666665</v>
      </c>
      <c r="P31" s="84">
        <v>172.25780741666665</v>
      </c>
      <c r="Q31" s="84">
        <v>176.72610616666665</v>
      </c>
      <c r="R31" s="84">
        <v>183.83806458333333</v>
      </c>
      <c r="S31" s="84">
        <v>191.81714008333333</v>
      </c>
      <c r="T31" s="84">
        <v>195.98118658333331</v>
      </c>
      <c r="U31" s="84">
        <v>207.07245499999999</v>
      </c>
      <c r="V31" s="84">
        <v>213.59709924999993</v>
      </c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</row>
    <row r="32" spans="1:38" ht="19.899999999999999" customHeight="1">
      <c r="A32" s="148" t="s">
        <v>13</v>
      </c>
      <c r="B32" s="98"/>
      <c r="C32" s="84">
        <v>68.997439682474905</v>
      </c>
      <c r="D32" s="84">
        <v>73.753835483391939</v>
      </c>
      <c r="E32" s="84">
        <v>78.997120511647779</v>
      </c>
      <c r="F32" s="84">
        <v>83.973667032845114</v>
      </c>
      <c r="G32" s="84">
        <v>89.958766433375999</v>
      </c>
      <c r="H32" s="84">
        <v>98.688316213762093</v>
      </c>
      <c r="I32" s="84">
        <v>105.42641260757794</v>
      </c>
      <c r="J32" s="84">
        <v>113.28769814630776</v>
      </c>
      <c r="K32" s="84">
        <v>122.10054589912689</v>
      </c>
      <c r="L32" s="84">
        <v>128.90694386844095</v>
      </c>
      <c r="M32" s="84">
        <v>140.97928033333332</v>
      </c>
      <c r="N32" s="84">
        <v>150.51963975000001</v>
      </c>
      <c r="O32" s="84">
        <v>159.37306399999997</v>
      </c>
      <c r="P32" s="84">
        <v>170.93354933333333</v>
      </c>
      <c r="Q32" s="84">
        <v>180.92022283333327</v>
      </c>
      <c r="R32" s="84">
        <v>191.94356741666664</v>
      </c>
      <c r="S32" s="84">
        <v>205.06676758333333</v>
      </c>
      <c r="T32" s="84">
        <v>217.80765508333332</v>
      </c>
      <c r="U32" s="84">
        <v>231.53274816666666</v>
      </c>
      <c r="V32" s="84">
        <v>242.57902999999999</v>
      </c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</row>
    <row r="33" spans="1:38" ht="19.899999999999999" customHeight="1">
      <c r="A33" s="148" t="s">
        <v>14</v>
      </c>
      <c r="B33" s="98"/>
      <c r="C33" s="84">
        <v>54.122010814755917</v>
      </c>
      <c r="D33" s="84">
        <v>54.557395010943644</v>
      </c>
      <c r="E33" s="84">
        <v>61.831171252659544</v>
      </c>
      <c r="F33" s="84">
        <v>71.951996826872673</v>
      </c>
      <c r="G33" s="84">
        <v>85.375793496583071</v>
      </c>
      <c r="H33" s="84">
        <v>97.37602871866649</v>
      </c>
      <c r="I33" s="84">
        <v>104.50820178394379</v>
      </c>
      <c r="J33" s="84">
        <v>123.53665825937141</v>
      </c>
      <c r="K33" s="84">
        <v>110.95848895982937</v>
      </c>
      <c r="L33" s="84">
        <v>124.96718989023333</v>
      </c>
      <c r="M33" s="84">
        <v>141.52866650000001</v>
      </c>
      <c r="N33" s="84">
        <v>152.04412283333335</v>
      </c>
      <c r="O33" s="84">
        <v>159.91121658333333</v>
      </c>
      <c r="P33" s="84">
        <v>164.20490008333331</v>
      </c>
      <c r="Q33" s="84">
        <v>160.37590733333332</v>
      </c>
      <c r="R33" s="84">
        <v>160.28722075000002</v>
      </c>
      <c r="S33" s="84">
        <v>172.1009325</v>
      </c>
      <c r="T33" s="84">
        <v>185.92986933333336</v>
      </c>
      <c r="U33" s="84">
        <v>189.87357549999993</v>
      </c>
      <c r="V33" s="84">
        <v>186.13211999999999</v>
      </c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</row>
    <row r="34" spans="1:38" ht="19.899999999999999" customHeight="1">
      <c r="A34" s="148" t="s">
        <v>15</v>
      </c>
      <c r="B34" s="98"/>
      <c r="C34" s="84">
        <v>80.211570529056814</v>
      </c>
      <c r="D34" s="84">
        <v>85.039371645349206</v>
      </c>
      <c r="E34" s="84">
        <v>82.422646645607543</v>
      </c>
      <c r="F34" s="84">
        <v>83.603404710740435</v>
      </c>
      <c r="G34" s="84">
        <v>86.394081445673024</v>
      </c>
      <c r="H34" s="84">
        <v>90.003222762097337</v>
      </c>
      <c r="I34" s="84">
        <v>90.575819078363011</v>
      </c>
      <c r="J34" s="84">
        <v>90.922499435227181</v>
      </c>
      <c r="K34" s="84">
        <v>95.746155267819745</v>
      </c>
      <c r="L34" s="84">
        <v>100.75293377315609</v>
      </c>
      <c r="M34" s="84">
        <v>102.35340216666664</v>
      </c>
      <c r="N34" s="84">
        <v>104.42770291666669</v>
      </c>
      <c r="O34" s="84">
        <v>108.37826433333332</v>
      </c>
      <c r="P34" s="84">
        <v>112.54882233333335</v>
      </c>
      <c r="Q34" s="84">
        <v>116.49145208333334</v>
      </c>
      <c r="R34" s="84">
        <v>118.41275283333333</v>
      </c>
      <c r="S34" s="84">
        <v>123.19737499999998</v>
      </c>
      <c r="T34" s="84">
        <v>131.10701766666668</v>
      </c>
      <c r="U34" s="84">
        <v>135.72255899999999</v>
      </c>
      <c r="V34" s="84">
        <v>139.79554341666665</v>
      </c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</row>
    <row r="35" spans="1:38" ht="19.899999999999999" customHeight="1">
      <c r="A35" s="148" t="s">
        <v>16</v>
      </c>
      <c r="B35" s="98"/>
      <c r="C35" s="84">
        <v>80.866347659071735</v>
      </c>
      <c r="D35" s="84">
        <v>83.95165135677037</v>
      </c>
      <c r="E35" s="84">
        <v>87.434305350758834</v>
      </c>
      <c r="F35" s="84">
        <v>92.353675873190909</v>
      </c>
      <c r="G35" s="84">
        <v>95.360076407344039</v>
      </c>
      <c r="H35" s="84">
        <v>99.00978689488052</v>
      </c>
      <c r="I35" s="84">
        <v>104.62860983986002</v>
      </c>
      <c r="J35" s="84">
        <v>114.59106732147001</v>
      </c>
      <c r="K35" s="84">
        <v>121.98382673695649</v>
      </c>
      <c r="L35" s="84">
        <v>124.06718536085441</v>
      </c>
      <c r="M35" s="84">
        <v>129.18619291666667</v>
      </c>
      <c r="N35" s="84">
        <v>133.47569466666667</v>
      </c>
      <c r="O35" s="84">
        <v>138.33873050000003</v>
      </c>
      <c r="P35" s="84">
        <v>141.56055266666667</v>
      </c>
      <c r="Q35" s="84">
        <v>147.44264674999999</v>
      </c>
      <c r="R35" s="84">
        <v>155.76211574999999</v>
      </c>
      <c r="S35" s="84">
        <v>163.03951833333329</v>
      </c>
      <c r="T35" s="84">
        <v>170.07995025</v>
      </c>
      <c r="U35" s="84">
        <v>176.82453266666667</v>
      </c>
      <c r="V35" s="84">
        <v>181.07565550000001</v>
      </c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</row>
    <row r="36" spans="1:38" ht="19.899999999999999" customHeight="1">
      <c r="A36" s="148" t="s">
        <v>17</v>
      </c>
      <c r="B36" s="98"/>
      <c r="C36" s="84">
        <v>65.073169768603321</v>
      </c>
      <c r="D36" s="84">
        <v>70.992784681295362</v>
      </c>
      <c r="E36" s="84">
        <v>76.963619797587114</v>
      </c>
      <c r="F36" s="84">
        <v>83.0714742922505</v>
      </c>
      <c r="G36" s="84">
        <v>88.231985703196941</v>
      </c>
      <c r="H36" s="84">
        <v>97.517102128952104</v>
      </c>
      <c r="I36" s="84">
        <v>104.77882753958509</v>
      </c>
      <c r="J36" s="84">
        <v>115.50740016984581</v>
      </c>
      <c r="K36" s="84">
        <v>129.54135308618956</v>
      </c>
      <c r="L36" s="84">
        <v>141.23729789985197</v>
      </c>
      <c r="M36" s="84">
        <v>149.583224</v>
      </c>
      <c r="N36" s="84">
        <v>162.19164241666667</v>
      </c>
      <c r="O36" s="84">
        <v>175.92437375</v>
      </c>
      <c r="P36" s="84">
        <v>190.35770525000001</v>
      </c>
      <c r="Q36" s="84">
        <v>207.24983975000001</v>
      </c>
      <c r="R36" s="84">
        <v>224.10901000000001</v>
      </c>
      <c r="S36" s="84">
        <v>243.37910466666665</v>
      </c>
      <c r="T36" s="84">
        <v>263.84468075000001</v>
      </c>
      <c r="U36" s="84">
        <v>283.274406</v>
      </c>
      <c r="V36" s="84">
        <v>298.40650849999997</v>
      </c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</row>
    <row r="37" spans="1:38" ht="19.899999999999999" customHeight="1">
      <c r="A37" s="148" t="s">
        <v>18</v>
      </c>
      <c r="B37" s="98"/>
      <c r="C37" s="84">
        <v>60.847336232987708</v>
      </c>
      <c r="D37" s="84">
        <v>62.966559534955216</v>
      </c>
      <c r="E37" s="84">
        <v>64.998551224033065</v>
      </c>
      <c r="F37" s="84">
        <v>69.420953940440214</v>
      </c>
      <c r="G37" s="84">
        <v>78.863755321379173</v>
      </c>
      <c r="H37" s="84">
        <v>90.731806343745461</v>
      </c>
      <c r="I37" s="84">
        <v>103.02409562662642</v>
      </c>
      <c r="J37" s="84">
        <v>131.59315546788429</v>
      </c>
      <c r="K37" s="84">
        <v>143.78651866571917</v>
      </c>
      <c r="L37" s="84">
        <v>148.22831937817708</v>
      </c>
      <c r="M37" s="84">
        <v>159.92601358333332</v>
      </c>
      <c r="N37" s="84">
        <v>172.21438608333335</v>
      </c>
      <c r="O37" s="84">
        <v>185.45344075</v>
      </c>
      <c r="P37" s="84">
        <v>201.0687058333333</v>
      </c>
      <c r="Q37" s="84">
        <v>216.26416108333331</v>
      </c>
      <c r="R37" s="84">
        <v>232.66230549999997</v>
      </c>
      <c r="S37" s="84">
        <v>241.17488358333335</v>
      </c>
      <c r="T37" s="84">
        <v>249.23205874999999</v>
      </c>
      <c r="U37" s="84">
        <v>258.47424591666669</v>
      </c>
      <c r="V37" s="84">
        <v>266.89696358333327</v>
      </c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</row>
    <row r="38" spans="1:38" ht="19.899999999999999" customHeight="1">
      <c r="A38" s="148" t="s">
        <v>19</v>
      </c>
      <c r="B38" s="98"/>
      <c r="C38" s="84">
        <v>77.299650197203107</v>
      </c>
      <c r="D38" s="84">
        <v>81.526477991488321</v>
      </c>
      <c r="E38" s="84">
        <v>83.985843796623996</v>
      </c>
      <c r="F38" s="84">
        <v>86.653860032756242</v>
      </c>
      <c r="G38" s="84">
        <v>91.501916467963454</v>
      </c>
      <c r="H38" s="84">
        <v>97.041002428129389</v>
      </c>
      <c r="I38" s="84">
        <v>103.19567027677471</v>
      </c>
      <c r="J38" s="84">
        <v>115.75449567586783</v>
      </c>
      <c r="K38" s="84">
        <v>124.78031131200642</v>
      </c>
      <c r="L38" s="84">
        <v>129.27828611738437</v>
      </c>
      <c r="M38" s="84">
        <v>136.697259</v>
      </c>
      <c r="N38" s="84">
        <v>145.65197183333331</v>
      </c>
      <c r="O38" s="84">
        <v>153.64689299999998</v>
      </c>
      <c r="P38" s="84">
        <v>159.08379733333331</v>
      </c>
      <c r="Q38" s="84">
        <v>165.44324500000002</v>
      </c>
      <c r="R38" s="84">
        <v>173.93426691666664</v>
      </c>
      <c r="S38" s="84">
        <v>180.97601925000004</v>
      </c>
      <c r="T38" s="84">
        <v>186.76698083333335</v>
      </c>
      <c r="U38" s="84">
        <v>203.428585</v>
      </c>
      <c r="V38" s="84">
        <v>214.82435899999999</v>
      </c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</row>
    <row r="39" spans="1:38" ht="19.899999999999999" customHeight="1">
      <c r="A39" s="13"/>
      <c r="B39" s="13"/>
      <c r="C39" s="84"/>
      <c r="D39" s="84"/>
      <c r="E39" s="84"/>
      <c r="F39" s="84"/>
      <c r="G39" s="84"/>
      <c r="H39" s="84"/>
      <c r="I39" s="84"/>
      <c r="J39" s="84"/>
      <c r="K39" s="84"/>
      <c r="L39" s="84"/>
      <c r="T39" s="6"/>
      <c r="U39" s="6"/>
      <c r="V39" s="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</row>
    <row r="40" spans="1:38" ht="19.899999999999999" customHeight="1">
      <c r="A40" s="16" t="s">
        <v>22</v>
      </c>
      <c r="B40" s="17"/>
      <c r="C40" s="82"/>
      <c r="D40" s="84"/>
      <c r="E40" s="84"/>
      <c r="F40" s="84"/>
      <c r="G40" s="84"/>
      <c r="H40" s="84"/>
      <c r="I40" s="84"/>
      <c r="J40" s="84"/>
      <c r="K40" s="84"/>
      <c r="L40" s="84"/>
      <c r="T40" s="6"/>
      <c r="U40" s="6"/>
      <c r="V40" s="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</row>
    <row r="41" spans="1:38" ht="19.899999999999999" customHeight="1">
      <c r="A41" s="20"/>
      <c r="B41" s="13"/>
      <c r="C41" s="84"/>
      <c r="D41" s="84"/>
      <c r="E41" s="84"/>
      <c r="F41" s="84"/>
      <c r="G41" s="84"/>
      <c r="H41" s="84"/>
      <c r="I41" s="84"/>
      <c r="J41" s="84"/>
      <c r="K41" s="84"/>
      <c r="L41" s="84"/>
      <c r="T41" s="6"/>
      <c r="U41" s="6"/>
      <c r="V41" s="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</row>
    <row r="42" spans="1:38" s="10" customFormat="1" ht="19.899999999999999" customHeight="1">
      <c r="A42" s="93" t="s">
        <v>21</v>
      </c>
      <c r="B42" s="17"/>
      <c r="C42" s="82">
        <v>67.547883958550074</v>
      </c>
      <c r="D42" s="82">
        <v>69.870622239210036</v>
      </c>
      <c r="E42" s="82">
        <v>73.712949985718566</v>
      </c>
      <c r="F42" s="82">
        <v>79.984488827301732</v>
      </c>
      <c r="G42" s="82">
        <v>87.846004827748303</v>
      </c>
      <c r="H42" s="82">
        <v>94.904758903005813</v>
      </c>
      <c r="I42" s="82">
        <v>106.03799753604557</v>
      </c>
      <c r="J42" s="82">
        <v>127.38526693700261</v>
      </c>
      <c r="K42" s="82">
        <v>133.15357400653616</v>
      </c>
      <c r="L42" s="82">
        <v>139.6568245833333</v>
      </c>
      <c r="M42" s="82">
        <v>149.90696958333331</v>
      </c>
      <c r="N42" s="82">
        <v>159.88984408333332</v>
      </c>
      <c r="O42" s="82">
        <v>171.396657</v>
      </c>
      <c r="P42" s="82">
        <v>181.58681033333332</v>
      </c>
      <c r="Q42" s="82">
        <v>189.06289883333332</v>
      </c>
      <c r="R42" s="82">
        <v>196.03588808333336</v>
      </c>
      <c r="S42" s="82">
        <v>203.2054439166667</v>
      </c>
      <c r="T42" s="82">
        <v>213.79712566666663</v>
      </c>
      <c r="U42" s="82">
        <v>225.79028833333336</v>
      </c>
      <c r="V42" s="82">
        <v>233.86498241666666</v>
      </c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</row>
    <row r="43" spans="1:38" ht="19.899999999999999" customHeight="1">
      <c r="A43" s="148" t="s">
        <v>8</v>
      </c>
      <c r="B43" s="98"/>
      <c r="C43" s="84">
        <v>63.856617084082274</v>
      </c>
      <c r="D43" s="84">
        <v>66.070017596363002</v>
      </c>
      <c r="E43" s="84">
        <v>69.138460492845738</v>
      </c>
      <c r="F43" s="84">
        <v>77.169537125685892</v>
      </c>
      <c r="G43" s="84">
        <v>86.501203295719563</v>
      </c>
      <c r="H43" s="84">
        <v>93.355942427447431</v>
      </c>
      <c r="I43" s="84">
        <v>110.15080245631179</v>
      </c>
      <c r="J43" s="84">
        <v>142.19248058903091</v>
      </c>
      <c r="K43" s="84">
        <v>146.57364874586361</v>
      </c>
      <c r="L43" s="84">
        <v>152.68853075000001</v>
      </c>
      <c r="M43" s="84">
        <v>164.95962216666669</v>
      </c>
      <c r="N43" s="84">
        <v>177.39678608333335</v>
      </c>
      <c r="O43" s="84">
        <v>194.12742041666664</v>
      </c>
      <c r="P43" s="84">
        <v>209.20767266666664</v>
      </c>
      <c r="Q43" s="84">
        <v>218.90286891666665</v>
      </c>
      <c r="R43" s="84">
        <v>223.87542466666665</v>
      </c>
      <c r="S43" s="84">
        <v>225.38779650000001</v>
      </c>
      <c r="T43" s="84">
        <v>235.41256033333332</v>
      </c>
      <c r="U43" s="84">
        <v>246.58960608333328</v>
      </c>
      <c r="V43" s="84">
        <v>255.76708549999998</v>
      </c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</row>
    <row r="44" spans="1:38" ht="19.899999999999999" customHeight="1">
      <c r="A44" s="148" t="s">
        <v>9</v>
      </c>
      <c r="B44" s="98"/>
      <c r="C44" s="84">
        <v>76.320919424391676</v>
      </c>
      <c r="D44" s="84">
        <v>79.427424511490059</v>
      </c>
      <c r="E44" s="84">
        <v>81.787520657855396</v>
      </c>
      <c r="F44" s="84">
        <v>87.723553279488485</v>
      </c>
      <c r="G44" s="84">
        <v>91.812294026278622</v>
      </c>
      <c r="H44" s="84">
        <v>97.986425855649472</v>
      </c>
      <c r="I44" s="84">
        <v>108.68600111554561</v>
      </c>
      <c r="J44" s="84">
        <v>124.5359219827878</v>
      </c>
      <c r="K44" s="84">
        <v>134.9562137014012</v>
      </c>
      <c r="L44" s="84">
        <v>147.52552066666664</v>
      </c>
      <c r="M44" s="84">
        <v>160.9711705</v>
      </c>
      <c r="N44" s="84">
        <v>167.84143275</v>
      </c>
      <c r="O44" s="84">
        <v>181.29317074999997</v>
      </c>
      <c r="P44" s="84">
        <v>196.87196508333332</v>
      </c>
      <c r="Q44" s="84">
        <v>215.85753691666665</v>
      </c>
      <c r="R44" s="84">
        <v>236.40542199999996</v>
      </c>
      <c r="S44" s="84">
        <v>256.08039333333335</v>
      </c>
      <c r="T44" s="84">
        <v>275.78297624999999</v>
      </c>
      <c r="U44" s="84">
        <v>393.05757949999997</v>
      </c>
      <c r="V44" s="84">
        <v>452.35375391666668</v>
      </c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</row>
    <row r="45" spans="1:38" ht="19.899999999999999" customHeight="1">
      <c r="A45" s="148" t="s">
        <v>10</v>
      </c>
      <c r="B45" s="98"/>
      <c r="C45" s="84">
        <v>87.98501490747141</v>
      </c>
      <c r="D45" s="84">
        <v>89.574259936630654</v>
      </c>
      <c r="E45" s="84">
        <v>92.167654280633869</v>
      </c>
      <c r="F45" s="84">
        <v>95.04306165927953</v>
      </c>
      <c r="G45" s="84">
        <v>98.102622111981432</v>
      </c>
      <c r="H45" s="84">
        <v>101.63638915117771</v>
      </c>
      <c r="I45" s="84">
        <v>107.57112860631429</v>
      </c>
      <c r="J45" s="84">
        <v>116.31013095078175</v>
      </c>
      <c r="K45" s="84">
        <v>125.09305126402768</v>
      </c>
      <c r="L45" s="84">
        <v>131.60709075</v>
      </c>
      <c r="M45" s="84">
        <v>141.56231441666668</v>
      </c>
      <c r="N45" s="84">
        <v>152.64800016666666</v>
      </c>
      <c r="O45" s="84">
        <v>160.90497324999998</v>
      </c>
      <c r="P45" s="84">
        <v>166.69574558333332</v>
      </c>
      <c r="Q45" s="84">
        <v>172.65879883333332</v>
      </c>
      <c r="R45" s="84">
        <v>178.77103824999998</v>
      </c>
      <c r="S45" s="84">
        <v>185.27572050000001</v>
      </c>
      <c r="T45" s="84">
        <v>191.0142198333333</v>
      </c>
      <c r="U45" s="84">
        <v>198.37377008333331</v>
      </c>
      <c r="V45" s="84">
        <v>204.77235774999997</v>
      </c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</row>
    <row r="46" spans="1:38" ht="19.899999999999999" customHeight="1">
      <c r="A46" s="148" t="s">
        <v>11</v>
      </c>
      <c r="B46" s="98"/>
      <c r="C46" s="84">
        <v>72.49082403944773</v>
      </c>
      <c r="D46" s="84">
        <v>75.038504436203297</v>
      </c>
      <c r="E46" s="84">
        <v>80.222758273432916</v>
      </c>
      <c r="F46" s="84">
        <v>86.777481078191201</v>
      </c>
      <c r="G46" s="84">
        <v>92.926318124215683</v>
      </c>
      <c r="H46" s="84">
        <v>100.60073912823277</v>
      </c>
      <c r="I46" s="84">
        <v>107.53407586785171</v>
      </c>
      <c r="J46" s="84">
        <v>121.73288659379854</v>
      </c>
      <c r="K46" s="84">
        <v>120.84055534695106</v>
      </c>
      <c r="L46" s="84">
        <v>129.90736141666667</v>
      </c>
      <c r="M46" s="84">
        <v>140.01211249999997</v>
      </c>
      <c r="N46" s="84">
        <v>145.89211558333332</v>
      </c>
      <c r="O46" s="84">
        <v>153.16571241666665</v>
      </c>
      <c r="P46" s="84">
        <v>164.85284374999998</v>
      </c>
      <c r="Q46" s="84">
        <v>162.9779805</v>
      </c>
      <c r="R46" s="84">
        <v>169.26198275000002</v>
      </c>
      <c r="S46" s="84">
        <v>185.33038083333329</v>
      </c>
      <c r="T46" s="84">
        <v>199.25820191666665</v>
      </c>
      <c r="U46" s="84">
        <v>209.9112466666667</v>
      </c>
      <c r="V46" s="84">
        <v>219.52099341666664</v>
      </c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</row>
    <row r="47" spans="1:38" ht="19.899999999999999" customHeight="1">
      <c r="A47" s="148" t="s">
        <v>12</v>
      </c>
      <c r="B47" s="98"/>
      <c r="C47" s="84">
        <v>73.869951139298237</v>
      </c>
      <c r="D47" s="84">
        <v>75.207235519574496</v>
      </c>
      <c r="E47" s="84">
        <v>78.162359822662509</v>
      </c>
      <c r="F47" s="84">
        <v>82.680815772542971</v>
      </c>
      <c r="G47" s="84">
        <v>88.441843295977378</v>
      </c>
      <c r="H47" s="84">
        <v>95.196386507737671</v>
      </c>
      <c r="I47" s="84">
        <v>104.50310494923468</v>
      </c>
      <c r="J47" s="84">
        <v>124.97934860975215</v>
      </c>
      <c r="K47" s="84">
        <v>137.94191868253083</v>
      </c>
      <c r="L47" s="84">
        <v>145.11037899999999</v>
      </c>
      <c r="M47" s="84">
        <v>154.68482166666669</v>
      </c>
      <c r="N47" s="84">
        <v>163.582739</v>
      </c>
      <c r="O47" s="84">
        <v>171.16161883333334</v>
      </c>
      <c r="P47" s="84">
        <v>177.80871175000001</v>
      </c>
      <c r="Q47" s="84">
        <v>186.45652933333335</v>
      </c>
      <c r="R47" s="84">
        <v>194.22398858333329</v>
      </c>
      <c r="S47" s="84">
        <v>202.77628766666666</v>
      </c>
      <c r="T47" s="84">
        <v>211.48937833333332</v>
      </c>
      <c r="U47" s="84">
        <v>224.12439808333332</v>
      </c>
      <c r="V47" s="84">
        <v>231.81114108333335</v>
      </c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</row>
    <row r="48" spans="1:38" ht="19.899999999999999" customHeight="1">
      <c r="A48" s="148" t="s">
        <v>13</v>
      </c>
      <c r="B48" s="98"/>
      <c r="C48" s="84">
        <v>70.383063513709843</v>
      </c>
      <c r="D48" s="84">
        <v>72.62481323161316</v>
      </c>
      <c r="E48" s="84">
        <v>77.003472948163292</v>
      </c>
      <c r="F48" s="84">
        <v>82.12232017212601</v>
      </c>
      <c r="G48" s="84">
        <v>90.7391296288597</v>
      </c>
      <c r="H48" s="84">
        <v>97.173021669306891</v>
      </c>
      <c r="I48" s="84">
        <v>102.07206764627828</v>
      </c>
      <c r="J48" s="84">
        <v>110.54728806388191</v>
      </c>
      <c r="K48" s="84">
        <v>117.88923736587503</v>
      </c>
      <c r="L48" s="84">
        <v>124.67604249999999</v>
      </c>
      <c r="M48" s="84">
        <v>132.24319108333336</v>
      </c>
      <c r="N48" s="84">
        <v>140.04295283333332</v>
      </c>
      <c r="O48" s="84">
        <v>148.37269674999999</v>
      </c>
      <c r="P48" s="84">
        <v>158.11708541666667</v>
      </c>
      <c r="Q48" s="84">
        <v>166.32343733333335</v>
      </c>
      <c r="R48" s="84">
        <v>175.82187949999999</v>
      </c>
      <c r="S48" s="84">
        <v>186.57262449999999</v>
      </c>
      <c r="T48" s="84">
        <v>196.99512524999997</v>
      </c>
      <c r="U48" s="84">
        <v>208.05786408333333</v>
      </c>
      <c r="V48" s="84">
        <v>219.44781075000003</v>
      </c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</row>
    <row r="49" spans="1:38" ht="19.899999999999999" customHeight="1">
      <c r="A49" s="148" t="s">
        <v>14</v>
      </c>
      <c r="B49" s="98"/>
      <c r="C49" s="84">
        <v>53.369569469346906</v>
      </c>
      <c r="D49" s="84">
        <v>55.074493356131093</v>
      </c>
      <c r="E49" s="84">
        <v>62.816946084852219</v>
      </c>
      <c r="F49" s="84">
        <v>69.149287773207178</v>
      </c>
      <c r="G49" s="84">
        <v>83.712041769032467</v>
      </c>
      <c r="H49" s="84">
        <v>96.748920642894078</v>
      </c>
      <c r="I49" s="84">
        <v>102.76763267438794</v>
      </c>
      <c r="J49" s="84">
        <v>120.94657833004349</v>
      </c>
      <c r="K49" s="84">
        <v>113.26204367816524</v>
      </c>
      <c r="L49" s="84">
        <v>125.70224916666668</v>
      </c>
      <c r="M49" s="84">
        <v>142.44707550000001</v>
      </c>
      <c r="N49" s="84">
        <v>156.26062933333336</v>
      </c>
      <c r="O49" s="84">
        <v>163.84077524999998</v>
      </c>
      <c r="P49" s="84">
        <v>168.2413675833333</v>
      </c>
      <c r="Q49" s="84">
        <v>157.52872274999999</v>
      </c>
      <c r="R49" s="84">
        <v>157.00677208333332</v>
      </c>
      <c r="S49" s="84">
        <v>168.24464366666669</v>
      </c>
      <c r="T49" s="84">
        <v>185.93643566666665</v>
      </c>
      <c r="U49" s="84">
        <v>195.65828250000004</v>
      </c>
      <c r="V49" s="84">
        <v>190.750484</v>
      </c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</row>
    <row r="50" spans="1:38" ht="19.899999999999999" customHeight="1">
      <c r="A50" s="148" t="s">
        <v>15</v>
      </c>
      <c r="B50" s="98"/>
      <c r="C50" s="84">
        <v>72.871093517191014</v>
      </c>
      <c r="D50" s="84">
        <v>77.24619272384011</v>
      </c>
      <c r="E50" s="84">
        <v>81.882079447878937</v>
      </c>
      <c r="F50" s="84">
        <v>86.388207612158681</v>
      </c>
      <c r="G50" s="84">
        <v>90.700574718715487</v>
      </c>
      <c r="H50" s="84">
        <v>95.235884078750644</v>
      </c>
      <c r="I50" s="84">
        <v>99.997521148648616</v>
      </c>
      <c r="J50" s="84">
        <v>105.00253593400727</v>
      </c>
      <c r="K50" s="84">
        <v>110.24713068584128</v>
      </c>
      <c r="L50" s="84">
        <v>115.04665074999998</v>
      </c>
      <c r="M50" s="84">
        <v>117.48674074999998</v>
      </c>
      <c r="N50" s="84">
        <v>121.70963616666667</v>
      </c>
      <c r="O50" s="84">
        <v>126.15477525000001</v>
      </c>
      <c r="P50" s="84">
        <v>131.41367958333333</v>
      </c>
      <c r="Q50" s="84">
        <v>136.85085058333334</v>
      </c>
      <c r="R50" s="84">
        <v>142.0747835</v>
      </c>
      <c r="S50" s="84">
        <v>147.88017424999998</v>
      </c>
      <c r="T50" s="84">
        <v>154.39861233333332</v>
      </c>
      <c r="U50" s="84">
        <v>161.00586691666666</v>
      </c>
      <c r="V50" s="84">
        <v>166.12232075</v>
      </c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</row>
    <row r="51" spans="1:38" ht="19.899999999999999" customHeight="1">
      <c r="A51" s="148" t="s">
        <v>16</v>
      </c>
      <c r="B51" s="98"/>
      <c r="C51" s="84">
        <v>83.833301643416704</v>
      </c>
      <c r="D51" s="84">
        <v>86.02271770080371</v>
      </c>
      <c r="E51" s="84">
        <v>91.696139724946534</v>
      </c>
      <c r="F51" s="84">
        <v>97.152665575755677</v>
      </c>
      <c r="G51" s="84">
        <v>101.98375236490494</v>
      </c>
      <c r="H51" s="84">
        <v>106.43048363724313</v>
      </c>
      <c r="I51" s="84">
        <v>113.4164078053867</v>
      </c>
      <c r="J51" s="84">
        <v>122.14601199797205</v>
      </c>
      <c r="K51" s="84">
        <v>129.19085966761511</v>
      </c>
      <c r="L51" s="84">
        <v>124.97432308333333</v>
      </c>
      <c r="M51" s="84">
        <v>128.51573133333332</v>
      </c>
      <c r="N51" s="84">
        <v>129.06103133333332</v>
      </c>
      <c r="O51" s="84">
        <v>145.25369674999999</v>
      </c>
      <c r="P51" s="84">
        <v>136.68722375000002</v>
      </c>
      <c r="Q51" s="84">
        <v>142.55634066666667</v>
      </c>
      <c r="R51" s="84">
        <v>150.07408266666667</v>
      </c>
      <c r="S51" s="84">
        <v>159.33423583333331</v>
      </c>
      <c r="T51" s="84">
        <v>166.88898683333335</v>
      </c>
      <c r="U51" s="84">
        <v>175.37167183333338</v>
      </c>
      <c r="V51" s="84">
        <v>177.73835816666667</v>
      </c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</row>
    <row r="52" spans="1:38" ht="19.899999999999999" customHeight="1">
      <c r="A52" s="148" t="s">
        <v>17</v>
      </c>
      <c r="B52" s="98"/>
      <c r="C52" s="84">
        <v>72.687139883584635</v>
      </c>
      <c r="D52" s="84">
        <v>76.672999113280198</v>
      </c>
      <c r="E52" s="84">
        <v>80.474647730942266</v>
      </c>
      <c r="F52" s="84">
        <v>84.711163214100011</v>
      </c>
      <c r="G52" s="84">
        <v>91.321673992437809</v>
      </c>
      <c r="H52" s="84">
        <v>98.192440141348584</v>
      </c>
      <c r="I52" s="84">
        <v>105.95229537105803</v>
      </c>
      <c r="J52" s="84">
        <v>115.71460045104011</v>
      </c>
      <c r="K52" s="84">
        <v>128.56273482312551</v>
      </c>
      <c r="L52" s="84">
        <v>136.36213508333333</v>
      </c>
      <c r="M52" s="84">
        <v>144.57993358333334</v>
      </c>
      <c r="N52" s="84">
        <v>156.65794300000002</v>
      </c>
      <c r="O52" s="84">
        <v>163.67566524999998</v>
      </c>
      <c r="P52" s="84">
        <v>180.11702541666668</v>
      </c>
      <c r="Q52" s="84">
        <v>195.33420724999999</v>
      </c>
      <c r="R52" s="84">
        <v>212.35932275000005</v>
      </c>
      <c r="S52" s="84">
        <v>231.51424291666663</v>
      </c>
      <c r="T52" s="84">
        <v>248.60819208333331</v>
      </c>
      <c r="U52" s="84">
        <v>262.37930841666667</v>
      </c>
      <c r="V52" s="84">
        <v>274.12143275</v>
      </c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</row>
    <row r="53" spans="1:38" ht="19.899999999999999" customHeight="1">
      <c r="A53" s="148" t="s">
        <v>18</v>
      </c>
      <c r="B53" s="98"/>
      <c r="C53" s="84">
        <v>58.99637923929771</v>
      </c>
      <c r="D53" s="84">
        <v>61.273028883870431</v>
      </c>
      <c r="E53" s="84">
        <v>65.215113820359718</v>
      </c>
      <c r="F53" s="84">
        <v>72.254684968878621</v>
      </c>
      <c r="G53" s="84">
        <v>80.330277850448496</v>
      </c>
      <c r="H53" s="84">
        <v>88.583765335526962</v>
      </c>
      <c r="I53" s="84">
        <v>100.86520417091769</v>
      </c>
      <c r="J53" s="84">
        <v>125.89236493540595</v>
      </c>
      <c r="K53" s="84">
        <v>136.83932369296673</v>
      </c>
      <c r="L53" s="84">
        <v>144.56277358333335</v>
      </c>
      <c r="M53" s="84">
        <v>153.32509275000001</v>
      </c>
      <c r="N53" s="84">
        <v>164.26102891666667</v>
      </c>
      <c r="O53" s="84">
        <v>175.84480841666664</v>
      </c>
      <c r="P53" s="84">
        <v>188.12227316666664</v>
      </c>
      <c r="Q53" s="84">
        <v>206.12420983333334</v>
      </c>
      <c r="R53" s="84">
        <v>220.40387291666664</v>
      </c>
      <c r="S53" s="84">
        <v>228.41271549999996</v>
      </c>
      <c r="T53" s="84">
        <v>239.64439274999995</v>
      </c>
      <c r="U53" s="84">
        <v>250.52183074999996</v>
      </c>
      <c r="V53" s="84">
        <v>257.86679458333339</v>
      </c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</row>
    <row r="54" spans="1:38" ht="19.899999999999999" customHeight="1">
      <c r="A54" s="148" t="s">
        <v>19</v>
      </c>
      <c r="B54" s="98"/>
      <c r="C54" s="84">
        <v>77.846516686423726</v>
      </c>
      <c r="D54" s="84">
        <v>80.699680058064203</v>
      </c>
      <c r="E54" s="84">
        <v>83.919011498499955</v>
      </c>
      <c r="F54" s="84">
        <v>86.821893239441522</v>
      </c>
      <c r="G54" s="84">
        <v>91.251526054083001</v>
      </c>
      <c r="H54" s="84">
        <v>96.344853195325754</v>
      </c>
      <c r="I54" s="84">
        <v>102.46936446688142</v>
      </c>
      <c r="J54" s="84">
        <v>114.34206133518087</v>
      </c>
      <c r="K54" s="84">
        <v>124.65429936206711</v>
      </c>
      <c r="L54" s="84">
        <v>131.16135725000001</v>
      </c>
      <c r="M54" s="84">
        <v>139.88136091666664</v>
      </c>
      <c r="N54" s="84">
        <v>148.29514599999999</v>
      </c>
      <c r="O54" s="84">
        <v>156.12736516666666</v>
      </c>
      <c r="P54" s="84">
        <v>161.60504625000002</v>
      </c>
      <c r="Q54" s="84">
        <v>168.34316441666667</v>
      </c>
      <c r="R54" s="84">
        <v>173.62582816666668</v>
      </c>
      <c r="S54" s="84">
        <v>179.05592424999998</v>
      </c>
      <c r="T54" s="84">
        <v>185.90123066666669</v>
      </c>
      <c r="U54" s="84">
        <v>203.51888374999996</v>
      </c>
      <c r="V54" s="84">
        <v>214.68636258333336</v>
      </c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</row>
    <row r="55" spans="1:38" ht="8.25" customHeight="1" thickBo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186"/>
      <c r="X55" s="186"/>
      <c r="Y55" s="263"/>
      <c r="Z55" s="263"/>
      <c r="AA55" s="263"/>
    </row>
    <row r="56" spans="1:38" ht="18" customHeight="1">
      <c r="A56" s="111" t="s">
        <v>4</v>
      </c>
      <c r="B56" s="24" t="s">
        <v>207</v>
      </c>
      <c r="D56" s="112"/>
      <c r="T56" s="6"/>
      <c r="U56" s="6"/>
      <c r="V56" s="6"/>
      <c r="Y56" s="263"/>
      <c r="Z56" s="263"/>
      <c r="AA56" s="263"/>
    </row>
    <row r="57" spans="1:38" ht="18" customHeight="1">
      <c r="A57" s="320" t="s">
        <v>288</v>
      </c>
      <c r="B57" s="322" t="s">
        <v>289</v>
      </c>
      <c r="C57" s="323"/>
      <c r="D57" s="323"/>
      <c r="E57" s="323"/>
      <c r="F57" s="323"/>
      <c r="G57" s="323"/>
      <c r="H57" s="323"/>
      <c r="I57" s="13"/>
      <c r="J57" s="13"/>
      <c r="K57" s="13"/>
      <c r="T57" s="6"/>
    </row>
    <row r="58" spans="1:38" ht="18" customHeight="1">
      <c r="T58" s="6"/>
    </row>
    <row r="59" spans="1:38" ht="18" customHeight="1">
      <c r="T59" s="6"/>
    </row>
    <row r="60" spans="1:38" ht="19.899999999999999" customHeight="1">
      <c r="T60" s="6"/>
    </row>
    <row r="61" spans="1:38" ht="19.899999999999999" customHeight="1">
      <c r="T61" s="6"/>
    </row>
    <row r="62" spans="1:38" ht="19.899999999999999" customHeight="1">
      <c r="T62" s="6"/>
    </row>
    <row r="63" spans="1:38" ht="19.899999999999999" customHeight="1"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</row>
    <row r="64" spans="1:38" ht="19.899999999999999" customHeight="1"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</row>
    <row r="65" spans="8:20" ht="19.899999999999999" customHeight="1"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</row>
    <row r="66" spans="8:20" ht="19.899999999999999" customHeight="1"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</row>
    <row r="67" spans="8:20" ht="19.899999999999999" customHeight="1"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</row>
    <row r="68" spans="8:20" ht="19.899999999999999" customHeight="1"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</row>
    <row r="69" spans="8:20" ht="19.899999999999999" customHeight="1"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</row>
    <row r="70" spans="8:20" ht="19.899999999999999" customHeight="1"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</row>
    <row r="71" spans="8:20" ht="19.899999999999999" customHeight="1"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</row>
    <row r="72" spans="8:20" ht="19.899999999999999" customHeight="1"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</row>
    <row r="73" spans="8:20" ht="19.899999999999999" customHeight="1"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</row>
    <row r="74" spans="8:20" ht="19.899999999999999" customHeight="1"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</row>
    <row r="75" spans="8:20" ht="19.899999999999999" customHeight="1"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</row>
    <row r="76" spans="8:20" ht="19.899999999999999" customHeight="1"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</row>
    <row r="77" spans="8:20" ht="19.899999999999999" customHeight="1"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</row>
    <row r="78" spans="8:20" ht="19.899999999999999" customHeight="1"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</row>
    <row r="79" spans="8:20" ht="19.899999999999999" customHeight="1"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</row>
    <row r="80" spans="8:20" ht="19.899999999999999" customHeight="1"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</row>
    <row r="81" spans="8:19" ht="19.899999999999999" customHeight="1"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</row>
    <row r="82" spans="8:19" ht="19.899999999999999" customHeight="1"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</row>
    <row r="83" spans="8:19" ht="19.899999999999999" customHeight="1"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</row>
    <row r="84" spans="8:19" ht="19.899999999999999" customHeight="1"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</row>
    <row r="85" spans="8:19" ht="19.899999999999999" customHeight="1"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</row>
    <row r="86" spans="8:19" ht="19.899999999999999" customHeight="1"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</row>
    <row r="87" spans="8:19" ht="19.899999999999999" customHeight="1"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</row>
    <row r="88" spans="8:19" ht="19.899999999999999" customHeight="1"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</row>
    <row r="89" spans="8:19" ht="19.899999999999999" customHeight="1"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</row>
    <row r="90" spans="8:19" ht="19.899999999999999" customHeight="1"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</row>
    <row r="91" spans="8:19" ht="19.899999999999999" customHeight="1"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</row>
    <row r="92" spans="8:19" ht="19.899999999999999" customHeight="1"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</row>
    <row r="93" spans="8:19" ht="19.899999999999999" customHeight="1"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</row>
    <row r="94" spans="8:19" ht="19.899999999999999" customHeight="1"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</row>
    <row r="95" spans="8:19" ht="19.899999999999999" customHeight="1"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</row>
    <row r="96" spans="8:19" ht="19.899999999999999" customHeight="1"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</row>
    <row r="97" spans="8:19" ht="19.899999999999999" customHeight="1"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</row>
    <row r="98" spans="8:19" ht="19.899999999999999" customHeight="1"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</row>
    <row r="99" spans="8:19" ht="19.899999999999999" customHeight="1"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</row>
    <row r="100" spans="8:19" ht="19.899999999999999" customHeight="1"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</row>
    <row r="101" spans="8:19" ht="19.899999999999999" customHeight="1"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</row>
    <row r="102" spans="8:19" ht="19.899999999999999" customHeight="1"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</row>
    <row r="103" spans="8:19" ht="19.899999999999999" customHeight="1"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</row>
    <row r="104" spans="8:19" ht="19.899999999999999" customHeight="1"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</row>
    <row r="105" spans="8:19" ht="19.899999999999999" customHeight="1"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</row>
    <row r="106" spans="8:19" ht="19.899999999999999" customHeight="1"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</row>
    <row r="107" spans="8:19" ht="19.899999999999999" customHeight="1"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</row>
    <row r="108" spans="8:19" ht="19.899999999999999" customHeight="1">
      <c r="H108" s="188"/>
    </row>
    <row r="109" spans="8:19" ht="19.899999999999999" customHeight="1">
      <c r="H109" s="188"/>
    </row>
    <row r="110" spans="8:19" ht="19.899999999999999" customHeight="1">
      <c r="H110" s="188"/>
    </row>
    <row r="111" spans="8:19" ht="19.899999999999999" customHeight="1">
      <c r="H111" s="188"/>
    </row>
    <row r="112" spans="8:19" ht="19.899999999999999" customHeight="1">
      <c r="H112" s="188"/>
    </row>
    <row r="113" spans="8:8" ht="19.899999999999999" customHeight="1">
      <c r="H113" s="188"/>
    </row>
    <row r="114" spans="8:8" ht="19.899999999999999" customHeight="1">
      <c r="H114" s="188"/>
    </row>
    <row r="115" spans="8:8" ht="19.899999999999999" customHeight="1">
      <c r="H115" s="188"/>
    </row>
    <row r="116" spans="8:8" ht="19.899999999999999" customHeight="1">
      <c r="H116" s="188"/>
    </row>
    <row r="117" spans="8:8" ht="19.899999999999999" customHeight="1">
      <c r="H117" s="188"/>
    </row>
    <row r="118" spans="8:8" ht="19.899999999999999" customHeight="1">
      <c r="H118" s="188"/>
    </row>
    <row r="119" spans="8:8" ht="19.899999999999999" customHeight="1">
      <c r="H119" s="188"/>
    </row>
    <row r="120" spans="8:8" ht="19.899999999999999" customHeight="1">
      <c r="H120" s="188"/>
    </row>
    <row r="121" spans="8:8" ht="19.899999999999999" customHeight="1">
      <c r="H121" s="188"/>
    </row>
    <row r="122" spans="8:8" ht="19.899999999999999" customHeight="1">
      <c r="H122" s="188"/>
    </row>
  </sheetData>
  <mergeCells count="2">
    <mergeCell ref="A4:G4"/>
    <mergeCell ref="B57:H57"/>
  </mergeCells>
  <printOptions verticalCentered="1"/>
  <pageMargins left="0.5" right="0.5" top="0.5" bottom="0.5" header="0" footer="0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9"/>
  <sheetViews>
    <sheetView zoomScale="80" zoomScaleNormal="80" zoomScaleSheetLayoutView="74" workbookViewId="0"/>
  </sheetViews>
  <sheetFormatPr baseColWidth="10" defaultColWidth="13.28515625" defaultRowHeight="19.899999999999999" customHeight="1"/>
  <cols>
    <col min="1" max="1" width="21.7109375" style="27" customWidth="1"/>
    <col min="2" max="2" width="164.140625" style="27" customWidth="1"/>
    <col min="3" max="13" width="14.7109375" style="122" customWidth="1"/>
    <col min="14" max="16384" width="13.28515625" style="27"/>
  </cols>
  <sheetData>
    <row r="1" spans="1:37" ht="18" customHeight="1"/>
    <row r="2" spans="1:37" ht="18" customHeight="1">
      <c r="A2" s="3" t="s">
        <v>209</v>
      </c>
      <c r="B2" s="3"/>
      <c r="C2" s="3"/>
      <c r="D2" s="3"/>
      <c r="E2" s="5"/>
      <c r="F2" s="5"/>
      <c r="G2" s="5"/>
      <c r="H2" s="5"/>
      <c r="I2" s="5"/>
      <c r="J2" s="5"/>
      <c r="K2" s="5"/>
      <c r="L2" s="5"/>
      <c r="M2" s="5"/>
    </row>
    <row r="3" spans="1:37" ht="18" customHeight="1">
      <c r="A3" s="8" t="s">
        <v>158</v>
      </c>
      <c r="B3" s="8"/>
      <c r="C3" s="8"/>
      <c r="D3" s="8"/>
      <c r="E3" s="5"/>
      <c r="F3" s="5"/>
      <c r="G3" s="5"/>
      <c r="H3" s="5"/>
      <c r="I3" s="5"/>
      <c r="J3" s="5"/>
      <c r="K3" s="5"/>
      <c r="L3" s="5"/>
      <c r="M3" s="5"/>
    </row>
    <row r="4" spans="1:37" ht="18" customHeight="1">
      <c r="A4" s="324" t="s">
        <v>168</v>
      </c>
      <c r="B4" s="324"/>
      <c r="C4" s="324"/>
      <c r="D4" s="324"/>
      <c r="E4" s="5"/>
      <c r="F4" s="5"/>
      <c r="G4" s="5"/>
      <c r="H4" s="5"/>
      <c r="I4" s="5"/>
      <c r="J4" s="5"/>
      <c r="K4" s="5"/>
      <c r="L4" s="5"/>
      <c r="M4" s="5"/>
    </row>
    <row r="5" spans="1:37" ht="18" customHeight="1" thickBot="1">
      <c r="A5" s="13"/>
      <c r="B5" s="13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37" ht="30" customHeight="1" thickBot="1">
      <c r="A6" s="2" t="s">
        <v>208</v>
      </c>
      <c r="B6" s="2"/>
      <c r="C6" s="170">
        <v>2002</v>
      </c>
      <c r="D6" s="170">
        <v>2003</v>
      </c>
      <c r="E6" s="170">
        <v>2004</v>
      </c>
      <c r="F6" s="170">
        <v>2005</v>
      </c>
      <c r="G6" s="170">
        <v>2006</v>
      </c>
      <c r="H6" s="170">
        <v>2007</v>
      </c>
      <c r="I6" s="170">
        <v>2008</v>
      </c>
      <c r="J6" s="170">
        <v>2009</v>
      </c>
      <c r="K6" s="170">
        <v>2010</v>
      </c>
      <c r="L6" s="170">
        <v>2011</v>
      </c>
      <c r="M6" s="170">
        <v>2012</v>
      </c>
      <c r="N6" s="170">
        <v>2013</v>
      </c>
      <c r="O6" s="170">
        <v>2014</v>
      </c>
      <c r="P6" s="170">
        <v>2015</v>
      </c>
      <c r="Q6" s="170">
        <v>2016</v>
      </c>
      <c r="R6" s="170">
        <v>2017</v>
      </c>
      <c r="S6" s="170">
        <v>2018</v>
      </c>
      <c r="T6" s="170">
        <v>2019</v>
      </c>
      <c r="U6" s="170">
        <v>2020</v>
      </c>
    </row>
    <row r="7" spans="1:37" s="114" customFormat="1" ht="19.899999999999999" customHeight="1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13"/>
      <c r="M7" s="113"/>
    </row>
    <row r="8" spans="1:37" s="115" customFormat="1" ht="19.899999999999999" customHeight="1">
      <c r="A8" s="16" t="s">
        <v>6</v>
      </c>
      <c r="B8" s="17"/>
      <c r="C8" s="15"/>
      <c r="D8" s="15"/>
      <c r="E8" s="15"/>
      <c r="F8" s="15"/>
      <c r="G8" s="15"/>
      <c r="H8" s="15"/>
      <c r="I8" s="15"/>
      <c r="J8" s="15"/>
      <c r="K8" s="15"/>
      <c r="L8" s="10"/>
      <c r="M8" s="10"/>
    </row>
    <row r="9" spans="1:37" ht="19.899999999999999" customHeight="1">
      <c r="A9" s="13"/>
      <c r="B9" s="13"/>
      <c r="C9" s="5"/>
      <c r="D9" s="5"/>
      <c r="E9" s="5"/>
      <c r="F9" s="5"/>
      <c r="G9" s="5"/>
      <c r="H9" s="5"/>
      <c r="I9" s="5"/>
      <c r="J9" s="5"/>
      <c r="K9" s="5"/>
      <c r="L9" s="7"/>
      <c r="M9" s="7"/>
    </row>
    <row r="10" spans="1:37" s="115" customFormat="1" ht="19.899999999999999" customHeight="1">
      <c r="A10" s="93" t="s">
        <v>7</v>
      </c>
      <c r="B10" s="17"/>
      <c r="C10" s="116">
        <v>3.7501746577847825</v>
      </c>
      <c r="D10" s="116">
        <v>5.3023877321993922</v>
      </c>
      <c r="E10" s="116">
        <v>8.4702106358407008</v>
      </c>
      <c r="F10" s="116">
        <v>9.5990998606443583</v>
      </c>
      <c r="G10" s="116">
        <v>9.1401996677770398</v>
      </c>
      <c r="H10" s="116">
        <v>11.126934744611859</v>
      </c>
      <c r="I10" s="116">
        <v>19.826203128742819</v>
      </c>
      <c r="J10" s="116">
        <v>3.6870016049880121</v>
      </c>
      <c r="K10" s="116">
        <v>5.4550712940599055</v>
      </c>
      <c r="L10" s="116">
        <v>8.0818668657627093</v>
      </c>
      <c r="M10" s="116">
        <v>7.1941933616603819</v>
      </c>
      <c r="N10" s="116">
        <v>7.1354707944807956</v>
      </c>
      <c r="O10" s="116">
        <v>6.0357027903338007</v>
      </c>
      <c r="P10" s="116">
        <v>3.9971809951826884</v>
      </c>
      <c r="Q10" s="116">
        <v>3.5235670211382057</v>
      </c>
      <c r="R10" s="116">
        <v>3.8506716628472759</v>
      </c>
      <c r="S10" s="116">
        <v>4.947237280398852</v>
      </c>
      <c r="T10" s="116">
        <v>5.376289908441251</v>
      </c>
      <c r="U10" s="116">
        <v>3.6818134162557499</v>
      </c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</row>
    <row r="11" spans="1:37" ht="19.899999999999999" customHeight="1">
      <c r="A11" s="148" t="s">
        <v>8</v>
      </c>
      <c r="B11" s="98"/>
      <c r="C11" s="117">
        <v>3.0603142499149527</v>
      </c>
      <c r="D11" s="117">
        <v>4.2349511248082479</v>
      </c>
      <c r="E11" s="117">
        <v>11.224134002854399</v>
      </c>
      <c r="F11" s="117">
        <v>11.546542757840712</v>
      </c>
      <c r="G11" s="117">
        <v>8.1769954728395646</v>
      </c>
      <c r="H11" s="117">
        <v>17.164339914583593</v>
      </c>
      <c r="I11" s="117">
        <v>29.359766603871094</v>
      </c>
      <c r="J11" s="117">
        <v>2.4875131477136563</v>
      </c>
      <c r="K11" s="117">
        <v>4.479396360655528</v>
      </c>
      <c r="L11" s="117">
        <v>9.1094541515637459</v>
      </c>
      <c r="M11" s="117">
        <v>8.5987823241766392</v>
      </c>
      <c r="N11" s="117">
        <v>9.3869502916944469</v>
      </c>
      <c r="O11" s="117">
        <v>7.8727890065298993</v>
      </c>
      <c r="P11" s="117">
        <v>4.7440949865024606</v>
      </c>
      <c r="Q11" s="117">
        <v>1.5186215044111577</v>
      </c>
      <c r="R11" s="117">
        <v>0.58037246844367019</v>
      </c>
      <c r="S11" s="117">
        <v>4.1851416823025005</v>
      </c>
      <c r="T11" s="117">
        <v>4.5764610546240192</v>
      </c>
      <c r="U11" s="117">
        <v>4.162117092716656</v>
      </c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</row>
    <row r="12" spans="1:37" ht="19.899999999999999" customHeight="1">
      <c r="A12" s="148" t="s">
        <v>9</v>
      </c>
      <c r="B12" s="98"/>
      <c r="C12" s="117">
        <v>4.1232418504407065</v>
      </c>
      <c r="D12" s="117">
        <v>3.287171437000211</v>
      </c>
      <c r="E12" s="117">
        <v>8.4243428335231414</v>
      </c>
      <c r="F12" s="117">
        <v>4.770017851750481</v>
      </c>
      <c r="G12" s="117">
        <v>6.7107361320297088</v>
      </c>
      <c r="H12" s="117">
        <v>12.176021281734208</v>
      </c>
      <c r="I12" s="117">
        <v>14.673444587894366</v>
      </c>
      <c r="J12" s="117">
        <v>7.9636041300452831</v>
      </c>
      <c r="K12" s="117">
        <v>8.7469880912182703</v>
      </c>
      <c r="L12" s="117">
        <v>9.109628710631835</v>
      </c>
      <c r="M12" s="117">
        <v>4.5032980236133113</v>
      </c>
      <c r="N12" s="117">
        <v>8.1682160887974788</v>
      </c>
      <c r="O12" s="117">
        <v>8.1736287845334914</v>
      </c>
      <c r="P12" s="117">
        <v>9.4424698652518515</v>
      </c>
      <c r="Q12" s="117">
        <v>9.2539017705224751</v>
      </c>
      <c r="R12" s="117">
        <v>7.6470027207513169</v>
      </c>
      <c r="S12" s="117">
        <v>7.0658536955611595</v>
      </c>
      <c r="T12" s="117">
        <v>38.628256072388638</v>
      </c>
      <c r="U12" s="117">
        <v>12.539226204584793</v>
      </c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</row>
    <row r="13" spans="1:37" ht="19.899999999999999" customHeight="1">
      <c r="A13" s="148" t="s">
        <v>10</v>
      </c>
      <c r="B13" s="98"/>
      <c r="C13" s="117">
        <v>2.0027767062247079</v>
      </c>
      <c r="D13" s="117">
        <v>2.2608081100877371</v>
      </c>
      <c r="E13" s="117">
        <v>2.368151397012781</v>
      </c>
      <c r="F13" s="117">
        <v>2.8035059426495081</v>
      </c>
      <c r="G13" s="117">
        <v>3.787051190408647</v>
      </c>
      <c r="H13" s="117">
        <v>5.9176429642004962</v>
      </c>
      <c r="I13" s="117">
        <v>8.0991899920158801</v>
      </c>
      <c r="J13" s="117">
        <v>6.7487128326053636</v>
      </c>
      <c r="K13" s="117">
        <v>4.3082492382173285</v>
      </c>
      <c r="L13" s="117">
        <v>8.5203891553635724</v>
      </c>
      <c r="M13" s="117">
        <v>9.1413418265049842</v>
      </c>
      <c r="N13" s="117">
        <v>5.8149263281841002</v>
      </c>
      <c r="O13" s="117">
        <v>3.336311400217042</v>
      </c>
      <c r="P13" s="117">
        <v>3.0682994555926086</v>
      </c>
      <c r="Q13" s="117">
        <v>3.48353759601072</v>
      </c>
      <c r="R13" s="117">
        <v>3.0245202509821638</v>
      </c>
      <c r="S13" s="117">
        <v>2.4713964703223894</v>
      </c>
      <c r="T13" s="117">
        <v>3.6649611068127399</v>
      </c>
      <c r="U13" s="117">
        <v>2.1955360467546683</v>
      </c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</row>
    <row r="14" spans="1:37" ht="19.899999999999999" customHeight="1">
      <c r="A14" s="148" t="s">
        <v>11</v>
      </c>
      <c r="B14" s="98"/>
      <c r="C14" s="117">
        <v>4.106371584069521</v>
      </c>
      <c r="D14" s="117">
        <v>6.2257489138970499</v>
      </c>
      <c r="E14" s="117">
        <v>8.3028145499219477</v>
      </c>
      <c r="F14" s="117">
        <v>7.7364556955087664</v>
      </c>
      <c r="G14" s="117">
        <v>12.14356858462881</v>
      </c>
      <c r="H14" s="117">
        <v>8.3400118458380774</v>
      </c>
      <c r="I14" s="117">
        <v>15.426075364783486</v>
      </c>
      <c r="J14" s="117">
        <v>-2.3541156140835398</v>
      </c>
      <c r="K14" s="117">
        <v>9.3038887559325048</v>
      </c>
      <c r="L14" s="117">
        <v>8.1595946766248595</v>
      </c>
      <c r="M14" s="117">
        <v>4.4192158877407195</v>
      </c>
      <c r="N14" s="117">
        <v>5.5184507087451067</v>
      </c>
      <c r="O14" s="117">
        <v>6.9401466256222761</v>
      </c>
      <c r="P14" s="117">
        <v>-0.61214489721240284</v>
      </c>
      <c r="Q14" s="117">
        <v>3.8101950039038712</v>
      </c>
      <c r="R14" s="117">
        <v>9.1430664168842952</v>
      </c>
      <c r="S14" s="117">
        <v>7.1127533058947563</v>
      </c>
      <c r="T14" s="117">
        <v>5.1819508364293796</v>
      </c>
      <c r="U14" s="117">
        <v>4.6486297883946577</v>
      </c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</row>
    <row r="15" spans="1:37" ht="19.899999999999999" customHeight="1">
      <c r="A15" s="148" t="s">
        <v>12</v>
      </c>
      <c r="B15" s="98"/>
      <c r="C15" s="117">
        <v>3.034471982378534</v>
      </c>
      <c r="D15" s="117">
        <v>3.654960058927756</v>
      </c>
      <c r="E15" s="117">
        <v>5.509943841265013</v>
      </c>
      <c r="F15" s="117">
        <v>7.1431931585121333</v>
      </c>
      <c r="G15" s="117">
        <v>8.3445717803752899</v>
      </c>
      <c r="H15" s="117">
        <v>10.05258785518734</v>
      </c>
      <c r="I15" s="117">
        <v>18.381726261107573</v>
      </c>
      <c r="J15" s="117">
        <v>10.204194811870181</v>
      </c>
      <c r="K15" s="117">
        <v>4.2430928203581715</v>
      </c>
      <c r="L15" s="117">
        <v>6.9298465448670798</v>
      </c>
      <c r="M15" s="117">
        <v>6.6233701658940021</v>
      </c>
      <c r="N15" s="117">
        <v>5.020644768931362</v>
      </c>
      <c r="O15" s="117">
        <v>3.1152308515813161</v>
      </c>
      <c r="P15" s="117">
        <v>3.3990408724723551</v>
      </c>
      <c r="Q15" s="117">
        <v>4.0752038395218477</v>
      </c>
      <c r="R15" s="117">
        <v>4.3629735822910902</v>
      </c>
      <c r="S15" s="117">
        <v>2.9366508301155392</v>
      </c>
      <c r="T15" s="117">
        <v>5.7742986912946179</v>
      </c>
      <c r="U15" s="117">
        <v>3.2528347919646592</v>
      </c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</row>
    <row r="16" spans="1:37" ht="19.899999999999999" customHeight="1">
      <c r="A16" s="148" t="s">
        <v>13</v>
      </c>
      <c r="B16" s="98"/>
      <c r="C16" s="117">
        <v>5.2763410226338863</v>
      </c>
      <c r="D16" s="117">
        <v>6.6475415138383056</v>
      </c>
      <c r="E16" s="117">
        <v>6.4474938406425366</v>
      </c>
      <c r="F16" s="117">
        <v>8.560117643882009</v>
      </c>
      <c r="G16" s="117">
        <v>8.5714922577476074</v>
      </c>
      <c r="H16" s="117">
        <v>6.0642527623069071</v>
      </c>
      <c r="I16" s="117">
        <v>7.8149806254967729</v>
      </c>
      <c r="J16" s="117">
        <v>7.2954077414642882</v>
      </c>
      <c r="K16" s="117">
        <v>5.624515538738379</v>
      </c>
      <c r="L16" s="117">
        <v>8.2936526314418622</v>
      </c>
      <c r="M16" s="117">
        <v>6.4904276012343018</v>
      </c>
      <c r="N16" s="117">
        <v>5.9028338558722311</v>
      </c>
      <c r="O16" s="117">
        <v>7.0368665348795787</v>
      </c>
      <c r="P16" s="117">
        <v>5.6361239463407884</v>
      </c>
      <c r="Q16" s="117">
        <v>5.9729173616382241</v>
      </c>
      <c r="R16" s="117">
        <v>6.6106615346483153</v>
      </c>
      <c r="S16" s="117">
        <v>6.0175917852779151</v>
      </c>
      <c r="T16" s="117">
        <v>6.0884978985079812</v>
      </c>
      <c r="U16" s="117">
        <v>4.9884506731608269</v>
      </c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</row>
    <row r="17" spans="1:37" ht="19.899999999999999" customHeight="1">
      <c r="A17" s="148" t="s">
        <v>14</v>
      </c>
      <c r="B17" s="98"/>
      <c r="C17" s="117">
        <v>1.5299575974014203</v>
      </c>
      <c r="D17" s="117">
        <v>13.556265384275676</v>
      </c>
      <c r="E17" s="117">
        <v>14.419967614921518</v>
      </c>
      <c r="F17" s="117">
        <v>19.373094363568242</v>
      </c>
      <c r="G17" s="117">
        <v>14.514654857177845</v>
      </c>
      <c r="H17" s="117">
        <v>6.9876662401714356</v>
      </c>
      <c r="I17" s="117">
        <v>18.050614470218392</v>
      </c>
      <c r="J17" s="117">
        <v>-9.0255471992202558</v>
      </c>
      <c r="K17" s="117">
        <v>12.140627227562774</v>
      </c>
      <c r="L17" s="117">
        <v>13.271662233923532</v>
      </c>
      <c r="M17" s="117">
        <v>8.0604345328858784</v>
      </c>
      <c r="N17" s="117">
        <v>5.0829653733090794</v>
      </c>
      <c r="O17" s="117">
        <v>2.6852825294007943</v>
      </c>
      <c r="P17" s="117">
        <v>-3.4685458746793216</v>
      </c>
      <c r="Q17" s="117">
        <v>-0.13071590706979919</v>
      </c>
      <c r="R17" s="117">
        <v>7.312325093843782</v>
      </c>
      <c r="S17" s="117">
        <v>8.7106354892723772</v>
      </c>
      <c r="T17" s="117">
        <v>2.9812022228452406</v>
      </c>
      <c r="U17" s="117">
        <v>-2.1226199178727114</v>
      </c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</row>
    <row r="18" spans="1:37" ht="19.899999999999999" customHeight="1">
      <c r="A18" s="148" t="s">
        <v>15</v>
      </c>
      <c r="B18" s="98"/>
      <c r="C18" s="117">
        <v>6.0226344379081524</v>
      </c>
      <c r="D18" s="117">
        <v>-0.43612595669590348</v>
      </c>
      <c r="E18" s="117">
        <v>2.6968350177594829</v>
      </c>
      <c r="F18" s="117">
        <v>3.8657008773325998</v>
      </c>
      <c r="G18" s="117">
        <v>4.4428892114942045</v>
      </c>
      <c r="H18" s="117">
        <v>2.0511213137327502</v>
      </c>
      <c r="I18" s="117">
        <v>1.9248787779078356</v>
      </c>
      <c r="J18" s="117">
        <v>5.1985226222433596</v>
      </c>
      <c r="K18" s="117">
        <v>4.9223479461610395</v>
      </c>
      <c r="L18" s="117">
        <v>1.7783189198085747</v>
      </c>
      <c r="M18" s="117">
        <v>2.5873708281965833</v>
      </c>
      <c r="N18" s="117">
        <v>3.7358107601795041</v>
      </c>
      <c r="O18" s="117">
        <v>3.9638071398269119</v>
      </c>
      <c r="P18" s="117">
        <v>3.732452588882353</v>
      </c>
      <c r="Q18" s="117">
        <v>2.4363323067635463</v>
      </c>
      <c r="R18" s="117">
        <v>4.057378850397896</v>
      </c>
      <c r="S18" s="117">
        <v>5.6796937606964519</v>
      </c>
      <c r="T18" s="117">
        <v>3.7963750597673283</v>
      </c>
      <c r="U18" s="117">
        <v>3.0655618818570218</v>
      </c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</row>
    <row r="19" spans="1:37" ht="19.899999999999999" customHeight="1">
      <c r="A19" s="148" t="s">
        <v>16</v>
      </c>
      <c r="B19" s="98"/>
      <c r="C19" s="117">
        <v>3.3136459735513881</v>
      </c>
      <c r="D19" s="117">
        <v>5.1612727961792331</v>
      </c>
      <c r="E19" s="117">
        <v>5.7624380376674935</v>
      </c>
      <c r="F19" s="117">
        <v>3.9771812254902414</v>
      </c>
      <c r="G19" s="117">
        <v>4.0534536372144743</v>
      </c>
      <c r="H19" s="117">
        <v>6.0533102534217704</v>
      </c>
      <c r="I19" s="117">
        <v>8.7413431052262922</v>
      </c>
      <c r="J19" s="117">
        <v>6.1617747178516851</v>
      </c>
      <c r="K19" s="117">
        <v>-0.13084343461902392</v>
      </c>
      <c r="L19" s="117">
        <v>3.6844726136692207</v>
      </c>
      <c r="M19" s="117">
        <v>2.9851235927418713</v>
      </c>
      <c r="N19" s="117">
        <v>5.9350453337860358</v>
      </c>
      <c r="O19" s="117">
        <v>-0.55901633917066818</v>
      </c>
      <c r="P19" s="117">
        <v>4.2012397721379102</v>
      </c>
      <c r="Q19" s="117">
        <v>5.5198224060785179</v>
      </c>
      <c r="R19" s="117">
        <v>5.16913868432718</v>
      </c>
      <c r="S19" s="117">
        <v>4.4599634800034664</v>
      </c>
      <c r="T19" s="117">
        <v>4.3407089437639002</v>
      </c>
      <c r="U19" s="117">
        <v>2.04750118088009</v>
      </c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</row>
    <row r="20" spans="1:37" ht="19.899999999999999" customHeight="1">
      <c r="A20" s="148" t="s">
        <v>17</v>
      </c>
      <c r="B20" s="98"/>
      <c r="C20" s="117">
        <v>7.698355284497211</v>
      </c>
      <c r="D20" s="117">
        <v>7.102502514846762</v>
      </c>
      <c r="E20" s="117">
        <v>6.9437902777507645</v>
      </c>
      <c r="F20" s="117">
        <v>6.7939170038007717</v>
      </c>
      <c r="G20" s="117">
        <v>9.4165173150600197</v>
      </c>
      <c r="H20" s="117">
        <v>7.6120140307821771</v>
      </c>
      <c r="I20" s="117">
        <v>9.8664022656899277</v>
      </c>
      <c r="J20" s="117">
        <v>11.771548453379836</v>
      </c>
      <c r="K20" s="117">
        <v>8.1511931790418544</v>
      </c>
      <c r="L20" s="117">
        <v>5.9415514241083045</v>
      </c>
      <c r="M20" s="117">
        <v>7.802389076334947</v>
      </c>
      <c r="N20" s="117">
        <v>7.9687035058379649</v>
      </c>
      <c r="O20" s="117">
        <v>8.699218016129322</v>
      </c>
      <c r="P20" s="117">
        <v>8.7580991789232456</v>
      </c>
      <c r="Q20" s="117">
        <v>8.292455012953809</v>
      </c>
      <c r="R20" s="117">
        <v>8.7133929354166355</v>
      </c>
      <c r="S20" s="117">
        <v>8.128737902825506</v>
      </c>
      <c r="T20" s="117">
        <v>6.8688821492642234</v>
      </c>
      <c r="U20" s="117">
        <v>5.1096077483846472</v>
      </c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</row>
    <row r="21" spans="1:37" ht="19.899999999999999" customHeight="1">
      <c r="A21" s="148" t="s">
        <v>18</v>
      </c>
      <c r="B21" s="98"/>
      <c r="C21" s="117">
        <v>3.674694225386105</v>
      </c>
      <c r="D21" s="117">
        <v>4.7812255063975471</v>
      </c>
      <c r="E21" s="117">
        <v>8.7614866944725804</v>
      </c>
      <c r="F21" s="117">
        <v>12.287208468909583</v>
      </c>
      <c r="G21" s="117">
        <v>12.768022014463099</v>
      </c>
      <c r="H21" s="117">
        <v>13.697701820717967</v>
      </c>
      <c r="I21" s="117">
        <v>26.346678476676402</v>
      </c>
      <c r="J21" s="117">
        <v>9.0017768984913573</v>
      </c>
      <c r="K21" s="117">
        <v>4.2079237160186551</v>
      </c>
      <c r="L21" s="117">
        <v>7.1439329993914669</v>
      </c>
      <c r="M21" s="117">
        <v>7.4655306095636291</v>
      </c>
      <c r="N21" s="117">
        <v>7.4266839385132073</v>
      </c>
      <c r="O21" s="117">
        <v>7.8423482741946486</v>
      </c>
      <c r="P21" s="117">
        <v>8.3591311000120498</v>
      </c>
      <c r="Q21" s="117">
        <v>7.3186130769530564</v>
      </c>
      <c r="R21" s="117">
        <v>3.6487091926174173</v>
      </c>
      <c r="S21" s="117">
        <v>3.9736617713402467</v>
      </c>
      <c r="T21" s="117">
        <v>4.0447793838700932</v>
      </c>
      <c r="U21" s="117">
        <v>3.1256339237792474</v>
      </c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</row>
    <row r="22" spans="1:37" ht="19.899999999999999" customHeight="1">
      <c r="A22" s="148" t="s">
        <v>19</v>
      </c>
      <c r="B22" s="98"/>
      <c r="C22" s="117">
        <v>4.6674434884008491</v>
      </c>
      <c r="D22" s="117">
        <v>3.4444199210969373</v>
      </c>
      <c r="E22" s="117">
        <v>3.3016166246096645</v>
      </c>
      <c r="F22" s="117">
        <v>5.3765355182865875</v>
      </c>
      <c r="G22" s="117">
        <v>5.845110904755785</v>
      </c>
      <c r="H22" s="117">
        <v>6.3487351457813332</v>
      </c>
      <c r="I22" s="117">
        <v>11.912900503261142</v>
      </c>
      <c r="J22" s="117">
        <v>8.3339443048706414</v>
      </c>
      <c r="K22" s="117">
        <v>4.2804029414202063</v>
      </c>
      <c r="L22" s="117">
        <v>6.0699449918601101</v>
      </c>
      <c r="M22" s="117">
        <v>6.4017349958202914</v>
      </c>
      <c r="N22" s="117">
        <v>5.3666133781365062</v>
      </c>
      <c r="O22" s="117">
        <v>3.5275994959268644</v>
      </c>
      <c r="P22" s="117">
        <v>4.0602073077949115</v>
      </c>
      <c r="Q22" s="117">
        <v>4.4047895709835387</v>
      </c>
      <c r="R22" s="117">
        <v>3.7165965823904799</v>
      </c>
      <c r="S22" s="117">
        <v>3.4231392125622762</v>
      </c>
      <c r="T22" s="117">
        <v>9.1209999629096501</v>
      </c>
      <c r="U22" s="117">
        <v>5.5604763440613425</v>
      </c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</row>
    <row r="23" spans="1:37" ht="19.899999999999999" customHeight="1">
      <c r="A23" s="13"/>
      <c r="B23" s="13"/>
      <c r="C23" s="117"/>
      <c r="D23" s="117"/>
      <c r="E23" s="117"/>
      <c r="F23" s="117"/>
      <c r="G23" s="117"/>
      <c r="H23" s="117"/>
      <c r="I23" s="117"/>
      <c r="J23" s="117"/>
      <c r="K23" s="117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</row>
    <row r="24" spans="1:37" s="115" customFormat="1" ht="19.899999999999999" customHeight="1">
      <c r="A24" s="16" t="s">
        <v>20</v>
      </c>
      <c r="B24" s="17"/>
      <c r="C24" s="116"/>
      <c r="D24" s="116"/>
      <c r="E24" s="116"/>
      <c r="F24" s="116"/>
      <c r="G24" s="116"/>
      <c r="H24" s="116"/>
      <c r="I24" s="116"/>
      <c r="J24" s="116"/>
      <c r="K24" s="116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</row>
    <row r="25" spans="1:37" ht="19.899999999999999" customHeight="1">
      <c r="A25" s="20"/>
      <c r="B25" s="13"/>
      <c r="C25" s="117"/>
      <c r="D25" s="117"/>
      <c r="E25" s="117"/>
      <c r="F25" s="117"/>
      <c r="G25" s="117"/>
      <c r="H25" s="117"/>
      <c r="I25" s="117"/>
      <c r="J25" s="117"/>
      <c r="K25" s="117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</row>
    <row r="26" spans="1:37" s="115" customFormat="1" ht="19.899999999999999" customHeight="1">
      <c r="A26" s="93" t="s">
        <v>21</v>
      </c>
      <c r="B26" s="17"/>
      <c r="C26" s="120">
        <v>3.9938353264957271</v>
      </c>
      <c r="D26" s="120">
        <v>5.1636442989940292</v>
      </c>
      <c r="E26" s="120">
        <v>8.4408495442692697</v>
      </c>
      <c r="F26" s="120">
        <v>9.420774847609124</v>
      </c>
      <c r="G26" s="120">
        <v>10.001114361368352</v>
      </c>
      <c r="H26" s="120">
        <v>10.664671467980355</v>
      </c>
      <c r="I26" s="120">
        <v>19.590140754656687</v>
      </c>
      <c r="J26" s="120">
        <v>3.0340504005359037</v>
      </c>
      <c r="K26" s="120">
        <v>5.9055760168648135</v>
      </c>
      <c r="L26" s="120">
        <v>8.5048681206867158</v>
      </c>
      <c r="M26" s="120">
        <v>7.4956507691221788</v>
      </c>
      <c r="N26" s="120">
        <v>7.101217406766807</v>
      </c>
      <c r="O26" s="120">
        <v>6.0862365465290225</v>
      </c>
      <c r="P26" s="120">
        <v>3.930183874535004</v>
      </c>
      <c r="Q26" s="120">
        <v>3.4313687355753899</v>
      </c>
      <c r="R26" s="120">
        <v>3.9592614958794883</v>
      </c>
      <c r="S26" s="120">
        <v>4.7988449385525769</v>
      </c>
      <c r="T26" s="120">
        <v>5.2451599977299139</v>
      </c>
      <c r="U26" s="120">
        <v>3.7413828189317684</v>
      </c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</row>
    <row r="27" spans="1:37" ht="19.899999999999999" customHeight="1">
      <c r="A27" s="148" t="s">
        <v>8</v>
      </c>
      <c r="B27" s="98"/>
      <c r="C27" s="117">
        <v>2.7334546524604377</v>
      </c>
      <c r="D27" s="117">
        <v>3.8651931803182862</v>
      </c>
      <c r="E27" s="117">
        <v>10.885766848951633</v>
      </c>
      <c r="F27" s="117">
        <v>10.953458343506924</v>
      </c>
      <c r="G27" s="117">
        <v>8.4289616752703438</v>
      </c>
      <c r="H27" s="117">
        <v>16.368374466751078</v>
      </c>
      <c r="I27" s="117">
        <v>29.624469944570393</v>
      </c>
      <c r="J27" s="117">
        <v>1.8998759682702087</v>
      </c>
      <c r="K27" s="117">
        <v>4.7190716553527494</v>
      </c>
      <c r="L27" s="117">
        <v>9.8075758683783718</v>
      </c>
      <c r="M27" s="117">
        <v>9.2769457170943923</v>
      </c>
      <c r="N27" s="117">
        <v>9.3590729442251046</v>
      </c>
      <c r="O27" s="117">
        <v>7.9387179463494135</v>
      </c>
      <c r="P27" s="117">
        <v>4.8132465261649884</v>
      </c>
      <c r="Q27" s="117">
        <v>1.045436321811593</v>
      </c>
      <c r="R27" s="117">
        <v>0.51983922760223322</v>
      </c>
      <c r="S27" s="117">
        <v>4.0178263320589593</v>
      </c>
      <c r="T27" s="117">
        <v>4.4668245140433669</v>
      </c>
      <c r="U27" s="117">
        <v>4.4445600999127919</v>
      </c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</row>
    <row r="28" spans="1:37" ht="19.899999999999999" customHeight="1">
      <c r="A28" s="148" t="s">
        <v>9</v>
      </c>
      <c r="B28" s="98"/>
      <c r="C28" s="117">
        <v>4.1748029090080223</v>
      </c>
      <c r="D28" s="117">
        <v>3.5944733734235541</v>
      </c>
      <c r="E28" s="117">
        <v>9.5526744539166373</v>
      </c>
      <c r="F28" s="117">
        <v>4.8733156550346592</v>
      </c>
      <c r="G28" s="117">
        <v>6.6975009931410625</v>
      </c>
      <c r="H28" s="117">
        <v>13.363949218410951</v>
      </c>
      <c r="I28" s="117">
        <v>14.756904961977853</v>
      </c>
      <c r="J28" s="117">
        <v>7.5907533584373255</v>
      </c>
      <c r="K28" s="117">
        <v>8.2082792256367441</v>
      </c>
      <c r="L28" s="117">
        <v>9.107656476760928</v>
      </c>
      <c r="M28" s="117">
        <v>4.6066773565521544</v>
      </c>
      <c r="N28" s="117">
        <v>8.2355132667535145</v>
      </c>
      <c r="O28" s="117">
        <v>7.9902755522053752</v>
      </c>
      <c r="P28" s="117">
        <v>9.3540687207929238</v>
      </c>
      <c r="Q28" s="117">
        <v>9.1370014918517484</v>
      </c>
      <c r="R28" s="117">
        <v>7.3482734893733692</v>
      </c>
      <c r="S28" s="117">
        <v>6.7856087584926144</v>
      </c>
      <c r="T28" s="117">
        <v>36.875031626011037</v>
      </c>
      <c r="U28" s="117">
        <v>11.345913317313034</v>
      </c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</row>
    <row r="29" spans="1:37" ht="19.899999999999999" customHeight="1">
      <c r="A29" s="148" t="s">
        <v>10</v>
      </c>
      <c r="B29" s="98"/>
      <c r="C29" s="117">
        <v>2.1697888203962066</v>
      </c>
      <c r="D29" s="117">
        <v>1.7235248435388399</v>
      </c>
      <c r="E29" s="117">
        <v>1.7243074390031978</v>
      </c>
      <c r="F29" s="117">
        <v>2.4425893017590283</v>
      </c>
      <c r="G29" s="117">
        <v>3.9488638271553071</v>
      </c>
      <c r="H29" s="117">
        <v>5.9860625811366361</v>
      </c>
      <c r="I29" s="117">
        <v>8.0776409873676727</v>
      </c>
      <c r="J29" s="117">
        <v>6.0495002283330876</v>
      </c>
      <c r="K29" s="117">
        <v>3.5737426843769953</v>
      </c>
      <c r="L29" s="117">
        <v>9.1286962951276927</v>
      </c>
      <c r="M29" s="117">
        <v>9.9631604523687969</v>
      </c>
      <c r="N29" s="117">
        <v>6.0646143447592209</v>
      </c>
      <c r="O29" s="117">
        <v>3.1758318786905875</v>
      </c>
      <c r="P29" s="117">
        <v>2.7559803826126057</v>
      </c>
      <c r="Q29" s="117">
        <v>3.4485673646483406</v>
      </c>
      <c r="R29" s="117">
        <v>2.6443371950465036</v>
      </c>
      <c r="S29" s="117">
        <v>2.0801263337814362</v>
      </c>
      <c r="T29" s="117">
        <v>3.5463121701947244</v>
      </c>
      <c r="U29" s="117">
        <v>1.543296812140099</v>
      </c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</row>
    <row r="30" spans="1:37" ht="19.899999999999999" customHeight="1">
      <c r="A30" s="148" t="s">
        <v>11</v>
      </c>
      <c r="B30" s="98"/>
      <c r="C30" s="117">
        <v>4.5415384262680334</v>
      </c>
      <c r="D30" s="117">
        <v>5.728500881046017</v>
      </c>
      <c r="E30" s="117">
        <v>8.400091601321364</v>
      </c>
      <c r="F30" s="117">
        <v>8.2144367757520058</v>
      </c>
      <c r="G30" s="117">
        <v>14.967542163694958</v>
      </c>
      <c r="H30" s="117">
        <v>9.3311974572644232</v>
      </c>
      <c r="I30" s="117">
        <v>16.913109740323634</v>
      </c>
      <c r="J30" s="117">
        <v>-3.4045473179797483</v>
      </c>
      <c r="K30" s="117">
        <v>10.5061166712469</v>
      </c>
      <c r="L30" s="117">
        <v>8.3619979974494782</v>
      </c>
      <c r="M30" s="117">
        <v>4.5351855816134758</v>
      </c>
      <c r="N30" s="117">
        <v>5.7989727227383554</v>
      </c>
      <c r="O30" s="117">
        <v>6.579561583373291</v>
      </c>
      <c r="P30" s="117">
        <v>-0.33509748253764826</v>
      </c>
      <c r="Q30" s="117">
        <v>3.7863621644639096</v>
      </c>
      <c r="R30" s="117">
        <v>8.9597088120712698</v>
      </c>
      <c r="S30" s="117">
        <v>6.9010116017819882</v>
      </c>
      <c r="T30" s="117">
        <v>5.0949417282801619</v>
      </c>
      <c r="U30" s="117">
        <v>4.6860975209046956</v>
      </c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</row>
    <row r="31" spans="1:37" ht="19.899999999999999" customHeight="1">
      <c r="A31" s="148" t="s">
        <v>12</v>
      </c>
      <c r="B31" s="98"/>
      <c r="C31" s="117">
        <v>3.9751071627148775</v>
      </c>
      <c r="D31" s="117">
        <v>3.4485287214681932</v>
      </c>
      <c r="E31" s="117">
        <v>5.3051700741969086</v>
      </c>
      <c r="F31" s="117">
        <v>7.2763815334393627</v>
      </c>
      <c r="G31" s="117">
        <v>8.8800866211058178</v>
      </c>
      <c r="H31" s="117">
        <v>10.259357816491544</v>
      </c>
      <c r="I31" s="117">
        <v>17.478402106782482</v>
      </c>
      <c r="J31" s="117">
        <v>10.077067316792366</v>
      </c>
      <c r="K31" s="117">
        <v>3.6924104344968214</v>
      </c>
      <c r="L31" s="117">
        <v>7.1144105849889172</v>
      </c>
      <c r="M31" s="117">
        <v>7.1055654195425291</v>
      </c>
      <c r="N31" s="117">
        <v>5.2324873083548624</v>
      </c>
      <c r="O31" s="117">
        <v>2.697703619474396</v>
      </c>
      <c r="P31" s="117">
        <v>2.5939600747336868</v>
      </c>
      <c r="Q31" s="117">
        <v>4.0242828696511594</v>
      </c>
      <c r="R31" s="117">
        <v>4.3402738807572234</v>
      </c>
      <c r="S31" s="117">
        <v>2.1708417184152324</v>
      </c>
      <c r="T31" s="117">
        <v>5.6593536400243067</v>
      </c>
      <c r="U31" s="117">
        <v>3.1508991623245777</v>
      </c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</row>
    <row r="32" spans="1:37" ht="19.899999999999999" customHeight="1">
      <c r="A32" s="148" t="s">
        <v>13</v>
      </c>
      <c r="B32" s="98"/>
      <c r="C32" s="117">
        <v>6.893583041350368</v>
      </c>
      <c r="D32" s="117">
        <v>7.1091692979635468</v>
      </c>
      <c r="E32" s="117">
        <v>6.2996555937295966</v>
      </c>
      <c r="F32" s="117">
        <v>7.1273526713914919</v>
      </c>
      <c r="G32" s="117">
        <v>9.703945625856548</v>
      </c>
      <c r="H32" s="117">
        <v>6.8276536193209552</v>
      </c>
      <c r="I32" s="117">
        <v>7.4566565856616762</v>
      </c>
      <c r="J32" s="117">
        <v>7.7791745238195062</v>
      </c>
      <c r="K32" s="117">
        <v>5.5744205885345934</v>
      </c>
      <c r="L32" s="117">
        <v>9.3651560893481367</v>
      </c>
      <c r="M32" s="117">
        <v>6.7672067796837467</v>
      </c>
      <c r="N32" s="117">
        <v>5.8819063510281637</v>
      </c>
      <c r="O32" s="117">
        <v>7.2537259704898105</v>
      </c>
      <c r="P32" s="117">
        <v>5.8424303122175161</v>
      </c>
      <c r="Q32" s="117">
        <v>6.0929311332366609</v>
      </c>
      <c r="R32" s="117">
        <v>6.8370096186548039</v>
      </c>
      <c r="S32" s="117">
        <v>6.2130435126805423</v>
      </c>
      <c r="T32" s="117">
        <v>6.3014741507051895</v>
      </c>
      <c r="U32" s="117">
        <v>4.7709371226319064</v>
      </c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</row>
    <row r="33" spans="1:37" ht="19.899999999999999" customHeight="1">
      <c r="A33" s="148" t="s">
        <v>14</v>
      </c>
      <c r="B33" s="98"/>
      <c r="C33" s="117">
        <v>0.80444940909147533</v>
      </c>
      <c r="D33" s="117">
        <v>13.332337880606019</v>
      </c>
      <c r="E33" s="117">
        <v>16.368484324608048</v>
      </c>
      <c r="F33" s="117">
        <v>18.656600597214947</v>
      </c>
      <c r="G33" s="117">
        <v>14.055781774448391</v>
      </c>
      <c r="H33" s="117">
        <v>7.3243622266453201</v>
      </c>
      <c r="I33" s="117">
        <v>18.207620216034641</v>
      </c>
      <c r="J33" s="117">
        <v>-10.181730246526129</v>
      </c>
      <c r="K33" s="117">
        <v>12.625172766615052</v>
      </c>
      <c r="L33" s="117">
        <v>13.252659833654912</v>
      </c>
      <c r="M33" s="117">
        <v>7.4299126766190113</v>
      </c>
      <c r="N33" s="117">
        <v>5.1742175911815309</v>
      </c>
      <c r="O33" s="117">
        <v>2.6850421075762796</v>
      </c>
      <c r="P33" s="117">
        <v>-2.3318382996224756</v>
      </c>
      <c r="Q33" s="117">
        <v>-5.5299193506016309E-2</v>
      </c>
      <c r="R33" s="117">
        <v>7.3703391291722653</v>
      </c>
      <c r="S33" s="117">
        <v>8.03536426703171</v>
      </c>
      <c r="T33" s="117">
        <v>2.1210718755448283</v>
      </c>
      <c r="U33" s="117">
        <v>-1.9704982592482594</v>
      </c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</row>
    <row r="34" spans="1:37" ht="19.899999999999999" customHeight="1">
      <c r="A34" s="148" t="s">
        <v>15</v>
      </c>
      <c r="B34" s="98"/>
      <c r="C34" s="117">
        <v>6.0188337972306698</v>
      </c>
      <c r="D34" s="117">
        <v>-3.0770747115283541</v>
      </c>
      <c r="E34" s="117">
        <v>1.4325650936808643</v>
      </c>
      <c r="F34" s="117">
        <v>3.3379941218758518</v>
      </c>
      <c r="G34" s="117">
        <v>4.1775330624862761</v>
      </c>
      <c r="H34" s="117">
        <v>0.63619534800348276</v>
      </c>
      <c r="I34" s="117">
        <v>0.38275155598010713</v>
      </c>
      <c r="J34" s="117">
        <v>5.3052389260690234</v>
      </c>
      <c r="K34" s="117">
        <v>5.2292214672552149</v>
      </c>
      <c r="L34" s="117">
        <v>1.5885080037846944</v>
      </c>
      <c r="M34" s="117">
        <v>2.0266065475990587</v>
      </c>
      <c r="N34" s="117">
        <v>3.7830588113378099</v>
      </c>
      <c r="O34" s="117">
        <v>3.8481498348901937</v>
      </c>
      <c r="P34" s="117">
        <v>3.5030395416517024</v>
      </c>
      <c r="Q34" s="117">
        <v>1.6493062071417484</v>
      </c>
      <c r="R34" s="117">
        <v>4.0406308038467955</v>
      </c>
      <c r="S34" s="117">
        <v>6.4203012983569323</v>
      </c>
      <c r="T34" s="117">
        <v>3.5204380478458717</v>
      </c>
      <c r="U34" s="117">
        <v>3.0009634703886263</v>
      </c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</row>
    <row r="35" spans="1:37" ht="19.899999999999999" customHeight="1">
      <c r="A35" s="148" t="s">
        <v>16</v>
      </c>
      <c r="B35" s="98"/>
      <c r="C35" s="117">
        <v>3.8153122862752724</v>
      </c>
      <c r="D35" s="117">
        <v>4.1484043943200106</v>
      </c>
      <c r="E35" s="117">
        <v>5.6263619899501975</v>
      </c>
      <c r="F35" s="117">
        <v>3.2553122609663774</v>
      </c>
      <c r="G35" s="117">
        <v>3.8272940050364781</v>
      </c>
      <c r="H35" s="117">
        <v>5.6750177141023954</v>
      </c>
      <c r="I35" s="117">
        <v>9.5217335840150241</v>
      </c>
      <c r="J35" s="117">
        <v>6.4514273130444622</v>
      </c>
      <c r="K35" s="117">
        <v>1.7078974152782109</v>
      </c>
      <c r="L35" s="117">
        <v>4.1259963862160465</v>
      </c>
      <c r="M35" s="117">
        <v>3.3204026321659512</v>
      </c>
      <c r="N35" s="117">
        <v>3.6433867944856786</v>
      </c>
      <c r="O35" s="117">
        <v>2.3289372072607222</v>
      </c>
      <c r="P35" s="117">
        <v>4.1551788068982205</v>
      </c>
      <c r="Q35" s="117">
        <v>5.6425119755929956</v>
      </c>
      <c r="R35" s="117">
        <v>4.6721261766973043</v>
      </c>
      <c r="S35" s="117">
        <v>4.3182364549633832</v>
      </c>
      <c r="T35" s="117">
        <v>3.9655364472724841</v>
      </c>
      <c r="U35" s="117">
        <v>2.4041476424242205</v>
      </c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</row>
    <row r="36" spans="1:37" ht="19.899999999999999" customHeight="1">
      <c r="A36" s="148" t="s">
        <v>17</v>
      </c>
      <c r="B36" s="98"/>
      <c r="C36" s="117">
        <v>9.0968596331512401</v>
      </c>
      <c r="D36" s="117">
        <v>8.4104816328819112</v>
      </c>
      <c r="E36" s="117">
        <v>7.9360281009741129</v>
      </c>
      <c r="F36" s="117">
        <v>6.2121341349877071</v>
      </c>
      <c r="G36" s="117">
        <v>10.523526532644652</v>
      </c>
      <c r="H36" s="117">
        <v>7.4466173133717746</v>
      </c>
      <c r="I36" s="117">
        <v>10.239256233524372</v>
      </c>
      <c r="J36" s="117">
        <v>12.149830137036915</v>
      </c>
      <c r="K36" s="117">
        <v>9.0287344813208676</v>
      </c>
      <c r="L36" s="117">
        <v>5.9091516238561903</v>
      </c>
      <c r="M36" s="117">
        <v>8.4290324004961121</v>
      </c>
      <c r="N36" s="117">
        <v>8.4669784020401107</v>
      </c>
      <c r="O36" s="117">
        <v>8.2042818697258895</v>
      </c>
      <c r="P36" s="117">
        <v>8.8738905934042833</v>
      </c>
      <c r="Q36" s="117">
        <v>8.1347084612160643</v>
      </c>
      <c r="R36" s="117">
        <v>8.5985363402687938</v>
      </c>
      <c r="S36" s="117">
        <v>8.4089289881163438</v>
      </c>
      <c r="T36" s="117">
        <v>7.3640769238816546</v>
      </c>
      <c r="U36" s="117">
        <v>5.3418530511365674</v>
      </c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</row>
    <row r="37" spans="1:37" ht="19.899999999999999" customHeight="1">
      <c r="A37" s="148" t="s">
        <v>18</v>
      </c>
      <c r="B37" s="98"/>
      <c r="C37" s="117">
        <v>3.4828530436449796</v>
      </c>
      <c r="D37" s="117">
        <v>3.2270965796532067</v>
      </c>
      <c r="E37" s="117">
        <v>6.8038481368058115</v>
      </c>
      <c r="F37" s="117">
        <v>13.602235124916916</v>
      </c>
      <c r="G37" s="117">
        <v>15.04880280428263</v>
      </c>
      <c r="H37" s="117">
        <v>13.547938455353275</v>
      </c>
      <c r="I37" s="117">
        <v>27.73046408948457</v>
      </c>
      <c r="J37" s="117">
        <v>9.2659554780648961</v>
      </c>
      <c r="K37" s="117">
        <v>3.0891635416699899</v>
      </c>
      <c r="L37" s="117">
        <v>7.8916729358475157</v>
      </c>
      <c r="M37" s="117">
        <v>7.6837859111625164</v>
      </c>
      <c r="N37" s="117">
        <v>7.6875428166961512</v>
      </c>
      <c r="O37" s="117">
        <v>8.4200460342946286</v>
      </c>
      <c r="P37" s="117">
        <v>7.5573447329966683</v>
      </c>
      <c r="Q37" s="117">
        <v>7.5824604199435299</v>
      </c>
      <c r="R37" s="117">
        <v>3.6587697629143321</v>
      </c>
      <c r="S37" s="117">
        <v>3.3408019305138907</v>
      </c>
      <c r="T37" s="117">
        <v>3.7082657877241019</v>
      </c>
      <c r="U37" s="117">
        <v>3.2586293604594232</v>
      </c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</row>
    <row r="38" spans="1:37" ht="19.899999999999999" customHeight="1">
      <c r="A38" s="148" t="s">
        <v>19</v>
      </c>
      <c r="B38" s="98"/>
      <c r="C38" s="117">
        <v>5.4681072728038629</v>
      </c>
      <c r="D38" s="117">
        <v>3.0166466965400502</v>
      </c>
      <c r="E38" s="117">
        <v>3.1767451698085978</v>
      </c>
      <c r="F38" s="117">
        <v>5.5947379994089061</v>
      </c>
      <c r="G38" s="117">
        <v>6.0535190671173353</v>
      </c>
      <c r="H38" s="117">
        <v>6.3423374600891833</v>
      </c>
      <c r="I38" s="117">
        <v>12.169915041406171</v>
      </c>
      <c r="J38" s="117">
        <v>7.7973780486352666</v>
      </c>
      <c r="K38" s="117">
        <v>3.6047151654646967</v>
      </c>
      <c r="L38" s="117">
        <v>5.7387618148684316</v>
      </c>
      <c r="M38" s="117">
        <v>6.5507625382110319</v>
      </c>
      <c r="N38" s="117">
        <v>5.4890579688238574</v>
      </c>
      <c r="O38" s="117">
        <v>3.5385709578477105</v>
      </c>
      <c r="P38" s="117">
        <v>3.9975458049581079</v>
      </c>
      <c r="Q38" s="117">
        <v>5.1322868556323868</v>
      </c>
      <c r="R38" s="117">
        <v>4.048513532245579</v>
      </c>
      <c r="S38" s="117">
        <v>3.1998502383532355</v>
      </c>
      <c r="T38" s="117">
        <v>8.9210652184473105</v>
      </c>
      <c r="U38" s="117">
        <v>5.6018548229099565</v>
      </c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</row>
    <row r="39" spans="1:37" ht="19.899999999999999" customHeight="1">
      <c r="A39" s="13"/>
      <c r="B39" s="13"/>
      <c r="C39" s="117"/>
      <c r="D39" s="117"/>
      <c r="E39" s="117"/>
      <c r="F39" s="117"/>
      <c r="G39" s="117"/>
      <c r="H39" s="117"/>
      <c r="I39" s="117"/>
      <c r="J39" s="117"/>
      <c r="K39" s="117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</row>
    <row r="40" spans="1:37" s="115" customFormat="1" ht="19.899999999999999" customHeight="1">
      <c r="A40" s="16" t="s">
        <v>159</v>
      </c>
      <c r="B40" s="17"/>
      <c r="C40" s="116"/>
      <c r="D40" s="116"/>
      <c r="E40" s="116"/>
      <c r="F40" s="116"/>
      <c r="G40" s="116"/>
      <c r="H40" s="116"/>
      <c r="I40" s="116"/>
      <c r="J40" s="116"/>
      <c r="K40" s="116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</row>
    <row r="41" spans="1:37" ht="19.899999999999999" customHeight="1">
      <c r="A41" s="20"/>
      <c r="B41" s="13"/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</row>
    <row r="42" spans="1:37" s="115" customFormat="1" ht="19.899999999999999" customHeight="1">
      <c r="A42" s="93" t="s">
        <v>21</v>
      </c>
      <c r="B42" s="17"/>
      <c r="C42" s="116">
        <v>3.438654395280949</v>
      </c>
      <c r="D42" s="116">
        <v>5.4992035613392432</v>
      </c>
      <c r="E42" s="116">
        <v>8.5080556982161823</v>
      </c>
      <c r="F42" s="116">
        <v>9.828800703372309</v>
      </c>
      <c r="G42" s="116">
        <v>8.0353729109235701</v>
      </c>
      <c r="H42" s="116">
        <v>11.730959291955116</v>
      </c>
      <c r="I42" s="116">
        <v>20.131716834524767</v>
      </c>
      <c r="J42" s="116">
        <v>4.5282372194472202</v>
      </c>
      <c r="K42" s="116">
        <v>4.8840225471363823</v>
      </c>
      <c r="L42" s="116">
        <v>7.3395231708735631</v>
      </c>
      <c r="M42" s="116">
        <v>6.6593798325370841</v>
      </c>
      <c r="N42" s="116">
        <v>7.1967128260312876</v>
      </c>
      <c r="O42" s="116">
        <v>5.9453629444670639</v>
      </c>
      <c r="P42" s="116">
        <v>4.1170878470062888</v>
      </c>
      <c r="Q42" s="116">
        <v>3.688184880814191</v>
      </c>
      <c r="R42" s="116">
        <v>3.6572669950543144</v>
      </c>
      <c r="S42" s="116">
        <v>5.204803102783643</v>
      </c>
      <c r="T42" s="116">
        <v>5.6171274965427074</v>
      </c>
      <c r="U42" s="116">
        <v>3.5761919358606917</v>
      </c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</row>
    <row r="43" spans="1:37" ht="19.899999999999999" customHeight="1">
      <c r="A43" s="148" t="s">
        <v>8</v>
      </c>
      <c r="B43" s="98"/>
      <c r="C43" s="117">
        <v>3.4662038381492408</v>
      </c>
      <c r="D43" s="117">
        <v>4.644228968166118</v>
      </c>
      <c r="E43" s="117">
        <v>11.615932110133102</v>
      </c>
      <c r="F43" s="117">
        <v>12.092422110599415</v>
      </c>
      <c r="G43" s="117">
        <v>7.924443673105614</v>
      </c>
      <c r="H43" s="117">
        <v>17.990134952487537</v>
      </c>
      <c r="I43" s="117">
        <v>29.08891938887831</v>
      </c>
      <c r="J43" s="117">
        <v>3.0811531936736287</v>
      </c>
      <c r="K43" s="117">
        <v>4.1718835933044716</v>
      </c>
      <c r="L43" s="117">
        <v>8.0366818361481194</v>
      </c>
      <c r="M43" s="117">
        <v>7.5395201282049413</v>
      </c>
      <c r="N43" s="117">
        <v>9.4311935986675337</v>
      </c>
      <c r="O43" s="117">
        <v>7.7682236840279444</v>
      </c>
      <c r="P43" s="117">
        <v>4.6342450668372521</v>
      </c>
      <c r="Q43" s="117">
        <v>2.2715808954943242</v>
      </c>
      <c r="R43" s="117">
        <v>0.6755416927003921</v>
      </c>
      <c r="S43" s="117">
        <v>4.4477846578234335</v>
      </c>
      <c r="T43" s="117">
        <v>4.7478544620447707</v>
      </c>
      <c r="U43" s="117">
        <v>3.7217624710285833</v>
      </c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</row>
    <row r="44" spans="1:37" ht="19.899999999999999" customHeight="1">
      <c r="A44" s="148" t="s">
        <v>9</v>
      </c>
      <c r="B44" s="98"/>
      <c r="C44" s="117">
        <v>4.0703192657104807</v>
      </c>
      <c r="D44" s="117">
        <v>2.9713869748148767</v>
      </c>
      <c r="E44" s="117">
        <v>7.25787085106235</v>
      </c>
      <c r="F44" s="117">
        <v>4.6609383614037512</v>
      </c>
      <c r="G44" s="117">
        <v>6.7247332123121453</v>
      </c>
      <c r="H44" s="117">
        <v>10.919446409504133</v>
      </c>
      <c r="I44" s="117">
        <v>14.583222038311931</v>
      </c>
      <c r="J44" s="117">
        <v>8.3672980074404535</v>
      </c>
      <c r="K44" s="117">
        <v>9.3136185585910027</v>
      </c>
      <c r="L44" s="117">
        <v>9.114117864199045</v>
      </c>
      <c r="M44" s="117">
        <v>4.2680078853001788</v>
      </c>
      <c r="N44" s="117">
        <v>8.0145514606255546</v>
      </c>
      <c r="O44" s="117">
        <v>8.5931501274343418</v>
      </c>
      <c r="P44" s="117">
        <v>9.6436137188436106</v>
      </c>
      <c r="Q44" s="117">
        <v>9.5191881538359269</v>
      </c>
      <c r="R44" s="117">
        <v>8.32255502724189</v>
      </c>
      <c r="S44" s="117">
        <v>7.6939052850564451</v>
      </c>
      <c r="T44" s="117">
        <v>42.524235848295945</v>
      </c>
      <c r="U44" s="117">
        <v>15.085874820705939</v>
      </c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</row>
    <row r="45" spans="1:37" ht="19.899999999999999" customHeight="1">
      <c r="A45" s="148" t="s">
        <v>10</v>
      </c>
      <c r="B45" s="98"/>
      <c r="C45" s="117">
        <v>1.8062678409847024</v>
      </c>
      <c r="D45" s="117">
        <v>2.8952450691056981</v>
      </c>
      <c r="E45" s="117">
        <v>3.1197575777404154</v>
      </c>
      <c r="F45" s="117">
        <v>3.2191307806035923</v>
      </c>
      <c r="G45" s="117">
        <v>3.6021127296297806</v>
      </c>
      <c r="H45" s="117">
        <v>5.8391876223672625</v>
      </c>
      <c r="I45" s="117">
        <v>8.1239292156636225</v>
      </c>
      <c r="J45" s="117">
        <v>7.5512943210102037</v>
      </c>
      <c r="K45" s="117">
        <v>5.2073551809232583</v>
      </c>
      <c r="L45" s="117">
        <v>7.5643520496760708</v>
      </c>
      <c r="M45" s="117">
        <v>7.8309582572738918</v>
      </c>
      <c r="N45" s="117">
        <v>5.4091590288232112</v>
      </c>
      <c r="O45" s="117">
        <v>3.5988771610782493</v>
      </c>
      <c r="P45" s="117">
        <v>3.5772078220310561</v>
      </c>
      <c r="Q45" s="117">
        <v>3.5400683069542112</v>
      </c>
      <c r="R45" s="117">
        <v>3.6385548317416294</v>
      </c>
      <c r="S45" s="117">
        <v>3.0972754108562697</v>
      </c>
      <c r="T45" s="117">
        <v>3.8528808255330347</v>
      </c>
      <c r="U45" s="117">
        <v>3.2255210272904122</v>
      </c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</row>
    <row r="46" spans="1:37" ht="19.899999999999999" customHeight="1">
      <c r="A46" s="148" t="s">
        <v>11</v>
      </c>
      <c r="B46" s="98"/>
      <c r="C46" s="117">
        <v>3.5144867374789186</v>
      </c>
      <c r="D46" s="117">
        <v>6.9087915280044143</v>
      </c>
      <c r="E46" s="117">
        <v>8.1706525004002373</v>
      </c>
      <c r="F46" s="117">
        <v>7.0857519365929136</v>
      </c>
      <c r="G46" s="117">
        <v>8.2586087116446265</v>
      </c>
      <c r="H46" s="117">
        <v>6.8919341942221877</v>
      </c>
      <c r="I46" s="117">
        <v>13.204010553264723</v>
      </c>
      <c r="J46" s="117">
        <v>-0.73302397718131829</v>
      </c>
      <c r="K46" s="117">
        <v>7.5031151947981982</v>
      </c>
      <c r="L46" s="117">
        <v>7.7784283916930486</v>
      </c>
      <c r="M46" s="117">
        <v>4.1996388586261588</v>
      </c>
      <c r="N46" s="117">
        <v>4.9855996701745369</v>
      </c>
      <c r="O46" s="117">
        <v>7.6303835557791615</v>
      </c>
      <c r="P46" s="117">
        <v>-1.1372950610686559</v>
      </c>
      <c r="Q46" s="117">
        <v>3.8557369717806722</v>
      </c>
      <c r="R46" s="117">
        <v>9.4932115424089574</v>
      </c>
      <c r="S46" s="117">
        <v>7.4282682929611781</v>
      </c>
      <c r="T46" s="117">
        <v>5.4315313817846658</v>
      </c>
      <c r="U46" s="117">
        <v>4.5780047056077677</v>
      </c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</row>
    <row r="47" spans="1:37" ht="19.899999999999999" customHeight="1">
      <c r="A47" s="148" t="s">
        <v>12</v>
      </c>
      <c r="B47" s="98"/>
      <c r="C47" s="117">
        <v>1.8103225461114931</v>
      </c>
      <c r="D47" s="117">
        <v>3.9293085069173515</v>
      </c>
      <c r="E47" s="117">
        <v>5.7808591758643075</v>
      </c>
      <c r="F47" s="117">
        <v>6.9677923102296546</v>
      </c>
      <c r="G47" s="117">
        <v>7.6372709568656347</v>
      </c>
      <c r="H47" s="117">
        <v>9.7763358283988566</v>
      </c>
      <c r="I47" s="117">
        <v>19.593909358448599</v>
      </c>
      <c r="J47" s="117">
        <v>10.371769589913839</v>
      </c>
      <c r="K47" s="117">
        <v>5.196723654371624</v>
      </c>
      <c r="L47" s="117">
        <v>6.5980412515266762</v>
      </c>
      <c r="M47" s="117">
        <v>5.7522885810397071</v>
      </c>
      <c r="N47" s="117">
        <v>4.6330559566760456</v>
      </c>
      <c r="O47" s="117">
        <v>3.8835183740223869</v>
      </c>
      <c r="P47" s="117">
        <v>4.8635511152525623</v>
      </c>
      <c r="Q47" s="117">
        <v>4.1658285058571778</v>
      </c>
      <c r="R47" s="117">
        <v>4.4033176054686578</v>
      </c>
      <c r="S47" s="117">
        <v>4.2968982058640108</v>
      </c>
      <c r="T47" s="117">
        <v>5.9743046433687255</v>
      </c>
      <c r="U47" s="117">
        <v>3.4296770301384072</v>
      </c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</row>
    <row r="48" spans="1:37" ht="19.899999999999999" customHeight="1">
      <c r="A48" s="148" t="s">
        <v>13</v>
      </c>
      <c r="B48" s="98"/>
      <c r="C48" s="117">
        <v>3.1850698250249536</v>
      </c>
      <c r="D48" s="117">
        <v>6.0291510872266656</v>
      </c>
      <c r="E48" s="117">
        <v>6.6475537115171335</v>
      </c>
      <c r="F48" s="117">
        <v>10.492652227400683</v>
      </c>
      <c r="G48" s="117">
        <v>7.0905375296887172</v>
      </c>
      <c r="H48" s="117">
        <v>5.0415700703879622</v>
      </c>
      <c r="I48" s="117">
        <v>8.303173055114101</v>
      </c>
      <c r="J48" s="117">
        <v>6.641455824543101</v>
      </c>
      <c r="K48" s="117">
        <v>5.7569336147809622</v>
      </c>
      <c r="L48" s="117">
        <v>6.0694488143809622</v>
      </c>
      <c r="M48" s="117">
        <v>5.8980441156209764</v>
      </c>
      <c r="N48" s="117">
        <v>5.9479922039204638</v>
      </c>
      <c r="O48" s="117">
        <v>6.5675079580749696</v>
      </c>
      <c r="P48" s="117">
        <v>5.1900475492838041</v>
      </c>
      <c r="Q48" s="117">
        <v>5.7108260380829989</v>
      </c>
      <c r="R48" s="117">
        <v>6.1145660770848451</v>
      </c>
      <c r="S48" s="117">
        <v>5.5862969060608236</v>
      </c>
      <c r="T48" s="117">
        <v>5.6157424298159668</v>
      </c>
      <c r="U48" s="117">
        <v>5.4744129556692371</v>
      </c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</row>
    <row r="49" spans="1:37" ht="19.899999999999999" customHeight="1">
      <c r="A49" s="148" t="s">
        <v>14</v>
      </c>
      <c r="B49" s="98"/>
      <c r="C49" s="117">
        <v>3.1945618144126513</v>
      </c>
      <c r="D49" s="117">
        <v>14.058146079811749</v>
      </c>
      <c r="E49" s="117">
        <v>10.080626459938571</v>
      </c>
      <c r="F49" s="117">
        <v>21.059875618079488</v>
      </c>
      <c r="G49" s="117">
        <v>15.573480945347498</v>
      </c>
      <c r="H49" s="117">
        <v>6.2209603905652529</v>
      </c>
      <c r="I49" s="117">
        <v>17.689368902029941</v>
      </c>
      <c r="J49" s="117">
        <v>-6.3536602341146136</v>
      </c>
      <c r="K49" s="117">
        <v>10.983560851021139</v>
      </c>
      <c r="L49" s="117">
        <v>13.321023644637918</v>
      </c>
      <c r="M49" s="117">
        <v>9.6973235742795936</v>
      </c>
      <c r="N49" s="117">
        <v>4.8509633866229649</v>
      </c>
      <c r="O49" s="117">
        <v>2.6858956975872417</v>
      </c>
      <c r="P49" s="117">
        <v>-6.3674261492359392</v>
      </c>
      <c r="Q49" s="117">
        <v>-0.33133682388512398</v>
      </c>
      <c r="R49" s="117">
        <v>7.1575712526391868</v>
      </c>
      <c r="S49" s="117">
        <v>10.515515748038723</v>
      </c>
      <c r="T49" s="117">
        <v>5.2285862093011275</v>
      </c>
      <c r="U49" s="117">
        <v>-2.5083520295135173</v>
      </c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</row>
    <row r="50" spans="1:37" ht="19.899999999999999" customHeight="1">
      <c r="A50" s="148" t="s">
        <v>15</v>
      </c>
      <c r="B50" s="98"/>
      <c r="C50" s="117">
        <v>6.0038885043175299</v>
      </c>
      <c r="D50" s="117">
        <v>6.0014436447533512</v>
      </c>
      <c r="E50" s="117">
        <v>5.5031921449284482</v>
      </c>
      <c r="F50" s="117">
        <v>4.991846949663838</v>
      </c>
      <c r="G50" s="117">
        <v>5.0003093961645106</v>
      </c>
      <c r="H50" s="117">
        <v>4.9998350054277552</v>
      </c>
      <c r="I50" s="117">
        <v>5.005138855310804</v>
      </c>
      <c r="J50" s="117">
        <v>4.9947315130847585</v>
      </c>
      <c r="K50" s="117">
        <v>4.3534194806714339</v>
      </c>
      <c r="L50" s="117">
        <v>2.1209570066514916</v>
      </c>
      <c r="M50" s="117">
        <v>3.5943591504105115</v>
      </c>
      <c r="N50" s="117">
        <v>3.6522490932815401</v>
      </c>
      <c r="O50" s="117">
        <v>4.1686129779168368</v>
      </c>
      <c r="P50" s="117">
        <v>4.1374467386038987</v>
      </c>
      <c r="Q50" s="117">
        <v>3.8172454861620508</v>
      </c>
      <c r="R50" s="117">
        <v>4.0861513964580496</v>
      </c>
      <c r="S50" s="117">
        <v>4.4079188548382007</v>
      </c>
      <c r="T50" s="117">
        <v>4.2793484238503652</v>
      </c>
      <c r="U50" s="117">
        <v>3.1778058348529044</v>
      </c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</row>
    <row r="51" spans="1:37" ht="19.899999999999999" customHeight="1">
      <c r="A51" s="148" t="s">
        <v>16</v>
      </c>
      <c r="B51" s="98"/>
      <c r="C51" s="117">
        <v>2.6116304791378155</v>
      </c>
      <c r="D51" s="117">
        <v>6.5952601542718128</v>
      </c>
      <c r="E51" s="117">
        <v>5.950660373682723</v>
      </c>
      <c r="F51" s="117">
        <v>4.972675490187342</v>
      </c>
      <c r="G51" s="117">
        <v>4.3602350072661267</v>
      </c>
      <c r="H51" s="117">
        <v>6.5638376613549383</v>
      </c>
      <c r="I51" s="117">
        <v>7.6969499929539609</v>
      </c>
      <c r="J51" s="117">
        <v>5.7675625707370699</v>
      </c>
      <c r="K51" s="117">
        <v>-3.2638041074501558</v>
      </c>
      <c r="L51" s="117">
        <v>2.8337086872145534</v>
      </c>
      <c r="M51" s="117">
        <v>2.3309626265883452</v>
      </c>
      <c r="N51" s="117">
        <v>10.449556578948147</v>
      </c>
      <c r="O51" s="117">
        <v>-5.8975937905001956</v>
      </c>
      <c r="P51" s="117">
        <v>4.2938299247347516</v>
      </c>
      <c r="Q51" s="117">
        <v>5.2735234117564858</v>
      </c>
      <c r="R51" s="117">
        <v>6.1703879858020514</v>
      </c>
      <c r="S51" s="117">
        <v>4.7414486663760442</v>
      </c>
      <c r="T51" s="117">
        <v>5.082830905116225</v>
      </c>
      <c r="U51" s="117">
        <v>1.3495260144309498</v>
      </c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</row>
    <row r="52" spans="1:37" ht="19.899999999999999" customHeight="1">
      <c r="A52" s="148" t="s">
        <v>17</v>
      </c>
      <c r="B52" s="98"/>
      <c r="C52" s="117">
        <v>5.4835824274820766</v>
      </c>
      <c r="D52" s="117">
        <v>4.9582625717370661</v>
      </c>
      <c r="E52" s="117">
        <v>5.2644101000877299</v>
      </c>
      <c r="F52" s="117">
        <v>7.8035887213947461</v>
      </c>
      <c r="G52" s="117">
        <v>7.523697112122278</v>
      </c>
      <c r="H52" s="117">
        <v>7.9027012859025518</v>
      </c>
      <c r="I52" s="117">
        <v>9.213868416718384</v>
      </c>
      <c r="J52" s="117">
        <v>11.103295800188633</v>
      </c>
      <c r="K52" s="117">
        <v>6.0666104147038453</v>
      </c>
      <c r="L52" s="117">
        <v>6.0264519142194217</v>
      </c>
      <c r="M52" s="117">
        <v>6.1621525633072736</v>
      </c>
      <c r="N52" s="117">
        <v>6.6364269254011816</v>
      </c>
      <c r="O52" s="117">
        <v>10.045085285924443</v>
      </c>
      <c r="P52" s="117">
        <v>8.4484971912739582</v>
      </c>
      <c r="Q52" s="117">
        <v>8.7158904421744836</v>
      </c>
      <c r="R52" s="117">
        <v>9.0200514479963374</v>
      </c>
      <c r="S52" s="117">
        <v>7.3835410518650946</v>
      </c>
      <c r="T52" s="117">
        <v>5.5392850162866836</v>
      </c>
      <c r="U52" s="117">
        <v>4.4752478403085263</v>
      </c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</row>
    <row r="53" spans="1:37" ht="19.899999999999999" customHeight="1">
      <c r="A53" s="148" t="s">
        <v>18</v>
      </c>
      <c r="B53" s="98"/>
      <c r="C53" s="117">
        <v>3.8589650312916888</v>
      </c>
      <c r="D53" s="117">
        <v>6.4336381084745256</v>
      </c>
      <c r="E53" s="117">
        <v>10.794386049696953</v>
      </c>
      <c r="F53" s="117">
        <v>11.176566453854406</v>
      </c>
      <c r="G53" s="117">
        <v>10.274441600269384</v>
      </c>
      <c r="H53" s="117">
        <v>13.864209529672351</v>
      </c>
      <c r="I53" s="117">
        <v>24.812482134155346</v>
      </c>
      <c r="J53" s="117">
        <v>8.6954905987964821</v>
      </c>
      <c r="K53" s="117">
        <v>5.6441742636028351</v>
      </c>
      <c r="L53" s="117">
        <v>6.0612555704844695</v>
      </c>
      <c r="M53" s="117">
        <v>7.1440576382758962</v>
      </c>
      <c r="N53" s="117">
        <v>7.0403974691165843</v>
      </c>
      <c r="O53" s="117">
        <v>6.981988755055184</v>
      </c>
      <c r="P53" s="117">
        <v>9.5692744743297311</v>
      </c>
      <c r="Q53" s="117">
        <v>6.927698155825297</v>
      </c>
      <c r="R53" s="117">
        <v>3.6337122743580039</v>
      </c>
      <c r="S53" s="117">
        <v>4.9172732023318844</v>
      </c>
      <c r="T53" s="117">
        <v>4.5389912424729175</v>
      </c>
      <c r="U53" s="117">
        <v>2.9318657824527463</v>
      </c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</row>
    <row r="54" spans="1:37" ht="19.899999999999999" customHeight="1">
      <c r="A54" s="148" t="s">
        <v>19</v>
      </c>
      <c r="B54" s="98"/>
      <c r="C54" s="117">
        <v>3.6651137303077945</v>
      </c>
      <c r="D54" s="117">
        <v>3.9892741063154205</v>
      </c>
      <c r="E54" s="117">
        <v>3.4591467286211497</v>
      </c>
      <c r="F54" s="117">
        <v>5.1019767588173011</v>
      </c>
      <c r="G54" s="117">
        <v>5.581635027368236</v>
      </c>
      <c r="H54" s="117">
        <v>6.3568639822814959</v>
      </c>
      <c r="I54" s="117">
        <v>11.586581931165156</v>
      </c>
      <c r="J54" s="117">
        <v>9.0187616931769981</v>
      </c>
      <c r="K54" s="117">
        <v>5.2200829985275448</v>
      </c>
      <c r="L54" s="117">
        <v>6.6483024036156246</v>
      </c>
      <c r="M54" s="117">
        <v>6.143702618430396</v>
      </c>
      <c r="N54" s="117">
        <v>5.1537145890160758</v>
      </c>
      <c r="O54" s="117">
        <v>3.5084695610445351</v>
      </c>
      <c r="P54" s="117">
        <v>4.1694973783448006</v>
      </c>
      <c r="Q54" s="117">
        <v>3.1380328202247938</v>
      </c>
      <c r="R54" s="117">
        <v>3.1274702275981809</v>
      </c>
      <c r="S54" s="117">
        <v>3.8229991246249995</v>
      </c>
      <c r="T54" s="117">
        <v>9.4768888942553104</v>
      </c>
      <c r="U54" s="117">
        <v>5.487195402983545</v>
      </c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</row>
    <row r="55" spans="1:37" ht="8.25" customHeight="1" thickBot="1">
      <c r="A55" s="23"/>
      <c r="B55" s="23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</row>
    <row r="56" spans="1:37" ht="18" customHeight="1">
      <c r="A56" s="27" t="s">
        <v>4</v>
      </c>
      <c r="B56" s="27" t="s">
        <v>210</v>
      </c>
    </row>
    <row r="57" spans="1:37" ht="18" customHeight="1">
      <c r="A57" s="320" t="s">
        <v>288</v>
      </c>
      <c r="B57" s="322" t="s">
        <v>289</v>
      </c>
      <c r="C57" s="323"/>
      <c r="D57" s="323"/>
      <c r="E57" s="323"/>
      <c r="F57" s="323"/>
      <c r="G57" s="323"/>
      <c r="H57" s="323"/>
    </row>
    <row r="58" spans="1:37" ht="18" customHeight="1"/>
    <row r="59" spans="1:37" ht="18" customHeight="1"/>
    <row r="60" spans="1:37" ht="18" customHeight="1"/>
    <row r="64" spans="1:37" ht="19.899999999999999" customHeight="1"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</row>
    <row r="65" spans="7:19" ht="19.899999999999999" customHeight="1"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</row>
    <row r="66" spans="7:19" ht="19.899999999999999" customHeight="1"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</row>
    <row r="67" spans="7:19" ht="19.899999999999999" customHeight="1"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</row>
    <row r="68" spans="7:19" ht="19.899999999999999" customHeight="1"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</row>
    <row r="69" spans="7:19" ht="19.899999999999999" customHeight="1"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</row>
    <row r="70" spans="7:19" ht="19.899999999999999" customHeight="1"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</row>
    <row r="71" spans="7:19" ht="19.899999999999999" customHeight="1"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</row>
    <row r="72" spans="7:19" ht="19.899999999999999" customHeight="1"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</row>
    <row r="73" spans="7:19" ht="19.899999999999999" customHeight="1"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</row>
    <row r="74" spans="7:19" ht="19.899999999999999" customHeight="1"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</row>
    <row r="75" spans="7:19" ht="19.899999999999999" customHeight="1"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</row>
    <row r="76" spans="7:19" ht="19.899999999999999" customHeight="1"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</row>
    <row r="77" spans="7:19" ht="19.899999999999999" customHeight="1"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</row>
    <row r="78" spans="7:19" ht="19.899999999999999" customHeight="1"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</row>
    <row r="79" spans="7:19" ht="19.899999999999999" customHeight="1"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</row>
    <row r="80" spans="7:19" ht="19.899999999999999" customHeight="1"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</row>
    <row r="81" spans="7:19" ht="19.899999999999999" customHeight="1"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</row>
    <row r="82" spans="7:19" ht="19.899999999999999" customHeight="1"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</row>
    <row r="83" spans="7:19" ht="19.899999999999999" customHeight="1"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</row>
    <row r="84" spans="7:19" ht="19.899999999999999" customHeight="1"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</row>
    <row r="85" spans="7:19" ht="19.899999999999999" customHeight="1"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</row>
    <row r="86" spans="7:19" ht="19.899999999999999" customHeight="1"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</row>
    <row r="87" spans="7:19" ht="19.899999999999999" customHeight="1"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</row>
    <row r="88" spans="7:19" ht="19.899999999999999" customHeight="1"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</row>
    <row r="89" spans="7:19" ht="19.899999999999999" customHeight="1"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</row>
    <row r="90" spans="7:19" ht="19.899999999999999" customHeight="1"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</row>
    <row r="91" spans="7:19" ht="19.899999999999999" customHeight="1"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</row>
    <row r="92" spans="7:19" ht="19.899999999999999" customHeight="1"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</row>
    <row r="93" spans="7:19" ht="19.899999999999999" customHeight="1"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</row>
    <row r="94" spans="7:19" ht="19.899999999999999" customHeight="1"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</row>
    <row r="95" spans="7:19" ht="19.899999999999999" customHeight="1"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</row>
    <row r="96" spans="7:19" ht="19.899999999999999" customHeight="1"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</row>
    <row r="97" spans="7:18" ht="19.899999999999999" customHeight="1"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</row>
    <row r="98" spans="7:18" ht="19.899999999999999" customHeight="1"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</row>
    <row r="99" spans="7:18" ht="19.899999999999999" customHeight="1"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</row>
    <row r="100" spans="7:18" ht="19.899999999999999" customHeight="1"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</row>
    <row r="101" spans="7:18" ht="19.899999999999999" customHeight="1"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</row>
    <row r="102" spans="7:18" ht="19.899999999999999" customHeight="1"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</row>
    <row r="103" spans="7:18" ht="19.899999999999999" customHeight="1"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</row>
    <row r="104" spans="7:18" ht="19.899999999999999" customHeight="1"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</row>
    <row r="105" spans="7:18" ht="19.899999999999999" customHeight="1"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</row>
    <row r="106" spans="7:18" ht="19.899999999999999" customHeight="1"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</row>
    <row r="107" spans="7:18" ht="19.899999999999999" customHeight="1"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</row>
    <row r="108" spans="7:18" ht="19.899999999999999" customHeight="1"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</row>
    <row r="109" spans="7:18" ht="19.899999999999999" customHeight="1">
      <c r="G109" s="244"/>
    </row>
  </sheetData>
  <mergeCells count="2">
    <mergeCell ref="A4:D4"/>
    <mergeCell ref="B57:H57"/>
  </mergeCells>
  <printOptions verticalCentered="1"/>
  <pageMargins left="0.5" right="0.5" top="0.5" bottom="0.5" header="0" footer="0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16"/>
  <sheetViews>
    <sheetView zoomScale="80" zoomScaleNormal="80" zoomScaleSheetLayoutView="80" workbookViewId="0"/>
  </sheetViews>
  <sheetFormatPr baseColWidth="10" defaultColWidth="10.5703125" defaultRowHeight="19.899999999999999" customHeight="1"/>
  <cols>
    <col min="1" max="1" width="22.5703125" style="29" customWidth="1"/>
    <col min="2" max="2" width="110" style="29" customWidth="1"/>
    <col min="3" max="21" width="12.7109375" style="29" customWidth="1"/>
    <col min="22" max="22" width="4.5703125" style="29" customWidth="1"/>
    <col min="23" max="31" width="12.7109375" style="29" customWidth="1"/>
    <col min="32" max="32" width="14.7109375" style="29" customWidth="1"/>
    <col min="33" max="33" width="12.42578125" style="29" bestFit="1" customWidth="1"/>
    <col min="34" max="34" width="13.42578125" style="29" customWidth="1"/>
    <col min="35" max="35" width="15.42578125" style="29" customWidth="1"/>
    <col min="36" max="36" width="12.7109375" style="29" customWidth="1"/>
    <col min="37" max="37" width="12.42578125" style="29" customWidth="1"/>
    <col min="38" max="38" width="13.85546875" style="29" customWidth="1"/>
    <col min="39" max="39" width="14.28515625" style="29" customWidth="1"/>
    <col min="40" max="40" width="16.42578125" style="29" customWidth="1"/>
    <col min="41" max="55" width="14.7109375" style="29" customWidth="1"/>
    <col min="56" max="56" width="15.28515625" style="29" customWidth="1"/>
    <col min="57" max="57" width="17.85546875" style="29" customWidth="1"/>
    <col min="58" max="58" width="13.5703125" style="29" customWidth="1"/>
    <col min="59" max="59" width="12.140625" style="29" customWidth="1"/>
    <col min="60" max="60" width="14.5703125" style="29" customWidth="1"/>
    <col min="61" max="16384" width="10.5703125" style="29"/>
  </cols>
  <sheetData>
    <row r="1" spans="1:60" ht="18" customHeight="1"/>
    <row r="2" spans="1:60" s="27" customFormat="1" ht="18" customHeight="1">
      <c r="A2" s="3" t="s">
        <v>211</v>
      </c>
      <c r="B2" s="3"/>
      <c r="C2" s="3"/>
      <c r="D2" s="3"/>
      <c r="E2" s="3"/>
      <c r="F2" s="3"/>
      <c r="G2" s="3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60" s="27" customFormat="1" ht="18" customHeight="1">
      <c r="A3" s="8" t="s">
        <v>253</v>
      </c>
      <c r="B3" s="8"/>
      <c r="C3" s="8"/>
      <c r="D3" s="8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60" s="27" customFormat="1" ht="18" customHeight="1">
      <c r="A4" s="324" t="s">
        <v>212</v>
      </c>
      <c r="B4" s="324"/>
      <c r="C4" s="324"/>
      <c r="D4" s="324"/>
      <c r="E4" s="329"/>
      <c r="F4" s="329"/>
      <c r="G4" s="329"/>
      <c r="H4" s="1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60" ht="18" customHeight="1" thickBot="1">
      <c r="A5" s="44"/>
      <c r="B5" s="44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60" ht="27.75" customHeight="1">
      <c r="A6" s="330" t="s">
        <v>213</v>
      </c>
      <c r="B6" s="331"/>
      <c r="C6" s="327" t="s">
        <v>169</v>
      </c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7"/>
      <c r="U6" s="328"/>
      <c r="V6" s="28"/>
      <c r="W6" s="325" t="s">
        <v>170</v>
      </c>
      <c r="X6" s="325"/>
      <c r="Y6" s="325"/>
      <c r="Z6" s="325"/>
      <c r="AA6" s="325"/>
      <c r="AB6" s="325"/>
      <c r="AC6" s="326"/>
      <c r="AD6" s="326"/>
      <c r="AE6" s="326"/>
      <c r="AF6" s="239"/>
      <c r="AG6" s="239"/>
    </row>
    <row r="7" spans="1:60" ht="22.5" customHeight="1" thickBot="1">
      <c r="A7" s="332"/>
      <c r="B7" s="333"/>
      <c r="C7" s="163">
        <v>2002</v>
      </c>
      <c r="D7" s="163">
        <v>2003</v>
      </c>
      <c r="E7" s="163">
        <v>2004</v>
      </c>
      <c r="F7" s="163">
        <v>2005</v>
      </c>
      <c r="G7" s="163">
        <v>2006</v>
      </c>
      <c r="H7" s="163">
        <v>2007</v>
      </c>
      <c r="I7" s="163">
        <v>2008</v>
      </c>
      <c r="J7" s="163">
        <v>2009</v>
      </c>
      <c r="K7" s="163">
        <v>2010</v>
      </c>
      <c r="L7" s="163">
        <v>2011</v>
      </c>
      <c r="M7" s="163">
        <v>2012</v>
      </c>
      <c r="N7" s="163">
        <v>2013</v>
      </c>
      <c r="O7" s="163">
        <v>2014</v>
      </c>
      <c r="P7" s="163">
        <v>2015</v>
      </c>
      <c r="Q7" s="163">
        <v>2016</v>
      </c>
      <c r="R7" s="163">
        <v>2017</v>
      </c>
      <c r="S7" s="163">
        <v>2018</v>
      </c>
      <c r="T7" s="268">
        <v>2019</v>
      </c>
      <c r="U7" s="268">
        <v>2020</v>
      </c>
      <c r="V7" s="30"/>
      <c r="W7" s="171">
        <v>2010</v>
      </c>
      <c r="X7" s="171">
        <v>2011</v>
      </c>
      <c r="Y7" s="171">
        <v>2012</v>
      </c>
      <c r="Z7" s="171">
        <v>2013</v>
      </c>
      <c r="AA7" s="171">
        <v>2014</v>
      </c>
      <c r="AB7" s="171">
        <v>2015</v>
      </c>
      <c r="AC7" s="171">
        <v>2016</v>
      </c>
      <c r="AD7" s="171">
        <v>2017</v>
      </c>
      <c r="AE7" s="171">
        <v>2018</v>
      </c>
      <c r="AF7" s="171">
        <v>2019</v>
      </c>
      <c r="AG7" s="171">
        <v>2020</v>
      </c>
    </row>
    <row r="8" spans="1:60" ht="19.899999999999999" customHeight="1">
      <c r="A8" s="95"/>
      <c r="B8" s="95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60" ht="19.899999999999999" customHeight="1">
      <c r="A9" s="16" t="s">
        <v>6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1:60" ht="19.899999999999999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60" ht="19.899999999999999" customHeight="1">
      <c r="A11" s="93" t="s">
        <v>7</v>
      </c>
      <c r="B11" s="95"/>
      <c r="C11" s="97">
        <v>3.8725914779933959</v>
      </c>
      <c r="D11" s="97">
        <v>6.4799516081410076</v>
      </c>
      <c r="E11" s="97">
        <v>9.2560885400273918</v>
      </c>
      <c r="F11" s="97">
        <v>9.5832765339356882</v>
      </c>
      <c r="G11" s="97">
        <v>9.4471577594832752</v>
      </c>
      <c r="H11" s="97">
        <v>16.876851704158113</v>
      </c>
      <c r="I11" s="97">
        <v>13.774347577408321</v>
      </c>
      <c r="J11" s="97">
        <v>0.9330308293118037</v>
      </c>
      <c r="K11" s="97">
        <v>9.2303835908373202</v>
      </c>
      <c r="L11" s="97">
        <v>7.9504209999999995</v>
      </c>
      <c r="M11" s="97">
        <v>6.6186100000000003</v>
      </c>
      <c r="N11" s="97">
        <v>5.6748066029692961</v>
      </c>
      <c r="O11" s="97">
        <v>6.4796923331576579</v>
      </c>
      <c r="P11" s="97">
        <v>3.0522009999999997</v>
      </c>
      <c r="Q11" s="97">
        <v>3.1296529999999998</v>
      </c>
      <c r="R11" s="97">
        <v>5.6784983961428761</v>
      </c>
      <c r="S11" s="97">
        <v>3.8850549999999999</v>
      </c>
      <c r="T11" s="97">
        <v>6.1297240000000004</v>
      </c>
      <c r="U11" s="97">
        <v>2.9305695911470337</v>
      </c>
      <c r="V11" s="97"/>
      <c r="W11" s="145">
        <v>9.2303838986162905</v>
      </c>
      <c r="X11" s="145">
        <v>7.9504209999999995</v>
      </c>
      <c r="Y11" s="145">
        <v>6.6186099999999994</v>
      </c>
      <c r="Z11" s="145">
        <v>5.6748066029692961</v>
      </c>
      <c r="AA11" s="145">
        <v>6.4796923331576926</v>
      </c>
      <c r="AB11" s="145">
        <v>3.0522010000000002</v>
      </c>
      <c r="AC11" s="145">
        <v>3.1296529999999998</v>
      </c>
      <c r="AD11" s="145">
        <v>5.6784983961428761</v>
      </c>
      <c r="AE11" s="145">
        <v>3.8850549999999999</v>
      </c>
      <c r="AF11" s="145">
        <v>6.1297240000000004</v>
      </c>
      <c r="AG11" s="145">
        <v>2.9305690000000002</v>
      </c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</row>
    <row r="12" spans="1:60" ht="19.899999999999999" customHeight="1">
      <c r="C12" s="31"/>
      <c r="D12" s="31"/>
      <c r="E12" s="31"/>
      <c r="F12" s="31"/>
      <c r="G12" s="31"/>
      <c r="H12" s="31"/>
      <c r="I12" s="31"/>
      <c r="J12" s="31"/>
      <c r="K12" s="31"/>
      <c r="L12" s="97"/>
      <c r="M12" s="97"/>
      <c r="N12" s="97"/>
      <c r="O12" s="97"/>
      <c r="P12" s="97"/>
      <c r="V12" s="31"/>
      <c r="W12" s="37"/>
      <c r="X12" s="37"/>
      <c r="Y12" s="145"/>
      <c r="Z12" s="145"/>
      <c r="AA12" s="145"/>
      <c r="AB12" s="145"/>
      <c r="AC12" s="145"/>
      <c r="AD12" s="145"/>
      <c r="AE12" s="145"/>
      <c r="AF12" s="145"/>
      <c r="AG12" s="145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</row>
    <row r="13" spans="1:60" ht="19.899999999999999" customHeight="1">
      <c r="A13" s="148" t="s">
        <v>8</v>
      </c>
      <c r="B13" s="98"/>
      <c r="C13" s="31">
        <v>1.7771435694961895</v>
      </c>
      <c r="D13" s="31">
        <v>7.1526662147999076</v>
      </c>
      <c r="E13" s="31">
        <v>12.529373038138331</v>
      </c>
      <c r="F13" s="31">
        <v>9.7393141134756434</v>
      </c>
      <c r="G13" s="31">
        <v>11.263454672142757</v>
      </c>
      <c r="H13" s="31">
        <v>25.78674307680275</v>
      </c>
      <c r="I13" s="31">
        <v>23.53728552516003</v>
      </c>
      <c r="J13" s="31">
        <v>-8.7440506621825307</v>
      </c>
      <c r="K13" s="31">
        <v>13.729089040528052</v>
      </c>
      <c r="L13" s="31">
        <v>9.2494999999999994</v>
      </c>
      <c r="M13" s="31">
        <v>8.0885719999999992</v>
      </c>
      <c r="N13" s="31">
        <v>5.9753398981079471</v>
      </c>
      <c r="O13" s="31">
        <v>11.736091295794779</v>
      </c>
      <c r="P13" s="31">
        <v>0.39641399999999999</v>
      </c>
      <c r="Q13" s="31">
        <v>-0.67562</v>
      </c>
      <c r="R13" s="31">
        <v>5.6709631869886152</v>
      </c>
      <c r="S13" s="31">
        <v>2.384671</v>
      </c>
      <c r="T13" s="31">
        <v>5.3342850000000004</v>
      </c>
      <c r="U13" s="31">
        <v>4.1531690000000001</v>
      </c>
      <c r="V13" s="31"/>
      <c r="W13" s="37">
        <v>4.5824937465223412</v>
      </c>
      <c r="X13" s="37">
        <v>3.2144490000000001</v>
      </c>
      <c r="Y13" s="37">
        <v>2.8448229999999999</v>
      </c>
      <c r="Z13" s="37">
        <v>2.1305550194148526</v>
      </c>
      <c r="AA13" s="37">
        <v>4.1964975617954607</v>
      </c>
      <c r="AB13" s="37">
        <v>0.14874399999999999</v>
      </c>
      <c r="AC13" s="37">
        <v>-0.246975</v>
      </c>
      <c r="AD13" s="37">
        <v>1.9965502554809706</v>
      </c>
      <c r="AE13" s="37">
        <v>0.83949999999999991</v>
      </c>
      <c r="AF13" s="37">
        <v>1.850762</v>
      </c>
      <c r="AG13" s="37">
        <v>1.430166</v>
      </c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</row>
    <row r="14" spans="1:60" ht="19.899999999999999" customHeight="1">
      <c r="A14" s="148" t="s">
        <v>9</v>
      </c>
      <c r="B14" s="98"/>
      <c r="C14" s="31">
        <v>2.0513579425889219</v>
      </c>
      <c r="D14" s="31">
        <v>8.210667613760549</v>
      </c>
      <c r="E14" s="31">
        <v>7.3836567914180193</v>
      </c>
      <c r="F14" s="31">
        <v>3.0675871563950636</v>
      </c>
      <c r="G14" s="31">
        <v>8.3219449822264693</v>
      </c>
      <c r="H14" s="31">
        <v>16.725805529895482</v>
      </c>
      <c r="I14" s="31">
        <v>13.826223625077901</v>
      </c>
      <c r="J14" s="31">
        <v>2.0535773141026255</v>
      </c>
      <c r="K14" s="31">
        <v>15.4276578020134</v>
      </c>
      <c r="L14" s="31">
        <v>4.3005639999999996</v>
      </c>
      <c r="M14" s="31">
        <v>5.5739320000000001</v>
      </c>
      <c r="N14" s="31">
        <v>8.649676009363219</v>
      </c>
      <c r="O14" s="31">
        <v>7.4440938688553189</v>
      </c>
      <c r="P14" s="31">
        <v>10.430792</v>
      </c>
      <c r="Q14" s="31">
        <v>7.90937</v>
      </c>
      <c r="R14" s="31">
        <v>5.985215032861106</v>
      </c>
      <c r="S14" s="31">
        <v>8.220955</v>
      </c>
      <c r="T14" s="31">
        <v>43.693081999999997</v>
      </c>
      <c r="U14" s="31">
        <v>7.8582080000000003</v>
      </c>
      <c r="V14" s="31"/>
      <c r="W14" s="37">
        <v>0.14017442559560722</v>
      </c>
      <c r="X14" s="37">
        <v>4.1291000000000001E-2</v>
      </c>
      <c r="Y14" s="37">
        <v>5.1707999999999997E-2</v>
      </c>
      <c r="Z14" s="37">
        <v>7.9454965901484584E-2</v>
      </c>
      <c r="AA14" s="37">
        <v>7.0305616358472017E-2</v>
      </c>
      <c r="AB14" s="37">
        <v>9.9405999999999994E-2</v>
      </c>
      <c r="AC14" s="37">
        <v>8.0772999999999998E-2</v>
      </c>
      <c r="AD14" s="37">
        <v>6.3956135805599529E-2</v>
      </c>
      <c r="AE14" s="37">
        <v>8.8102E-2</v>
      </c>
      <c r="AF14" s="37">
        <v>0.48778899999999997</v>
      </c>
      <c r="AG14" s="37">
        <v>0.11878</v>
      </c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</row>
    <row r="15" spans="1:60" ht="19.899999999999999" customHeight="1">
      <c r="A15" s="148" t="s">
        <v>10</v>
      </c>
      <c r="B15" s="98"/>
      <c r="C15" s="31">
        <v>2.3678796136577205</v>
      </c>
      <c r="D15" s="31">
        <v>1.6371455065328036</v>
      </c>
      <c r="E15" s="31">
        <v>3.08289125738564</v>
      </c>
      <c r="F15" s="31">
        <v>2.9581429863124669</v>
      </c>
      <c r="G15" s="31">
        <v>4.8264192334508635</v>
      </c>
      <c r="H15" s="31">
        <v>6.8658995398594271</v>
      </c>
      <c r="I15" s="31">
        <v>8.5738404854455581</v>
      </c>
      <c r="J15" s="31">
        <v>4.9347497928252153</v>
      </c>
      <c r="K15" s="31">
        <v>4.7714935920668751</v>
      </c>
      <c r="L15" s="31">
        <v>11.585374</v>
      </c>
      <c r="M15" s="31">
        <v>7.0116540000000001</v>
      </c>
      <c r="N15" s="31">
        <v>3.9227365944792609</v>
      </c>
      <c r="O15" s="31">
        <v>3.1568483530899982</v>
      </c>
      <c r="P15" s="31">
        <v>2.9881759999999997</v>
      </c>
      <c r="Q15" s="31">
        <v>3.7512189999999999</v>
      </c>
      <c r="R15" s="31">
        <v>2.7669518351545435</v>
      </c>
      <c r="S15" s="31">
        <v>2.1325099999999999</v>
      </c>
      <c r="T15" s="31">
        <v>3.9639720000000001</v>
      </c>
      <c r="U15" s="31">
        <v>1.8435630000000001</v>
      </c>
      <c r="V15" s="31"/>
      <c r="W15" s="37">
        <v>0.25405395432525008</v>
      </c>
      <c r="X15" s="37">
        <v>0.59167199999999998</v>
      </c>
      <c r="Y15" s="37">
        <v>0.370147</v>
      </c>
      <c r="Z15" s="37">
        <v>0.20784588476984697</v>
      </c>
      <c r="AA15" s="37">
        <v>0.16449212685939749</v>
      </c>
      <c r="AB15" s="37">
        <v>0.15084400000000001</v>
      </c>
      <c r="AC15" s="37">
        <v>0.189245</v>
      </c>
      <c r="AD15" s="37">
        <v>0.14043133246093023</v>
      </c>
      <c r="AE15" s="37">
        <v>0.10525</v>
      </c>
      <c r="AF15" s="37">
        <v>0.19234100000000001</v>
      </c>
      <c r="AG15" s="37">
        <v>8.7627999999999998E-2</v>
      </c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</row>
    <row r="16" spans="1:60" ht="19.899999999999999" customHeight="1">
      <c r="A16" s="148" t="s">
        <v>11</v>
      </c>
      <c r="B16" s="98"/>
      <c r="C16" s="31">
        <v>3.7518371039402894</v>
      </c>
      <c r="D16" s="31">
        <v>7.5632655084114191</v>
      </c>
      <c r="E16" s="31">
        <v>8.9378300296876034</v>
      </c>
      <c r="F16" s="31">
        <v>10.08233829219094</v>
      </c>
      <c r="G16" s="31">
        <v>10.013021150016172</v>
      </c>
      <c r="H16" s="31">
        <v>11.826816601858155</v>
      </c>
      <c r="I16" s="31">
        <v>4.45772138992983</v>
      </c>
      <c r="J16" s="31">
        <v>5.6289990036260065</v>
      </c>
      <c r="K16" s="31">
        <v>8.288466409362627</v>
      </c>
      <c r="L16" s="31">
        <v>6.9829019999999993</v>
      </c>
      <c r="M16" s="31">
        <v>2.9256829999999998</v>
      </c>
      <c r="N16" s="31">
        <v>9.7320850192549528</v>
      </c>
      <c r="O16" s="31">
        <v>1.4831754476725081</v>
      </c>
      <c r="P16" s="31">
        <v>2.2709809999999999</v>
      </c>
      <c r="Q16" s="31">
        <v>3.6996869999999999</v>
      </c>
      <c r="R16" s="31">
        <v>10.63321804322581</v>
      </c>
      <c r="S16" s="31">
        <v>6.0055049999999994</v>
      </c>
      <c r="T16" s="31">
        <v>5.8845409999999996</v>
      </c>
      <c r="U16" s="31">
        <v>1.9910330000000001</v>
      </c>
      <c r="V16" s="31"/>
      <c r="W16" s="37">
        <v>0.7651873643869983</v>
      </c>
      <c r="X16" s="37">
        <v>0.63909899999999997</v>
      </c>
      <c r="Y16" s="37">
        <v>0.26536899999999997</v>
      </c>
      <c r="Z16" s="37">
        <v>0.85215583367440451</v>
      </c>
      <c r="AA16" s="37">
        <v>0.134855239411838</v>
      </c>
      <c r="AB16" s="37">
        <v>0.196796</v>
      </c>
      <c r="AC16" s="37">
        <v>0.31817200000000001</v>
      </c>
      <c r="AD16" s="37">
        <v>0.91950969743746069</v>
      </c>
      <c r="AE16" s="37">
        <v>0.54367599999999994</v>
      </c>
      <c r="AF16" s="37">
        <v>0.54359900000000005</v>
      </c>
      <c r="AG16" s="37">
        <v>0.183502</v>
      </c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</row>
    <row r="17" spans="1:60" ht="19.899999999999999" customHeight="1">
      <c r="A17" s="148" t="s">
        <v>12</v>
      </c>
      <c r="B17" s="98"/>
      <c r="C17" s="31">
        <v>2.9447899645943352</v>
      </c>
      <c r="D17" s="31">
        <v>3.8830777866809285</v>
      </c>
      <c r="E17" s="31">
        <v>6.3821590687038992</v>
      </c>
      <c r="F17" s="31">
        <v>8.3848598597094934</v>
      </c>
      <c r="G17" s="31">
        <v>8.5073288362444828</v>
      </c>
      <c r="H17" s="31">
        <v>13.113887554334028</v>
      </c>
      <c r="I17" s="31">
        <v>18.643220266789413</v>
      </c>
      <c r="J17" s="31">
        <v>4.3883097595261376</v>
      </c>
      <c r="K17" s="31">
        <v>5.6015507278604417</v>
      </c>
      <c r="L17" s="31">
        <v>7.8258069999999993</v>
      </c>
      <c r="M17" s="31">
        <v>5.5785679999999997</v>
      </c>
      <c r="N17" s="31">
        <v>4.1076844703900974</v>
      </c>
      <c r="O17" s="31">
        <v>2.7702126960510896</v>
      </c>
      <c r="P17" s="31">
        <v>3.3190759999999999</v>
      </c>
      <c r="Q17" s="31">
        <v>5.1517289999999996</v>
      </c>
      <c r="R17" s="31">
        <v>3.4126070878802466</v>
      </c>
      <c r="S17" s="31">
        <v>2.9528879999999997</v>
      </c>
      <c r="T17" s="31">
        <v>6.1133699999999997</v>
      </c>
      <c r="U17" s="31">
        <v>2.8000370000000001</v>
      </c>
      <c r="V17" s="31"/>
      <c r="W17" s="37">
        <v>0.42663355409054521</v>
      </c>
      <c r="X17" s="37">
        <v>0.57623899999999995</v>
      </c>
      <c r="Y17" s="37">
        <v>0.41029399999999999</v>
      </c>
      <c r="Z17" s="37">
        <v>0.2991656849437983</v>
      </c>
      <c r="AA17" s="37">
        <v>0.19876464714862324</v>
      </c>
      <c r="AB17" s="37">
        <v>0.22985</v>
      </c>
      <c r="AC17" s="37">
        <v>0.35768699999999998</v>
      </c>
      <c r="AD17" s="37">
        <v>0.24158440030484477</v>
      </c>
      <c r="AE17" s="37">
        <v>0.20455799999999999</v>
      </c>
      <c r="AF17" s="37">
        <v>0.41969699999999999</v>
      </c>
      <c r="AG17" s="37">
        <v>0.19219900000000001</v>
      </c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</row>
    <row r="18" spans="1:60" ht="19.899999999999999" customHeight="1">
      <c r="A18" s="148" t="s">
        <v>13</v>
      </c>
      <c r="B18" s="98"/>
      <c r="C18" s="31">
        <v>5.5128056927439104</v>
      </c>
      <c r="D18" s="31">
        <v>6.6222515300571558</v>
      </c>
      <c r="E18" s="31">
        <v>6.8234889336116282</v>
      </c>
      <c r="F18" s="31">
        <v>9.8650899995962362</v>
      </c>
      <c r="G18" s="31">
        <v>7.4055409204204921</v>
      </c>
      <c r="H18" s="31">
        <v>6.3999202670428588</v>
      </c>
      <c r="I18" s="31">
        <v>8.6796115021913351</v>
      </c>
      <c r="J18" s="31">
        <v>6.1011783568526425</v>
      </c>
      <c r="K18" s="31">
        <v>6.3036042180960123</v>
      </c>
      <c r="L18" s="31">
        <v>8.0809730000000002</v>
      </c>
      <c r="M18" s="31">
        <v>5.7799209999999999</v>
      </c>
      <c r="N18" s="31">
        <v>5.6853661231455419</v>
      </c>
      <c r="O18" s="31">
        <v>7.0756443703450742</v>
      </c>
      <c r="P18" s="31">
        <v>5.5099659999999995</v>
      </c>
      <c r="Q18" s="31">
        <v>6.4105800000000004</v>
      </c>
      <c r="R18" s="31">
        <v>6.9204240230944123</v>
      </c>
      <c r="S18" s="31">
        <v>5.4378659999999996</v>
      </c>
      <c r="T18" s="31">
        <v>5.7699439999999997</v>
      </c>
      <c r="U18" s="31">
        <v>4.8196969999999997</v>
      </c>
      <c r="V18" s="31"/>
      <c r="W18" s="37">
        <v>0.30767708527078086</v>
      </c>
      <c r="X18" s="37">
        <v>0.38386100000000001</v>
      </c>
      <c r="Y18" s="37">
        <v>0.27488899999999999</v>
      </c>
      <c r="Z18" s="37">
        <v>0.26826517990013748</v>
      </c>
      <c r="AA18" s="37">
        <v>0.33389910881994989</v>
      </c>
      <c r="AB18" s="37">
        <v>0.26146999999999998</v>
      </c>
      <c r="AC18" s="37">
        <v>0.31146299999999999</v>
      </c>
      <c r="AD18" s="37">
        <v>0.34693118829976055</v>
      </c>
      <c r="AE18" s="37">
        <v>0.275812</v>
      </c>
      <c r="AF18" s="37">
        <v>0.29703000000000002</v>
      </c>
      <c r="AG18" s="37">
        <v>0.24727099999999999</v>
      </c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</row>
    <row r="19" spans="1:60" ht="19.899999999999999" customHeight="1">
      <c r="A19" s="148" t="s">
        <v>14</v>
      </c>
      <c r="B19" s="98"/>
      <c r="C19" s="31">
        <v>9.4701849526741739</v>
      </c>
      <c r="D19" s="31">
        <v>12.86292187241412</v>
      </c>
      <c r="E19" s="31">
        <v>15.033045523229816</v>
      </c>
      <c r="F19" s="31">
        <v>20.145615910927745</v>
      </c>
      <c r="G19" s="31">
        <v>9.3725883299235875</v>
      </c>
      <c r="H19" s="31">
        <v>19.288661660671465</v>
      </c>
      <c r="I19" s="31">
        <v>-10.026268611592883</v>
      </c>
      <c r="J19" s="31">
        <v>16.86741114386281</v>
      </c>
      <c r="K19" s="31">
        <v>8.9171673281217494</v>
      </c>
      <c r="L19" s="31">
        <v>10.344085</v>
      </c>
      <c r="M19" s="31">
        <v>6.6636150000000001</v>
      </c>
      <c r="N19" s="31">
        <v>5.0243888874851592</v>
      </c>
      <c r="O19" s="31">
        <v>-2.6023655033380066</v>
      </c>
      <c r="P19" s="31">
        <v>-0.28546899999999997</v>
      </c>
      <c r="Q19" s="31">
        <v>5.3806659999999997</v>
      </c>
      <c r="R19" s="31">
        <v>6.3685475552570665</v>
      </c>
      <c r="S19" s="31">
        <v>5.0227009999999996</v>
      </c>
      <c r="T19" s="31">
        <v>5.6612530000000003</v>
      </c>
      <c r="U19" s="31">
        <v>-1.9544619999999999</v>
      </c>
      <c r="V19" s="31"/>
      <c r="W19" s="37">
        <v>0.7198278483909557</v>
      </c>
      <c r="X19" s="37">
        <v>0.83262000000000003</v>
      </c>
      <c r="Y19" s="37">
        <v>0.54826299999999994</v>
      </c>
      <c r="Z19" s="37">
        <v>0.41356697193189368</v>
      </c>
      <c r="AA19" s="37">
        <v>-0.2128872228139122</v>
      </c>
      <c r="AB19" s="37">
        <v>-2.1360999999999998E-2</v>
      </c>
      <c r="AC19" s="37">
        <v>0.38958300000000001</v>
      </c>
      <c r="AD19" s="37">
        <v>0.47117461146019657</v>
      </c>
      <c r="AE19" s="37">
        <v>0.374029</v>
      </c>
      <c r="AF19" s="37">
        <v>0.42619699999999999</v>
      </c>
      <c r="AG19" s="37">
        <v>-0.14648900000000001</v>
      </c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</row>
    <row r="20" spans="1:60" ht="19.899999999999999" customHeight="1">
      <c r="A20" s="148" t="s">
        <v>15</v>
      </c>
      <c r="B20" s="98"/>
      <c r="C20" s="31">
        <v>5.9998731971602268</v>
      </c>
      <c r="D20" s="31">
        <v>-1.6861922504956084</v>
      </c>
      <c r="E20" s="31">
        <v>1.5580391288918776</v>
      </c>
      <c r="F20" s="31">
        <v>5.3900738799910641</v>
      </c>
      <c r="G20" s="31">
        <v>2.7063250271887256</v>
      </c>
      <c r="H20" s="31">
        <v>1.4855169346455739</v>
      </c>
      <c r="I20" s="31">
        <v>4.6753064610743706</v>
      </c>
      <c r="J20" s="31">
        <v>5.5631705935994518</v>
      </c>
      <c r="K20" s="31">
        <v>3.1738669877447165</v>
      </c>
      <c r="L20" s="31">
        <v>1.8535519999999999</v>
      </c>
      <c r="M20" s="31">
        <v>3.482084</v>
      </c>
      <c r="N20" s="31">
        <v>3.9955508585135107</v>
      </c>
      <c r="O20" s="31">
        <v>3.474799953153493</v>
      </c>
      <c r="P20" s="31">
        <v>3.3106049999999998</v>
      </c>
      <c r="Q20" s="31">
        <v>2.1847319999999999</v>
      </c>
      <c r="R20" s="31">
        <v>6.5373804034370977</v>
      </c>
      <c r="S20" s="31">
        <v>4.8023999999999996</v>
      </c>
      <c r="T20" s="31">
        <v>3.4751910000000001</v>
      </c>
      <c r="U20" s="31">
        <v>1.290427</v>
      </c>
      <c r="V20" s="31"/>
      <c r="W20" s="37">
        <v>9.7065317008232926E-2</v>
      </c>
      <c r="X20" s="37">
        <v>5.3543E-2</v>
      </c>
      <c r="Y20" s="37">
        <v>9.490599999999999E-2</v>
      </c>
      <c r="Z20" s="37">
        <v>0.10569690011558018</v>
      </c>
      <c r="AA20" s="37">
        <v>9.0460439284263214E-2</v>
      </c>
      <c r="AB20" s="37">
        <v>8.3753999999999995E-2</v>
      </c>
      <c r="AC20" s="37">
        <v>5.5409E-2</v>
      </c>
      <c r="AD20" s="37">
        <v>0.16428221169271973</v>
      </c>
      <c r="AE20" s="37">
        <v>0.12166399999999999</v>
      </c>
      <c r="AF20" s="37">
        <v>8.8817999999999994E-2</v>
      </c>
      <c r="AG20" s="37">
        <v>3.2155000000000003E-2</v>
      </c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</row>
    <row r="21" spans="1:60" ht="19.899999999999999" customHeight="1">
      <c r="A21" s="148" t="s">
        <v>16</v>
      </c>
      <c r="B21" s="98"/>
      <c r="C21" s="31">
        <v>4.0946269473683969</v>
      </c>
      <c r="D21" s="31">
        <v>7.0249594525325705</v>
      </c>
      <c r="E21" s="31">
        <v>4.4689819601808125</v>
      </c>
      <c r="F21" s="31">
        <v>3.7114570013152104</v>
      </c>
      <c r="G21" s="31">
        <v>4.6726375105421027</v>
      </c>
      <c r="H21" s="31">
        <v>7.6834678862765458</v>
      </c>
      <c r="I21" s="31">
        <v>7.9359715574870364</v>
      </c>
      <c r="J21" s="31">
        <v>3.9953358270781223</v>
      </c>
      <c r="K21" s="31">
        <v>10.669945947020224</v>
      </c>
      <c r="L21" s="31">
        <v>3.940483</v>
      </c>
      <c r="M21" s="31">
        <v>1.161567</v>
      </c>
      <c r="N21" s="31">
        <v>0.60460765167782426</v>
      </c>
      <c r="O21" s="31">
        <v>-2.4840796713007336</v>
      </c>
      <c r="P21" s="31">
        <v>8.9810289999999995</v>
      </c>
      <c r="Q21" s="31">
        <v>7.4887119999999996</v>
      </c>
      <c r="R21" s="31">
        <v>3.830252624732978</v>
      </c>
      <c r="S21" s="31">
        <v>6.9481359999999999</v>
      </c>
      <c r="T21" s="31">
        <v>3.1524749999999999</v>
      </c>
      <c r="U21" s="31">
        <v>0.68120400000000003</v>
      </c>
      <c r="V21" s="31"/>
      <c r="W21" s="37">
        <v>0.48974941725139248</v>
      </c>
      <c r="X21" s="37">
        <v>0.183251</v>
      </c>
      <c r="Y21" s="37">
        <v>5.2011999999999996E-2</v>
      </c>
      <c r="Z21" s="37">
        <v>2.5687066159657011E-2</v>
      </c>
      <c r="AA21" s="37">
        <v>-0.10047379258892047</v>
      </c>
      <c r="AB21" s="37">
        <v>0.33267599999999997</v>
      </c>
      <c r="AC21" s="37">
        <v>0.29335699999999998</v>
      </c>
      <c r="AD21" s="37">
        <v>0.15638545668139806</v>
      </c>
      <c r="AE21" s="37">
        <v>0.27872399999999997</v>
      </c>
      <c r="AF21" s="37">
        <v>0.13019</v>
      </c>
      <c r="AG21" s="37">
        <v>2.7342999999999999E-2</v>
      </c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</row>
    <row r="22" spans="1:60" ht="19.899999999999999" customHeight="1">
      <c r="A22" s="148" t="s">
        <v>17</v>
      </c>
      <c r="B22" s="98"/>
      <c r="C22" s="31">
        <v>7.7818180279823252</v>
      </c>
      <c r="D22" s="31">
        <v>7.1679194616333746</v>
      </c>
      <c r="E22" s="31">
        <v>6.3604442298516517</v>
      </c>
      <c r="F22" s="31">
        <v>6.7632773313101922</v>
      </c>
      <c r="G22" s="31">
        <v>9.4945006260568334</v>
      </c>
      <c r="H22" s="31">
        <v>7.8521817994676724</v>
      </c>
      <c r="I22" s="31">
        <v>10.043697084337452</v>
      </c>
      <c r="J22" s="31">
        <v>11.882165122279176</v>
      </c>
      <c r="K22" s="31">
        <v>7.8827917334456998</v>
      </c>
      <c r="L22" s="31">
        <v>5.9482489999999997</v>
      </c>
      <c r="M22" s="31">
        <v>7.8943250000000003</v>
      </c>
      <c r="N22" s="31">
        <v>8.1157149619977815</v>
      </c>
      <c r="O22" s="31">
        <v>8.8875565369655334</v>
      </c>
      <c r="P22" s="31">
        <v>8.7542799999999996</v>
      </c>
      <c r="Q22" s="31">
        <v>7.9967290000000002</v>
      </c>
      <c r="R22" s="31">
        <v>9.0074775880037379</v>
      </c>
      <c r="S22" s="31">
        <v>7.8997719999999996</v>
      </c>
      <c r="T22" s="31">
        <v>6.8387409999999997</v>
      </c>
      <c r="U22" s="31">
        <v>4.559088</v>
      </c>
      <c r="V22" s="31"/>
      <c r="W22" s="37">
        <v>0.40355459460725446</v>
      </c>
      <c r="X22" s="37">
        <v>0.30076000000000003</v>
      </c>
      <c r="Y22" s="37">
        <v>0.39175599999999999</v>
      </c>
      <c r="Z22" s="37">
        <v>0.40756114407170735</v>
      </c>
      <c r="AA22" s="37">
        <v>0.45663135207253752</v>
      </c>
      <c r="AB22" s="37">
        <v>0.459955</v>
      </c>
      <c r="AC22" s="37">
        <v>0.44340099999999999</v>
      </c>
      <c r="AD22" s="37">
        <v>0.523014990201911</v>
      </c>
      <c r="AE22" s="37">
        <v>0.47314599999999996</v>
      </c>
      <c r="AF22" s="37">
        <v>0.42542600000000003</v>
      </c>
      <c r="AG22" s="37">
        <v>0.28550799999999998</v>
      </c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</row>
    <row r="23" spans="1:60" ht="19.899999999999999" customHeight="1">
      <c r="A23" s="148" t="s">
        <v>18</v>
      </c>
      <c r="B23" s="98"/>
      <c r="C23" s="31">
        <v>3.1050971335581323</v>
      </c>
      <c r="D23" s="31">
        <v>5.8000494836665411</v>
      </c>
      <c r="E23" s="31">
        <v>11.392487935071699</v>
      </c>
      <c r="F23" s="31">
        <v>12.884288861143631</v>
      </c>
      <c r="G23" s="31">
        <v>12.042996060842</v>
      </c>
      <c r="H23" s="31">
        <v>22.283369171671623</v>
      </c>
      <c r="I23" s="31">
        <v>19.232633573298116</v>
      </c>
      <c r="J23" s="31">
        <v>3.9314531311412964</v>
      </c>
      <c r="K23" s="31">
        <v>6.1192614711424795</v>
      </c>
      <c r="L23" s="31">
        <v>6.877148</v>
      </c>
      <c r="M23" s="31">
        <v>8.3490000000000002</v>
      </c>
      <c r="N23" s="31">
        <v>5.8883042274280371</v>
      </c>
      <c r="O23" s="31">
        <v>9.0738916634101088</v>
      </c>
      <c r="P23" s="31">
        <v>7.994453</v>
      </c>
      <c r="Q23" s="31">
        <v>6.0957080000000001</v>
      </c>
      <c r="R23" s="31">
        <v>3.477400882128606</v>
      </c>
      <c r="S23" s="31">
        <v>3.2039070000000001</v>
      </c>
      <c r="T23" s="31">
        <v>4.556527</v>
      </c>
      <c r="U23" s="31">
        <v>1.71574</v>
      </c>
      <c r="V23" s="31"/>
      <c r="W23" s="37">
        <v>0.62619127789369511</v>
      </c>
      <c r="X23" s="37">
        <v>0.68370200000000003</v>
      </c>
      <c r="Y23" s="37">
        <v>0.82177699999999998</v>
      </c>
      <c r="Z23" s="37">
        <v>0.58898116852569027</v>
      </c>
      <c r="AA23" s="37">
        <v>0.90945515777786956</v>
      </c>
      <c r="AB23" s="37">
        <v>0.82078699999999993</v>
      </c>
      <c r="AC23" s="37">
        <v>0.65585800000000005</v>
      </c>
      <c r="AD23" s="37">
        <v>0.38490620952181942</v>
      </c>
      <c r="AE23" s="37">
        <v>0.34724699999999997</v>
      </c>
      <c r="AF23" s="37">
        <v>0.49060999999999999</v>
      </c>
      <c r="AG23" s="37">
        <v>0.18199799999999999</v>
      </c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</row>
    <row r="24" spans="1:60" ht="19.899999999999999" customHeight="1">
      <c r="A24" s="148" t="s">
        <v>19</v>
      </c>
      <c r="B24" s="98"/>
      <c r="C24" s="31">
        <v>4.6053080915712883</v>
      </c>
      <c r="D24" s="31">
        <v>3.0190310131150682</v>
      </c>
      <c r="E24" s="31">
        <v>3.7576926461200912</v>
      </c>
      <c r="F24" s="31">
        <v>5.8904119146989729</v>
      </c>
      <c r="G24" s="31">
        <v>6.2442082644961658</v>
      </c>
      <c r="H24" s="31">
        <v>7.5179083180676258</v>
      </c>
      <c r="I24" s="31">
        <v>13.912486588700077</v>
      </c>
      <c r="J24" s="31">
        <v>3.9250604104504419</v>
      </c>
      <c r="K24" s="31">
        <v>5.5067949959869367</v>
      </c>
      <c r="L24" s="31">
        <v>6.139958</v>
      </c>
      <c r="M24" s="31">
        <v>6.8378310000000004</v>
      </c>
      <c r="N24" s="31">
        <v>4.0980252831402737</v>
      </c>
      <c r="O24" s="31">
        <v>3.342075587405418</v>
      </c>
      <c r="P24" s="31">
        <v>4.1909260000000002</v>
      </c>
      <c r="Q24" s="31">
        <v>4.0361989999999999</v>
      </c>
      <c r="R24" s="31">
        <v>3.8319012056203832</v>
      </c>
      <c r="S24" s="31">
        <v>3.3734649999999999</v>
      </c>
      <c r="T24" s="31">
        <v>11.292436</v>
      </c>
      <c r="U24" s="31">
        <v>4.0248179999999998</v>
      </c>
      <c r="V24" s="31"/>
      <c r="W24" s="37">
        <v>0.41777531327323764</v>
      </c>
      <c r="X24" s="37">
        <v>0.44993100000000003</v>
      </c>
      <c r="Y24" s="37">
        <v>0.49266699999999997</v>
      </c>
      <c r="Z24" s="37">
        <v>0.29587078356021457</v>
      </c>
      <c r="AA24" s="37">
        <v>0.23769209903213026</v>
      </c>
      <c r="AB24" s="37">
        <v>0.28927999999999998</v>
      </c>
      <c r="AC24" s="37">
        <v>0.28167900000000001</v>
      </c>
      <c r="AD24" s="37">
        <v>0.26977190679524743</v>
      </c>
      <c r="AE24" s="37">
        <v>0.233347</v>
      </c>
      <c r="AF24" s="37">
        <v>0.77726700000000004</v>
      </c>
      <c r="AG24" s="37">
        <v>0.29050799999999999</v>
      </c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</row>
    <row r="25" spans="1:60" ht="19.899999999999999" customHeight="1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9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</row>
    <row r="26" spans="1:60" ht="19.899999999999999" customHeight="1">
      <c r="A26" s="16" t="s">
        <v>20</v>
      </c>
      <c r="B26" s="95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9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</row>
    <row r="27" spans="1:60" ht="19.899999999999999" customHeight="1">
      <c r="A27" s="20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9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</row>
    <row r="28" spans="1:60" ht="19.899999999999999" customHeight="1">
      <c r="A28" s="93" t="s">
        <v>21</v>
      </c>
      <c r="B28" s="95"/>
      <c r="C28" s="97">
        <v>3.991915381421677</v>
      </c>
      <c r="D28" s="97">
        <v>6.5744948948641024</v>
      </c>
      <c r="E28" s="97">
        <v>8.9378858860781776</v>
      </c>
      <c r="F28" s="97">
        <v>9.650739842675506</v>
      </c>
      <c r="G28" s="97">
        <v>10.213037024186463</v>
      </c>
      <c r="H28" s="97">
        <v>16.234754005937731</v>
      </c>
      <c r="I28" s="97">
        <v>12.68957767103231</v>
      </c>
      <c r="J28" s="97">
        <v>1.8287571883033991</v>
      </c>
      <c r="K28" s="97">
        <v>9.086194175908588</v>
      </c>
      <c r="L28" s="97">
        <v>8.5520379999999996</v>
      </c>
      <c r="M28" s="97">
        <v>7.0734190000000003</v>
      </c>
      <c r="N28" s="97">
        <v>5.4248419999999999</v>
      </c>
      <c r="O28" s="97">
        <v>6.5490250000000003</v>
      </c>
      <c r="P28" s="97">
        <v>2.8288099999999998</v>
      </c>
      <c r="Q28" s="97">
        <v>3.1318079999999999</v>
      </c>
      <c r="R28" s="97">
        <v>5.8062379999999996</v>
      </c>
      <c r="S28" s="97">
        <v>3.3495119999999998</v>
      </c>
      <c r="T28" s="97">
        <v>6.4969479999999997</v>
      </c>
      <c r="U28" s="97">
        <v>2.6324929999999997</v>
      </c>
      <c r="V28" s="97"/>
      <c r="W28" s="145">
        <v>9.0861944221106068</v>
      </c>
      <c r="X28" s="145">
        <v>8.5520379999999996</v>
      </c>
      <c r="Y28" s="265">
        <v>7.0734190000000003</v>
      </c>
      <c r="Z28" s="265">
        <v>5.4248419999999999</v>
      </c>
      <c r="AA28" s="265">
        <v>6.5490250000000003</v>
      </c>
      <c r="AB28" s="265">
        <v>2.8288099999999998</v>
      </c>
      <c r="AC28" s="265">
        <v>3.1318079999999999</v>
      </c>
      <c r="AD28" s="265">
        <v>5.8062379999999996</v>
      </c>
      <c r="AE28" s="265">
        <v>3.3495119999999998</v>
      </c>
      <c r="AF28" s="265">
        <v>6.4969479999999997</v>
      </c>
      <c r="AG28" s="265">
        <v>2.6324929999999993</v>
      </c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</row>
    <row r="29" spans="1:60" ht="19.899999999999999" customHeight="1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R29" s="31"/>
      <c r="S29" s="31"/>
      <c r="T29" s="31"/>
      <c r="U29" s="31"/>
      <c r="V29" s="33"/>
      <c r="W29" s="37"/>
      <c r="X29" s="37"/>
      <c r="Y29" s="145"/>
      <c r="Z29" s="145"/>
      <c r="AA29" s="145"/>
      <c r="AB29" s="145"/>
      <c r="AC29" s="145"/>
      <c r="AD29" s="145"/>
      <c r="AE29" s="145"/>
      <c r="AF29" s="145"/>
      <c r="AG29" s="145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</row>
    <row r="30" spans="1:60" ht="19.899999999999999" customHeight="1">
      <c r="A30" s="148" t="s">
        <v>8</v>
      </c>
      <c r="B30" s="98"/>
      <c r="C30" s="31">
        <v>0.981185967151049</v>
      </c>
      <c r="D30" s="31">
        <v>7.6916120680937468</v>
      </c>
      <c r="E30" s="31">
        <v>11.721202343017168</v>
      </c>
      <c r="F30" s="31">
        <v>9.4915327234181461</v>
      </c>
      <c r="G30" s="31">
        <v>11.318492872487738</v>
      </c>
      <c r="H30" s="31">
        <v>24.698594176194817</v>
      </c>
      <c r="I30" s="31">
        <v>23.793592201878866</v>
      </c>
      <c r="J30" s="31">
        <v>-8.7355641668888211</v>
      </c>
      <c r="K30" s="31">
        <v>13.926108299627444</v>
      </c>
      <c r="L30" s="31">
        <v>10.409507999999999</v>
      </c>
      <c r="M30" s="31">
        <v>9.2383679999999995</v>
      </c>
      <c r="N30" s="31">
        <v>4.7279239999999998</v>
      </c>
      <c r="O30" s="31">
        <v>12.309094</v>
      </c>
      <c r="P30" s="31">
        <v>0.26451999999999998</v>
      </c>
      <c r="Q30" s="31">
        <v>-1.667605</v>
      </c>
      <c r="R30" s="33">
        <v>6.491803</v>
      </c>
      <c r="S30" s="33">
        <v>1.469365</v>
      </c>
      <c r="T30" s="33">
        <v>5.984648</v>
      </c>
      <c r="U30" s="33">
        <v>3.5830449999999998</v>
      </c>
      <c r="V30" s="31"/>
      <c r="W30" s="37">
        <v>4.4177220984859398</v>
      </c>
      <c r="X30" s="37">
        <v>3.4486750000000002</v>
      </c>
      <c r="Y30" s="37">
        <v>3.113048</v>
      </c>
      <c r="Z30" s="37">
        <v>1.6253789999999999</v>
      </c>
      <c r="AA30" s="37">
        <v>4.2036809999999996</v>
      </c>
      <c r="AB30" s="37">
        <v>9.5219999999999999E-2</v>
      </c>
      <c r="AC30" s="37">
        <v>-0.58532200000000001</v>
      </c>
      <c r="AD30" s="37">
        <v>2.172555</v>
      </c>
      <c r="AE30" s="37">
        <v>0.49492599999999998</v>
      </c>
      <c r="AF30" s="37">
        <v>1.979136</v>
      </c>
      <c r="AG30" s="37">
        <v>1.1792199999999999</v>
      </c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</row>
    <row r="31" spans="1:60" ht="19.899999999999999" customHeight="1">
      <c r="A31" s="148" t="s">
        <v>9</v>
      </c>
      <c r="B31" s="98"/>
      <c r="C31" s="31">
        <v>1.9608129855009082</v>
      </c>
      <c r="D31" s="31">
        <v>9.7303249609712594</v>
      </c>
      <c r="E31" s="31">
        <v>7.5551878458553006</v>
      </c>
      <c r="F31" s="31">
        <v>3.2590147558005071</v>
      </c>
      <c r="G31" s="31">
        <v>8.8474124849536366</v>
      </c>
      <c r="H31" s="31">
        <v>17.696766772289905</v>
      </c>
      <c r="I31" s="31">
        <v>14.386494942914467</v>
      </c>
      <c r="J31" s="31">
        <v>0.64350634612434021</v>
      </c>
      <c r="K31" s="31">
        <v>15.70952276673485</v>
      </c>
      <c r="L31" s="31">
        <v>4.0892409999999995</v>
      </c>
      <c r="M31" s="33">
        <v>5.9176260000000003</v>
      </c>
      <c r="N31" s="33">
        <v>8.4553580000000004</v>
      </c>
      <c r="O31" s="33">
        <v>6.9234960000000001</v>
      </c>
      <c r="P31" s="33">
        <v>10.678263999999999</v>
      </c>
      <c r="Q31" s="33">
        <v>7.9251709999999997</v>
      </c>
      <c r="R31" s="31">
        <v>5.2880140000000004</v>
      </c>
      <c r="S31" s="31">
        <v>8.1201989999999995</v>
      </c>
      <c r="T31" s="31">
        <v>41.434842000000003</v>
      </c>
      <c r="U31" s="31">
        <v>6.9677660000000001</v>
      </c>
      <c r="V31" s="31"/>
      <c r="W31" s="37">
        <v>0.15565625003494549</v>
      </c>
      <c r="X31" s="37">
        <v>4.2978000000000002E-2</v>
      </c>
      <c r="Y31" s="37">
        <v>5.9637000000000003E-2</v>
      </c>
      <c r="Z31" s="37">
        <v>8.4292999999999993E-2</v>
      </c>
      <c r="AA31" s="37">
        <v>7.1004999999999999E-2</v>
      </c>
      <c r="AB31" s="37">
        <v>0.109898</v>
      </c>
      <c r="AC31" s="37">
        <v>8.7789999999999993E-2</v>
      </c>
      <c r="AD31" s="37">
        <v>6.13E-2</v>
      </c>
      <c r="AE31" s="37">
        <v>9.3669999999999989E-2</v>
      </c>
      <c r="AF31" s="37">
        <v>0.50003299999999995</v>
      </c>
      <c r="AG31" s="37">
        <v>0.11167199999999999</v>
      </c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</row>
    <row r="32" spans="1:60" ht="19.899999999999999" customHeight="1">
      <c r="A32" s="148" t="s">
        <v>10</v>
      </c>
      <c r="B32" s="98"/>
      <c r="C32" s="31">
        <v>2.3346442960604037</v>
      </c>
      <c r="D32" s="31">
        <v>1.0503681844598702</v>
      </c>
      <c r="E32" s="31">
        <v>2.408448553883801</v>
      </c>
      <c r="F32" s="31">
        <v>2.6932952224647551</v>
      </c>
      <c r="G32" s="31">
        <v>5.3352935962412289</v>
      </c>
      <c r="H32" s="31">
        <v>6.6950224874046569</v>
      </c>
      <c r="I32" s="31">
        <v>8.4931274748355037</v>
      </c>
      <c r="J32" s="31">
        <v>3.7438397701979937</v>
      </c>
      <c r="K32" s="31">
        <v>4.2704474979192213</v>
      </c>
      <c r="L32" s="31">
        <v>13.362494999999999</v>
      </c>
      <c r="M32" s="31">
        <v>7.1634219999999997</v>
      </c>
      <c r="N32" s="31">
        <v>4.0056319999999994</v>
      </c>
      <c r="O32" s="31">
        <v>3.0096530000000001</v>
      </c>
      <c r="P32" s="31">
        <v>2.4576349999999998</v>
      </c>
      <c r="Q32" s="31">
        <v>3.8729369999999999</v>
      </c>
      <c r="R32" s="31">
        <v>2.0806200000000001</v>
      </c>
      <c r="S32" s="31">
        <v>2.1366929999999997</v>
      </c>
      <c r="T32" s="31">
        <v>3.421281</v>
      </c>
      <c r="U32" s="31">
        <v>1.5484099999999998</v>
      </c>
      <c r="V32" s="31"/>
      <c r="W32" s="37">
        <v>0.21844336897382527</v>
      </c>
      <c r="X32" s="37">
        <v>0.65334800000000004</v>
      </c>
      <c r="Y32" s="37">
        <v>0.36577100000000001</v>
      </c>
      <c r="Z32" s="37">
        <v>0.204703</v>
      </c>
      <c r="AA32" s="37">
        <v>0.15173400000000001</v>
      </c>
      <c r="AB32" s="37">
        <v>0.11978799999999999</v>
      </c>
      <c r="AC32" s="37">
        <v>0.18809000000000001</v>
      </c>
      <c r="AD32" s="37">
        <v>0.101772</v>
      </c>
      <c r="AE32" s="37">
        <v>0.10083399999999999</v>
      </c>
      <c r="AF32" s="37">
        <v>0.15956199999999998</v>
      </c>
      <c r="AG32" s="37">
        <v>7.0128999999999997E-2</v>
      </c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</row>
    <row r="33" spans="1:60" ht="19.899999999999999" customHeight="1">
      <c r="A33" s="148" t="s">
        <v>11</v>
      </c>
      <c r="B33" s="98"/>
      <c r="C33" s="31">
        <v>3.8967289576582402</v>
      </c>
      <c r="D33" s="31">
        <v>7.3318202804836403</v>
      </c>
      <c r="E33" s="31">
        <v>9.0479036975741565</v>
      </c>
      <c r="F33" s="31">
        <v>11.736863760376949</v>
      </c>
      <c r="G33" s="31">
        <v>12.430831765646715</v>
      </c>
      <c r="H33" s="31">
        <v>12.233813685872647</v>
      </c>
      <c r="I33" s="31">
        <v>4.5489042406927922</v>
      </c>
      <c r="J33" s="31">
        <v>6.7124697533594571</v>
      </c>
      <c r="K33" s="31">
        <v>8.3964709633038979</v>
      </c>
      <c r="L33" s="31">
        <v>6.9091399999999998</v>
      </c>
      <c r="M33" s="31">
        <v>3.3758249999999999</v>
      </c>
      <c r="N33" s="31">
        <v>9.6944299999999988</v>
      </c>
      <c r="O33" s="31">
        <v>1.155599</v>
      </c>
      <c r="P33" s="31">
        <v>2.449163</v>
      </c>
      <c r="Q33" s="31">
        <v>4.006068</v>
      </c>
      <c r="R33" s="31">
        <v>10.349581000000001</v>
      </c>
      <c r="S33" s="31">
        <v>5.636336</v>
      </c>
      <c r="T33" s="31">
        <v>6.1138570000000003</v>
      </c>
      <c r="U33" s="31">
        <v>1.8250569999999999</v>
      </c>
      <c r="V33" s="31"/>
      <c r="W33" s="37">
        <v>0.794891047380758</v>
      </c>
      <c r="X33" s="37">
        <v>0.64995000000000003</v>
      </c>
      <c r="Y33" s="37">
        <v>0.31276100000000001</v>
      </c>
      <c r="Z33" s="37">
        <v>0.867147</v>
      </c>
      <c r="AA33" s="37">
        <v>0.10755199999999999</v>
      </c>
      <c r="AB33" s="37">
        <v>0.21640599999999999</v>
      </c>
      <c r="AC33" s="37">
        <v>0.35266700000000001</v>
      </c>
      <c r="AD33" s="37">
        <v>0.91882900000000001</v>
      </c>
      <c r="AE33" s="37">
        <v>0.52187699999999992</v>
      </c>
      <c r="AF33" s="37">
        <v>0.57861799999999997</v>
      </c>
      <c r="AG33" s="37">
        <v>0.17210300000000001</v>
      </c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</row>
    <row r="34" spans="1:60" ht="19.899999999999999" customHeight="1">
      <c r="A34" s="148" t="s">
        <v>12</v>
      </c>
      <c r="B34" s="98"/>
      <c r="C34" s="31">
        <v>2.894526172892526</v>
      </c>
      <c r="D34" s="31">
        <v>3.7597908197114265</v>
      </c>
      <c r="E34" s="31">
        <v>6.110963825066662</v>
      </c>
      <c r="F34" s="31">
        <v>8.5717754820661867</v>
      </c>
      <c r="G34" s="31">
        <v>9.6504710286880311</v>
      </c>
      <c r="H34" s="31">
        <v>12.218686983234093</v>
      </c>
      <c r="I34" s="31">
        <v>18.586687417694534</v>
      </c>
      <c r="J34" s="31">
        <v>3.9435051791184748</v>
      </c>
      <c r="K34" s="31">
        <v>5.1052405383050399</v>
      </c>
      <c r="L34" s="31">
        <v>8.3028110000000002</v>
      </c>
      <c r="M34" s="31">
        <v>5.8187749999999996</v>
      </c>
      <c r="N34" s="31">
        <v>4.2891019999999997</v>
      </c>
      <c r="O34" s="31">
        <v>2.178042</v>
      </c>
      <c r="P34" s="31">
        <v>2.4898829999999998</v>
      </c>
      <c r="Q34" s="31">
        <v>5.8053030000000003</v>
      </c>
      <c r="R34" s="31">
        <v>2.6706539999999999</v>
      </c>
      <c r="S34" s="31">
        <v>2.1116929999999998</v>
      </c>
      <c r="T34" s="31">
        <v>6.062907</v>
      </c>
      <c r="U34" s="31">
        <v>2.9865930000000001</v>
      </c>
      <c r="V34" s="31"/>
      <c r="W34" s="37">
        <v>0.39392295357007034</v>
      </c>
      <c r="X34" s="37">
        <v>0.61726899999999996</v>
      </c>
      <c r="Y34" s="37">
        <v>0.43160199999999999</v>
      </c>
      <c r="Z34" s="37">
        <v>0.31441199999999997</v>
      </c>
      <c r="AA34" s="37">
        <v>0.157941</v>
      </c>
      <c r="AB34" s="37">
        <v>0.173147</v>
      </c>
      <c r="AC34" s="37">
        <v>0.40237200000000001</v>
      </c>
      <c r="AD34" s="37">
        <v>0.18990399999999999</v>
      </c>
      <c r="AE34" s="37">
        <v>0.145708</v>
      </c>
      <c r="AF34" s="37">
        <v>0.41333300000000001</v>
      </c>
      <c r="AG34" s="37">
        <v>0.20277899999999999</v>
      </c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</row>
    <row r="35" spans="1:60" ht="19.899999999999999" customHeight="1">
      <c r="A35" s="148" t="s">
        <v>13</v>
      </c>
      <c r="B35" s="98"/>
      <c r="C35" s="31">
        <v>6.0719972331194469</v>
      </c>
      <c r="D35" s="31">
        <v>6.9806631650319133</v>
      </c>
      <c r="E35" s="31">
        <v>6.7477372989587252</v>
      </c>
      <c r="F35" s="31">
        <v>8.3548961790825587</v>
      </c>
      <c r="G35" s="31">
        <v>9.0284449253892944</v>
      </c>
      <c r="H35" s="31">
        <v>6.5482833034080414</v>
      </c>
      <c r="I35" s="31">
        <v>9.1869950273866294</v>
      </c>
      <c r="J35" s="31">
        <v>6.0072709412446841</v>
      </c>
      <c r="K35" s="31">
        <v>6.7330964749162234</v>
      </c>
      <c r="L35" s="31">
        <v>9.0743099999999988</v>
      </c>
      <c r="M35" s="31">
        <v>5.5942109999999996</v>
      </c>
      <c r="N35" s="31">
        <v>5.9251459999999998</v>
      </c>
      <c r="O35" s="31">
        <v>7.2122109999999999</v>
      </c>
      <c r="P35" s="31">
        <v>5.5824359999999995</v>
      </c>
      <c r="Q35" s="31">
        <v>6.904172</v>
      </c>
      <c r="R35" s="31">
        <v>6.3796220000000003</v>
      </c>
      <c r="S35" s="31">
        <v>6.1636220000000002</v>
      </c>
      <c r="T35" s="31">
        <v>5.8811429999999998</v>
      </c>
      <c r="U35" s="31">
        <v>4.4027569999999994</v>
      </c>
      <c r="V35" s="31"/>
      <c r="W35" s="37">
        <v>0.34846246257125085</v>
      </c>
      <c r="X35" s="37">
        <v>0.45949899999999999</v>
      </c>
      <c r="Y35" s="37">
        <v>0.28463899999999998</v>
      </c>
      <c r="Z35" s="37">
        <v>0.29731199999999997</v>
      </c>
      <c r="AA35" s="37">
        <v>0.36361199999999999</v>
      </c>
      <c r="AB35" s="37">
        <v>0.28319699999999998</v>
      </c>
      <c r="AC35" s="37">
        <v>0.35962699999999997</v>
      </c>
      <c r="AD35" s="37">
        <v>0.34445899999999996</v>
      </c>
      <c r="AE35" s="37">
        <v>0.33460000000000001</v>
      </c>
      <c r="AF35" s="37">
        <v>0.327959</v>
      </c>
      <c r="AG35" s="37">
        <v>0.24409799999999998</v>
      </c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</row>
    <row r="36" spans="1:60" ht="19.899999999999999" customHeight="1">
      <c r="A36" s="148" t="s">
        <v>14</v>
      </c>
      <c r="B36" s="98"/>
      <c r="C36" s="31">
        <v>9.8948243021648352</v>
      </c>
      <c r="D36" s="31">
        <v>12.354047547724662</v>
      </c>
      <c r="E36" s="31">
        <v>17.170231157818193</v>
      </c>
      <c r="F36" s="31">
        <v>17.85526922264458</v>
      </c>
      <c r="G36" s="31">
        <v>10.029851044723316</v>
      </c>
      <c r="H36" s="31">
        <v>19.979792848832915</v>
      </c>
      <c r="I36" s="31">
        <v>-11.760894104387347</v>
      </c>
      <c r="J36" s="31">
        <v>18.229330721672213</v>
      </c>
      <c r="K36" s="31">
        <v>9.2394424967809954</v>
      </c>
      <c r="L36" s="31">
        <v>10.229879</v>
      </c>
      <c r="M36" s="31">
        <v>5.6200140000000003</v>
      </c>
      <c r="N36" s="31">
        <v>5.6709049999999994</v>
      </c>
      <c r="O36" s="31">
        <v>-2.0719089999999998</v>
      </c>
      <c r="P36" s="31">
        <v>0.55042800000000003</v>
      </c>
      <c r="Q36" s="31">
        <v>5.4006420000000004</v>
      </c>
      <c r="R36" s="31">
        <v>5.9130459999999996</v>
      </c>
      <c r="S36" s="31">
        <v>3.8698239999999999</v>
      </c>
      <c r="T36" s="31">
        <v>5.7173420000000004</v>
      </c>
      <c r="U36" s="31">
        <v>-1.6730399999999999</v>
      </c>
      <c r="V36" s="31"/>
      <c r="W36" s="37">
        <v>0.84355860185102283</v>
      </c>
      <c r="X36" s="37">
        <v>0.93529700000000005</v>
      </c>
      <c r="Y36" s="37">
        <v>0.52176900000000004</v>
      </c>
      <c r="Z36" s="37">
        <v>0.519347</v>
      </c>
      <c r="AA36" s="37">
        <v>-0.19019</v>
      </c>
      <c r="AB36" s="37">
        <v>4.6438E-2</v>
      </c>
      <c r="AC36" s="37">
        <v>0.44554300000000002</v>
      </c>
      <c r="AD36" s="37">
        <v>0.49854699999999996</v>
      </c>
      <c r="AE36" s="37">
        <v>0.32660600000000001</v>
      </c>
      <c r="AF36" s="37">
        <v>0.48496299999999998</v>
      </c>
      <c r="AG36" s="37">
        <v>-0.140874</v>
      </c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</row>
    <row r="37" spans="1:60" ht="19.899999999999999" customHeight="1">
      <c r="A37" s="148" t="s">
        <v>15</v>
      </c>
      <c r="B37" s="98"/>
      <c r="C37" s="31">
        <v>5.9995745723769005</v>
      </c>
      <c r="D37" s="31">
        <v>-4.8519296205189733</v>
      </c>
      <c r="E37" s="31">
        <v>-3.8603851081632001E-2</v>
      </c>
      <c r="F37" s="31">
        <v>5.5768095367365191</v>
      </c>
      <c r="G37" s="31">
        <v>1.6062832152622093</v>
      </c>
      <c r="H37" s="31">
        <v>-0.25603945257060445</v>
      </c>
      <c r="I37" s="31">
        <v>4.50574744652954</v>
      </c>
      <c r="J37" s="31">
        <v>5.8587266706966403</v>
      </c>
      <c r="K37" s="31">
        <v>3.0316557274081788</v>
      </c>
      <c r="L37" s="31">
        <v>1.706089</v>
      </c>
      <c r="M37" s="31">
        <v>3.2441779999999998</v>
      </c>
      <c r="N37" s="31">
        <v>4.1733799999999999</v>
      </c>
      <c r="O37" s="31">
        <v>2.9931179999999999</v>
      </c>
      <c r="P37" s="31">
        <v>2.9143309999999998</v>
      </c>
      <c r="Q37" s="31">
        <v>1.2493700000000001</v>
      </c>
      <c r="R37" s="31">
        <v>7.7238930000000003</v>
      </c>
      <c r="S37" s="31">
        <v>5.1051019999999996</v>
      </c>
      <c r="T37" s="31">
        <v>3.1399409999999999</v>
      </c>
      <c r="U37" s="31">
        <v>0.79875999999999991</v>
      </c>
      <c r="V37" s="31"/>
      <c r="W37" s="37">
        <v>9.352636906220585E-2</v>
      </c>
      <c r="X37" s="37">
        <v>4.9710999999999998E-2</v>
      </c>
      <c r="Y37" s="37">
        <v>8.8566000000000006E-2</v>
      </c>
      <c r="Z37" s="37">
        <v>0.109859</v>
      </c>
      <c r="AA37" s="37">
        <v>7.7854999999999994E-2</v>
      </c>
      <c r="AB37" s="37">
        <v>7.3275999999999994E-2</v>
      </c>
      <c r="AC37" s="37">
        <v>3.1439000000000002E-2</v>
      </c>
      <c r="AD37" s="37">
        <v>0.19081699999999999</v>
      </c>
      <c r="AE37" s="37">
        <v>0.12840599999999999</v>
      </c>
      <c r="AF37" s="37">
        <v>8.0319000000000002E-2</v>
      </c>
      <c r="AG37" s="37">
        <v>1.9788E-2</v>
      </c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</row>
    <row r="38" spans="1:60" ht="19.899999999999999" customHeight="1">
      <c r="A38" s="148" t="s">
        <v>16</v>
      </c>
      <c r="B38" s="98"/>
      <c r="C38" s="31">
        <v>3.7676456882657305</v>
      </c>
      <c r="D38" s="31">
        <v>6.7728573947532027</v>
      </c>
      <c r="E38" s="31">
        <v>3.0467709053304333</v>
      </c>
      <c r="F38" s="31">
        <v>3.5272489794430584</v>
      </c>
      <c r="G38" s="31">
        <v>4.6850510199986815</v>
      </c>
      <c r="H38" s="31">
        <v>7.871048610909682</v>
      </c>
      <c r="I38" s="31">
        <v>8.4754752583797028</v>
      </c>
      <c r="J38" s="31">
        <v>4.5361288561870197</v>
      </c>
      <c r="K38" s="31">
        <v>8.0657441168177968</v>
      </c>
      <c r="L38" s="31">
        <v>4.1849590000000001</v>
      </c>
      <c r="M38" s="31">
        <v>2.310406</v>
      </c>
      <c r="N38" s="31">
        <v>1.554989</v>
      </c>
      <c r="O38" s="31">
        <v>-0.26873799999999998</v>
      </c>
      <c r="P38" s="31">
        <v>7.3654019999999996</v>
      </c>
      <c r="Q38" s="31">
        <v>6.8345549999999999</v>
      </c>
      <c r="R38" s="31">
        <v>3.6808640000000001</v>
      </c>
      <c r="S38" s="31">
        <v>5.7072569999999994</v>
      </c>
      <c r="T38" s="31">
        <v>3.4186589999999999</v>
      </c>
      <c r="U38" s="31">
        <v>1.8781909999999999</v>
      </c>
      <c r="V38" s="31"/>
      <c r="W38" s="37">
        <v>0.37760909901305911</v>
      </c>
      <c r="X38" s="37">
        <v>0.19409199999999999</v>
      </c>
      <c r="Y38" s="37">
        <v>0.102842</v>
      </c>
      <c r="Z38" s="37">
        <v>6.6138000000000002E-2</v>
      </c>
      <c r="AA38" s="37">
        <v>-1.1011E-2</v>
      </c>
      <c r="AB38" s="37">
        <v>0.28246099999999996</v>
      </c>
      <c r="AC38" s="37">
        <v>0.27366600000000002</v>
      </c>
      <c r="AD38" s="37">
        <v>0.15267899999999998</v>
      </c>
      <c r="AE38" s="37">
        <v>0.23197699999999999</v>
      </c>
      <c r="AF38" s="37">
        <v>0.142125</v>
      </c>
      <c r="AG38" s="37">
        <v>7.5825999999999991E-2</v>
      </c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</row>
    <row r="39" spans="1:60" ht="19.899999999999999" customHeight="1">
      <c r="A39" s="148" t="s">
        <v>17</v>
      </c>
      <c r="B39" s="98"/>
      <c r="C39" s="31">
        <v>9.2345262461261512</v>
      </c>
      <c r="D39" s="31">
        <v>8.8721490333167878</v>
      </c>
      <c r="E39" s="31">
        <v>6.8122035796749856</v>
      </c>
      <c r="F39" s="31">
        <v>6.445418353416585</v>
      </c>
      <c r="G39" s="31">
        <v>10.370043213033256</v>
      </c>
      <c r="H39" s="31">
        <v>7.8825928744853826</v>
      </c>
      <c r="I39" s="31">
        <v>10.288886567009769</v>
      </c>
      <c r="J39" s="31">
        <v>12.374241872481818</v>
      </c>
      <c r="K39" s="31">
        <v>8.7422570392733405</v>
      </c>
      <c r="L39" s="31">
        <v>5.8147889999999993</v>
      </c>
      <c r="M39" s="31">
        <v>8.5959249999999994</v>
      </c>
      <c r="N39" s="31">
        <v>8.5879200000000004</v>
      </c>
      <c r="O39" s="31">
        <v>8.3793330000000008</v>
      </c>
      <c r="P39" s="31">
        <v>8.8954740000000001</v>
      </c>
      <c r="Q39" s="31">
        <v>7.7326480000000002</v>
      </c>
      <c r="R39" s="31">
        <v>8.9789720000000006</v>
      </c>
      <c r="S39" s="31">
        <v>8.1410319999999992</v>
      </c>
      <c r="T39" s="31">
        <v>7.380541</v>
      </c>
      <c r="U39" s="31">
        <v>4.7532429999999994</v>
      </c>
      <c r="V39" s="31"/>
      <c r="W39" s="37">
        <v>0.5053421113834764</v>
      </c>
      <c r="X39" s="37">
        <v>0.335061</v>
      </c>
      <c r="Y39" s="37">
        <v>0.48282700000000001</v>
      </c>
      <c r="Z39" s="37">
        <v>0.489236</v>
      </c>
      <c r="AA39" s="37">
        <v>0.491676</v>
      </c>
      <c r="AB39" s="37">
        <v>0.53092799999999996</v>
      </c>
      <c r="AC39" s="37">
        <v>0.48875299999999999</v>
      </c>
      <c r="AD39" s="37">
        <v>0.59284700000000001</v>
      </c>
      <c r="AE39" s="37">
        <v>0.55363899999999999</v>
      </c>
      <c r="AF39" s="37">
        <v>0.52519099999999996</v>
      </c>
      <c r="AG39" s="37">
        <v>0.34104200000000001</v>
      </c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</row>
    <row r="40" spans="1:60" ht="19.899999999999999" customHeight="1">
      <c r="A40" s="148" t="s">
        <v>18</v>
      </c>
      <c r="B40" s="98"/>
      <c r="C40" s="31">
        <v>2.1958877339718157</v>
      </c>
      <c r="D40" s="31">
        <v>4.39531977125678</v>
      </c>
      <c r="E40" s="31">
        <v>9.2187358958897221</v>
      </c>
      <c r="F40" s="31">
        <v>15.092619560794418</v>
      </c>
      <c r="G40" s="31">
        <v>14.371033541710503</v>
      </c>
      <c r="H40" s="31">
        <v>23.188766212745662</v>
      </c>
      <c r="I40" s="31">
        <v>19.627304980264284</v>
      </c>
      <c r="J40" s="31">
        <v>3.2313149888195483</v>
      </c>
      <c r="K40" s="31">
        <v>5.7674007973109127</v>
      </c>
      <c r="L40" s="31">
        <v>7.6789559999999994</v>
      </c>
      <c r="M40" s="31">
        <v>8.9240700000000004</v>
      </c>
      <c r="N40" s="31">
        <v>5.735563</v>
      </c>
      <c r="O40" s="31">
        <v>9.6254980000000003</v>
      </c>
      <c r="P40" s="31">
        <v>6.3577019999999997</v>
      </c>
      <c r="Q40" s="31">
        <v>7.560314</v>
      </c>
      <c r="R40" s="31">
        <v>2.9335249999999999</v>
      </c>
      <c r="S40" s="31">
        <v>1.952664</v>
      </c>
      <c r="T40" s="31">
        <v>5.2024790000000003</v>
      </c>
      <c r="U40" s="31">
        <v>0.76147199999999993</v>
      </c>
      <c r="V40" s="31"/>
      <c r="W40" s="37">
        <v>0.55082357465584519</v>
      </c>
      <c r="X40" s="37">
        <v>0.71107699999999996</v>
      </c>
      <c r="Y40" s="37">
        <v>0.81972900000000004</v>
      </c>
      <c r="Z40" s="37">
        <v>0.53595199999999998</v>
      </c>
      <c r="AA40" s="37">
        <v>0.902092</v>
      </c>
      <c r="AB40" s="37">
        <v>0.61304199999999998</v>
      </c>
      <c r="AC40" s="37">
        <v>0.75402100000000005</v>
      </c>
      <c r="AD40" s="37">
        <v>0.30513599999999996</v>
      </c>
      <c r="AE40" s="37">
        <v>0.19759499999999999</v>
      </c>
      <c r="AF40" s="37">
        <v>0.51933699999999994</v>
      </c>
      <c r="AG40" s="37">
        <v>7.508999999999999E-2</v>
      </c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</row>
    <row r="41" spans="1:60" ht="19.899999999999999" customHeight="1">
      <c r="A41" s="148" t="s">
        <v>19</v>
      </c>
      <c r="B41" s="98"/>
      <c r="C41" s="31">
        <v>4.8645027541333974</v>
      </c>
      <c r="D41" s="31">
        <v>2.7011634009308523</v>
      </c>
      <c r="E41" s="31">
        <v>4.1470909927359543</v>
      </c>
      <c r="F41" s="31">
        <v>5.4156683486936004</v>
      </c>
      <c r="G41" s="31">
        <v>7.0186118372546673</v>
      </c>
      <c r="H41" s="31">
        <v>7.5828833532050339</v>
      </c>
      <c r="I41" s="31">
        <v>13.825622263804931</v>
      </c>
      <c r="J41" s="31">
        <v>2.93274257776865</v>
      </c>
      <c r="K41" s="31">
        <v>5.0919375699085379</v>
      </c>
      <c r="L41" s="31">
        <v>6.227557</v>
      </c>
      <c r="M41" s="31">
        <v>6.8553420000000003</v>
      </c>
      <c r="N41" s="31">
        <v>4.3588189999999996</v>
      </c>
      <c r="O41" s="31">
        <v>3.15781</v>
      </c>
      <c r="P41" s="31">
        <v>4.1671459999999998</v>
      </c>
      <c r="Q41" s="31">
        <v>4.8085630000000004</v>
      </c>
      <c r="R41" s="31">
        <v>3.9395850000000001</v>
      </c>
      <c r="S41" s="31">
        <v>3.175875</v>
      </c>
      <c r="T41" s="31">
        <v>11.387981</v>
      </c>
      <c r="U41" s="31">
        <v>3.8992439999999999</v>
      </c>
      <c r="V41" s="31"/>
      <c r="W41" s="37">
        <v>0.38623648512820791</v>
      </c>
      <c r="X41" s="37">
        <v>0.45507999999999998</v>
      </c>
      <c r="Y41" s="37">
        <v>0.490228</v>
      </c>
      <c r="Z41" s="37">
        <v>0.31106600000000001</v>
      </c>
      <c r="AA41" s="37">
        <v>0.223077</v>
      </c>
      <c r="AB41" s="37">
        <v>0.28501100000000001</v>
      </c>
      <c r="AC41" s="37">
        <v>0.33316099999999998</v>
      </c>
      <c r="AD41" s="37">
        <v>0.277391</v>
      </c>
      <c r="AE41" s="37">
        <v>0.21967199999999998</v>
      </c>
      <c r="AF41" s="37">
        <v>0.78637299999999999</v>
      </c>
      <c r="AG41" s="37">
        <v>0.28161999999999998</v>
      </c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</row>
    <row r="42" spans="1:60" ht="19.899999999999999" customHeight="1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9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</row>
    <row r="43" spans="1:60" ht="19.899999999999999" customHeight="1">
      <c r="A43" s="16" t="s">
        <v>22</v>
      </c>
      <c r="B43" s="9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9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</row>
    <row r="44" spans="1:60" ht="19.899999999999999" customHeight="1">
      <c r="A44" s="20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9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</row>
    <row r="45" spans="1:60" ht="19.899999999999999" customHeight="1">
      <c r="A45" s="93" t="s">
        <v>21</v>
      </c>
      <c r="B45" s="95"/>
      <c r="C45" s="97">
        <v>3.719730119395166</v>
      </c>
      <c r="D45" s="97">
        <v>6.3585179274883785</v>
      </c>
      <c r="E45" s="97">
        <v>9.6656253888563839</v>
      </c>
      <c r="F45" s="97">
        <v>9.4970269716862674</v>
      </c>
      <c r="G45" s="97">
        <v>8.4666131963198552</v>
      </c>
      <c r="H45" s="97">
        <v>17.712152906083503</v>
      </c>
      <c r="I45" s="97">
        <v>15.167820518564696</v>
      </c>
      <c r="J45" s="97">
        <v>-0.19283664129375211</v>
      </c>
      <c r="K45" s="97">
        <v>9.483443095283036</v>
      </c>
      <c r="L45" s="97">
        <v>6.8983849999999993</v>
      </c>
      <c r="M45" s="97">
        <v>5.8109929999999999</v>
      </c>
      <c r="N45" s="97">
        <v>6.1239710000000001</v>
      </c>
      <c r="O45" s="97">
        <v>6.3559289999999997</v>
      </c>
      <c r="P45" s="97">
        <v>3.4516939999999998</v>
      </c>
      <c r="Q45" s="97">
        <v>3.1258219999999999</v>
      </c>
      <c r="R45" s="97">
        <v>5.4514209999999999</v>
      </c>
      <c r="S45" s="97">
        <v>4.840268</v>
      </c>
      <c r="T45" s="97">
        <v>5.4840439999999999</v>
      </c>
      <c r="U45" s="97">
        <v>3.4597029999999998</v>
      </c>
      <c r="V45" s="97"/>
      <c r="W45" s="145">
        <v>9.4834431955750436</v>
      </c>
      <c r="X45" s="265">
        <v>6.8983849999999993</v>
      </c>
      <c r="Y45" s="265">
        <v>5.8109929999999999</v>
      </c>
      <c r="Z45" s="265">
        <v>6.1239710000000001</v>
      </c>
      <c r="AA45" s="265">
        <v>6.3559289999999997</v>
      </c>
      <c r="AB45" s="265">
        <v>3.4516939999999998</v>
      </c>
      <c r="AC45" s="265">
        <v>3.1258219999999999</v>
      </c>
      <c r="AD45" s="265">
        <v>5.4514209999999999</v>
      </c>
      <c r="AE45" s="265">
        <v>4.840268</v>
      </c>
      <c r="AF45" s="265">
        <v>5.4840439999999999</v>
      </c>
      <c r="AG45" s="265">
        <v>3.4597020000000001</v>
      </c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</row>
    <row r="46" spans="1:60" ht="19.899999999999999" customHeight="1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V46" s="33"/>
      <c r="W46" s="37"/>
      <c r="X46" s="37"/>
      <c r="Y46" s="38"/>
      <c r="Z46" s="38"/>
      <c r="AA46" s="38"/>
      <c r="AB46" s="38"/>
      <c r="AC46" s="38"/>
      <c r="AD46" s="38"/>
      <c r="AE46" s="38"/>
      <c r="AF46" s="38"/>
      <c r="AG46" s="38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</row>
    <row r="47" spans="1:60" ht="19.899999999999999" customHeight="1">
      <c r="A47" s="148" t="s">
        <v>8</v>
      </c>
      <c r="B47" s="98"/>
      <c r="C47" s="31">
        <v>2.6127523083020208</v>
      </c>
      <c r="D47" s="31">
        <v>6.631865185724493</v>
      </c>
      <c r="E47" s="31">
        <v>13.383065023407553</v>
      </c>
      <c r="F47" s="31">
        <v>9.9138384415466589</v>
      </c>
      <c r="G47" s="31">
        <v>11.239010062948807</v>
      </c>
      <c r="H47" s="31">
        <v>26.910444743642842</v>
      </c>
      <c r="I47" s="31">
        <v>23.277229623927269</v>
      </c>
      <c r="J47" s="31">
        <v>-8.7910732136229797</v>
      </c>
      <c r="K47" s="31">
        <v>13.426774709098254</v>
      </c>
      <c r="L47" s="31">
        <v>7.461697</v>
      </c>
      <c r="M47" s="33">
        <v>6.2678979999999997</v>
      </c>
      <c r="N47" s="33">
        <v>8.0058059999999998</v>
      </c>
      <c r="O47" s="33">
        <v>10.831699</v>
      </c>
      <c r="P47" s="33">
        <v>0.60736199999999996</v>
      </c>
      <c r="Q47" s="33">
        <v>0.90553099999999997</v>
      </c>
      <c r="R47" s="33">
        <v>4.395969</v>
      </c>
      <c r="S47" s="33">
        <v>3.8349419999999999</v>
      </c>
      <c r="T47" s="33">
        <v>4.3272849999999998</v>
      </c>
      <c r="U47" s="33">
        <v>5.0499539999999996</v>
      </c>
      <c r="V47" s="31"/>
      <c r="W47" s="37">
        <v>4.8716761698757098</v>
      </c>
      <c r="X47" s="37">
        <v>2.804862</v>
      </c>
      <c r="Y47" s="37">
        <v>2.3685269999999998</v>
      </c>
      <c r="Z47" s="37">
        <v>3.0383149999999999</v>
      </c>
      <c r="AA47" s="37">
        <v>4.183675</v>
      </c>
      <c r="AB47" s="37">
        <v>0.24446199999999998</v>
      </c>
      <c r="AC47" s="37">
        <v>0.35445299999999996</v>
      </c>
      <c r="AD47" s="37">
        <v>1.683673</v>
      </c>
      <c r="AE47" s="37">
        <v>1.454097</v>
      </c>
      <c r="AF47" s="37">
        <v>1.6250449999999999</v>
      </c>
      <c r="AG47" s="37">
        <v>1.8756359999999999</v>
      </c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</row>
    <row r="48" spans="1:60" ht="19.899999999999999" customHeight="1">
      <c r="A48" s="148" t="s">
        <v>9</v>
      </c>
      <c r="B48" s="98"/>
      <c r="C48" s="31">
        <v>2.1437063323596988</v>
      </c>
      <c r="D48" s="31">
        <v>6.6635176501196298</v>
      </c>
      <c r="E48" s="31">
        <v>7.2039899135796048</v>
      </c>
      <c r="F48" s="31">
        <v>2.8664601131513763</v>
      </c>
      <c r="G48" s="31">
        <v>7.7676678628342444</v>
      </c>
      <c r="H48" s="31">
        <v>15.691346464550975</v>
      </c>
      <c r="I48" s="31">
        <v>13.219009488173782</v>
      </c>
      <c r="J48" s="31">
        <v>3.5976125955331781</v>
      </c>
      <c r="K48" s="31">
        <v>14.786296730231726</v>
      </c>
      <c r="L48" s="31">
        <v>4.7852800000000002</v>
      </c>
      <c r="M48" s="31">
        <v>4.7908299999999997</v>
      </c>
      <c r="N48" s="31">
        <v>9.0971869999999999</v>
      </c>
      <c r="O48" s="31">
        <v>8.6359700000000004</v>
      </c>
      <c r="P48" s="31">
        <v>9.8731519999999993</v>
      </c>
      <c r="Q48" s="33">
        <v>7.8735049999999998</v>
      </c>
      <c r="R48" s="33">
        <v>7.5685219999999997</v>
      </c>
      <c r="S48" s="33">
        <v>8.4449149999999999</v>
      </c>
      <c r="T48" s="33">
        <v>48.697671999999997</v>
      </c>
      <c r="U48" s="33">
        <v>9.7351729999999996</v>
      </c>
      <c r="V48" s="31"/>
      <c r="W48" s="37">
        <v>0.11300307985115851</v>
      </c>
      <c r="X48" s="37">
        <v>3.8342000000000001E-2</v>
      </c>
      <c r="Y48" s="37">
        <v>3.7628000000000002E-2</v>
      </c>
      <c r="Z48" s="37">
        <v>7.0761999999999992E-2</v>
      </c>
      <c r="AA48" s="37">
        <v>6.9056999999999993E-2</v>
      </c>
      <c r="AB48" s="37">
        <v>8.0641999999999991E-2</v>
      </c>
      <c r="AC48" s="37">
        <v>6.8301000000000001E-2</v>
      </c>
      <c r="AD48" s="37">
        <v>6.8678000000000003E-2</v>
      </c>
      <c r="AE48" s="37">
        <v>7.8169000000000002E-2</v>
      </c>
      <c r="AF48" s="37">
        <v>0.46626099999999998</v>
      </c>
      <c r="AG48" s="37">
        <v>0.13139599999999999</v>
      </c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</row>
    <row r="49" spans="1:60" ht="19.899999999999999" customHeight="1">
      <c r="A49" s="148" t="s">
        <v>10</v>
      </c>
      <c r="B49" s="98"/>
      <c r="C49" s="31">
        <v>2.407026267629476</v>
      </c>
      <c r="D49" s="31">
        <v>2.3278003530847542</v>
      </c>
      <c r="E49" s="31">
        <v>3.8668291240728365</v>
      </c>
      <c r="F49" s="31">
        <v>3.2616580105299136</v>
      </c>
      <c r="G49" s="31">
        <v>4.2464446066461647</v>
      </c>
      <c r="H49" s="31">
        <v>7.0626924179464652</v>
      </c>
      <c r="I49" s="31">
        <v>8.6664682027595319</v>
      </c>
      <c r="J49" s="31">
        <v>6.2993215156593578</v>
      </c>
      <c r="K49" s="31">
        <v>5.5618140208939764</v>
      </c>
      <c r="L49" s="31">
        <v>8.8165399999999998</v>
      </c>
      <c r="M49" s="33">
        <v>6.7653149999999993</v>
      </c>
      <c r="N49" s="33">
        <v>3.7876839999999996</v>
      </c>
      <c r="O49" s="33">
        <v>3.3971610000000001</v>
      </c>
      <c r="P49" s="33">
        <v>3.8510939999999998</v>
      </c>
      <c r="Q49" s="31">
        <v>3.555901</v>
      </c>
      <c r="R49" s="31">
        <v>3.8716560000000002</v>
      </c>
      <c r="S49" s="31">
        <v>2.125893</v>
      </c>
      <c r="T49" s="31">
        <v>4.8225059999999997</v>
      </c>
      <c r="U49" s="31">
        <v>2.3042509999999998</v>
      </c>
      <c r="V49" s="31"/>
      <c r="W49" s="37">
        <v>0.31655224121753955</v>
      </c>
      <c r="X49" s="37">
        <v>0.48382199999999997</v>
      </c>
      <c r="Y49" s="37">
        <v>0.377919</v>
      </c>
      <c r="Z49" s="37">
        <v>0.21349299999999999</v>
      </c>
      <c r="AA49" s="37">
        <v>0.18726599999999999</v>
      </c>
      <c r="AB49" s="37">
        <v>0.20638299999999998</v>
      </c>
      <c r="AC49" s="37">
        <v>0.191299</v>
      </c>
      <c r="AD49" s="37">
        <v>0.20915499999999998</v>
      </c>
      <c r="AE49" s="37">
        <v>0.11312399999999999</v>
      </c>
      <c r="AF49" s="37">
        <v>0.24997499999999997</v>
      </c>
      <c r="AG49" s="37">
        <v>0.11869199999999999</v>
      </c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</row>
    <row r="50" spans="1:60" ht="19.899999999999999" customHeight="1">
      <c r="A50" s="148" t="s">
        <v>11</v>
      </c>
      <c r="B50" s="98"/>
      <c r="C50" s="31">
        <v>3.5546643642516926</v>
      </c>
      <c r="D50" s="31">
        <v>7.879262786765409</v>
      </c>
      <c r="E50" s="31">
        <v>8.7882985369064528</v>
      </c>
      <c r="F50" s="31">
        <v>7.8294906262740653</v>
      </c>
      <c r="G50" s="31">
        <v>6.6015129093381972</v>
      </c>
      <c r="H50" s="31">
        <v>11.221169777137391</v>
      </c>
      <c r="I50" s="31">
        <v>4.3208076628057626</v>
      </c>
      <c r="J50" s="31">
        <v>3.9984272969094263</v>
      </c>
      <c r="K50" s="31">
        <v>8.0849974123845243</v>
      </c>
      <c r="L50" s="31">
        <v>7.1222629999999993</v>
      </c>
      <c r="M50" s="31">
        <v>2.0769129999999998</v>
      </c>
      <c r="N50" s="31">
        <v>9.8039899999999989</v>
      </c>
      <c r="O50" s="31">
        <v>2.1080760000000001</v>
      </c>
      <c r="P50" s="31">
        <v>1.934242</v>
      </c>
      <c r="Q50" s="33">
        <v>3.1177440000000001</v>
      </c>
      <c r="R50" s="33">
        <v>11.176600000000001</v>
      </c>
      <c r="S50" s="33">
        <v>6.707484</v>
      </c>
      <c r="T50" s="33">
        <v>5.4528699999999999</v>
      </c>
      <c r="U50" s="33">
        <v>2.3054299999999999</v>
      </c>
      <c r="V50" s="31"/>
      <c r="W50" s="37">
        <v>0.71305596629051604</v>
      </c>
      <c r="X50" s="37">
        <v>0.62012400000000001</v>
      </c>
      <c r="Y50" s="37">
        <v>0.18121199999999998</v>
      </c>
      <c r="Z50" s="37">
        <v>0.82521800000000001</v>
      </c>
      <c r="AA50" s="37">
        <v>0.18359300000000001</v>
      </c>
      <c r="AB50" s="37">
        <v>0.16172599999999998</v>
      </c>
      <c r="AC50" s="37">
        <v>0.256857</v>
      </c>
      <c r="AD50" s="37">
        <v>0.92071899999999995</v>
      </c>
      <c r="AE50" s="37">
        <v>0.58255699999999999</v>
      </c>
      <c r="AF50" s="37">
        <v>0.48202599999999995</v>
      </c>
      <c r="AG50" s="37">
        <v>0.203736</v>
      </c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</row>
    <row r="51" spans="1:60" ht="19.899999999999999" customHeight="1">
      <c r="A51" s="148" t="s">
        <v>12</v>
      </c>
      <c r="B51" s="98"/>
      <c r="C51" s="31">
        <v>3.0114486916427126</v>
      </c>
      <c r="D51" s="31">
        <v>4.046392650882666</v>
      </c>
      <c r="E51" s="31">
        <v>6.7403874928389627</v>
      </c>
      <c r="F51" s="31">
        <v>8.1394216240975936</v>
      </c>
      <c r="G51" s="31">
        <v>7.0001243771543784</v>
      </c>
      <c r="H51" s="31">
        <v>14.323410082647854</v>
      </c>
      <c r="I51" s="31">
        <v>18.718186148308448</v>
      </c>
      <c r="J51" s="31">
        <v>4.9775989056442711</v>
      </c>
      <c r="K51" s="31">
        <v>6.5047521734723688</v>
      </c>
      <c r="L51" s="31">
        <v>6.9691469999999995</v>
      </c>
      <c r="M51" s="31">
        <v>5.1417979999999996</v>
      </c>
      <c r="N51" s="31">
        <v>3.7756879999999997</v>
      </c>
      <c r="O51" s="31">
        <v>3.8592569999999999</v>
      </c>
      <c r="P51" s="31">
        <v>4.8193380000000001</v>
      </c>
      <c r="Q51" s="31">
        <v>3.9954960000000002</v>
      </c>
      <c r="R51" s="31">
        <v>4.7480330000000004</v>
      </c>
      <c r="S51" s="31">
        <v>4.4369119999999995</v>
      </c>
      <c r="T51" s="31">
        <v>6.2004140000000003</v>
      </c>
      <c r="U51" s="31">
        <v>2.4786619999999999</v>
      </c>
      <c r="V51" s="31"/>
      <c r="W51" s="37">
        <v>0.48404219988646263</v>
      </c>
      <c r="X51" s="37">
        <v>0.50448999999999999</v>
      </c>
      <c r="Y51" s="37">
        <v>0.37245600000000001</v>
      </c>
      <c r="Z51" s="37">
        <v>0.27177000000000001</v>
      </c>
      <c r="AA51" s="37">
        <v>0.27163799999999999</v>
      </c>
      <c r="AB51" s="37">
        <v>0.33125199999999999</v>
      </c>
      <c r="AC51" s="37">
        <v>0.278256</v>
      </c>
      <c r="AD51" s="37">
        <v>0.333453</v>
      </c>
      <c r="AE51" s="37">
        <v>0.30952499999999999</v>
      </c>
      <c r="AF51" s="37">
        <v>0.43088499999999996</v>
      </c>
      <c r="AG51" s="37">
        <v>0.17341899999999999</v>
      </c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</row>
    <row r="52" spans="1:60" ht="19.899999999999999" customHeight="1">
      <c r="A52" s="148" t="s">
        <v>13</v>
      </c>
      <c r="B52" s="98"/>
      <c r="C52" s="31">
        <v>4.7732920507818477</v>
      </c>
      <c r="D52" s="31">
        <v>6.1423878799835592</v>
      </c>
      <c r="E52" s="31">
        <v>6.9256989284681083</v>
      </c>
      <c r="F52" s="31">
        <v>11.899609640269588</v>
      </c>
      <c r="G52" s="31">
        <v>5.2884479324134333</v>
      </c>
      <c r="H52" s="31">
        <v>6.1995148325905802</v>
      </c>
      <c r="I52" s="31">
        <v>7.9919670140953514</v>
      </c>
      <c r="J52" s="31">
        <v>6.2298428756059536</v>
      </c>
      <c r="K52" s="31">
        <v>5.4097383069359353</v>
      </c>
      <c r="L52" s="31">
        <v>5.987673</v>
      </c>
      <c r="M52" s="31">
        <v>6.1826719999999993</v>
      </c>
      <c r="N52" s="31">
        <v>5.1682350000000001</v>
      </c>
      <c r="O52" s="31">
        <v>6.7789910000000004</v>
      </c>
      <c r="P52" s="31">
        <v>5.3519059999999996</v>
      </c>
      <c r="Q52" s="31">
        <v>5.3316860000000004</v>
      </c>
      <c r="R52" s="31">
        <v>8.120158</v>
      </c>
      <c r="S52" s="31">
        <v>3.853742</v>
      </c>
      <c r="T52" s="31">
        <v>5.5218280000000002</v>
      </c>
      <c r="U52" s="31">
        <v>5.7531699999999999</v>
      </c>
      <c r="V52" s="31"/>
      <c r="W52" s="37">
        <v>0.23609673258271519</v>
      </c>
      <c r="X52" s="37">
        <v>0.25159599999999999</v>
      </c>
      <c r="Y52" s="37">
        <v>0.257577</v>
      </c>
      <c r="Z52" s="37">
        <v>0.21606999999999998</v>
      </c>
      <c r="AA52" s="37">
        <v>0.28086</v>
      </c>
      <c r="AB52" s="37">
        <v>0.22261599999999998</v>
      </c>
      <c r="AC52" s="37">
        <v>0.22584899999999999</v>
      </c>
      <c r="AD52" s="37">
        <v>0.351325</v>
      </c>
      <c r="AE52" s="37">
        <v>0.170955</v>
      </c>
      <c r="AF52" s="37">
        <v>0.242648</v>
      </c>
      <c r="AG52" s="37">
        <v>0.25290399999999996</v>
      </c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</row>
    <row r="53" spans="1:60" ht="19.899999999999999" customHeight="1">
      <c r="A53" s="148" t="s">
        <v>14</v>
      </c>
      <c r="B53" s="98"/>
      <c r="C53" s="31">
        <v>8.5297054717393621</v>
      </c>
      <c r="D53" s="31">
        <v>14.004138898706572</v>
      </c>
      <c r="E53" s="31">
        <v>10.30954032091276</v>
      </c>
      <c r="F53" s="31">
        <v>25.522440578414802</v>
      </c>
      <c r="G53" s="31">
        <v>7.9238457794645001</v>
      </c>
      <c r="H53" s="31">
        <v>17.735544113128071</v>
      </c>
      <c r="I53" s="31">
        <v>-6.0538534522388119</v>
      </c>
      <c r="J53" s="31">
        <v>13.93799101322108</v>
      </c>
      <c r="K53" s="31">
        <v>8.0864437328770862</v>
      </c>
      <c r="L53" s="31">
        <v>10.641613</v>
      </c>
      <c r="M53" s="31">
        <v>9.3722630000000002</v>
      </c>
      <c r="N53" s="31">
        <v>3.4039349999999997</v>
      </c>
      <c r="O53" s="31">
        <v>-3.9610729999999998</v>
      </c>
      <c r="P53" s="31">
        <v>-2.4686439999999998</v>
      </c>
      <c r="Q53" s="31">
        <v>5.3268760000000004</v>
      </c>
      <c r="R53" s="31">
        <v>7.5959009999999996</v>
      </c>
      <c r="S53" s="31">
        <v>8.0805519999999991</v>
      </c>
      <c r="T53" s="31">
        <v>5.5182799999999999</v>
      </c>
      <c r="U53" s="31">
        <v>-2.6731689999999997</v>
      </c>
      <c r="V53" s="31"/>
      <c r="W53" s="37">
        <v>0.50267436851909664</v>
      </c>
      <c r="X53" s="37">
        <v>0.65306900000000001</v>
      </c>
      <c r="Y53" s="37">
        <v>0.59531099999999992</v>
      </c>
      <c r="Z53" s="37">
        <v>0.22348899999999999</v>
      </c>
      <c r="AA53" s="37">
        <v>-0.25340299999999999</v>
      </c>
      <c r="AB53" s="37">
        <v>-0.14260799999999998</v>
      </c>
      <c r="AC53" s="37">
        <v>0.29011100000000001</v>
      </c>
      <c r="AD53" s="37">
        <v>0.42251499999999997</v>
      </c>
      <c r="AE53" s="37">
        <v>0.45861399999999997</v>
      </c>
      <c r="AF53" s="37">
        <v>0.32287199999999999</v>
      </c>
      <c r="AG53" s="37">
        <v>-0.15645599999999998</v>
      </c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</row>
    <row r="54" spans="1:60" ht="19.899999999999999" customHeight="1">
      <c r="A54" s="148" t="s">
        <v>15</v>
      </c>
      <c r="B54" s="98"/>
      <c r="C54" s="31">
        <v>6.0005982274099097</v>
      </c>
      <c r="D54" s="31">
        <v>5.9998181497533665</v>
      </c>
      <c r="E54" s="31">
        <v>5.037668869334837</v>
      </c>
      <c r="F54" s="31">
        <v>5.0028188657376091</v>
      </c>
      <c r="G54" s="31">
        <v>5.0001769778579899</v>
      </c>
      <c r="H54" s="31">
        <v>4.9998464871239037</v>
      </c>
      <c r="I54" s="31">
        <v>5.0004022588585428</v>
      </c>
      <c r="J54" s="31">
        <v>4.9992952795712569</v>
      </c>
      <c r="K54" s="31">
        <v>3.4295570397617041</v>
      </c>
      <c r="L54" s="31">
        <v>2.1176649999999997</v>
      </c>
      <c r="M54" s="31">
        <v>3.9064649999999999</v>
      </c>
      <c r="N54" s="31">
        <v>3.6803559999999997</v>
      </c>
      <c r="O54" s="31">
        <v>4.3326200000000004</v>
      </c>
      <c r="P54" s="31">
        <v>4.0072640000000002</v>
      </c>
      <c r="Q54" s="31">
        <v>3.811839</v>
      </c>
      <c r="R54" s="31">
        <v>4.5243330000000004</v>
      </c>
      <c r="S54" s="31">
        <v>4.2731129999999995</v>
      </c>
      <c r="T54" s="31">
        <v>4.0660670000000003</v>
      </c>
      <c r="U54" s="31">
        <v>2.1492749999999998</v>
      </c>
      <c r="V54" s="31"/>
      <c r="W54" s="37">
        <v>0.10327633005547367</v>
      </c>
      <c r="X54" s="37">
        <v>6.0243999999999999E-2</v>
      </c>
      <c r="Y54" s="37">
        <v>0.10616299999999999</v>
      </c>
      <c r="Z54" s="37">
        <v>9.8218E-2</v>
      </c>
      <c r="AA54" s="37">
        <v>0.11296200000000001</v>
      </c>
      <c r="AB54" s="37">
        <v>0.102492</v>
      </c>
      <c r="AC54" s="37">
        <v>9.8016999999999993E-2</v>
      </c>
      <c r="AD54" s="37">
        <v>0.11711199999999999</v>
      </c>
      <c r="AE54" s="37">
        <v>0.109637</v>
      </c>
      <c r="AF54" s="37">
        <v>0.10375999999999999</v>
      </c>
      <c r="AG54" s="37">
        <v>5.4108999999999997E-2</v>
      </c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</row>
    <row r="55" spans="1:60" ht="19.899999999999999" customHeight="1">
      <c r="A55" s="148" t="s">
        <v>16</v>
      </c>
      <c r="B55" s="98"/>
      <c r="C55" s="31">
        <v>4.557851228452293</v>
      </c>
      <c r="D55" s="31">
        <v>7.3794055171071022</v>
      </c>
      <c r="E55" s="31">
        <v>6.4572558539262701</v>
      </c>
      <c r="F55" s="31">
        <v>3.9607287564089404</v>
      </c>
      <c r="G55" s="31">
        <v>4.6559037371228555</v>
      </c>
      <c r="H55" s="31">
        <v>7.4306431644717321</v>
      </c>
      <c r="I55" s="31">
        <v>7.2057666620313228</v>
      </c>
      <c r="J55" s="31">
        <v>3.254680219735377</v>
      </c>
      <c r="K55" s="31">
        <v>15.501004441366845</v>
      </c>
      <c r="L55" s="31">
        <v>3.5161499999999997</v>
      </c>
      <c r="M55" s="31">
        <v>-0.84533399999999992</v>
      </c>
      <c r="N55" s="31">
        <v>-1.108449</v>
      </c>
      <c r="O55" s="31">
        <v>-6.5847629999999997</v>
      </c>
      <c r="P55" s="31">
        <v>12.173819</v>
      </c>
      <c r="Q55" s="31">
        <v>8.7260369999999998</v>
      </c>
      <c r="R55" s="31">
        <v>4.1079030000000003</v>
      </c>
      <c r="S55" s="31">
        <v>9.2449429999999992</v>
      </c>
      <c r="T55" s="31">
        <v>2.6757360000000001</v>
      </c>
      <c r="U55" s="31">
        <v>-1.4781279999999999</v>
      </c>
      <c r="V55" s="31"/>
      <c r="W55" s="37">
        <v>0.68656103557769532</v>
      </c>
      <c r="X55" s="37">
        <v>0.164295</v>
      </c>
      <c r="Y55" s="37">
        <v>-3.8248999999999998E-2</v>
      </c>
      <c r="Z55" s="37">
        <v>-4.6998999999999999E-2</v>
      </c>
      <c r="AA55" s="37">
        <v>-0.26017299999999999</v>
      </c>
      <c r="AB55" s="37">
        <v>0.42247799999999996</v>
      </c>
      <c r="AC55" s="37">
        <v>0.32835900000000001</v>
      </c>
      <c r="AD55" s="37">
        <v>0.16297399999999998</v>
      </c>
      <c r="AE55" s="37">
        <v>0.36210399999999998</v>
      </c>
      <c r="AF55" s="37">
        <v>0.109206</v>
      </c>
      <c r="AG55" s="37">
        <v>-5.8720999999999995E-2</v>
      </c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</row>
    <row r="56" spans="1:60" ht="19.899999999999999" customHeight="1">
      <c r="A56" s="148" t="s">
        <v>17</v>
      </c>
      <c r="B56" s="98"/>
      <c r="C56" s="31">
        <v>5.4762683364280065</v>
      </c>
      <c r="D56" s="31">
        <v>4.3668146240585912</v>
      </c>
      <c r="E56" s="31">
        <v>5.5858377145734579</v>
      </c>
      <c r="F56" s="31">
        <v>7.3146378418489633</v>
      </c>
      <c r="G56" s="31">
        <v>7.9881932095784691</v>
      </c>
      <c r="H56" s="31">
        <v>7.7987005244894476</v>
      </c>
      <c r="I56" s="31">
        <v>9.6122598802024299</v>
      </c>
      <c r="J56" s="31">
        <v>11.010860528744047</v>
      </c>
      <c r="K56" s="31">
        <v>5.6805812398222741</v>
      </c>
      <c r="L56" s="31">
        <v>6.3001199999999997</v>
      </c>
      <c r="M56" s="31">
        <v>6.0529769999999994</v>
      </c>
      <c r="N56" s="31">
        <v>6.8466990000000001</v>
      </c>
      <c r="O56" s="31">
        <v>10.275627</v>
      </c>
      <c r="P56" s="31">
        <v>8.3752769999999988</v>
      </c>
      <c r="Q56" s="31">
        <v>8.7089940000000006</v>
      </c>
      <c r="R56" s="31">
        <v>9.0836699999999997</v>
      </c>
      <c r="S56" s="31">
        <v>7.2555239999999994</v>
      </c>
      <c r="T56" s="31">
        <v>5.38</v>
      </c>
      <c r="U56" s="31">
        <v>4.0264199999999999</v>
      </c>
      <c r="V56" s="31"/>
      <c r="W56" s="37">
        <v>0.22491252049794661</v>
      </c>
      <c r="X56" s="37">
        <v>0.24077799999999999</v>
      </c>
      <c r="Y56" s="37">
        <v>0.23003799999999999</v>
      </c>
      <c r="Z56" s="37">
        <v>0.26079799999999997</v>
      </c>
      <c r="AA56" s="37">
        <v>0.39407399999999998</v>
      </c>
      <c r="AB56" s="37">
        <v>0.33303299999999997</v>
      </c>
      <c r="AC56" s="37">
        <v>0.362784</v>
      </c>
      <c r="AD56" s="37">
        <v>0.39887799999999995</v>
      </c>
      <c r="AE56" s="37">
        <v>0.32957500000000001</v>
      </c>
      <c r="AF56" s="37">
        <v>0.25001099999999998</v>
      </c>
      <c r="AG56" s="37">
        <v>0.18692499999999998</v>
      </c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</row>
    <row r="57" spans="1:60" ht="19.899999999999999" customHeight="1">
      <c r="A57" s="148" t="s">
        <v>18</v>
      </c>
      <c r="B57" s="98"/>
      <c r="C57" s="31">
        <v>4.1205945339739714</v>
      </c>
      <c r="D57" s="31">
        <v>7.2245274740355683</v>
      </c>
      <c r="E57" s="31">
        <v>13.732376825922785</v>
      </c>
      <c r="F57" s="31">
        <v>10.855475252603625</v>
      </c>
      <c r="G57" s="31">
        <v>9.4537378076572622</v>
      </c>
      <c r="H57" s="31">
        <v>21.27155127315956</v>
      </c>
      <c r="I57" s="31">
        <v>18.784587641658177</v>
      </c>
      <c r="J57" s="31">
        <v>4.7032917211333967</v>
      </c>
      <c r="K57" s="31">
        <v>6.6352150843902393</v>
      </c>
      <c r="L57" s="31">
        <v>5.7109779999999999</v>
      </c>
      <c r="M57" s="31">
        <v>7.4970309999999998</v>
      </c>
      <c r="N57" s="31">
        <v>6.1175939999999995</v>
      </c>
      <c r="O57" s="31">
        <v>8.248818</v>
      </c>
      <c r="P57" s="31">
        <v>10.473785999999999</v>
      </c>
      <c r="Q57" s="31">
        <v>3.9597980000000002</v>
      </c>
      <c r="R57" s="31">
        <v>4.2980320000000001</v>
      </c>
      <c r="S57" s="31">
        <v>5.0671549999999996</v>
      </c>
      <c r="T57" s="31">
        <v>3.6231409999999999</v>
      </c>
      <c r="U57" s="31">
        <v>3.1156519999999999</v>
      </c>
      <c r="V57" s="31"/>
      <c r="W57" s="37">
        <v>0.75846510871505957</v>
      </c>
      <c r="X57" s="37">
        <v>0.63583299999999998</v>
      </c>
      <c r="Y57" s="37">
        <v>0.82541299999999995</v>
      </c>
      <c r="Z57" s="37">
        <v>0.68427099999999996</v>
      </c>
      <c r="AA57" s="37">
        <v>0.92259899999999995</v>
      </c>
      <c r="AB57" s="37">
        <v>1.1923029999999999</v>
      </c>
      <c r="AC57" s="37">
        <v>0.48136799999999996</v>
      </c>
      <c r="AD57" s="37">
        <v>0.52671099999999993</v>
      </c>
      <c r="AE57" s="37">
        <v>0.61417199999999994</v>
      </c>
      <c r="AF57" s="37">
        <v>0.44009899999999996</v>
      </c>
      <c r="AG57" s="37">
        <v>0.371778</v>
      </c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</row>
    <row r="58" spans="1:60" ht="19.899999999999999" customHeight="1">
      <c r="A58" s="148" t="s">
        <v>19</v>
      </c>
      <c r="B58" s="98"/>
      <c r="C58" s="31">
        <v>4.278948964096486</v>
      </c>
      <c r="D58" s="31">
        <v>3.4215142947872721</v>
      </c>
      <c r="E58" s="31">
        <v>3.2680574024560372</v>
      </c>
      <c r="F58" s="31">
        <v>6.4924437767422916</v>
      </c>
      <c r="G58" s="31">
        <v>5.2721122563883114</v>
      </c>
      <c r="H58" s="31">
        <v>7.4349945394753547</v>
      </c>
      <c r="I58" s="31">
        <v>14.023503999675953</v>
      </c>
      <c r="J58" s="31">
        <v>5.1908752329753156</v>
      </c>
      <c r="K58" s="31">
        <v>6.2345493278888</v>
      </c>
      <c r="L58" s="31">
        <v>5.9879419999999994</v>
      </c>
      <c r="M58" s="31">
        <v>6.81</v>
      </c>
      <c r="N58" s="31">
        <v>3.644228</v>
      </c>
      <c r="O58" s="31">
        <v>3.6649210000000001</v>
      </c>
      <c r="P58" s="31">
        <v>4.232386</v>
      </c>
      <c r="Q58" s="31">
        <v>2.6904309999999998</v>
      </c>
      <c r="R58" s="31">
        <v>3.6404019999999999</v>
      </c>
      <c r="S58" s="31">
        <v>3.7258599999999999</v>
      </c>
      <c r="T58" s="31">
        <v>11.12294</v>
      </c>
      <c r="U58" s="31">
        <v>4.2481200000000001</v>
      </c>
      <c r="V58" s="31"/>
      <c r="W58" s="37">
        <v>0.47312744250566946</v>
      </c>
      <c r="X58" s="37">
        <v>0.44092799999999999</v>
      </c>
      <c r="Y58" s="37">
        <v>0.49699899999999997</v>
      </c>
      <c r="Z58" s="37">
        <v>0.26856599999999997</v>
      </c>
      <c r="AA58" s="37">
        <v>0.26378000000000001</v>
      </c>
      <c r="AB58" s="37">
        <v>0.29691600000000001</v>
      </c>
      <c r="AC58" s="37">
        <v>0.190167</v>
      </c>
      <c r="AD58" s="37">
        <v>0.25622699999999998</v>
      </c>
      <c r="AE58" s="37">
        <v>0.25773799999999997</v>
      </c>
      <c r="AF58" s="37">
        <v>0.76125599999999993</v>
      </c>
      <c r="AG58" s="37">
        <v>0.306284</v>
      </c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</row>
    <row r="59" spans="1:60" ht="10.5" customHeight="1" thickBot="1">
      <c r="A59" s="99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T59" s="264"/>
      <c r="AU59" s="264"/>
      <c r="AV59" s="264"/>
      <c r="AW59" s="264"/>
      <c r="AX59" s="264"/>
      <c r="AY59" s="264"/>
      <c r="AZ59" s="264"/>
      <c r="BA59" s="264"/>
      <c r="BB59" s="264"/>
    </row>
    <row r="60" spans="1:60" ht="18" customHeight="1">
      <c r="A60" s="29" t="s">
        <v>4</v>
      </c>
      <c r="B60" s="29" t="s">
        <v>214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1:60" ht="18" customHeight="1">
      <c r="A61" s="320" t="s">
        <v>288</v>
      </c>
      <c r="B61" s="322" t="s">
        <v>289</v>
      </c>
      <c r="C61" s="323"/>
      <c r="D61" s="323"/>
      <c r="E61" s="323"/>
      <c r="F61" s="323"/>
      <c r="G61" s="323"/>
      <c r="H61" s="323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</row>
    <row r="62" spans="1:60" ht="18" customHeight="1">
      <c r="A62" s="102"/>
      <c r="B62" s="102"/>
      <c r="C62" s="43"/>
      <c r="D62" s="43"/>
      <c r="E62" s="43"/>
      <c r="F62" s="4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</row>
    <row r="63" spans="1:60" ht="19.899999999999999" customHeight="1">
      <c r="A63" s="104"/>
      <c r="B63" s="104"/>
      <c r="C63" s="105"/>
      <c r="D63" s="105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</row>
    <row r="64" spans="1:60" ht="19.899999999999999" customHeight="1">
      <c r="A64" s="95"/>
      <c r="B64" s="95"/>
      <c r="C64" s="101"/>
      <c r="D64" s="101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</row>
    <row r="65" spans="7:30" ht="19.899999999999999" customHeight="1"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</row>
    <row r="66" spans="7:30" ht="19.899999999999999" customHeight="1"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</row>
    <row r="67" spans="7:30" ht="19.899999999999999" customHeight="1"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</row>
    <row r="68" spans="7:30" ht="19.899999999999999" customHeight="1"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</row>
    <row r="69" spans="7:30" ht="19.899999999999999" customHeight="1"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</row>
    <row r="70" spans="7:30" ht="19.899999999999999" customHeight="1"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</row>
    <row r="71" spans="7:30" ht="19.899999999999999" customHeight="1"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</row>
    <row r="72" spans="7:30" ht="19.899999999999999" customHeight="1"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</row>
    <row r="73" spans="7:30" ht="19.899999999999999" customHeight="1"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</row>
    <row r="74" spans="7:30" ht="19.899999999999999" customHeight="1"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</row>
    <row r="75" spans="7:30" ht="19.899999999999999" customHeight="1"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</row>
    <row r="76" spans="7:30" ht="19.899999999999999" customHeight="1"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</row>
    <row r="77" spans="7:30" ht="19.899999999999999" customHeight="1"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</row>
    <row r="78" spans="7:30" ht="19.899999999999999" customHeight="1"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</row>
    <row r="79" spans="7:30" ht="19.899999999999999" customHeight="1"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</row>
    <row r="80" spans="7:30" ht="19.899999999999999" customHeight="1"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</row>
    <row r="81" spans="7:30" ht="19.899999999999999" customHeight="1"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</row>
    <row r="82" spans="7:30" ht="19.899999999999999" customHeight="1"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</row>
    <row r="83" spans="7:30" ht="19.899999999999999" customHeight="1"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</row>
    <row r="84" spans="7:30" ht="19.899999999999999" customHeight="1"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</row>
    <row r="85" spans="7:30" ht="19.899999999999999" customHeight="1"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</row>
    <row r="86" spans="7:30" ht="19.899999999999999" customHeight="1"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</row>
    <row r="87" spans="7:30" ht="19.899999999999999" customHeight="1"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</row>
    <row r="88" spans="7:30" ht="19.899999999999999" customHeight="1"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</row>
    <row r="89" spans="7:30" ht="19.899999999999999" customHeight="1"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</row>
    <row r="90" spans="7:30" ht="19.899999999999999" customHeight="1"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</row>
    <row r="91" spans="7:30" ht="19.899999999999999" customHeight="1"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</row>
    <row r="92" spans="7:30" ht="19.899999999999999" customHeight="1"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</row>
    <row r="93" spans="7:30" ht="19.899999999999999" customHeight="1"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</row>
    <row r="94" spans="7:30" ht="19.899999999999999" customHeight="1"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</row>
    <row r="95" spans="7:30" ht="19.899999999999999" customHeight="1"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</row>
    <row r="96" spans="7:30" ht="19.899999999999999" customHeight="1"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</row>
    <row r="97" spans="7:30" ht="19.899999999999999" customHeight="1"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</row>
    <row r="98" spans="7:30" ht="19.899999999999999" customHeight="1"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</row>
    <row r="99" spans="7:30" ht="19.899999999999999" customHeight="1"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</row>
    <row r="100" spans="7:30" ht="19.899999999999999" customHeight="1"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</row>
    <row r="101" spans="7:30" ht="19.899999999999999" customHeight="1"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</row>
    <row r="102" spans="7:30" ht="19.899999999999999" customHeight="1"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</row>
    <row r="103" spans="7:30" ht="19.899999999999999" customHeight="1"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</row>
    <row r="104" spans="7:30" ht="19.899999999999999" customHeight="1"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</row>
    <row r="105" spans="7:30" ht="19.899999999999999" customHeight="1"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</row>
    <row r="106" spans="7:30" ht="19.899999999999999" customHeight="1"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</row>
    <row r="107" spans="7:30" ht="19.899999999999999" customHeight="1"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</row>
    <row r="108" spans="7:30" ht="19.899999999999999" customHeight="1"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</row>
    <row r="109" spans="7:30" ht="19.899999999999999" customHeight="1"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</row>
    <row r="110" spans="7:30" ht="19.899999999999999" customHeight="1"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</row>
    <row r="111" spans="7:30" ht="19.899999999999999" customHeight="1"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</row>
    <row r="112" spans="7:30" ht="19.899999999999999" customHeight="1"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</row>
    <row r="113" spans="7:30" ht="19.899999999999999" customHeight="1"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</row>
    <row r="114" spans="7:30" ht="19.899999999999999" customHeight="1">
      <c r="G114" s="245"/>
    </row>
    <row r="115" spans="7:30" ht="19.899999999999999" customHeight="1">
      <c r="G115" s="245"/>
    </row>
    <row r="116" spans="7:30" ht="19.899999999999999" customHeight="1">
      <c r="G116" s="245"/>
    </row>
  </sheetData>
  <mergeCells count="7">
    <mergeCell ref="W6:AE6"/>
    <mergeCell ref="T6:U6"/>
    <mergeCell ref="B61:H61"/>
    <mergeCell ref="A4:D4"/>
    <mergeCell ref="E4:G4"/>
    <mergeCell ref="A6:B7"/>
    <mergeCell ref="C6:S6"/>
  </mergeCells>
  <phoneticPr fontId="0" type="noConversion"/>
  <conditionalFormatting sqref="C9:P10 C46:P46 W60:X61 J43:P44 W25:X27 C42:I45 K45:P45 L28:P31 L45:P49 M28:P33 M45:P52 C59:P65 V59:Z59 V46 C25:P29 V43:X44 V25:V29 V60:V65 V9:V10 C67:F68 G67:G116 C66:AC66 H67:AC113 AD66:AD113">
    <cfRule type="cellIs" dxfId="49" priority="25" stopIfTrue="1" operator="lessThan">
      <formula>0</formula>
    </cfRule>
  </conditionalFormatting>
  <conditionalFormatting sqref="AA59">
    <cfRule type="cellIs" dxfId="48" priority="16" stopIfTrue="1" operator="lessThan">
      <formula>0</formula>
    </cfRule>
  </conditionalFormatting>
  <conditionalFormatting sqref="AB59">
    <cfRule type="cellIs" dxfId="47" priority="15" stopIfTrue="1" operator="lessThan">
      <formula>0</formula>
    </cfRule>
  </conditionalFormatting>
  <conditionalFormatting sqref="Q9:U10 Q61:U65 Q59:S60">
    <cfRule type="cellIs" dxfId="46" priority="14" stopIfTrue="1" operator="lessThan">
      <formula>0</formula>
    </cfRule>
  </conditionalFormatting>
  <conditionalFormatting sqref="Q25:R28 Q43:R45 Q47:R53">
    <cfRule type="cellIs" dxfId="45" priority="13" stopIfTrue="1" operator="lessThan">
      <formula>0</formula>
    </cfRule>
  </conditionalFormatting>
  <conditionalFormatting sqref="AC59:AE59">
    <cfRule type="cellIs" dxfId="44" priority="12" stopIfTrue="1" operator="lessThan">
      <formula>0</formula>
    </cfRule>
  </conditionalFormatting>
  <conditionalFormatting sqref="Q31:Q33">
    <cfRule type="cellIs" dxfId="43" priority="11" stopIfTrue="1" operator="lessThan">
      <formula>0</formula>
    </cfRule>
  </conditionalFormatting>
  <conditionalFormatting sqref="R29:R32 R41">
    <cfRule type="cellIs" dxfId="42" priority="10" stopIfTrue="1" operator="lessThan">
      <formula>0</formula>
    </cfRule>
  </conditionalFormatting>
  <conditionalFormatting sqref="S25:S28 S43:S45 S47:S53">
    <cfRule type="cellIs" dxfId="41" priority="9" stopIfTrue="1" operator="lessThan">
      <formula>0</formula>
    </cfRule>
  </conditionalFormatting>
  <conditionalFormatting sqref="S29:S32 S41">
    <cfRule type="cellIs" dxfId="40" priority="8" stopIfTrue="1" operator="lessThan">
      <formula>0</formula>
    </cfRule>
  </conditionalFormatting>
  <conditionalFormatting sqref="T59:U60">
    <cfRule type="cellIs" dxfId="39" priority="7" stopIfTrue="1" operator="lessThan">
      <formula>0</formula>
    </cfRule>
  </conditionalFormatting>
  <conditionalFormatting sqref="T25:T28 T43:T45 T47:T53">
    <cfRule type="cellIs" dxfId="38" priority="6" stopIfTrue="1" operator="lessThan">
      <formula>0</formula>
    </cfRule>
  </conditionalFormatting>
  <conditionalFormatting sqref="T29:T32 T41">
    <cfRule type="cellIs" dxfId="37" priority="5" stopIfTrue="1" operator="lessThan">
      <formula>0</formula>
    </cfRule>
  </conditionalFormatting>
  <conditionalFormatting sqref="AF59:AG59">
    <cfRule type="cellIs" dxfId="36" priority="3" stopIfTrue="1" operator="lessThan">
      <formula>0</formula>
    </cfRule>
  </conditionalFormatting>
  <conditionalFormatting sqref="U25:U28 U43:U45 U47:U52">
    <cfRule type="cellIs" dxfId="35" priority="2" stopIfTrue="1" operator="lessThan">
      <formula>0</formula>
    </cfRule>
  </conditionalFormatting>
  <conditionalFormatting sqref="U29:U32 U41">
    <cfRule type="cellIs" dxfId="34" priority="1" stopIfTrue="1" operator="lessThan">
      <formula>0</formula>
    </cfRule>
  </conditionalFormatting>
  <printOptions verticalCentered="1"/>
  <pageMargins left="0.5" right="0.5" top="0.5" bottom="0.5" header="0" footer="0"/>
  <pageSetup paperSize="5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T59"/>
  <sheetViews>
    <sheetView showGridLines="0" zoomScale="80" zoomScaleNormal="80" zoomScaleSheetLayoutView="85" workbookViewId="0"/>
  </sheetViews>
  <sheetFormatPr baseColWidth="10" defaultRowHeight="16.149999999999999" customHeight="1"/>
  <cols>
    <col min="1" max="1" width="1.5703125" style="271" customWidth="1"/>
    <col min="2" max="2" width="15.42578125" style="271" customWidth="1"/>
    <col min="3" max="3" width="84.42578125" style="271" customWidth="1"/>
    <col min="4" max="4" width="12.5703125" style="271" customWidth="1"/>
    <col min="5" max="5" width="16.7109375" style="271" customWidth="1"/>
    <col min="6" max="6" width="14.5703125" style="271" customWidth="1"/>
    <col min="7" max="7" width="7.28515625" style="271" customWidth="1"/>
    <col min="8" max="8" width="14.7109375" style="271" customWidth="1"/>
    <col min="9" max="9" width="16.7109375" style="271" customWidth="1"/>
    <col min="10" max="10" width="14.5703125" style="271" customWidth="1"/>
    <col min="11" max="11" width="9.7109375" style="303" customWidth="1"/>
    <col min="12" max="14" width="9.7109375" style="271" customWidth="1"/>
    <col min="15" max="15" width="2.42578125" style="271" customWidth="1"/>
    <col min="16" max="17" width="11.42578125" style="271"/>
    <col min="18" max="19" width="12.28515625" style="271" bestFit="1" customWidth="1"/>
    <col min="20" max="20" width="12.7109375" style="271" customWidth="1"/>
    <col min="21" max="22" width="12.28515625" style="271" bestFit="1" customWidth="1"/>
    <col min="23" max="16384" width="11.42578125" style="271"/>
  </cols>
  <sheetData>
    <row r="3" spans="1:20" ht="20.100000000000001" customHeight="1"/>
    <row r="4" spans="1:20" ht="16.149999999999999" customHeight="1">
      <c r="B4" s="269" t="s">
        <v>286</v>
      </c>
      <c r="C4" s="270"/>
      <c r="D4" s="270"/>
      <c r="E4" s="270"/>
      <c r="F4" s="270"/>
      <c r="G4" s="270"/>
      <c r="H4" s="270"/>
      <c r="I4" s="270"/>
      <c r="J4" s="270"/>
      <c r="K4" s="304"/>
    </row>
    <row r="5" spans="1:20" ht="18" customHeight="1">
      <c r="B5" s="272" t="s">
        <v>280</v>
      </c>
      <c r="C5" s="273"/>
      <c r="D5" s="273"/>
      <c r="E5" s="273"/>
      <c r="F5" s="273"/>
      <c r="G5" s="273"/>
      <c r="H5" s="273"/>
      <c r="I5" s="273"/>
      <c r="J5" s="273"/>
      <c r="K5" s="305"/>
    </row>
    <row r="6" spans="1:20" ht="15.95" customHeight="1">
      <c r="B6" s="334" t="s">
        <v>281</v>
      </c>
      <c r="C6" s="334"/>
      <c r="D6" s="334"/>
      <c r="E6" s="334"/>
      <c r="F6" s="334"/>
      <c r="G6" s="298"/>
      <c r="H6" s="298"/>
      <c r="I6" s="298"/>
      <c r="J6" s="298"/>
      <c r="K6" s="306"/>
    </row>
    <row r="7" spans="1:20" ht="9.9499999999999993" customHeight="1" thickBot="1"/>
    <row r="8" spans="1:20" ht="21" customHeight="1">
      <c r="B8" s="335" t="s">
        <v>282</v>
      </c>
      <c r="C8" s="336"/>
      <c r="D8" s="338" t="s">
        <v>284</v>
      </c>
      <c r="E8" s="339"/>
      <c r="F8" s="339"/>
      <c r="G8" s="274"/>
      <c r="H8" s="340" t="s">
        <v>255</v>
      </c>
      <c r="I8" s="340"/>
      <c r="J8" s="340"/>
    </row>
    <row r="9" spans="1:20" ht="46.9" customHeight="1" thickBot="1">
      <c r="B9" s="337"/>
      <c r="C9" s="337"/>
      <c r="D9" s="276" t="s">
        <v>0</v>
      </c>
      <c r="E9" s="275" t="s">
        <v>256</v>
      </c>
      <c r="F9" s="275" t="s">
        <v>257</v>
      </c>
      <c r="G9" s="275"/>
      <c r="H9" s="276" t="s">
        <v>0</v>
      </c>
      <c r="I9" s="275" t="s">
        <v>256</v>
      </c>
      <c r="J9" s="275" t="s">
        <v>258</v>
      </c>
    </row>
    <row r="10" spans="1:20" ht="6" customHeight="1">
      <c r="B10" s="277"/>
      <c r="C10" s="277"/>
      <c r="D10" s="277"/>
      <c r="E10" s="277"/>
      <c r="F10" s="277"/>
      <c r="G10" s="277"/>
      <c r="H10" s="277"/>
      <c r="I10" s="277"/>
      <c r="J10" s="277"/>
    </row>
    <row r="11" spans="1:20" ht="16.149999999999999" customHeight="1">
      <c r="B11" s="278" t="s">
        <v>285</v>
      </c>
      <c r="C11" s="278"/>
      <c r="D11" s="307">
        <v>2.6324930000000002</v>
      </c>
      <c r="E11" s="307">
        <v>3.4597030000000002</v>
      </c>
      <c r="F11" s="307">
        <v>2.9305690000000002</v>
      </c>
      <c r="H11" s="307">
        <v>1.6839010000000001</v>
      </c>
      <c r="I11" s="307">
        <v>1.2466680000000001</v>
      </c>
      <c r="J11" s="307">
        <v>2.9305690000000002</v>
      </c>
      <c r="K11" s="308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ht="6" customHeight="1">
      <c r="B12" s="280"/>
      <c r="C12" s="280"/>
      <c r="D12" s="309"/>
      <c r="E12" s="309"/>
      <c r="F12" s="309"/>
      <c r="G12" s="281"/>
      <c r="H12" s="309"/>
      <c r="I12" s="309"/>
      <c r="J12" s="309"/>
      <c r="K12" s="308"/>
      <c r="M12" s="295"/>
      <c r="N12" s="295"/>
      <c r="O12" s="295"/>
      <c r="P12" s="295"/>
      <c r="Q12" s="295"/>
      <c r="R12" s="295"/>
      <c r="S12" s="295"/>
      <c r="T12" s="295"/>
    </row>
    <row r="13" spans="1:20" ht="16.149999999999999" customHeight="1">
      <c r="B13" s="282" t="s">
        <v>283</v>
      </c>
      <c r="C13" s="283"/>
      <c r="D13" s="307">
        <v>3.5830449999999998</v>
      </c>
      <c r="E13" s="307">
        <v>5.0499539999999996</v>
      </c>
      <c r="F13" s="307">
        <v>4.1531690000000001</v>
      </c>
      <c r="G13" s="284"/>
      <c r="H13" s="307">
        <v>0.75429999999999997</v>
      </c>
      <c r="I13" s="307">
        <v>0.67586599999999997</v>
      </c>
      <c r="J13" s="307">
        <v>1.430166</v>
      </c>
      <c r="K13" s="310"/>
      <c r="L13" s="310"/>
      <c r="M13" s="295"/>
      <c r="N13" s="295"/>
      <c r="O13" s="295"/>
      <c r="P13" s="295"/>
      <c r="Q13" s="295"/>
      <c r="R13" s="295"/>
      <c r="S13" s="295"/>
      <c r="T13" s="295"/>
    </row>
    <row r="14" spans="1:20" ht="16.149999999999999" customHeight="1">
      <c r="B14" s="285" t="s">
        <v>259</v>
      </c>
      <c r="C14" s="286"/>
      <c r="D14" s="311"/>
      <c r="E14" s="311"/>
      <c r="F14" s="311"/>
      <c r="G14" s="281"/>
      <c r="H14" s="311"/>
      <c r="I14" s="311"/>
      <c r="J14" s="311"/>
      <c r="K14" s="312"/>
      <c r="L14" s="313"/>
      <c r="M14" s="295"/>
      <c r="N14" s="295"/>
      <c r="O14" s="295"/>
      <c r="P14" s="295"/>
      <c r="Q14" s="295"/>
      <c r="R14" s="295"/>
      <c r="S14" s="295"/>
      <c r="T14" s="295"/>
    </row>
    <row r="15" spans="1:20" ht="16.149999999999999" customHeight="1">
      <c r="A15" s="314"/>
      <c r="B15" s="287" t="s">
        <v>260</v>
      </c>
      <c r="C15" s="288"/>
      <c r="D15" s="315">
        <v>1.801399</v>
      </c>
      <c r="E15" s="315">
        <v>-1.8102450000000001</v>
      </c>
      <c r="F15" s="315">
        <v>0.104379</v>
      </c>
      <c r="G15" s="284"/>
      <c r="H15" s="315">
        <v>8.2760000000000004E-3</v>
      </c>
      <c r="I15" s="315">
        <v>-7.3709999999999999E-3</v>
      </c>
      <c r="J15" s="315">
        <v>9.0499999999999999E-4</v>
      </c>
      <c r="K15" s="316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ht="16.149999999999999" customHeight="1">
      <c r="A16" s="314"/>
      <c r="B16" s="287" t="s">
        <v>261</v>
      </c>
      <c r="C16" s="288"/>
      <c r="D16" s="315">
        <v>-7.2307170000000003</v>
      </c>
      <c r="E16" s="315">
        <v>2.7542469999999999</v>
      </c>
      <c r="F16" s="315">
        <v>-3.038033</v>
      </c>
      <c r="G16" s="284"/>
      <c r="H16" s="315">
        <v>-2.9391E-2</v>
      </c>
      <c r="I16" s="315">
        <v>8.1040000000000001E-3</v>
      </c>
      <c r="J16" s="315">
        <v>-2.1288000000000001E-2</v>
      </c>
      <c r="K16" s="316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ht="16.149999999999999" customHeight="1">
      <c r="A17" s="314"/>
      <c r="B17" s="287" t="s">
        <v>262</v>
      </c>
      <c r="C17" s="288"/>
      <c r="D17" s="315">
        <v>15.303447999999999</v>
      </c>
      <c r="E17" s="315">
        <v>16.119513000000001</v>
      </c>
      <c r="F17" s="315">
        <v>15.623220999999999</v>
      </c>
      <c r="G17" s="284"/>
      <c r="H17" s="315">
        <v>0.107045</v>
      </c>
      <c r="I17" s="315">
        <v>7.2650000000000006E-2</v>
      </c>
      <c r="J17" s="315">
        <v>0.17969499999999999</v>
      </c>
      <c r="K17" s="316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ht="16.149999999999999" customHeight="1">
      <c r="B18" s="287" t="s">
        <v>263</v>
      </c>
      <c r="C18" s="288"/>
      <c r="D18" s="315">
        <v>20.103957999999999</v>
      </c>
      <c r="E18" s="315">
        <v>24.538668999999999</v>
      </c>
      <c r="F18" s="315">
        <v>21.895508</v>
      </c>
      <c r="G18" s="289"/>
      <c r="H18" s="315">
        <v>4.6584E-2</v>
      </c>
      <c r="I18" s="315">
        <v>3.8539999999999998E-2</v>
      </c>
      <c r="J18" s="315">
        <v>8.5123000000000004E-2</v>
      </c>
      <c r="K18" s="316"/>
      <c r="L18" s="295"/>
      <c r="M18" s="295"/>
      <c r="N18" s="295"/>
      <c r="O18" s="295"/>
      <c r="P18" s="295"/>
      <c r="Q18" s="295"/>
      <c r="R18" s="295"/>
      <c r="S18" s="295"/>
      <c r="T18" s="295"/>
    </row>
    <row r="19" spans="1:20" ht="6" customHeight="1">
      <c r="B19" s="283"/>
      <c r="C19" s="283"/>
      <c r="D19" s="317"/>
      <c r="E19" s="317"/>
      <c r="F19" s="317"/>
      <c r="G19" s="289"/>
      <c r="H19" s="317"/>
      <c r="I19" s="317"/>
      <c r="J19" s="317"/>
      <c r="K19" s="316"/>
      <c r="L19" s="295"/>
      <c r="M19" s="295"/>
      <c r="N19" s="295"/>
      <c r="O19" s="295"/>
      <c r="P19" s="295"/>
      <c r="Q19" s="295"/>
      <c r="R19" s="295"/>
      <c r="S19" s="295"/>
      <c r="T19" s="295"/>
    </row>
    <row r="20" spans="1:20" ht="16.149999999999999" customHeight="1">
      <c r="B20" s="283" t="s">
        <v>264</v>
      </c>
      <c r="C20" s="283"/>
      <c r="D20" s="307">
        <v>1.8250569999999999</v>
      </c>
      <c r="E20" s="307">
        <v>2.3054299999999999</v>
      </c>
      <c r="F20" s="307">
        <v>1.9910330000000001</v>
      </c>
      <c r="G20" s="290"/>
      <c r="H20" s="307">
        <v>0.110087</v>
      </c>
      <c r="I20" s="307">
        <v>7.3413999999999993E-2</v>
      </c>
      <c r="J20" s="307">
        <v>0.183502</v>
      </c>
      <c r="L20" s="295"/>
      <c r="M20" s="295"/>
      <c r="N20" s="295"/>
      <c r="O20" s="295"/>
      <c r="P20" s="295"/>
      <c r="Q20" s="295"/>
      <c r="R20" s="295"/>
      <c r="S20" s="295"/>
      <c r="T20" s="295"/>
    </row>
    <row r="21" spans="1:20" ht="16.149999999999999" customHeight="1">
      <c r="B21" s="285" t="s">
        <v>259</v>
      </c>
      <c r="C21" s="286"/>
      <c r="D21" s="317"/>
      <c r="E21" s="317"/>
      <c r="F21" s="317"/>
      <c r="G21" s="289"/>
      <c r="H21" s="317"/>
      <c r="I21" s="317"/>
      <c r="J21" s="317"/>
      <c r="K21" s="316"/>
      <c r="L21" s="295"/>
      <c r="M21" s="295"/>
      <c r="N21" s="295"/>
      <c r="O21" s="295"/>
      <c r="P21" s="295"/>
      <c r="Q21" s="295"/>
      <c r="R21" s="295"/>
      <c r="S21" s="295"/>
      <c r="T21" s="295"/>
    </row>
    <row r="22" spans="1:20" ht="16.149999999999999" customHeight="1">
      <c r="B22" s="287" t="s">
        <v>265</v>
      </c>
      <c r="C22" s="286"/>
      <c r="D22" s="315">
        <v>1.813042</v>
      </c>
      <c r="E22" s="315">
        <v>1.614263</v>
      </c>
      <c r="F22" s="315">
        <v>1.747158</v>
      </c>
      <c r="G22" s="284"/>
      <c r="H22" s="315">
        <v>4.2021999999999997E-2</v>
      </c>
      <c r="I22" s="315">
        <v>1.8547999999999999E-2</v>
      </c>
      <c r="J22" s="315">
        <v>6.0569999999999999E-2</v>
      </c>
      <c r="K22" s="316"/>
      <c r="L22" s="295"/>
      <c r="M22" s="295"/>
      <c r="N22" s="295"/>
      <c r="O22" s="295"/>
      <c r="P22" s="295"/>
      <c r="Q22" s="295"/>
      <c r="R22" s="295"/>
      <c r="S22" s="295"/>
      <c r="T22" s="295"/>
    </row>
    <row r="23" spans="1:20" ht="16.149999999999999" customHeight="1">
      <c r="B23" s="287" t="s">
        <v>266</v>
      </c>
      <c r="C23" s="288"/>
      <c r="D23" s="315">
        <v>5.6090140000000002</v>
      </c>
      <c r="E23" s="315">
        <v>4.502675</v>
      </c>
      <c r="F23" s="315">
        <v>5.1938709999999997</v>
      </c>
      <c r="G23" s="284"/>
      <c r="H23" s="315">
        <v>3.7698000000000002E-2</v>
      </c>
      <c r="I23" s="315">
        <v>1.8176000000000001E-2</v>
      </c>
      <c r="J23" s="315">
        <v>5.5872999999999999E-2</v>
      </c>
      <c r="K23" s="316"/>
      <c r="L23" s="295"/>
      <c r="M23" s="295"/>
      <c r="N23" s="295"/>
      <c r="O23" s="295"/>
      <c r="P23" s="295"/>
      <c r="Q23" s="295"/>
      <c r="R23" s="295"/>
      <c r="S23" s="295"/>
      <c r="T23" s="295"/>
    </row>
    <row r="24" spans="1:20" ht="16.149999999999999" customHeight="1">
      <c r="B24" s="287" t="s">
        <v>267</v>
      </c>
      <c r="C24" s="288"/>
      <c r="D24" s="315">
        <v>-0.32542300000000002</v>
      </c>
      <c r="E24" s="315">
        <v>2.3575659999999998</v>
      </c>
      <c r="F24" s="315">
        <v>0.25888</v>
      </c>
      <c r="G24" s="284"/>
      <c r="H24" s="315">
        <v>-4.5880000000000001E-3</v>
      </c>
      <c r="I24" s="315">
        <v>9.2530000000000008E-3</v>
      </c>
      <c r="J24" s="315">
        <v>4.666E-3</v>
      </c>
      <c r="K24" s="316"/>
      <c r="L24" s="295"/>
      <c r="M24" s="295"/>
      <c r="N24" s="295"/>
      <c r="O24" s="295"/>
      <c r="P24" s="295"/>
      <c r="Q24" s="295"/>
      <c r="R24" s="295"/>
      <c r="S24" s="295"/>
      <c r="T24" s="295"/>
    </row>
    <row r="25" spans="1:20" ht="12" customHeight="1">
      <c r="B25" s="283"/>
      <c r="C25" s="283"/>
      <c r="D25" s="317"/>
      <c r="E25" s="317"/>
      <c r="F25" s="317"/>
      <c r="G25" s="289"/>
      <c r="H25" s="317"/>
      <c r="I25" s="317"/>
      <c r="J25" s="317"/>
      <c r="K25" s="308"/>
      <c r="L25" s="295"/>
      <c r="M25" s="295"/>
      <c r="N25" s="295"/>
      <c r="O25" s="295"/>
      <c r="P25" s="295"/>
      <c r="Q25" s="295"/>
      <c r="R25" s="295"/>
      <c r="S25" s="295"/>
      <c r="T25" s="295"/>
    </row>
    <row r="26" spans="1:20" ht="16.149999999999999" customHeight="1">
      <c r="B26" s="283" t="s">
        <v>268</v>
      </c>
      <c r="C26" s="283"/>
      <c r="D26" s="307">
        <v>-1.6730400000000001</v>
      </c>
      <c r="E26" s="307">
        <v>-2.6731690000000001</v>
      </c>
      <c r="F26" s="307">
        <v>-1.9544619999999999</v>
      </c>
      <c r="G26" s="290"/>
      <c r="H26" s="307">
        <v>-9.0110999999999997E-2</v>
      </c>
      <c r="I26" s="307">
        <v>-5.6376999999999997E-2</v>
      </c>
      <c r="J26" s="307">
        <v>-0.14648900000000001</v>
      </c>
      <c r="K26" s="316"/>
      <c r="L26" s="295"/>
      <c r="M26" s="295"/>
      <c r="N26" s="295"/>
      <c r="O26" s="295"/>
      <c r="P26" s="295"/>
      <c r="Q26" s="295"/>
      <c r="R26" s="295"/>
      <c r="S26" s="295"/>
      <c r="T26" s="295"/>
    </row>
    <row r="27" spans="1:20" ht="12.75" customHeight="1">
      <c r="B27" s="285" t="s">
        <v>259</v>
      </c>
      <c r="C27" s="286"/>
      <c r="D27" s="317"/>
      <c r="E27" s="317"/>
      <c r="F27" s="317"/>
      <c r="G27" s="289"/>
      <c r="H27" s="317"/>
      <c r="I27" s="317"/>
      <c r="J27" s="317"/>
      <c r="K27" s="316"/>
      <c r="L27" s="295"/>
      <c r="M27" s="295"/>
      <c r="N27" s="295"/>
      <c r="O27" s="295"/>
      <c r="P27" s="295"/>
      <c r="Q27" s="295"/>
      <c r="R27" s="295"/>
      <c r="S27" s="295"/>
      <c r="T27" s="295"/>
    </row>
    <row r="28" spans="1:20" ht="16.149999999999999" customHeight="1">
      <c r="B28" s="287" t="s">
        <v>269</v>
      </c>
      <c r="C28" s="288"/>
      <c r="D28" s="315">
        <v>-7.928496</v>
      </c>
      <c r="E28" s="315">
        <v>-7.5717220000000003</v>
      </c>
      <c r="F28" s="315">
        <v>-7.8210600000000001</v>
      </c>
      <c r="G28" s="284"/>
      <c r="H28" s="315">
        <v>-0.10087599999999999</v>
      </c>
      <c r="I28" s="315">
        <v>-4.1509999999999998E-2</v>
      </c>
      <c r="J28" s="315">
        <v>-0.14238500000000001</v>
      </c>
      <c r="K28" s="316"/>
      <c r="L28" s="295"/>
      <c r="M28" s="295"/>
      <c r="N28" s="295"/>
      <c r="O28" s="295"/>
      <c r="P28" s="295"/>
      <c r="Q28" s="295"/>
      <c r="R28" s="295"/>
      <c r="S28" s="295"/>
      <c r="T28" s="295"/>
    </row>
    <row r="29" spans="1:20" ht="16.149999999999999" customHeight="1">
      <c r="B29" s="287" t="s">
        <v>270</v>
      </c>
      <c r="C29" s="288"/>
      <c r="D29" s="315">
        <v>-10.779532</v>
      </c>
      <c r="E29" s="315">
        <v>-10.310060999999999</v>
      </c>
      <c r="F29" s="315">
        <v>-10.615243</v>
      </c>
      <c r="G29" s="284"/>
      <c r="H29" s="315">
        <v>-3.6850000000000001E-2</v>
      </c>
      <c r="I29" s="315">
        <v>-1.8973E-2</v>
      </c>
      <c r="J29" s="315">
        <v>-5.5823999999999999E-2</v>
      </c>
      <c r="L29" s="295"/>
      <c r="M29" s="295"/>
      <c r="N29" s="295"/>
      <c r="O29" s="295"/>
      <c r="P29" s="295"/>
      <c r="Q29" s="295"/>
      <c r="R29" s="295"/>
      <c r="S29" s="295"/>
      <c r="T29" s="295"/>
    </row>
    <row r="30" spans="1:20" ht="6" customHeight="1">
      <c r="B30" s="288"/>
      <c r="C30" s="288"/>
      <c r="D30" s="317"/>
      <c r="E30" s="317"/>
      <c r="F30" s="317"/>
      <c r="G30" s="289"/>
      <c r="H30" s="317"/>
      <c r="I30" s="317"/>
      <c r="J30" s="317"/>
      <c r="L30" s="295"/>
      <c r="M30" s="295"/>
      <c r="N30" s="295"/>
      <c r="O30" s="295"/>
      <c r="P30" s="295"/>
      <c r="Q30" s="295"/>
      <c r="R30" s="295"/>
      <c r="S30" s="295"/>
      <c r="T30" s="295"/>
    </row>
    <row r="31" spans="1:20" ht="16.149999999999999" customHeight="1">
      <c r="B31" s="283" t="s">
        <v>271</v>
      </c>
      <c r="C31" s="283"/>
      <c r="D31" s="307">
        <v>0.76147200000000004</v>
      </c>
      <c r="E31" s="307">
        <v>3.1156519999999999</v>
      </c>
      <c r="F31" s="307">
        <v>1.71574</v>
      </c>
      <c r="G31" s="290"/>
      <c r="H31" s="307">
        <v>4.8031999999999998E-2</v>
      </c>
      <c r="I31" s="307">
        <v>0.133966</v>
      </c>
      <c r="J31" s="307">
        <v>0.18199799999999999</v>
      </c>
      <c r="K31" s="308"/>
      <c r="L31" s="295"/>
      <c r="M31" s="295"/>
      <c r="N31" s="295"/>
      <c r="O31" s="295"/>
      <c r="P31" s="295"/>
      <c r="Q31" s="295"/>
      <c r="R31" s="295"/>
      <c r="S31" s="295"/>
      <c r="T31" s="295"/>
    </row>
    <row r="32" spans="1:20" ht="16.149999999999999" customHeight="1">
      <c r="B32" s="285" t="s">
        <v>259</v>
      </c>
      <c r="C32" s="286"/>
      <c r="D32" s="317"/>
      <c r="E32" s="317"/>
      <c r="F32" s="317"/>
      <c r="G32" s="289"/>
      <c r="H32" s="317"/>
      <c r="I32" s="317"/>
      <c r="J32" s="317"/>
      <c r="K32" s="308"/>
      <c r="L32" s="295"/>
      <c r="M32" s="295"/>
      <c r="N32" s="295"/>
      <c r="O32" s="295"/>
      <c r="P32" s="295"/>
      <c r="Q32" s="295"/>
      <c r="R32" s="295"/>
      <c r="S32" s="295"/>
      <c r="T32" s="295"/>
    </row>
    <row r="33" spans="2:20" ht="16.149999999999999" customHeight="1">
      <c r="B33" s="287" t="s">
        <v>272</v>
      </c>
      <c r="C33" s="288"/>
      <c r="D33" s="315">
        <v>-0.13090299999999999</v>
      </c>
      <c r="E33" s="315">
        <v>3.2848639999999998</v>
      </c>
      <c r="F33" s="315">
        <v>1.356427</v>
      </c>
      <c r="G33" s="284"/>
      <c r="H33" s="315">
        <v>-4.9300000000000004E-3</v>
      </c>
      <c r="I33" s="315">
        <v>9.5405000000000004E-2</v>
      </c>
      <c r="J33" s="315">
        <v>9.0476000000000001E-2</v>
      </c>
      <c r="K33" s="308"/>
      <c r="L33" s="295"/>
      <c r="M33" s="295"/>
      <c r="N33" s="295"/>
      <c r="O33" s="295"/>
      <c r="P33" s="295"/>
      <c r="Q33" s="295"/>
      <c r="R33" s="295"/>
      <c r="S33" s="295"/>
      <c r="T33" s="295"/>
    </row>
    <row r="34" spans="2:20" ht="16.149999999999999" customHeight="1">
      <c r="B34" s="287" t="s">
        <v>273</v>
      </c>
      <c r="C34" s="288"/>
      <c r="D34" s="315">
        <v>-1.5776289999999999</v>
      </c>
      <c r="E34" s="315">
        <v>1.8816539999999999</v>
      </c>
      <c r="F34" s="315">
        <v>-1.2463219999999999</v>
      </c>
      <c r="G34" s="284"/>
      <c r="H34" s="315">
        <v>-6.7609999999999996E-3</v>
      </c>
      <c r="I34" s="315">
        <v>8.5400000000000005E-4</v>
      </c>
      <c r="J34" s="315">
        <v>-5.9069999999999999E-3</v>
      </c>
      <c r="K34" s="308"/>
      <c r="L34" s="295"/>
      <c r="M34" s="295"/>
      <c r="N34" s="295"/>
      <c r="O34" s="295"/>
      <c r="P34" s="295"/>
      <c r="Q34" s="295"/>
      <c r="R34" s="295"/>
      <c r="S34" s="295"/>
      <c r="T34" s="295"/>
    </row>
    <row r="35" spans="2:20" ht="6" customHeight="1">
      <c r="B35" s="283"/>
      <c r="C35" s="283"/>
      <c r="D35" s="317"/>
      <c r="E35" s="317"/>
      <c r="F35" s="317"/>
      <c r="G35" s="289"/>
      <c r="H35" s="317"/>
      <c r="I35" s="317"/>
      <c r="J35" s="317"/>
      <c r="K35" s="308"/>
      <c r="L35" s="295"/>
      <c r="M35" s="295"/>
      <c r="N35" s="295"/>
      <c r="O35" s="295"/>
      <c r="P35" s="295"/>
      <c r="Q35" s="295"/>
      <c r="R35" s="295"/>
      <c r="S35" s="295"/>
      <c r="T35" s="295"/>
    </row>
    <row r="36" spans="2:20" ht="16.149999999999999" customHeight="1">
      <c r="B36" s="283" t="s">
        <v>274</v>
      </c>
      <c r="C36" s="283"/>
      <c r="D36" s="307">
        <v>1.8781909999999999</v>
      </c>
      <c r="E36" s="307">
        <v>-1.4781280000000001</v>
      </c>
      <c r="F36" s="307">
        <v>0.68120400000000003</v>
      </c>
      <c r="G36" s="279"/>
      <c r="H36" s="307">
        <v>4.8502999999999998E-2</v>
      </c>
      <c r="I36" s="307">
        <v>-2.1160000000000002E-2</v>
      </c>
      <c r="J36" s="307">
        <v>2.7342999999999999E-2</v>
      </c>
      <c r="L36" s="295"/>
      <c r="M36" s="295"/>
      <c r="N36" s="295"/>
      <c r="O36" s="295"/>
      <c r="P36" s="295"/>
      <c r="Q36" s="295"/>
      <c r="R36" s="295"/>
      <c r="S36" s="295"/>
      <c r="T36" s="295"/>
    </row>
    <row r="37" spans="2:20" ht="16.149999999999999" customHeight="1">
      <c r="B37" s="285" t="s">
        <v>259</v>
      </c>
      <c r="C37" s="286"/>
      <c r="D37" s="317"/>
      <c r="E37" s="317"/>
      <c r="F37" s="317"/>
      <c r="G37" s="289"/>
      <c r="H37" s="317"/>
      <c r="I37" s="317"/>
      <c r="J37" s="317"/>
      <c r="L37" s="295"/>
      <c r="M37" s="295"/>
      <c r="N37" s="295"/>
      <c r="O37" s="295"/>
      <c r="P37" s="295"/>
      <c r="Q37" s="295"/>
      <c r="R37" s="295"/>
      <c r="S37" s="295"/>
      <c r="T37" s="295"/>
    </row>
    <row r="38" spans="2:20" ht="16.149999999999999" customHeight="1">
      <c r="B38" s="287" t="s">
        <v>275</v>
      </c>
      <c r="C38" s="288"/>
      <c r="D38" s="315">
        <v>-12.077673000000001</v>
      </c>
      <c r="E38" s="315">
        <v>-12.077673000000001</v>
      </c>
      <c r="F38" s="315">
        <v>-12.077673000000001</v>
      </c>
      <c r="G38" s="284"/>
      <c r="H38" s="315">
        <v>-4.2300999999999998E-2</v>
      </c>
      <c r="I38" s="315">
        <v>-6.0099E-2</v>
      </c>
      <c r="J38" s="315">
        <v>-0.1024</v>
      </c>
      <c r="L38" s="295"/>
      <c r="M38" s="295"/>
      <c r="N38" s="295"/>
      <c r="O38" s="295"/>
      <c r="P38" s="295"/>
      <c r="Q38" s="295"/>
      <c r="R38" s="295"/>
      <c r="S38" s="295"/>
      <c r="T38" s="295"/>
    </row>
    <row r="39" spans="2:20" ht="6" customHeight="1">
      <c r="B39" s="287"/>
      <c r="C39" s="288"/>
      <c r="D39" s="311"/>
      <c r="E39" s="311"/>
      <c r="F39" s="311"/>
      <c r="G39" s="281"/>
      <c r="H39" s="311"/>
      <c r="I39" s="311"/>
      <c r="J39" s="311"/>
      <c r="L39" s="295"/>
      <c r="M39" s="295"/>
      <c r="N39" s="295"/>
      <c r="O39" s="295"/>
      <c r="P39" s="295"/>
      <c r="Q39" s="295"/>
      <c r="R39" s="295"/>
      <c r="S39" s="295"/>
      <c r="T39" s="295"/>
    </row>
    <row r="40" spans="2:20" ht="16.149999999999999" customHeight="1">
      <c r="B40" s="283" t="s">
        <v>276</v>
      </c>
      <c r="C40" s="286"/>
      <c r="D40" s="307">
        <v>3.5968179491338219</v>
      </c>
      <c r="E40" s="307">
        <v>3.7931303700589893</v>
      </c>
      <c r="F40" s="307">
        <v>3.6634392244199461</v>
      </c>
      <c r="G40" s="291"/>
      <c r="H40" s="307">
        <v>0.8130900000000002</v>
      </c>
      <c r="I40" s="307">
        <v>0.4409590000000001</v>
      </c>
      <c r="J40" s="307">
        <v>1.2540490000000004</v>
      </c>
      <c r="K40" s="308"/>
      <c r="L40" s="295"/>
      <c r="M40" s="295"/>
      <c r="N40" s="295"/>
      <c r="O40" s="295"/>
      <c r="P40" s="295"/>
      <c r="Q40" s="295"/>
      <c r="R40" s="295"/>
      <c r="S40" s="295"/>
      <c r="T40" s="295"/>
    </row>
    <row r="41" spans="2:20" ht="6" customHeight="1" thickBot="1">
      <c r="B41" s="292"/>
      <c r="C41" s="292"/>
      <c r="D41" s="292"/>
      <c r="E41" s="292"/>
      <c r="F41" s="292"/>
      <c r="G41" s="292"/>
      <c r="H41" s="292"/>
      <c r="I41" s="292"/>
      <c r="J41" s="292"/>
    </row>
    <row r="42" spans="2:20" ht="6" customHeight="1">
      <c r="B42" s="293"/>
      <c r="C42" s="293"/>
      <c r="D42" s="293"/>
      <c r="E42" s="293"/>
      <c r="F42" s="293"/>
      <c r="G42" s="293"/>
      <c r="H42" s="293"/>
      <c r="I42" s="293"/>
      <c r="J42" s="293"/>
    </row>
    <row r="43" spans="2:20" ht="16.149999999999999" customHeight="1">
      <c r="B43" s="285" t="s">
        <v>277</v>
      </c>
      <c r="C43" s="341" t="s">
        <v>279</v>
      </c>
      <c r="D43" s="342"/>
      <c r="E43" s="342"/>
      <c r="F43" s="342"/>
      <c r="G43" s="342"/>
      <c r="H43" s="342"/>
      <c r="I43" s="294"/>
      <c r="J43" s="294"/>
      <c r="K43" s="318"/>
    </row>
    <row r="44" spans="2:20" ht="16.149999999999999" customHeight="1">
      <c r="B44" s="285"/>
      <c r="C44" s="302"/>
      <c r="D44" s="319"/>
      <c r="E44" s="319"/>
      <c r="F44" s="319"/>
      <c r="G44" s="319"/>
      <c r="H44" s="319"/>
      <c r="I44" s="294"/>
      <c r="J44" s="294"/>
      <c r="K44" s="318"/>
    </row>
    <row r="45" spans="2:20" ht="17.100000000000001" customHeight="1">
      <c r="B45" s="287"/>
    </row>
    <row r="46" spans="2:20" ht="16.149999999999999" customHeight="1">
      <c r="B46" s="287"/>
    </row>
    <row r="47" spans="2:20" ht="16.149999999999999" customHeight="1">
      <c r="B47" s="287"/>
    </row>
    <row r="48" spans="2:20" ht="16.149999999999999" customHeight="1">
      <c r="B48" s="287"/>
      <c r="D48" s="295"/>
    </row>
    <row r="49" spans="2:4" ht="16.149999999999999" customHeight="1">
      <c r="B49" s="287"/>
      <c r="D49" s="295"/>
    </row>
    <row r="50" spans="2:4" ht="16.149999999999999" customHeight="1">
      <c r="B50" s="287"/>
      <c r="D50" s="295"/>
    </row>
    <row r="51" spans="2:4" ht="16.149999999999999" customHeight="1">
      <c r="D51" s="295"/>
    </row>
    <row r="52" spans="2:4" ht="16.149999999999999" customHeight="1">
      <c r="D52" s="295"/>
    </row>
    <row r="53" spans="2:4" ht="16.149999999999999" customHeight="1">
      <c r="D53" s="295"/>
    </row>
    <row r="54" spans="2:4" ht="16.149999999999999" customHeight="1">
      <c r="D54" s="295"/>
    </row>
    <row r="55" spans="2:4" ht="16.149999999999999" customHeight="1">
      <c r="D55" s="295"/>
    </row>
    <row r="56" spans="2:4" ht="16.149999999999999" customHeight="1">
      <c r="D56" s="295"/>
    </row>
    <row r="57" spans="2:4" ht="16.149999999999999" customHeight="1">
      <c r="D57" s="295"/>
    </row>
    <row r="58" spans="2:4" ht="16.149999999999999" customHeight="1">
      <c r="D58" s="295"/>
    </row>
    <row r="59" spans="2:4" ht="16.149999999999999" customHeight="1">
      <c r="D59" s="295"/>
    </row>
  </sheetData>
  <mergeCells count="5">
    <mergeCell ref="B6:F6"/>
    <mergeCell ref="B8:C9"/>
    <mergeCell ref="D8:F8"/>
    <mergeCell ref="H8:J8"/>
    <mergeCell ref="C43:H43"/>
  </mergeCells>
  <conditionalFormatting sqref="D39 D12 G12 G39:G40">
    <cfRule type="cellIs" dxfId="33" priority="31" operator="greaterThan">
      <formula>0</formula>
    </cfRule>
    <cfRule type="cellIs" dxfId="32" priority="32" operator="lessThan">
      <formula>0</formula>
    </cfRule>
  </conditionalFormatting>
  <conditionalFormatting sqref="G40">
    <cfRule type="cellIs" dxfId="31" priority="29" operator="greaterThan">
      <formula>0</formula>
    </cfRule>
    <cfRule type="cellIs" dxfId="30" priority="30" operator="lessThan">
      <formula>0</formula>
    </cfRule>
  </conditionalFormatting>
  <conditionalFormatting sqref="G40">
    <cfRule type="cellIs" dxfId="29" priority="27" operator="greaterThan">
      <formula>0</formula>
    </cfRule>
    <cfRule type="cellIs" dxfId="28" priority="28" operator="lessThan">
      <formula>0</formula>
    </cfRule>
  </conditionalFormatting>
  <conditionalFormatting sqref="G40">
    <cfRule type="cellIs" dxfId="27" priority="25" operator="greaterThan">
      <formula>0</formula>
    </cfRule>
    <cfRule type="cellIs" dxfId="26" priority="26" operator="lessThan">
      <formula>0</formula>
    </cfRule>
  </conditionalFormatting>
  <conditionalFormatting sqref="D30 D35 D37 D19 D14 G18:G21 D25 G30:G32 D27 D21 D32 G27 G25 G14 G37 G35">
    <cfRule type="cellIs" dxfId="25" priority="23" operator="greaterThan">
      <formula>0</formula>
    </cfRule>
    <cfRule type="cellIs" dxfId="24" priority="24" operator="lessThan">
      <formula>0</formula>
    </cfRule>
  </conditionalFormatting>
  <conditionalFormatting sqref="G26">
    <cfRule type="cellIs" dxfId="23" priority="21" operator="greaterThan">
      <formula>0</formula>
    </cfRule>
    <cfRule type="cellIs" dxfId="22" priority="22" operator="lessThan">
      <formula>0</formula>
    </cfRule>
  </conditionalFormatting>
  <conditionalFormatting sqref="J39 J12">
    <cfRule type="cellIs" dxfId="21" priority="19" operator="greaterThan">
      <formula>0</formula>
    </cfRule>
    <cfRule type="cellIs" dxfId="20" priority="20" operator="lessThan">
      <formula>0</formula>
    </cfRule>
  </conditionalFormatting>
  <conditionalFormatting sqref="J30 J35 J37 J19 J14 J25 J27 J21 J32">
    <cfRule type="cellIs" dxfId="19" priority="17" operator="greaterThan">
      <formula>0</formula>
    </cfRule>
    <cfRule type="cellIs" dxfId="18" priority="18" operator="lessThan">
      <formula>0</formula>
    </cfRule>
  </conditionalFormatting>
  <conditionalFormatting sqref="E39 E12">
    <cfRule type="cellIs" dxfId="17" priority="15" operator="greaterThan">
      <formula>0</formula>
    </cfRule>
    <cfRule type="cellIs" dxfId="16" priority="16" operator="lessThan">
      <formula>0</formula>
    </cfRule>
  </conditionalFormatting>
  <conditionalFormatting sqref="E30 E35 E37 E19 E14 E25 E27 E21 E32">
    <cfRule type="cellIs" dxfId="15" priority="13" operator="greaterThan">
      <formula>0</formula>
    </cfRule>
    <cfRule type="cellIs" dxfId="14" priority="14" operator="lessThan">
      <formula>0</formula>
    </cfRule>
  </conditionalFormatting>
  <conditionalFormatting sqref="F39 F12">
    <cfRule type="cellIs" dxfId="13" priority="11" operator="greaterThan">
      <formula>0</formula>
    </cfRule>
    <cfRule type="cellIs" dxfId="12" priority="12" operator="lessThan">
      <formula>0</formula>
    </cfRule>
  </conditionalFormatting>
  <conditionalFormatting sqref="F30 F35 F37 F19 F14 F25 F27 F21 F32">
    <cfRule type="cellIs" dxfId="11" priority="9" operator="greaterThan">
      <formula>0</formula>
    </cfRule>
    <cfRule type="cellIs" dxfId="10" priority="10" operator="lessThan">
      <formula>0</formula>
    </cfRule>
  </conditionalFormatting>
  <conditionalFormatting sqref="H39 H12">
    <cfRule type="cellIs" dxfId="9" priority="7" operator="greaterThan">
      <formula>0</formula>
    </cfRule>
    <cfRule type="cellIs" dxfId="8" priority="8" operator="lessThan">
      <formula>0</formula>
    </cfRule>
  </conditionalFormatting>
  <conditionalFormatting sqref="H30 H35 H37 H19 H14 H25 H27 H21 H32">
    <cfRule type="cellIs" dxfId="7" priority="5" operator="greaterThan">
      <formula>0</formula>
    </cfRule>
    <cfRule type="cellIs" dxfId="6" priority="6" operator="lessThan">
      <formula>0</formula>
    </cfRule>
  </conditionalFormatting>
  <conditionalFormatting sqref="I39 I12">
    <cfRule type="cellIs" dxfId="5" priority="3" operator="greaterThan">
      <formula>0</formula>
    </cfRule>
    <cfRule type="cellIs" dxfId="4" priority="4" operator="lessThan">
      <formula>0</formula>
    </cfRule>
  </conditionalFormatting>
  <conditionalFormatting sqref="I30 I35 I37 I19 I14 I25 I27 I21 I32">
    <cfRule type="cellIs" dxfId="3" priority="1" operator="greaterThan">
      <formula>0</formula>
    </cfRule>
    <cfRule type="cellIs" dxfId="2" priority="2" operator="lessThan"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5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31"/>
  <sheetViews>
    <sheetView zoomScale="80" zoomScaleNormal="80" zoomScaleSheetLayoutView="82" workbookViewId="0"/>
  </sheetViews>
  <sheetFormatPr baseColWidth="10" defaultColWidth="10.5703125" defaultRowHeight="19.899999999999999" customHeight="1"/>
  <cols>
    <col min="1" max="1" width="21.140625" style="43" customWidth="1"/>
    <col min="2" max="2" width="36" style="43" customWidth="1"/>
    <col min="3" max="4" width="14.7109375" style="43" customWidth="1"/>
    <col min="5" max="5" width="15.5703125" style="43" customWidth="1"/>
    <col min="6" max="22" width="14.7109375" style="43" customWidth="1"/>
    <col min="23" max="23" width="2.7109375" style="29" customWidth="1"/>
    <col min="24" max="33" width="14.7109375" style="43" customWidth="1"/>
    <col min="34" max="37" width="10.5703125" style="43"/>
    <col min="38" max="38" width="12.42578125" style="43" bestFit="1" customWidth="1"/>
    <col min="39" max="39" width="13.5703125" style="43" bestFit="1" customWidth="1"/>
    <col min="40" max="40" width="12.42578125" style="43" bestFit="1" customWidth="1"/>
    <col min="41" max="43" width="12.85546875" style="43" customWidth="1"/>
    <col min="44" max="44" width="13.140625" style="43" customWidth="1"/>
    <col min="45" max="45" width="13.42578125" style="43" customWidth="1"/>
    <col min="46" max="46" width="13.85546875" style="43" customWidth="1"/>
    <col min="47" max="47" width="12.140625" style="43" customWidth="1"/>
    <col min="48" max="48" width="13.42578125" style="43" customWidth="1"/>
    <col min="49" max="49" width="12.7109375" style="43" customWidth="1"/>
    <col min="50" max="50" width="13.140625" style="43" customWidth="1"/>
    <col min="51" max="51" width="13.28515625" style="43" customWidth="1"/>
    <col min="52" max="52" width="14.7109375" style="43" customWidth="1"/>
    <col min="53" max="53" width="15" style="43" bestFit="1" customWidth="1"/>
    <col min="54" max="54" width="12.140625" style="43" customWidth="1"/>
    <col min="55" max="55" width="12.28515625" style="43" customWidth="1"/>
    <col min="56" max="56" width="12.42578125" style="43" customWidth="1"/>
    <col min="57" max="57" width="12.85546875" style="43" customWidth="1"/>
    <col min="58" max="59" width="12.5703125" style="43" customWidth="1"/>
    <col min="60" max="60" width="12.140625" style="43" customWidth="1"/>
    <col min="61" max="61" width="14.5703125" style="43" customWidth="1"/>
    <col min="62" max="63" width="13.140625" style="43" customWidth="1"/>
    <col min="64" max="64" width="13.5703125" style="43" customWidth="1"/>
    <col min="65" max="16384" width="10.5703125" style="43"/>
  </cols>
  <sheetData>
    <row r="1" spans="1:68" ht="18" customHeight="1"/>
    <row r="2" spans="1:68" ht="18" customHeight="1">
      <c r="A2" s="3" t="s">
        <v>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68" ht="18" customHeight="1">
      <c r="A3" s="146" t="s">
        <v>254</v>
      </c>
      <c r="B3" s="8"/>
      <c r="C3" s="8"/>
      <c r="D3" s="8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68" ht="18" customHeight="1">
      <c r="A4" s="165" t="s">
        <v>216</v>
      </c>
      <c r="B4" s="165"/>
      <c r="C4" s="165"/>
      <c r="D4" s="165"/>
      <c r="E4" s="165"/>
      <c r="F4" s="164"/>
      <c r="G4" s="164"/>
      <c r="H4" s="164"/>
      <c r="I4" s="164"/>
      <c r="J4" s="11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149"/>
    </row>
    <row r="5" spans="1:68" ht="16.899999999999999" customHeight="1" thickBot="1">
      <c r="A5" s="44"/>
      <c r="B5" s="44"/>
      <c r="C5" s="44"/>
      <c r="X5" s="35"/>
      <c r="Y5" s="35"/>
      <c r="Z5" s="35"/>
      <c r="AA5" s="35"/>
      <c r="AB5" s="35"/>
    </row>
    <row r="6" spans="1:68" ht="19.899999999999999" customHeight="1">
      <c r="A6" s="346" t="s">
        <v>171</v>
      </c>
      <c r="B6" s="346"/>
      <c r="C6" s="348" t="s">
        <v>217</v>
      </c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238"/>
      <c r="S6" s="240"/>
      <c r="T6" s="261"/>
      <c r="U6" s="28"/>
      <c r="V6" s="28"/>
      <c r="W6" s="46"/>
      <c r="X6" s="349" t="s">
        <v>160</v>
      </c>
      <c r="Y6" s="349"/>
      <c r="Z6" s="349"/>
      <c r="AA6" s="349"/>
      <c r="AB6" s="349"/>
      <c r="AC6" s="349"/>
      <c r="AD6" s="349"/>
      <c r="AE6" s="349"/>
      <c r="AF6" s="239"/>
      <c r="AG6" s="239"/>
      <c r="AH6" s="239"/>
      <c r="AI6" s="239"/>
      <c r="AJ6" s="239"/>
    </row>
    <row r="7" spans="1:68" ht="22.5" customHeight="1" thickBot="1">
      <c r="A7" s="347"/>
      <c r="B7" s="347"/>
      <c r="C7" s="171">
        <v>2001</v>
      </c>
      <c r="D7" s="171">
        <v>2002</v>
      </c>
      <c r="E7" s="171">
        <v>2003</v>
      </c>
      <c r="F7" s="171">
        <v>2004</v>
      </c>
      <c r="G7" s="171">
        <v>2005</v>
      </c>
      <c r="H7" s="171">
        <v>2006</v>
      </c>
      <c r="I7" s="171">
        <v>2007</v>
      </c>
      <c r="J7" s="171">
        <v>2008</v>
      </c>
      <c r="K7" s="171">
        <v>2009</v>
      </c>
      <c r="L7" s="171">
        <v>2010</v>
      </c>
      <c r="M7" s="171">
        <v>2011</v>
      </c>
      <c r="N7" s="171">
        <v>2012</v>
      </c>
      <c r="O7" s="171">
        <v>2013</v>
      </c>
      <c r="P7" s="171">
        <v>2014</v>
      </c>
      <c r="Q7" s="171">
        <v>2015</v>
      </c>
      <c r="R7" s="171">
        <v>2016</v>
      </c>
      <c r="S7" s="171">
        <v>2017</v>
      </c>
      <c r="T7" s="171">
        <v>2018</v>
      </c>
      <c r="U7" s="296">
        <v>2019</v>
      </c>
      <c r="V7" s="296">
        <v>2020</v>
      </c>
      <c r="W7" s="163"/>
      <c r="X7" s="171">
        <v>2008</v>
      </c>
      <c r="Y7" s="171">
        <v>2009</v>
      </c>
      <c r="Z7" s="171">
        <v>2010</v>
      </c>
      <c r="AA7" s="171">
        <v>2011</v>
      </c>
      <c r="AB7" s="171">
        <v>2012</v>
      </c>
      <c r="AC7" s="171">
        <v>2013</v>
      </c>
      <c r="AD7" s="171">
        <v>2014</v>
      </c>
      <c r="AE7" s="171">
        <v>2015</v>
      </c>
      <c r="AF7" s="171">
        <v>2016</v>
      </c>
      <c r="AG7" s="171">
        <v>2017</v>
      </c>
      <c r="AH7" s="171">
        <v>2018</v>
      </c>
      <c r="AI7" s="171">
        <v>2019</v>
      </c>
      <c r="AJ7" s="171">
        <v>2020</v>
      </c>
    </row>
    <row r="8" spans="1:68" ht="19.899999999999999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AE8" s="29"/>
      <c r="AF8" s="29"/>
    </row>
    <row r="9" spans="1:68" ht="19.899999999999999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AE9" s="29"/>
      <c r="AF9" s="29"/>
    </row>
    <row r="10" spans="1:68" ht="19.899999999999999" customHeight="1">
      <c r="A10" s="47" t="s">
        <v>40</v>
      </c>
      <c r="B10" s="47"/>
      <c r="C10" s="31">
        <v>4.8375435321355695</v>
      </c>
      <c r="D10" s="31">
        <v>3.8725914779933674</v>
      </c>
      <c r="E10" s="31">
        <v>6.479951608141036</v>
      </c>
      <c r="F10" s="31">
        <v>9.2560885400273918</v>
      </c>
      <c r="G10" s="31">
        <v>9.583276533935674</v>
      </c>
      <c r="H10" s="31">
        <v>9.4471577594832752</v>
      </c>
      <c r="I10" s="31">
        <v>16.876821475040686</v>
      </c>
      <c r="J10" s="31">
        <v>13.774346718947299</v>
      </c>
      <c r="K10" s="31">
        <v>0.93</v>
      </c>
      <c r="L10" s="31">
        <v>9.23</v>
      </c>
      <c r="M10" s="32">
        <v>7.9504209768992382</v>
      </c>
      <c r="N10" s="159">
        <v>6.6186103956917748</v>
      </c>
      <c r="O10" s="159">
        <v>5.6748066029692801</v>
      </c>
      <c r="P10" s="159">
        <v>6.4796923331575016</v>
      </c>
      <c r="Q10" s="159">
        <v>3.0522007096998749</v>
      </c>
      <c r="R10" s="159">
        <v>3.1296530110776644</v>
      </c>
      <c r="S10" s="159">
        <v>5.6784983961429134</v>
      </c>
      <c r="T10" s="159">
        <v>3.885054636453475</v>
      </c>
      <c r="U10" s="159">
        <v>6.1297244352695373</v>
      </c>
      <c r="V10" s="159">
        <v>2.9305694660026802</v>
      </c>
      <c r="W10" s="40"/>
      <c r="X10" s="31">
        <v>13.774346718947299</v>
      </c>
      <c r="Y10" s="31">
        <v>0.93</v>
      </c>
      <c r="Z10" s="31">
        <v>9.23</v>
      </c>
      <c r="AA10" s="32">
        <v>7.95</v>
      </c>
      <c r="AB10" s="159">
        <v>6.6186103956917757</v>
      </c>
      <c r="AC10" s="159">
        <v>5.6748066029692801</v>
      </c>
      <c r="AD10" s="159">
        <v>6.4796923331577396</v>
      </c>
      <c r="AE10" s="159">
        <v>3.052200709699842</v>
      </c>
      <c r="AF10" s="159">
        <v>3.1296530110777545</v>
      </c>
      <c r="AG10" s="159">
        <v>5.6784983961427766</v>
      </c>
      <c r="AH10" s="159">
        <v>3.8850546364534808</v>
      </c>
      <c r="AI10" s="159">
        <v>6.1297244352695373</v>
      </c>
      <c r="AJ10" s="159">
        <v>2.9305694660026802</v>
      </c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</row>
    <row r="11" spans="1:68" ht="19.899999999999999" customHeight="1">
      <c r="A11" s="47"/>
      <c r="B11" s="47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160"/>
      <c r="O11" s="160"/>
      <c r="P11" s="160"/>
      <c r="Q11" s="160"/>
      <c r="R11" s="160"/>
      <c r="S11" s="160"/>
      <c r="T11" s="160"/>
      <c r="U11" s="160"/>
      <c r="V11" s="160"/>
      <c r="W11" s="40"/>
      <c r="X11" s="33"/>
      <c r="Y11" s="33"/>
      <c r="Z11" s="33"/>
      <c r="AA11" s="34"/>
      <c r="AB11" s="160"/>
      <c r="AC11" s="160"/>
      <c r="AD11" s="160"/>
      <c r="AE11" s="160"/>
      <c r="AF11" s="160"/>
      <c r="AG11" s="160"/>
      <c r="AH11" s="160"/>
      <c r="AI11" s="160"/>
      <c r="AJ11" s="160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</row>
    <row r="12" spans="1:68" ht="19.899999999999999" customHeight="1">
      <c r="A12" s="47" t="s">
        <v>51</v>
      </c>
      <c r="B12" s="47"/>
      <c r="C12" s="31">
        <v>5.2328906062794118</v>
      </c>
      <c r="D12" s="31">
        <v>4.3395037860915835</v>
      </c>
      <c r="E12" s="31">
        <v>5.7723639489121013</v>
      </c>
      <c r="F12" s="31">
        <v>7.2832599254563775</v>
      </c>
      <c r="G12" s="31">
        <v>7.8976382725837624</v>
      </c>
      <c r="H12" s="31">
        <v>8.35</v>
      </c>
      <c r="I12" s="31">
        <v>11.718215575399341</v>
      </c>
      <c r="J12" s="31">
        <v>14.512232299165291</v>
      </c>
      <c r="K12" s="31">
        <v>4.0307258071817955</v>
      </c>
      <c r="L12" s="31">
        <v>5.22</v>
      </c>
      <c r="M12" s="32">
        <v>8.92</v>
      </c>
      <c r="N12" s="159">
        <v>7.3978226874840374</v>
      </c>
      <c r="O12" s="159">
        <v>5.1261029675636109</v>
      </c>
      <c r="P12" s="159">
        <v>5.5722933385677038</v>
      </c>
      <c r="Q12" s="159">
        <v>5.8514375413968764</v>
      </c>
      <c r="R12" s="159">
        <v>4.1230923555908277</v>
      </c>
      <c r="S12" s="159">
        <v>4.0970678772902431</v>
      </c>
      <c r="T12" s="159">
        <v>4.0009949901650259</v>
      </c>
      <c r="U12" s="159">
        <v>6.4016668986278944</v>
      </c>
      <c r="V12" s="159">
        <v>2.6731704806660588</v>
      </c>
      <c r="W12" s="41"/>
      <c r="X12" s="31">
        <v>14.512232299165548</v>
      </c>
      <c r="Y12" s="31">
        <v>4.0307258071817005</v>
      </c>
      <c r="Z12" s="31">
        <v>3.3157658807795936</v>
      </c>
      <c r="AA12" s="32">
        <v>5.4577704902276896</v>
      </c>
      <c r="AB12" s="159">
        <v>4.5684329439679914</v>
      </c>
      <c r="AC12" s="159">
        <v>3.1886960321274382</v>
      </c>
      <c r="AD12" s="159">
        <v>3.4482509943023212</v>
      </c>
      <c r="AE12" s="159">
        <v>3.5901338567789858</v>
      </c>
      <c r="AF12" s="159">
        <v>2.5984275986212135</v>
      </c>
      <c r="AG12" s="159">
        <v>2.6068990736334503</v>
      </c>
      <c r="AH12" s="159">
        <v>2.5076731467496147</v>
      </c>
      <c r="AI12" s="159">
        <v>4.016801920804328</v>
      </c>
      <c r="AJ12" s="159">
        <v>1.6816104413594899</v>
      </c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</row>
    <row r="13" spans="1:68" ht="19.899999999999999" customHeight="1">
      <c r="A13" s="47"/>
      <c r="B13" s="47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159"/>
      <c r="O13" s="159"/>
      <c r="P13" s="159"/>
      <c r="Q13" s="159"/>
      <c r="R13" s="159"/>
      <c r="S13" s="159"/>
      <c r="T13" s="159"/>
      <c r="U13" s="159"/>
      <c r="V13" s="159"/>
      <c r="W13" s="42"/>
      <c r="X13" s="31"/>
      <c r="Y13" s="31"/>
      <c r="Z13" s="31"/>
      <c r="AA13" s="32"/>
      <c r="AB13" s="159"/>
      <c r="AC13" s="159"/>
      <c r="AD13" s="159"/>
      <c r="AE13" s="159"/>
      <c r="AF13" s="159"/>
      <c r="AG13" s="159"/>
      <c r="AH13" s="159"/>
      <c r="AI13" s="159"/>
      <c r="AJ13" s="159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</row>
    <row r="14" spans="1:68" ht="19.899999999999999" customHeight="1">
      <c r="A14" s="47" t="s">
        <v>41</v>
      </c>
      <c r="B14" s="47"/>
      <c r="C14" s="31">
        <v>-0.99213691809150362</v>
      </c>
      <c r="D14" s="31">
        <v>7.0495658436824442</v>
      </c>
      <c r="E14" s="31">
        <v>10.122455171732156</v>
      </c>
      <c r="F14" s="31">
        <v>9.5911789747220126</v>
      </c>
      <c r="G14" s="31">
        <v>14.825235605343096</v>
      </c>
      <c r="H14" s="31">
        <v>7.8943620367422085</v>
      </c>
      <c r="I14" s="31">
        <v>16.006473954499612</v>
      </c>
      <c r="J14" s="31">
        <v>-8.6289476954020898</v>
      </c>
      <c r="K14" s="31">
        <v>14.582275943871295</v>
      </c>
      <c r="L14" s="31">
        <v>12.05</v>
      </c>
      <c r="M14" s="32">
        <v>6.2098083381987692</v>
      </c>
      <c r="N14" s="159">
        <v>0.97051046891421322</v>
      </c>
      <c r="O14" s="159">
        <v>9.1434694048703591</v>
      </c>
      <c r="P14" s="159">
        <v>-2.8338454482338449</v>
      </c>
      <c r="Q14" s="159">
        <v>3.1338649883865202</v>
      </c>
      <c r="R14" s="159">
        <v>4.3883338149528299</v>
      </c>
      <c r="S14" s="159">
        <v>11.188015382834664</v>
      </c>
      <c r="T14" s="159">
        <v>7.6226901389684087</v>
      </c>
      <c r="U14" s="159">
        <v>5.5548094093423828</v>
      </c>
      <c r="V14" s="159">
        <v>0.72128536613493566</v>
      </c>
      <c r="W14" s="41"/>
      <c r="X14" s="31">
        <v>-1.2087299073474373</v>
      </c>
      <c r="Y14" s="31">
        <v>1.6404425157243057</v>
      </c>
      <c r="Z14" s="31">
        <v>0.91660403949511415</v>
      </c>
      <c r="AA14" s="32">
        <v>0.48468305552335722</v>
      </c>
      <c r="AB14" s="159">
        <v>7.4528117275959552E-2</v>
      </c>
      <c r="AC14" s="159">
        <v>0.66495533659499884</v>
      </c>
      <c r="AD14" s="159">
        <v>-0.21285502828058978</v>
      </c>
      <c r="AE14" s="159">
        <v>0.21480098235903425</v>
      </c>
      <c r="AF14" s="159">
        <v>0.30102298630361723</v>
      </c>
      <c r="AG14" s="159">
        <v>0.77682191224854191</v>
      </c>
      <c r="AH14" s="159">
        <v>0.55686256509987875</v>
      </c>
      <c r="AI14" s="159">
        <v>0.42039708003757126</v>
      </c>
      <c r="AJ14" s="159">
        <v>5.4292349828674917E-2</v>
      </c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</row>
    <row r="15" spans="1:68" ht="19.899999999999999" customHeight="1">
      <c r="A15" s="47"/>
      <c r="B15" s="47"/>
      <c r="C15" s="31"/>
      <c r="D15" s="31"/>
      <c r="E15" s="31"/>
      <c r="F15" s="31"/>
      <c r="G15" s="31"/>
      <c r="H15" s="31"/>
      <c r="I15" s="31"/>
      <c r="J15" s="36"/>
      <c r="K15" s="36"/>
      <c r="L15" s="36"/>
      <c r="M15" s="32"/>
      <c r="N15" s="159"/>
      <c r="O15" s="159"/>
      <c r="P15" s="159"/>
      <c r="Q15" s="159"/>
      <c r="R15" s="159"/>
      <c r="S15" s="159"/>
      <c r="T15" s="159"/>
      <c r="U15" s="159"/>
      <c r="V15" s="159"/>
      <c r="W15" s="41"/>
      <c r="X15" s="36"/>
      <c r="Y15" s="36"/>
      <c r="Z15" s="36"/>
      <c r="AA15" s="32"/>
      <c r="AB15" s="159"/>
      <c r="AC15" s="159"/>
      <c r="AD15" s="159"/>
      <c r="AE15" s="159"/>
      <c r="AF15" s="159"/>
      <c r="AG15" s="159"/>
      <c r="AH15" s="159"/>
      <c r="AI15" s="159"/>
      <c r="AJ15" s="159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</row>
    <row r="16" spans="1:68" ht="19.899999999999999" customHeight="1">
      <c r="A16" s="48" t="s">
        <v>42</v>
      </c>
      <c r="B16" s="48"/>
      <c r="C16" s="31">
        <v>5.7498566777579327</v>
      </c>
      <c r="D16" s="31">
        <v>3.4071095836228409</v>
      </c>
      <c r="E16" s="31">
        <v>5.9274626801011863</v>
      </c>
      <c r="F16" s="31">
        <v>9.2032497406964353</v>
      </c>
      <c r="G16" s="31">
        <v>8.7537609073076652</v>
      </c>
      <c r="H16" s="31">
        <v>9.7065985940991908</v>
      </c>
      <c r="I16" s="31">
        <v>17.019872038238532</v>
      </c>
      <c r="J16" s="31">
        <v>17.423773213266841</v>
      </c>
      <c r="K16" s="31">
        <v>-0.79707967765610022</v>
      </c>
      <c r="L16" s="31">
        <v>9</v>
      </c>
      <c r="M16" s="32">
        <v>8.0977794032311152</v>
      </c>
      <c r="N16" s="159">
        <v>7.0884212719436022</v>
      </c>
      <c r="O16" s="159">
        <v>5.4027653204522039</v>
      </c>
      <c r="P16" s="159">
        <v>7.2360603582974079</v>
      </c>
      <c r="Q16" s="159">
        <v>3.04619139738287</v>
      </c>
      <c r="R16" s="159">
        <v>3.0369534660052295</v>
      </c>
      <c r="S16" s="159">
        <v>5.2674107016091938</v>
      </c>
      <c r="T16" s="159">
        <v>3.5904890994969492</v>
      </c>
      <c r="U16" s="159">
        <v>6.1767975144591389</v>
      </c>
      <c r="V16" s="159">
        <v>3.1104022712773229</v>
      </c>
      <c r="W16" s="41"/>
      <c r="X16" s="31">
        <v>14.983077484755608</v>
      </c>
      <c r="Y16" s="31">
        <v>-0.70741168641249197</v>
      </c>
      <c r="Z16" s="31">
        <v>8.3137798546581756</v>
      </c>
      <c r="AA16" s="32">
        <v>7.4657379213758697</v>
      </c>
      <c r="AB16" s="159">
        <v>6.5440822784159298</v>
      </c>
      <c r="AC16" s="159">
        <v>5.0098512663742829</v>
      </c>
      <c r="AD16" s="159">
        <v>6.6925473614381765</v>
      </c>
      <c r="AE16" s="159">
        <v>2.8373997273408285</v>
      </c>
      <c r="AF16" s="159">
        <v>2.8286300247740712</v>
      </c>
      <c r="AG16" s="159">
        <v>4.9016764838943701</v>
      </c>
      <c r="AH16" s="159">
        <v>3.3281920713536022</v>
      </c>
      <c r="AI16" s="159">
        <v>5.7093273552319577</v>
      </c>
      <c r="AJ16" s="159">
        <v>2.8762771161740108</v>
      </c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</row>
    <row r="17" spans="1:38" ht="8.25" customHeight="1" thickBot="1">
      <c r="A17" s="49"/>
      <c r="B17" s="49"/>
      <c r="C17" s="49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L17" s="245"/>
    </row>
    <row r="18" spans="1:38" ht="20.25" customHeight="1">
      <c r="A18" s="320" t="s">
        <v>288</v>
      </c>
      <c r="B18" s="343" t="s">
        <v>289</v>
      </c>
      <c r="C18" s="344"/>
      <c r="D18" s="344"/>
      <c r="E18" s="344"/>
      <c r="F18" s="344"/>
      <c r="G18" s="344"/>
      <c r="H18" s="344"/>
      <c r="I18" s="345"/>
      <c r="J18" s="345"/>
      <c r="K18" s="345"/>
      <c r="L18" s="345"/>
      <c r="M18" s="345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38" ht="19.899999999999999" customHeight="1">
      <c r="A19" s="51"/>
      <c r="B19" s="51"/>
      <c r="C19" s="51"/>
    </row>
    <row r="20" spans="1:38" ht="19.899999999999999" customHeight="1">
      <c r="A20" s="51"/>
      <c r="B20" s="51"/>
      <c r="C20" s="51"/>
    </row>
    <row r="22" spans="1:38" ht="19.899999999999999" customHeight="1"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38" ht="19.899999999999999" customHeight="1"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</row>
    <row r="24" spans="1:38" ht="19.899999999999999" customHeight="1"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</row>
    <row r="25" spans="1:38" ht="19.899999999999999" customHeight="1"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</row>
    <row r="26" spans="1:38" ht="19.899999999999999" customHeight="1">
      <c r="A26" s="29"/>
      <c r="B26" s="29"/>
      <c r="C26" s="29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</row>
    <row r="27" spans="1:38" ht="19.899999999999999" customHeight="1">
      <c r="A27" s="29"/>
      <c r="B27" s="29"/>
      <c r="C27" s="29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</row>
    <row r="28" spans="1:38" ht="19.899999999999999" customHeight="1">
      <c r="A28" s="29"/>
      <c r="B28" s="29"/>
      <c r="C28" s="29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</row>
    <row r="29" spans="1:38" ht="19.899999999999999" customHeight="1">
      <c r="A29" s="29"/>
      <c r="B29" s="29"/>
      <c r="C29" s="29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</row>
    <row r="30" spans="1:38" ht="19.899999999999999" customHeight="1">
      <c r="H30" s="245"/>
    </row>
    <row r="31" spans="1:38" ht="19.899999999999999" customHeight="1">
      <c r="H31" s="245"/>
    </row>
  </sheetData>
  <mergeCells count="6">
    <mergeCell ref="B18:M18"/>
    <mergeCell ref="K4:X4"/>
    <mergeCell ref="Y4:Z4"/>
    <mergeCell ref="A6:B7"/>
    <mergeCell ref="C6:Q6"/>
    <mergeCell ref="X6:AE6"/>
  </mergeCells>
  <phoneticPr fontId="0" type="noConversion"/>
  <conditionalFormatting sqref="N18:Y18">
    <cfRule type="cellIs" dxfId="1" priority="2" stopIfTrue="1" operator="lessThan">
      <formula>0</formula>
    </cfRule>
  </conditionalFormatting>
  <conditionalFormatting sqref="C18:H18">
    <cfRule type="cellIs" dxfId="0" priority="1" stopIfTrue="1" operator="lessThan">
      <formula>0</formula>
    </cfRule>
  </conditionalFormatting>
  <printOptions verticalCentered="1"/>
  <pageMargins left="0.5" right="0.5" top="0.5" bottom="0.5" header="0" footer="0"/>
  <pageSetup paperSize="5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Q23"/>
  <sheetViews>
    <sheetView zoomScale="80" zoomScaleNormal="80" zoomScaleSheetLayoutView="100" workbookViewId="0"/>
  </sheetViews>
  <sheetFormatPr baseColWidth="10" defaultRowHeight="19.899999999999999" customHeight="1"/>
  <cols>
    <col min="1" max="1" width="21" style="212" customWidth="1"/>
    <col min="2" max="2" width="64.7109375" style="212" customWidth="1"/>
    <col min="3" max="3" width="21.28515625" style="212" customWidth="1"/>
    <col min="4" max="10" width="14.7109375" style="212" customWidth="1"/>
    <col min="11" max="11" width="2.7109375" style="212" customWidth="1"/>
    <col min="12" max="16" width="14.7109375" style="212" customWidth="1"/>
    <col min="17" max="16384" width="11.42578125" style="212"/>
  </cols>
  <sheetData>
    <row r="2" spans="1:17" s="209" customFormat="1" ht="19.899999999999999" customHeight="1">
      <c r="A2" s="3" t="s">
        <v>218</v>
      </c>
      <c r="B2" s="3"/>
      <c r="C2" s="3"/>
      <c r="D2" s="3"/>
      <c r="E2" s="3"/>
      <c r="F2" s="3"/>
      <c r="G2" s="3"/>
      <c r="H2" s="207"/>
      <c r="I2" s="207"/>
      <c r="J2" s="207"/>
      <c r="K2" s="208"/>
    </row>
    <row r="3" spans="1:17" s="209" customFormat="1" ht="19.899999999999999" customHeight="1">
      <c r="A3" s="8" t="s">
        <v>180</v>
      </c>
      <c r="B3" s="8"/>
      <c r="C3" s="8"/>
      <c r="D3" s="4"/>
      <c r="E3" s="4"/>
      <c r="F3" s="4"/>
      <c r="G3" s="4"/>
      <c r="H3" s="210"/>
      <c r="I3" s="210"/>
      <c r="J3" s="210"/>
      <c r="K3" s="208"/>
    </row>
    <row r="4" spans="1:17" s="208" customFormat="1" ht="19.899999999999999" customHeight="1">
      <c r="A4" s="324" t="s">
        <v>219</v>
      </c>
      <c r="B4" s="324"/>
      <c r="C4" s="324"/>
      <c r="D4" s="356"/>
      <c r="E4" s="356"/>
      <c r="F4" s="356"/>
      <c r="G4" s="356"/>
      <c r="H4" s="211"/>
      <c r="I4" s="211"/>
      <c r="J4" s="211"/>
      <c r="L4" s="212"/>
    </row>
    <row r="5" spans="1:17" ht="16.899999999999999" customHeight="1" thickBot="1">
      <c r="A5" s="213"/>
      <c r="B5" s="213"/>
      <c r="L5" s="214"/>
      <c r="M5" s="214"/>
      <c r="N5" s="214"/>
      <c r="O5" s="214"/>
      <c r="P5" s="214"/>
    </row>
    <row r="6" spans="1:17" ht="19.899999999999999" customHeight="1">
      <c r="A6" s="351" t="s">
        <v>220</v>
      </c>
      <c r="B6" s="351"/>
      <c r="C6" s="353" t="s">
        <v>221</v>
      </c>
      <c r="D6" s="355" t="s">
        <v>222</v>
      </c>
      <c r="E6" s="355"/>
      <c r="F6" s="355"/>
      <c r="G6" s="355"/>
      <c r="H6" s="355"/>
      <c r="I6" s="355"/>
      <c r="J6" s="355"/>
      <c r="K6" s="181"/>
      <c r="L6" s="350" t="s">
        <v>223</v>
      </c>
      <c r="M6" s="350"/>
      <c r="N6" s="350"/>
      <c r="O6" s="350"/>
      <c r="P6" s="350"/>
    </row>
    <row r="7" spans="1:17" ht="19.899999999999999" customHeight="1" thickBot="1">
      <c r="A7" s="352"/>
      <c r="B7" s="352"/>
      <c r="C7" s="354"/>
      <c r="D7" s="183">
        <v>2006</v>
      </c>
      <c r="E7" s="183">
        <v>2007</v>
      </c>
      <c r="F7" s="183">
        <v>2008</v>
      </c>
      <c r="G7" s="183">
        <v>2009</v>
      </c>
      <c r="H7" s="183">
        <v>2010</v>
      </c>
      <c r="I7" s="183">
        <v>2011</v>
      </c>
      <c r="J7" s="183">
        <v>2012</v>
      </c>
      <c r="K7" s="183"/>
      <c r="L7" s="215">
        <v>2008</v>
      </c>
      <c r="M7" s="215">
        <v>2009</v>
      </c>
      <c r="N7" s="215">
        <v>2010</v>
      </c>
      <c r="O7" s="215">
        <v>2011</v>
      </c>
      <c r="P7" s="215">
        <v>2012</v>
      </c>
    </row>
    <row r="8" spans="1:17" ht="19.899999999999999" customHeight="1">
      <c r="A8" s="210"/>
      <c r="B8" s="210"/>
      <c r="C8" s="210"/>
      <c r="D8" s="216"/>
      <c r="E8" s="216"/>
      <c r="F8" s="216"/>
      <c r="G8" s="217"/>
      <c r="H8" s="217"/>
      <c r="I8" s="217"/>
      <c r="J8" s="217"/>
      <c r="K8" s="217"/>
      <c r="L8" s="216"/>
      <c r="M8" s="216"/>
      <c r="N8" s="217"/>
      <c r="O8" s="217"/>
      <c r="P8" s="217"/>
    </row>
    <row r="9" spans="1:17" s="222" customFormat="1" ht="19.899999999999999" customHeight="1">
      <c r="A9" s="218" t="s">
        <v>181</v>
      </c>
      <c r="B9" s="219"/>
      <c r="C9" s="220">
        <v>100</v>
      </c>
      <c r="D9" s="221">
        <v>6.6422850592539078</v>
      </c>
      <c r="E9" s="221">
        <v>23.848947899764198</v>
      </c>
      <c r="F9" s="221">
        <v>-4.674734457836621</v>
      </c>
      <c r="G9" s="221">
        <v>16.200108860033865</v>
      </c>
      <c r="H9" s="221">
        <v>12.963154891947141</v>
      </c>
      <c r="I9" s="221">
        <v>16.259643423847407</v>
      </c>
      <c r="J9" s="221">
        <v>10.45819932657075</v>
      </c>
      <c r="K9" s="221"/>
      <c r="L9" s="221">
        <v>-4.6746476007111992</v>
      </c>
      <c r="M9" s="221">
        <v>16.200108860033847</v>
      </c>
      <c r="N9" s="221">
        <v>12.963154891947164</v>
      </c>
      <c r="O9" s="221">
        <v>16.2596434238474</v>
      </c>
      <c r="P9" s="221">
        <v>10.458199326570734</v>
      </c>
    </row>
    <row r="10" spans="1:17" s="222" customFormat="1" ht="19.899999999999999" customHeight="1">
      <c r="A10" s="216"/>
      <c r="B10" s="216"/>
      <c r="C10" s="220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4"/>
      <c r="O10" s="224"/>
      <c r="P10" s="224"/>
    </row>
    <row r="11" spans="1:17" ht="19.899999999999999" customHeight="1">
      <c r="A11" s="148" t="s">
        <v>182</v>
      </c>
      <c r="B11" s="225"/>
      <c r="C11" s="226">
        <f>0.360585235485991*100</f>
        <v>36.058523548599098</v>
      </c>
      <c r="D11" s="227">
        <v>9.0064281751460129</v>
      </c>
      <c r="E11" s="227">
        <v>13.244108635014086</v>
      </c>
      <c r="F11" s="227">
        <v>11.201600012896165</v>
      </c>
      <c r="G11" s="227">
        <v>-0.69214227909682791</v>
      </c>
      <c r="H11" s="227">
        <v>13.814259141515308</v>
      </c>
      <c r="I11" s="227">
        <v>16.748695239768807</v>
      </c>
      <c r="J11" s="227">
        <v>7.195350191575443</v>
      </c>
      <c r="K11" s="227"/>
      <c r="L11" s="227">
        <v>3.0783477706328459</v>
      </c>
      <c r="M11" s="227">
        <v>-0.22188892003107435</v>
      </c>
      <c r="N11" s="227">
        <v>3.7848172534554068</v>
      </c>
      <c r="O11" s="227">
        <v>4.6233647664376161</v>
      </c>
      <c r="P11" s="227">
        <v>1.9945832307020208</v>
      </c>
      <c r="Q11" s="228"/>
    </row>
    <row r="12" spans="1:17" ht="19.899999999999999" customHeight="1">
      <c r="A12" s="148" t="s">
        <v>183</v>
      </c>
      <c r="B12" s="225"/>
      <c r="C12" s="226">
        <f>0.10282235107874*100</f>
        <v>10.282235107874001</v>
      </c>
      <c r="D12" s="227">
        <v>-3.3020327302311046</v>
      </c>
      <c r="E12" s="227">
        <v>4.8865916205162847</v>
      </c>
      <c r="F12" s="227">
        <v>21.521142259183733</v>
      </c>
      <c r="G12" s="227">
        <v>2.1577050854309334</v>
      </c>
      <c r="H12" s="227">
        <v>9.7086000838633595</v>
      </c>
      <c r="I12" s="227">
        <v>-0.8048610594286032</v>
      </c>
      <c r="J12" s="227">
        <v>-2.6079311003268089</v>
      </c>
      <c r="K12" s="227"/>
      <c r="L12" s="227">
        <v>1.5717287969455171</v>
      </c>
      <c r="M12" s="227">
        <v>0.20088513481404655</v>
      </c>
      <c r="N12" s="227">
        <v>0.79465189057698027</v>
      </c>
      <c r="O12" s="227">
        <v>-6.3980125143429656E-2</v>
      </c>
      <c r="P12" s="227">
        <v>-0.17688120416498584</v>
      </c>
      <c r="Q12" s="228"/>
    </row>
    <row r="13" spans="1:17" ht="19.899999999999999" customHeight="1">
      <c r="A13" s="148" t="s">
        <v>184</v>
      </c>
      <c r="B13" s="225"/>
      <c r="C13" s="226">
        <f>0.114543733125585*100</f>
        <v>11.4543733125585</v>
      </c>
      <c r="D13" s="227">
        <v>4.6810885671769711</v>
      </c>
      <c r="E13" s="227">
        <v>6.4306123807596549</v>
      </c>
      <c r="F13" s="227">
        <v>18.083285013570645</v>
      </c>
      <c r="G13" s="227">
        <v>-2.7789938709380806</v>
      </c>
      <c r="H13" s="227">
        <v>2.1988906938552191</v>
      </c>
      <c r="I13" s="227">
        <v>3.7880237040048854</v>
      </c>
      <c r="J13" s="227">
        <v>2.3085091279455838</v>
      </c>
      <c r="K13" s="227"/>
      <c r="L13" s="227">
        <v>1.1695717960345904</v>
      </c>
      <c r="M13" s="227">
        <v>-0.2226471577714193</v>
      </c>
      <c r="N13" s="227">
        <v>0.14739636864633124</v>
      </c>
      <c r="O13" s="227">
        <v>0.22972338105300741</v>
      </c>
      <c r="P13" s="227">
        <v>0.12498053040130631</v>
      </c>
      <c r="Q13" s="228"/>
    </row>
    <row r="14" spans="1:17" ht="19.899999999999999" customHeight="1">
      <c r="A14" s="148" t="s">
        <v>185</v>
      </c>
      <c r="B14" s="225"/>
      <c r="C14" s="226">
        <f>0.0231314049355398*100</f>
        <v>2.3131404935539801</v>
      </c>
      <c r="D14" s="227">
        <v>14.17914205658515</v>
      </c>
      <c r="E14" s="227">
        <v>10.554476443450554</v>
      </c>
      <c r="F14" s="227">
        <v>9.6287325392872418</v>
      </c>
      <c r="G14" s="227">
        <v>-15.417366809030867</v>
      </c>
      <c r="H14" s="227">
        <v>18.670617791465062</v>
      </c>
      <c r="I14" s="227">
        <v>58.897357008552092</v>
      </c>
      <c r="J14" s="227">
        <v>9.539194506981417</v>
      </c>
      <c r="K14" s="227"/>
      <c r="L14" s="227">
        <v>0.16212273967255178</v>
      </c>
      <c r="M14" s="227">
        <v>-0.29853894223527683</v>
      </c>
      <c r="N14" s="227">
        <v>0.26316258237089296</v>
      </c>
      <c r="O14" s="227">
        <v>0.87210273309189756</v>
      </c>
      <c r="P14" s="227">
        <v>0.19305063399996786</v>
      </c>
      <c r="Q14" s="228"/>
    </row>
    <row r="15" spans="1:17" ht="19.899999999999999" customHeight="1">
      <c r="A15" s="148" t="s">
        <v>186</v>
      </c>
      <c r="B15" s="225"/>
      <c r="C15" s="226">
        <f>0.0134800684359777*100</f>
        <v>1.3480068435977699</v>
      </c>
      <c r="D15" s="227">
        <v>22.885346314479293</v>
      </c>
      <c r="E15" s="227">
        <v>9.9750981626444144</v>
      </c>
      <c r="F15" s="227">
        <v>16.969193875155497</v>
      </c>
      <c r="G15" s="227">
        <v>1.0477152656035003</v>
      </c>
      <c r="H15" s="227">
        <v>6.6158143597340597</v>
      </c>
      <c r="I15" s="227">
        <v>15.322597362369635</v>
      </c>
      <c r="J15" s="227">
        <v>8.1178175685521836</v>
      </c>
      <c r="K15" s="227"/>
      <c r="L15" s="227">
        <v>0.17951919967200389</v>
      </c>
      <c r="M15" s="227">
        <v>1.3600536523289066E-2</v>
      </c>
      <c r="N15" s="227">
        <v>7.4682017740158271E-2</v>
      </c>
      <c r="O15" s="227">
        <v>0.16324877752240055</v>
      </c>
      <c r="P15" s="227">
        <v>8.579110547084437E-2</v>
      </c>
      <c r="Q15" s="228"/>
    </row>
    <row r="16" spans="1:17" ht="19.899999999999999" customHeight="1">
      <c r="A16" s="148" t="s">
        <v>187</v>
      </c>
      <c r="B16" s="225"/>
      <c r="C16" s="226">
        <f>0.129859371563757*100</f>
        <v>12.985937156375698</v>
      </c>
      <c r="D16" s="227">
        <v>6.3040206788856494</v>
      </c>
      <c r="E16" s="227">
        <v>15.481672395441336</v>
      </c>
      <c r="F16" s="227">
        <v>27.402387470165039</v>
      </c>
      <c r="G16" s="227">
        <v>-1.4231488668252155</v>
      </c>
      <c r="H16" s="227">
        <v>8.0127187490756597</v>
      </c>
      <c r="I16" s="227">
        <v>8.7853932261116938</v>
      </c>
      <c r="J16" s="227">
        <v>5.5223263253559196</v>
      </c>
      <c r="K16" s="227"/>
      <c r="L16" s="227">
        <v>2.8204365721124969</v>
      </c>
      <c r="M16" s="227">
        <v>-0.1957658412940608</v>
      </c>
      <c r="N16" s="227">
        <v>0.93505011749893807</v>
      </c>
      <c r="O16" s="227">
        <v>0.98028933910253024</v>
      </c>
      <c r="P16" s="227">
        <v>0.5765762383257883</v>
      </c>
      <c r="Q16" s="228"/>
    </row>
    <row r="17" spans="1:17" ht="19.899999999999999" customHeight="1">
      <c r="A17" s="148" t="s">
        <v>188</v>
      </c>
      <c r="B17" s="225"/>
      <c r="C17" s="226">
        <f>0.025182645322739*100</f>
        <v>2.5182645322738999</v>
      </c>
      <c r="D17" s="227">
        <v>11.518659148883998</v>
      </c>
      <c r="E17" s="227">
        <v>10.333369035084033</v>
      </c>
      <c r="F17" s="227">
        <v>26.884231836683782</v>
      </c>
      <c r="G17" s="227">
        <v>1.0461118849003412</v>
      </c>
      <c r="H17" s="227">
        <v>6.2753838051173858</v>
      </c>
      <c r="I17" s="227">
        <v>9.8177836964337786</v>
      </c>
      <c r="J17" s="227">
        <v>7.0588771662572753</v>
      </c>
      <c r="K17" s="227"/>
      <c r="L17" s="227">
        <v>0.64399987498074585</v>
      </c>
      <c r="M17" s="227">
        <v>3.3355351578287146E-2</v>
      </c>
      <c r="N17" s="227">
        <v>0.17399659571661397</v>
      </c>
      <c r="O17" s="227">
        <v>0.25610012312276015</v>
      </c>
      <c r="P17" s="227">
        <v>0.17393045794574796</v>
      </c>
      <c r="Q17" s="228"/>
    </row>
    <row r="18" spans="1:17" ht="19.899999999999999" customHeight="1">
      <c r="A18" s="148" t="s">
        <v>189</v>
      </c>
      <c r="B18" s="225"/>
      <c r="C18" s="226">
        <f>0.0229231720302846*100</f>
        <v>2.29231720302846</v>
      </c>
      <c r="D18" s="227">
        <v>11.509915566157431</v>
      </c>
      <c r="E18" s="227">
        <v>4.9592051115859164</v>
      </c>
      <c r="F18" s="227">
        <v>61.739422543049159</v>
      </c>
      <c r="G18" s="227">
        <v>-12.842073285247878</v>
      </c>
      <c r="H18" s="227">
        <v>10.573539373404756</v>
      </c>
      <c r="I18" s="227">
        <v>8.1150639887303413</v>
      </c>
      <c r="J18" s="227">
        <v>9.6082680264098315</v>
      </c>
      <c r="K18" s="227"/>
      <c r="L18" s="227">
        <v>1.657397189916203</v>
      </c>
      <c r="M18" s="227">
        <v>-0.58493370604890849</v>
      </c>
      <c r="N18" s="227">
        <v>0.36123701634792921</v>
      </c>
      <c r="O18" s="227">
        <v>0.27138023021522956</v>
      </c>
      <c r="P18" s="227">
        <v>0.2988055022220244</v>
      </c>
      <c r="Q18" s="228"/>
    </row>
    <row r="19" spans="1:17" ht="19.899999999999999" customHeight="1">
      <c r="A19" s="148" t="s">
        <v>190</v>
      </c>
      <c r="B19" s="225"/>
      <c r="C19" s="226">
        <f>0.162643451745214*100</f>
        <v>16.264345174521399</v>
      </c>
      <c r="D19" s="227">
        <v>5.6050834481055318</v>
      </c>
      <c r="E19" s="227">
        <v>55.6018933192764</v>
      </c>
      <c r="F19" s="227">
        <v>-44.374191350841407</v>
      </c>
      <c r="G19" s="227">
        <v>79.546500807364964</v>
      </c>
      <c r="H19" s="227">
        <v>18.617002371318492</v>
      </c>
      <c r="I19" s="227">
        <v>24.962368562510548</v>
      </c>
      <c r="J19" s="227">
        <v>18.92758568213344</v>
      </c>
      <c r="K19" s="227"/>
      <c r="L19" s="227">
        <v>-16.217428998297802</v>
      </c>
      <c r="M19" s="227">
        <v>16.964479980419288</v>
      </c>
      <c r="N19" s="227">
        <v>6.1347890844298716</v>
      </c>
      <c r="O19" s="227">
        <v>8.6374551384719052</v>
      </c>
      <c r="P19" s="227">
        <v>7.0395596961382063</v>
      </c>
      <c r="Q19" s="228"/>
    </row>
    <row r="20" spans="1:17" ht="19.899999999999999" customHeight="1">
      <c r="A20" s="148" t="s">
        <v>191</v>
      </c>
      <c r="B20" s="225"/>
      <c r="C20" s="226">
        <f>0.0448285662761722*100</f>
        <v>4.4828566276172204</v>
      </c>
      <c r="D20" s="227">
        <v>10.348152591006965</v>
      </c>
      <c r="E20" s="227">
        <v>6.9132660040487366</v>
      </c>
      <c r="F20" s="227">
        <v>6.9132660040487366</v>
      </c>
      <c r="G20" s="227">
        <v>11.219318715860211</v>
      </c>
      <c r="H20" s="227">
        <v>6.7222206458732217</v>
      </c>
      <c r="I20" s="227">
        <v>7.0325494760048741</v>
      </c>
      <c r="J20" s="227">
        <v>3.8937931503822512</v>
      </c>
      <c r="K20" s="227"/>
      <c r="L20" s="227">
        <v>0.25965745761964665</v>
      </c>
      <c r="M20" s="227">
        <v>0.51156242407967667</v>
      </c>
      <c r="N20" s="227">
        <v>0.29337196516404346</v>
      </c>
      <c r="O20" s="227">
        <v>0.28995905997347393</v>
      </c>
      <c r="P20" s="227">
        <v>0.14780313552985</v>
      </c>
      <c r="Q20" s="228"/>
    </row>
    <row r="21" spans="1:17" ht="8.25" customHeight="1" thickBot="1">
      <c r="A21" s="214"/>
      <c r="B21" s="214"/>
      <c r="C21" s="229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</row>
    <row r="22" spans="1:17" ht="19.899999999999999" customHeight="1">
      <c r="A22" s="230" t="s">
        <v>4</v>
      </c>
      <c r="B22" s="212" t="s">
        <v>224</v>
      </c>
    </row>
    <row r="23" spans="1:17" ht="19.899999999999999" customHeight="1">
      <c r="A23" s="20" t="s">
        <v>23</v>
      </c>
      <c r="B23" s="20" t="s">
        <v>50</v>
      </c>
    </row>
  </sheetData>
  <mergeCells count="5">
    <mergeCell ref="L6:P6"/>
    <mergeCell ref="A6:B7"/>
    <mergeCell ref="C6:C7"/>
    <mergeCell ref="D6:J6"/>
    <mergeCell ref="A4:G4"/>
  </mergeCells>
  <printOptions verticalCentered="1"/>
  <pageMargins left="0.5" right="0.5" top="0.5" bottom="0.5" header="0" footer="0"/>
  <pageSetup paperSize="5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2"/>
  <sheetViews>
    <sheetView zoomScale="80" zoomScaleNormal="80" zoomScaleSheetLayoutView="100" workbookViewId="0"/>
  </sheetViews>
  <sheetFormatPr baseColWidth="10" defaultColWidth="10.85546875" defaultRowHeight="19.899999999999999" customHeight="1"/>
  <cols>
    <col min="1" max="1" width="22.140625" style="212" customWidth="1"/>
    <col min="2" max="2" width="51.85546875" style="212" customWidth="1"/>
    <col min="3" max="3" width="19.28515625" style="212" customWidth="1"/>
    <col min="4" max="10" width="14.7109375" style="212" customWidth="1"/>
    <col min="11" max="11" width="2.7109375" style="212" customWidth="1"/>
    <col min="12" max="16" width="14.7109375" style="212" customWidth="1"/>
    <col min="17" max="16384" width="10.85546875" style="212"/>
  </cols>
  <sheetData>
    <row r="1" spans="1:16" ht="18" customHeight="1"/>
    <row r="2" spans="1:16" s="209" customFormat="1" ht="18" customHeight="1">
      <c r="A2" s="3" t="s">
        <v>225</v>
      </c>
      <c r="B2" s="3"/>
      <c r="C2" s="3"/>
      <c r="D2" s="3"/>
      <c r="E2" s="3"/>
      <c r="F2" s="207"/>
    </row>
    <row r="3" spans="1:16" s="209" customFormat="1" ht="18" customHeight="1">
      <c r="A3" s="8" t="s">
        <v>192</v>
      </c>
      <c r="B3" s="8"/>
      <c r="C3" s="8"/>
      <c r="D3" s="4"/>
      <c r="E3" s="4"/>
      <c r="F3" s="210"/>
    </row>
    <row r="4" spans="1:16" s="209" customFormat="1" ht="18" customHeight="1">
      <c r="A4" s="206" t="s">
        <v>287</v>
      </c>
      <c r="B4" s="204"/>
      <c r="C4" s="204"/>
      <c r="D4" s="205"/>
      <c r="E4" s="205"/>
      <c r="F4" s="211"/>
    </row>
    <row r="5" spans="1:16" s="209" customFormat="1" ht="18" customHeight="1" thickBot="1">
      <c r="A5" s="231"/>
      <c r="B5" s="231"/>
    </row>
    <row r="6" spans="1:16" s="230" customFormat="1" ht="19.899999999999999" customHeight="1">
      <c r="A6" s="351" t="s">
        <v>226</v>
      </c>
      <c r="B6" s="351"/>
      <c r="C6" s="351" t="s">
        <v>230</v>
      </c>
      <c r="D6" s="355" t="s">
        <v>228</v>
      </c>
      <c r="E6" s="355"/>
      <c r="F6" s="355"/>
      <c r="G6" s="355"/>
      <c r="H6" s="355"/>
      <c r="I6" s="355"/>
      <c r="J6" s="355"/>
      <c r="K6" s="232"/>
      <c r="L6" s="350" t="s">
        <v>229</v>
      </c>
      <c r="M6" s="350"/>
      <c r="N6" s="350"/>
      <c r="O6" s="350"/>
      <c r="P6" s="350"/>
    </row>
    <row r="7" spans="1:16" s="230" customFormat="1" ht="19.899999999999999" customHeight="1" thickBot="1">
      <c r="A7" s="352"/>
      <c r="B7" s="352"/>
      <c r="C7" s="352"/>
      <c r="D7" s="215">
        <v>2006</v>
      </c>
      <c r="E7" s="215">
        <v>2007</v>
      </c>
      <c r="F7" s="215">
        <v>2008</v>
      </c>
      <c r="G7" s="215">
        <v>2009</v>
      </c>
      <c r="H7" s="215">
        <v>2010</v>
      </c>
      <c r="I7" s="215">
        <v>2011</v>
      </c>
      <c r="J7" s="215">
        <v>2012</v>
      </c>
      <c r="K7" s="183"/>
      <c r="L7" s="215">
        <v>2008</v>
      </c>
      <c r="M7" s="215">
        <v>2009</v>
      </c>
      <c r="N7" s="215">
        <v>2010</v>
      </c>
      <c r="O7" s="215">
        <v>2011</v>
      </c>
      <c r="P7" s="215">
        <v>2012</v>
      </c>
    </row>
    <row r="8" spans="1:16" s="230" customFormat="1" ht="19.899999999999999" customHeight="1">
      <c r="A8" s="210"/>
      <c r="B8" s="210"/>
      <c r="C8" s="210"/>
      <c r="D8" s="216"/>
      <c r="E8" s="216"/>
      <c r="F8" s="216"/>
      <c r="G8" s="216"/>
      <c r="H8" s="233"/>
      <c r="I8" s="233"/>
      <c r="J8" s="233"/>
      <c r="L8" s="216"/>
      <c r="M8" s="216"/>
      <c r="N8" s="233"/>
      <c r="O8" s="233"/>
      <c r="P8" s="233"/>
    </row>
    <row r="9" spans="1:16" s="216" customFormat="1" ht="19.899999999999999" customHeight="1">
      <c r="A9" s="218" t="s">
        <v>193</v>
      </c>
      <c r="B9" s="219"/>
      <c r="C9" s="234">
        <v>100</v>
      </c>
      <c r="D9" s="235">
        <v>25.418640718451883</v>
      </c>
      <c r="E9" s="235">
        <v>12.563513741651988</v>
      </c>
      <c r="F9" s="235">
        <v>16.392565738329807</v>
      </c>
      <c r="G9" s="235">
        <v>-5.0647525024321194</v>
      </c>
      <c r="H9" s="235">
        <v>28.303019266662858</v>
      </c>
      <c r="I9" s="235">
        <v>13.327106828110786</v>
      </c>
      <c r="J9" s="235">
        <v>2.3879057978790001</v>
      </c>
      <c r="K9" s="235"/>
      <c r="L9" s="235">
        <v>16.392565738329846</v>
      </c>
      <c r="M9" s="235">
        <v>-5.0647525024321194</v>
      </c>
      <c r="N9" s="235">
        <v>28.303019266662844</v>
      </c>
      <c r="O9" s="235">
        <v>13.327106828110738</v>
      </c>
      <c r="P9" s="235">
        <v>2.3879057978790001</v>
      </c>
    </row>
    <row r="10" spans="1:16" s="216" customFormat="1" ht="19.899999999999999" customHeight="1">
      <c r="A10" s="219"/>
      <c r="B10" s="219"/>
      <c r="C10" s="236"/>
      <c r="D10" s="237"/>
      <c r="E10" s="237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</row>
    <row r="11" spans="1:16" s="230" customFormat="1" ht="19.899999999999999" customHeight="1">
      <c r="A11" s="148" t="s">
        <v>194</v>
      </c>
      <c r="B11" s="225"/>
      <c r="C11" s="236">
        <v>29.219876340144772</v>
      </c>
      <c r="D11" s="237">
        <v>47.256500382950776</v>
      </c>
      <c r="E11" s="237">
        <v>27.233949547354271</v>
      </c>
      <c r="F11" s="237">
        <v>17.263162898211618</v>
      </c>
      <c r="G11" s="237">
        <v>-1.1166705651392448</v>
      </c>
      <c r="H11" s="237">
        <v>33.349635241408777</v>
      </c>
      <c r="I11" s="237">
        <v>-14.407746566839336</v>
      </c>
      <c r="J11" s="237">
        <v>-0.41459036666108773</v>
      </c>
      <c r="K11" s="237"/>
      <c r="L11" s="237">
        <v>5.9942168345495679</v>
      </c>
      <c r="M11" s="237">
        <v>-0.39063712159310399</v>
      </c>
      <c r="N11" s="237">
        <v>12.15164643529949</v>
      </c>
      <c r="O11" s="237">
        <v>-5.0639237047513985</v>
      </c>
      <c r="P11" s="237">
        <v>-0.11005529916214124</v>
      </c>
    </row>
    <row r="12" spans="1:16" s="230" customFormat="1" ht="19.899999999999999" customHeight="1">
      <c r="A12" s="148" t="s">
        <v>195</v>
      </c>
      <c r="B12" s="225"/>
      <c r="C12" s="236">
        <v>5.5553193859737062</v>
      </c>
      <c r="D12" s="237">
        <v>91.822747404180603</v>
      </c>
      <c r="E12" s="237">
        <v>-7.4405834837979512</v>
      </c>
      <c r="F12" s="237">
        <v>28.421288345002836</v>
      </c>
      <c r="G12" s="237">
        <v>-29.602209942484393</v>
      </c>
      <c r="H12" s="237">
        <v>51.357884459696351</v>
      </c>
      <c r="I12" s="237">
        <v>1.2191807559101591</v>
      </c>
      <c r="J12" s="237">
        <v>6.0470124538398125</v>
      </c>
      <c r="K12" s="237"/>
      <c r="L12" s="237">
        <v>3.1909188221123355</v>
      </c>
      <c r="M12" s="237">
        <v>-3.6669746706182034</v>
      </c>
      <c r="N12" s="237">
        <v>4.7176144021479072</v>
      </c>
      <c r="O12" s="237">
        <v>0.17402750221580987</v>
      </c>
      <c r="P12" s="237">
        <v>0.77093838060525222</v>
      </c>
    </row>
    <row r="13" spans="1:16" s="230" customFormat="1" ht="19.899999999999999" customHeight="1">
      <c r="A13" s="148" t="s">
        <v>196</v>
      </c>
      <c r="B13" s="225"/>
      <c r="C13" s="236">
        <v>4.472204644233214</v>
      </c>
      <c r="D13" s="237">
        <v>16.234515196567514</v>
      </c>
      <c r="E13" s="237">
        <v>8.0835102371811303</v>
      </c>
      <c r="F13" s="237">
        <v>46.081719300577731</v>
      </c>
      <c r="G13" s="237">
        <v>-4.2533862561356841</v>
      </c>
      <c r="H13" s="237">
        <v>8.9972439996448799</v>
      </c>
      <c r="I13" s="237">
        <v>25.165324280663242</v>
      </c>
      <c r="J13" s="237">
        <v>0.6304786108499485</v>
      </c>
      <c r="K13" s="237"/>
      <c r="L13" s="237">
        <v>1.5581442874775902</v>
      </c>
      <c r="M13" s="237">
        <v>-0.18050301100657687</v>
      </c>
      <c r="N13" s="237">
        <v>0.38508363458177447</v>
      </c>
      <c r="O13" s="237">
        <v>0.93468016323241565</v>
      </c>
      <c r="P13" s="237">
        <v>2.5863129803867738E-2</v>
      </c>
    </row>
    <row r="14" spans="1:16" s="230" customFormat="1" ht="19.899999999999999" customHeight="1">
      <c r="A14" s="148" t="s">
        <v>197</v>
      </c>
      <c r="B14" s="225"/>
      <c r="C14" s="236">
        <v>18.760184154769675</v>
      </c>
      <c r="D14" s="237">
        <v>12.224116280256553</v>
      </c>
      <c r="E14" s="237">
        <v>8.5178457495712223</v>
      </c>
      <c r="F14" s="237">
        <v>4.0938775608808413</v>
      </c>
      <c r="G14" s="237">
        <v>27.451298379040765</v>
      </c>
      <c r="H14" s="237">
        <v>31.189483430858132</v>
      </c>
      <c r="I14" s="237">
        <v>82.970055361930719</v>
      </c>
      <c r="J14" s="237">
        <v>-30.961411361122586</v>
      </c>
      <c r="K14" s="237"/>
      <c r="L14" s="237">
        <v>0.31492568933357445</v>
      </c>
      <c r="M14" s="237">
        <v>1.8885829911334195</v>
      </c>
      <c r="N14" s="237">
        <v>2.8807007306399237</v>
      </c>
      <c r="O14" s="237">
        <v>7.1075943206658181</v>
      </c>
      <c r="P14" s="237">
        <v>-4.2822125427434825</v>
      </c>
    </row>
    <row r="15" spans="1:16" s="230" customFormat="1" ht="19.899999999999999" customHeight="1">
      <c r="A15" s="148" t="s">
        <v>198</v>
      </c>
      <c r="B15" s="225"/>
      <c r="C15" s="236">
        <v>30.20989618234325</v>
      </c>
      <c r="D15" s="237">
        <v>8.6402457969558384</v>
      </c>
      <c r="E15" s="237">
        <v>10.114543603441192</v>
      </c>
      <c r="F15" s="237">
        <v>13.987447829020994</v>
      </c>
      <c r="G15" s="237">
        <v>-8.1348423329514929</v>
      </c>
      <c r="H15" s="237">
        <v>20.103176008502203</v>
      </c>
      <c r="I15" s="237">
        <v>30.304717310834207</v>
      </c>
      <c r="J15" s="237">
        <v>16.595272537004206</v>
      </c>
      <c r="K15" s="237"/>
      <c r="L15" s="237">
        <v>4.9116926940833627</v>
      </c>
      <c r="M15" s="237">
        <v>-2.7975228033629143</v>
      </c>
      <c r="N15" s="237">
        <v>6.6897903561354344</v>
      </c>
      <c r="O15" s="237">
        <v>9.4593598505866066</v>
      </c>
      <c r="P15" s="237">
        <v>5.9561034970466507</v>
      </c>
    </row>
    <row r="16" spans="1:16" s="230" customFormat="1" ht="19.899999999999999" customHeight="1">
      <c r="A16" s="148" t="s">
        <v>199</v>
      </c>
      <c r="B16" s="225"/>
      <c r="C16" s="236">
        <v>4.7424136958317948</v>
      </c>
      <c r="D16" s="237">
        <v>6.2658569182610933</v>
      </c>
      <c r="E16" s="237">
        <v>33.394355462371152</v>
      </c>
      <c r="F16" s="237">
        <v>8.3169154453763809</v>
      </c>
      <c r="G16" s="237">
        <v>0</v>
      </c>
      <c r="H16" s="237">
        <v>1.9803902718556969</v>
      </c>
      <c r="I16" s="237">
        <v>38.013111868470929</v>
      </c>
      <c r="J16" s="237">
        <v>-19.348852964629046</v>
      </c>
      <c r="K16" s="237"/>
      <c r="L16" s="237">
        <v>0.20309836416023247</v>
      </c>
      <c r="M16" s="237">
        <v>0</v>
      </c>
      <c r="N16" s="237">
        <v>4.7406563975603125E-2</v>
      </c>
      <c r="O16" s="237">
        <v>0.72542151094247886</v>
      </c>
      <c r="P16" s="237">
        <v>-0.4496750347267785</v>
      </c>
    </row>
    <row r="17" spans="1:16" s="230" customFormat="1" ht="19.899999999999999" customHeight="1">
      <c r="A17" s="148" t="s">
        <v>200</v>
      </c>
      <c r="B17" s="225"/>
      <c r="C17" s="236">
        <v>7</v>
      </c>
      <c r="D17" s="237">
        <v>2.4309792290412133</v>
      </c>
      <c r="E17" s="237">
        <v>3.5619491676313118</v>
      </c>
      <c r="F17" s="237">
        <v>4.0515831282967412</v>
      </c>
      <c r="G17" s="237">
        <v>1.6987957769302824</v>
      </c>
      <c r="H17" s="237">
        <v>27.568545758423852</v>
      </c>
      <c r="I17" s="237">
        <v>-0.19423759778082683</v>
      </c>
      <c r="J17" s="237">
        <v>10.463835149876829</v>
      </c>
      <c r="K17" s="237"/>
      <c r="L17" s="237">
        <v>0.2195690466131833</v>
      </c>
      <c r="M17" s="237">
        <v>8.2302113015259831E-2</v>
      </c>
      <c r="N17" s="237">
        <v>1.4307771438827095</v>
      </c>
      <c r="O17" s="237">
        <v>-1.0052814780993716E-2</v>
      </c>
      <c r="P17" s="237">
        <v>0.47694366705567681</v>
      </c>
    </row>
    <row r="18" spans="1:16" ht="7.5" customHeight="1" thickBo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</row>
    <row r="19" spans="1:16" ht="18" customHeight="1">
      <c r="A19" s="212" t="s">
        <v>4</v>
      </c>
      <c r="B19" s="212" t="s">
        <v>227</v>
      </c>
    </row>
    <row r="20" spans="1:16" ht="18" customHeight="1">
      <c r="A20" s="20" t="s">
        <v>23</v>
      </c>
      <c r="B20" s="20" t="s">
        <v>201</v>
      </c>
    </row>
    <row r="21" spans="1:16" ht="18" customHeight="1"/>
    <row r="22" spans="1:16" ht="18" customHeight="1"/>
  </sheetData>
  <mergeCells count="4">
    <mergeCell ref="A6:B7"/>
    <mergeCell ref="C6:C7"/>
    <mergeCell ref="D6:J6"/>
    <mergeCell ref="L6:P6"/>
  </mergeCells>
  <printOptions verticalCentered="1"/>
  <pageMargins left="0.5" right="0.5" top="0.5" bottom="0.5" header="0" footer="0"/>
  <pageSetup paperSize="5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85"/>
  <sheetViews>
    <sheetView zoomScale="80" zoomScaleNormal="80" workbookViewId="0"/>
  </sheetViews>
  <sheetFormatPr baseColWidth="10" defaultRowHeight="12.75"/>
  <cols>
    <col min="1" max="1" width="58.5703125" style="172" customWidth="1"/>
    <col min="2" max="2" width="93.7109375" style="172" customWidth="1"/>
    <col min="3" max="3" width="11.42578125" style="172"/>
    <col min="4" max="4" width="20.7109375" style="172" customWidth="1"/>
    <col min="5" max="18" width="11.42578125" style="172"/>
    <col min="19" max="19" width="2.85546875" style="172" customWidth="1"/>
    <col min="20" max="16384" width="11.42578125" style="172"/>
  </cols>
  <sheetData>
    <row r="2" spans="1:58" s="29" customFormat="1" ht="18" customHeight="1">
      <c r="A2" s="3" t="s">
        <v>231</v>
      </c>
      <c r="B2" s="3"/>
      <c r="C2" s="3"/>
      <c r="D2" s="3"/>
      <c r="E2" s="3"/>
      <c r="F2" s="3"/>
      <c r="G2" s="3"/>
      <c r="H2" s="3"/>
      <c r="I2" s="3"/>
      <c r="J2" s="3"/>
      <c r="K2" s="55"/>
      <c r="L2" s="55"/>
      <c r="M2" s="55"/>
      <c r="N2" s="55"/>
      <c r="O2" s="55"/>
      <c r="P2" s="55"/>
      <c r="Q2" s="55"/>
      <c r="R2" s="55"/>
    </row>
    <row r="3" spans="1:58" s="29" customFormat="1" ht="18" customHeight="1">
      <c r="A3" s="8" t="s">
        <v>161</v>
      </c>
      <c r="B3" s="8"/>
      <c r="C3" s="8"/>
      <c r="D3" s="8"/>
      <c r="E3" s="8"/>
      <c r="F3" s="4"/>
      <c r="G3" s="4"/>
      <c r="H3" s="4"/>
      <c r="I3" s="4"/>
      <c r="J3" s="4"/>
      <c r="K3" s="53"/>
      <c r="L3" s="53"/>
      <c r="M3" s="53"/>
      <c r="N3" s="53"/>
      <c r="O3" s="53"/>
      <c r="P3" s="53"/>
      <c r="Q3" s="53"/>
      <c r="R3" s="53"/>
    </row>
    <row r="4" spans="1:58" s="29" customFormat="1" ht="18" customHeight="1">
      <c r="A4" s="206" t="s">
        <v>232</v>
      </c>
      <c r="B4" s="167"/>
      <c r="C4" s="167"/>
      <c r="D4" s="167"/>
      <c r="E4" s="167"/>
      <c r="F4" s="329"/>
      <c r="G4" s="329"/>
      <c r="H4" s="329"/>
      <c r="I4" s="329"/>
      <c r="J4" s="168"/>
      <c r="K4" s="56"/>
      <c r="L4" s="56"/>
      <c r="M4" s="56"/>
      <c r="N4" s="56"/>
      <c r="O4" s="56"/>
      <c r="P4" s="56"/>
      <c r="Q4" s="56"/>
      <c r="R4" s="56"/>
    </row>
    <row r="5" spans="1:58" ht="13.5" thickBot="1"/>
    <row r="6" spans="1:58" ht="24" customHeight="1">
      <c r="A6" s="363" t="s">
        <v>235</v>
      </c>
      <c r="B6" s="351"/>
      <c r="C6" s="180"/>
      <c r="D6" s="353" t="s">
        <v>233</v>
      </c>
      <c r="E6" s="355" t="s">
        <v>222</v>
      </c>
      <c r="F6" s="355"/>
      <c r="G6" s="355"/>
      <c r="H6" s="355"/>
      <c r="I6" s="355"/>
      <c r="J6" s="355"/>
      <c r="K6" s="355"/>
      <c r="L6" s="355"/>
      <c r="M6" s="355"/>
      <c r="N6" s="367"/>
      <c r="O6" s="242"/>
      <c r="P6" s="242"/>
      <c r="Q6" s="266"/>
      <c r="R6" s="299"/>
      <c r="S6" s="181"/>
      <c r="T6" s="365" t="s">
        <v>234</v>
      </c>
      <c r="U6" s="365"/>
      <c r="V6" s="365"/>
      <c r="W6" s="365"/>
      <c r="X6" s="365"/>
      <c r="Y6" s="365"/>
      <c r="Z6" s="365"/>
      <c r="AA6" s="365"/>
      <c r="AB6" s="365"/>
      <c r="AC6" s="366"/>
      <c r="AD6" s="242"/>
      <c r="AE6" s="242"/>
      <c r="AF6" s="242"/>
      <c r="AG6" s="242"/>
    </row>
    <row r="7" spans="1:58" ht="23.25" customHeight="1" thickBot="1">
      <c r="A7" s="352"/>
      <c r="B7" s="352"/>
      <c r="C7" s="182"/>
      <c r="D7" s="354"/>
      <c r="E7" s="183">
        <v>2007</v>
      </c>
      <c r="F7" s="183">
        <v>2008</v>
      </c>
      <c r="G7" s="183">
        <v>2009</v>
      </c>
      <c r="H7" s="183">
        <v>2010</v>
      </c>
      <c r="I7" s="183">
        <v>2011</v>
      </c>
      <c r="J7" s="183">
        <v>2012</v>
      </c>
      <c r="K7" s="184">
        <v>2013</v>
      </c>
      <c r="L7" s="184">
        <v>2014</v>
      </c>
      <c r="M7" s="184">
        <v>2015</v>
      </c>
      <c r="N7" s="184">
        <v>2016</v>
      </c>
      <c r="O7" s="241">
        <v>2017</v>
      </c>
      <c r="P7" s="241">
        <v>2018</v>
      </c>
      <c r="Q7" s="241">
        <v>2019</v>
      </c>
      <c r="R7" s="241">
        <v>2020</v>
      </c>
      <c r="S7" s="184"/>
      <c r="T7" s="183">
        <v>2007</v>
      </c>
      <c r="U7" s="183">
        <v>2008</v>
      </c>
      <c r="V7" s="183">
        <v>2009</v>
      </c>
      <c r="W7" s="184">
        <v>2010</v>
      </c>
      <c r="X7" s="184">
        <v>2011</v>
      </c>
      <c r="Y7" s="184">
        <v>2012</v>
      </c>
      <c r="Z7" s="184">
        <v>2013</v>
      </c>
      <c r="AA7" s="184">
        <v>2014</v>
      </c>
      <c r="AB7" s="184">
        <v>2015</v>
      </c>
      <c r="AC7" s="184">
        <v>2016</v>
      </c>
      <c r="AD7" s="184">
        <v>2017</v>
      </c>
      <c r="AE7" s="184">
        <v>2018</v>
      </c>
      <c r="AF7" s="184">
        <v>2019</v>
      </c>
      <c r="AG7" s="184">
        <v>2020</v>
      </c>
    </row>
    <row r="9" spans="1:58" ht="15">
      <c r="A9" s="16" t="s">
        <v>102</v>
      </c>
      <c r="B9" s="17"/>
      <c r="C9" s="17"/>
      <c r="D9" s="82">
        <v>100</v>
      </c>
      <c r="E9" s="82">
        <v>16.870409681782263</v>
      </c>
      <c r="F9" s="82">
        <v>9.6725296601104702</v>
      </c>
      <c r="G9" s="247">
        <v>3.5995442566903364</v>
      </c>
      <c r="H9" s="247">
        <v>17.338399318583541</v>
      </c>
      <c r="I9" s="247">
        <v>18.130343569318313</v>
      </c>
      <c r="J9" s="247">
        <v>3.3226207295926997</v>
      </c>
      <c r="K9" s="247">
        <v>5.125345567994728</v>
      </c>
      <c r="L9" s="247">
        <v>6.6164971824957064</v>
      </c>
      <c r="M9" s="247">
        <v>2.8487914962024092</v>
      </c>
      <c r="N9" s="247">
        <v>1.3192250315159129</v>
      </c>
      <c r="O9" s="248">
        <v>8.4597836560395194</v>
      </c>
      <c r="P9" s="248">
        <v>-1.715187571296056</v>
      </c>
      <c r="Q9" s="248">
        <v>7.6779680583031649</v>
      </c>
      <c r="R9" s="248">
        <v>3.9273263995369234</v>
      </c>
      <c r="S9" s="82"/>
      <c r="T9" s="185">
        <v>16.870409681782274</v>
      </c>
      <c r="U9" s="185">
        <v>9.6725296601104702</v>
      </c>
      <c r="V9" s="185">
        <v>3.5995442566903306</v>
      </c>
      <c r="W9" s="185">
        <v>17.338399318583534</v>
      </c>
      <c r="X9" s="185">
        <v>18.130343569318317</v>
      </c>
      <c r="Y9" s="185">
        <v>3.3226207295926993</v>
      </c>
      <c r="Z9" s="185">
        <v>5.125345567994728</v>
      </c>
      <c r="AA9" s="185">
        <v>6.6164971824956984</v>
      </c>
      <c r="AB9" s="185">
        <v>2.8487914962024004</v>
      </c>
      <c r="AC9" s="185">
        <v>1.3192250315159129</v>
      </c>
      <c r="AD9" s="185">
        <v>8.4597836560395194</v>
      </c>
      <c r="AE9" s="185">
        <v>-1.715187571296056</v>
      </c>
      <c r="AF9" s="185">
        <v>7.6779680583031649</v>
      </c>
      <c r="AG9" s="185">
        <v>3.9273263995369234</v>
      </c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</row>
    <row r="10" spans="1:58" ht="5.25" customHeight="1">
      <c r="A10" s="13"/>
      <c r="B10" s="13"/>
      <c r="C10" s="13"/>
      <c r="D10" s="84"/>
      <c r="E10" s="84"/>
      <c r="F10" s="84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84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</row>
    <row r="11" spans="1:58" ht="24" customHeight="1">
      <c r="A11" s="358" t="s">
        <v>103</v>
      </c>
      <c r="B11" s="358"/>
      <c r="C11" s="17"/>
      <c r="D11" s="82">
        <v>100</v>
      </c>
      <c r="E11" s="82">
        <v>16.87732412627976</v>
      </c>
      <c r="F11" s="82">
        <v>16.829680879233294</v>
      </c>
      <c r="G11" s="247">
        <v>-2.5806471428978028</v>
      </c>
      <c r="H11" s="247">
        <v>28.62966255992626</v>
      </c>
      <c r="I11" s="247">
        <v>20.241785650213245</v>
      </c>
      <c r="J11" s="247">
        <v>-1.6200859343023239</v>
      </c>
      <c r="K11" s="247">
        <v>1.9346470090737142</v>
      </c>
      <c r="L11" s="247">
        <v>27.407875675472354</v>
      </c>
      <c r="M11" s="247">
        <v>11.206490805598193</v>
      </c>
      <c r="N11" s="247">
        <v>-6.6454613050646429</v>
      </c>
      <c r="O11" s="247">
        <v>10.919737509787694</v>
      </c>
      <c r="P11" s="247">
        <v>-9.928355111595792</v>
      </c>
      <c r="Q11" s="247">
        <v>6.6340008452287407</v>
      </c>
      <c r="R11" s="247">
        <v>9.5226543900432876</v>
      </c>
      <c r="S11" s="186"/>
      <c r="T11" s="82">
        <v>16.877324126279753</v>
      </c>
      <c r="U11" s="82">
        <v>16.82968087923329</v>
      </c>
      <c r="V11" s="82">
        <v>-2.5806471428977971</v>
      </c>
      <c r="W11" s="82">
        <v>28.62966255992626</v>
      </c>
      <c r="X11" s="82">
        <v>20.241785650213231</v>
      </c>
      <c r="Y11" s="82">
        <v>-1.6200859343023204</v>
      </c>
      <c r="Z11" s="82">
        <v>1.9346470090737169</v>
      </c>
      <c r="AA11" s="82">
        <v>27.407875675472354</v>
      </c>
      <c r="AB11" s="82">
        <v>11.206490805598198</v>
      </c>
      <c r="AC11" s="82">
        <v>-6.6454613050646305</v>
      </c>
      <c r="AD11" s="82">
        <v>10.919737509787696</v>
      </c>
      <c r="AE11" s="82">
        <v>-9.9283551115957867</v>
      </c>
      <c r="AF11" s="82">
        <v>6.6340008452287407</v>
      </c>
      <c r="AG11" s="82">
        <v>9.5226543900432876</v>
      </c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</row>
    <row r="12" spans="1:58" ht="24" customHeight="1">
      <c r="A12" s="359" t="s">
        <v>131</v>
      </c>
      <c r="B12" s="359"/>
      <c r="C12" s="98"/>
      <c r="D12" s="110">
        <v>98.015810000000002</v>
      </c>
      <c r="E12" s="110">
        <v>16.554093926493138</v>
      </c>
      <c r="F12" s="110">
        <v>17.020341290292592</v>
      </c>
      <c r="G12" s="110">
        <v>-2.6341470968947931</v>
      </c>
      <c r="H12" s="110">
        <v>29.239247653814431</v>
      </c>
      <c r="I12" s="110">
        <v>20.575267736523955</v>
      </c>
      <c r="J12" s="110">
        <v>-1.8268655330690819</v>
      </c>
      <c r="K12" s="110">
        <v>1.8523642472229085</v>
      </c>
      <c r="L12" s="110">
        <v>27.475446512004396</v>
      </c>
      <c r="M12" s="110">
        <v>11.290077376999164</v>
      </c>
      <c r="N12" s="110">
        <v>-6.7900492857835104</v>
      </c>
      <c r="O12" s="110">
        <v>11.024990519460459</v>
      </c>
      <c r="P12" s="110">
        <v>-10.222908802486131</v>
      </c>
      <c r="Q12" s="110">
        <v>6.6964640116689509</v>
      </c>
      <c r="R12" s="110">
        <v>9.5818533452310533</v>
      </c>
      <c r="S12" s="189"/>
      <c r="T12" s="110">
        <v>16.236356397551152</v>
      </c>
      <c r="U12" s="110">
        <v>16.647487505518605</v>
      </c>
      <c r="V12" s="110">
        <v>-2.5806471428978073</v>
      </c>
      <c r="W12" s="110">
        <v>28.629662559926285</v>
      </c>
      <c r="X12" s="110">
        <v>20.241785650213224</v>
      </c>
      <c r="Y12" s="110">
        <v>-1.8022404230387645</v>
      </c>
      <c r="Z12" s="110">
        <v>1.8235545220759444</v>
      </c>
      <c r="AA12" s="110">
        <v>27.026288776050102</v>
      </c>
      <c r="AB12" s="110">
        <v>11.111401470247067</v>
      </c>
      <c r="AC12" s="110">
        <v>-6.6876133434192004</v>
      </c>
      <c r="AD12" s="110">
        <v>11.164875024435773</v>
      </c>
      <c r="AE12" s="110">
        <v>-9.6462868068814345</v>
      </c>
      <c r="AF12" s="110">
        <v>6.5699181193397429</v>
      </c>
      <c r="AG12" s="110">
        <v>9.4062877493659727</v>
      </c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</row>
    <row r="13" spans="1:58" ht="24.75" customHeight="1">
      <c r="A13" s="360" t="s">
        <v>104</v>
      </c>
      <c r="B13" s="360"/>
      <c r="C13" s="98"/>
      <c r="D13" s="110">
        <v>1.9841899999999999</v>
      </c>
      <c r="E13" s="110">
        <v>33.394355462371095</v>
      </c>
      <c r="F13" s="110">
        <v>8.3169154453764094</v>
      </c>
      <c r="G13" s="250">
        <v>0</v>
      </c>
      <c r="H13" s="250">
        <v>0</v>
      </c>
      <c r="I13" s="250">
        <v>0</v>
      </c>
      <c r="J13" s="250">
        <v>13.513513513513516</v>
      </c>
      <c r="K13" s="250">
        <v>7.1428571428571388</v>
      </c>
      <c r="L13" s="250">
        <v>23.342063881077465</v>
      </c>
      <c r="M13" s="250">
        <v>6.0084575247481382</v>
      </c>
      <c r="N13" s="250">
        <v>2.7940819532440457</v>
      </c>
      <c r="O13" s="250">
        <v>4.6888849054026736</v>
      </c>
      <c r="P13" s="250">
        <v>8.5642279227186009</v>
      </c>
      <c r="Q13" s="250">
        <v>3.39108288844821</v>
      </c>
      <c r="R13" s="250">
        <v>6.3509487272397394</v>
      </c>
      <c r="S13" s="189"/>
      <c r="T13" s="110">
        <v>0.64096772872860108</v>
      </c>
      <c r="U13" s="110">
        <v>0.18219337371469307</v>
      </c>
      <c r="V13" s="110">
        <v>0</v>
      </c>
      <c r="W13" s="110">
        <v>0</v>
      </c>
      <c r="X13" s="110">
        <v>0</v>
      </c>
      <c r="Y13" s="110">
        <v>0.18215448873643694</v>
      </c>
      <c r="Z13" s="110">
        <v>0.11109248699777977</v>
      </c>
      <c r="AA13" s="110">
        <v>0.38158683101817942</v>
      </c>
      <c r="AB13" s="110">
        <v>9.5089389040187086E-2</v>
      </c>
      <c r="AC13" s="110">
        <v>4.2152038354557914E-2</v>
      </c>
      <c r="AD13" s="110">
        <v>-0.24513751464809025</v>
      </c>
      <c r="AE13" s="110">
        <v>-0.28206831608729577</v>
      </c>
      <c r="AF13" s="110">
        <v>6.4082716858611471E-2</v>
      </c>
      <c r="AG13" s="110">
        <v>0.11636664067731435</v>
      </c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</row>
    <row r="14" spans="1:58" s="201" customFormat="1" ht="24" customHeight="1">
      <c r="A14" s="361" t="s">
        <v>105</v>
      </c>
      <c r="B14" s="361"/>
      <c r="C14" s="17"/>
      <c r="D14" s="82">
        <v>100</v>
      </c>
      <c r="E14" s="82">
        <v>5.7009129397081608</v>
      </c>
      <c r="F14" s="82">
        <v>2.2941642168494667</v>
      </c>
      <c r="G14" s="247">
        <v>0.91352443057510868</v>
      </c>
      <c r="H14" s="247">
        <v>31.04294901652537</v>
      </c>
      <c r="I14" s="247">
        <v>-0.28825333141216447</v>
      </c>
      <c r="J14" s="247">
        <v>8.9980216371841522</v>
      </c>
      <c r="K14" s="247">
        <v>10.061749545285508</v>
      </c>
      <c r="L14" s="247">
        <v>5.9324690984035726</v>
      </c>
      <c r="M14" s="247">
        <v>-4.950774239372123</v>
      </c>
      <c r="N14" s="247">
        <v>24.113277035080699</v>
      </c>
      <c r="O14" s="247">
        <v>16.711551006857036</v>
      </c>
      <c r="P14" s="247">
        <v>-1.0922435488434843</v>
      </c>
      <c r="Q14" s="247">
        <v>-0.8298886574028046</v>
      </c>
      <c r="R14" s="247">
        <v>-10.095124115512704</v>
      </c>
      <c r="S14" s="186"/>
      <c r="T14" s="82">
        <v>5.7009129397081635</v>
      </c>
      <c r="U14" s="82">
        <v>2.2941642168494609</v>
      </c>
      <c r="V14" s="82">
        <v>0.91352443057510868</v>
      </c>
      <c r="W14" s="82">
        <v>31.04294901652537</v>
      </c>
      <c r="X14" s="82">
        <v>-0.28825333141216447</v>
      </c>
      <c r="Y14" s="82">
        <v>8.9980216371841522</v>
      </c>
      <c r="Z14" s="82">
        <v>10.061749545285508</v>
      </c>
      <c r="AA14" s="82">
        <v>5.9324690984035682</v>
      </c>
      <c r="AB14" s="82">
        <v>-4.950774239372123</v>
      </c>
      <c r="AC14" s="82">
        <v>24.113277035080706</v>
      </c>
      <c r="AD14" s="82">
        <v>16.711551006857039</v>
      </c>
      <c r="AE14" s="82">
        <v>-1.0922435488434865</v>
      </c>
      <c r="AF14" s="82">
        <v>-0.8298886574028046</v>
      </c>
      <c r="AG14" s="82">
        <v>-10.095124115512709</v>
      </c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</row>
    <row r="15" spans="1:58" ht="42.75" customHeight="1">
      <c r="A15" s="362" t="s">
        <v>106</v>
      </c>
      <c r="B15" s="362"/>
      <c r="C15" s="98"/>
      <c r="D15" s="84">
        <v>100</v>
      </c>
      <c r="E15" s="84">
        <v>5.7009129397081608</v>
      </c>
      <c r="F15" s="84">
        <v>2.2941642168494667</v>
      </c>
      <c r="G15" s="249">
        <v>0.91352443057510868</v>
      </c>
      <c r="H15" s="249">
        <v>31.04294901652537</v>
      </c>
      <c r="I15" s="249">
        <v>-0.28825333141216447</v>
      </c>
      <c r="J15" s="249">
        <v>8.9980216371841522</v>
      </c>
      <c r="K15" s="249">
        <v>10.061749545285508</v>
      </c>
      <c r="L15" s="249">
        <v>5.9324690984035726</v>
      </c>
      <c r="M15" s="249">
        <v>-4.950774239372123</v>
      </c>
      <c r="N15" s="249">
        <v>24.113277035080699</v>
      </c>
      <c r="O15" s="249">
        <v>16.711551006857036</v>
      </c>
      <c r="P15" s="249">
        <v>-1.0922435488434843</v>
      </c>
      <c r="Q15" s="249">
        <v>-0.8298886574028046</v>
      </c>
      <c r="R15" s="249">
        <v>-10.095124115512704</v>
      </c>
      <c r="S15" s="188"/>
      <c r="T15" s="84">
        <v>5.7009129397081635</v>
      </c>
      <c r="U15" s="84">
        <v>2.2941642168494609</v>
      </c>
      <c r="V15" s="84">
        <v>0.91352443057510868</v>
      </c>
      <c r="W15" s="84">
        <v>31.04294901652537</v>
      </c>
      <c r="X15" s="84">
        <v>-0.28825333141216447</v>
      </c>
      <c r="Y15" s="84">
        <v>8.9980216371841522</v>
      </c>
      <c r="Z15" s="84">
        <v>10.061749545285508</v>
      </c>
      <c r="AA15" s="84">
        <v>5.9324690984035682</v>
      </c>
      <c r="AB15" s="84">
        <v>-4.950774239372123</v>
      </c>
      <c r="AC15" s="84">
        <v>24.113277035080706</v>
      </c>
      <c r="AD15" s="84">
        <v>16.711551006857039</v>
      </c>
      <c r="AE15" s="84">
        <v>-1.0922435488434865</v>
      </c>
      <c r="AF15" s="84">
        <v>-0.82988865740280193</v>
      </c>
      <c r="AG15" s="84">
        <v>-10.095124115512709</v>
      </c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</row>
    <row r="16" spans="1:58" s="201" customFormat="1" ht="24" customHeight="1">
      <c r="A16" s="361" t="s">
        <v>107</v>
      </c>
      <c r="B16" s="361"/>
      <c r="C16" s="17"/>
      <c r="D16" s="82">
        <v>100</v>
      </c>
      <c r="E16" s="82">
        <v>33.231051940079965</v>
      </c>
      <c r="F16" s="82">
        <v>16.304012137428515</v>
      </c>
      <c r="G16" s="247">
        <v>19.083752624415979</v>
      </c>
      <c r="H16" s="247">
        <v>17.823117271615388</v>
      </c>
      <c r="I16" s="247">
        <v>19.011997250567575</v>
      </c>
      <c r="J16" s="247">
        <v>14.527760195349487</v>
      </c>
      <c r="K16" s="247">
        <v>-22.318278354294947</v>
      </c>
      <c r="L16" s="247">
        <v>7.1104127685200496</v>
      </c>
      <c r="M16" s="247">
        <v>2.9585599498905495</v>
      </c>
      <c r="N16" s="247">
        <v>12.111181399768375</v>
      </c>
      <c r="O16" s="247">
        <v>14.261309896557799</v>
      </c>
      <c r="P16" s="247">
        <v>5.421448264338963</v>
      </c>
      <c r="Q16" s="247">
        <v>15.09057622056649</v>
      </c>
      <c r="R16" s="247">
        <v>16.848114676565306</v>
      </c>
      <c r="S16" s="186"/>
      <c r="T16" s="82">
        <v>33.231051940079951</v>
      </c>
      <c r="U16" s="82">
        <v>16.304012137428504</v>
      </c>
      <c r="V16" s="82">
        <v>19.083752624415961</v>
      </c>
      <c r="W16" s="82">
        <v>17.823117271615381</v>
      </c>
      <c r="X16" s="82">
        <v>19.011997250567568</v>
      </c>
      <c r="Y16" s="82">
        <v>14.527760195349495</v>
      </c>
      <c r="Z16" s="82">
        <v>-22.31827835429495</v>
      </c>
      <c r="AA16" s="82">
        <v>7.110412768520054</v>
      </c>
      <c r="AB16" s="82">
        <v>2.9585599498905495</v>
      </c>
      <c r="AC16" s="82">
        <v>12.111181399768375</v>
      </c>
      <c r="AD16" s="82">
        <v>14.261309896557799</v>
      </c>
      <c r="AE16" s="82">
        <v>5.4214482643389648</v>
      </c>
      <c r="AF16" s="82">
        <v>15.09057622056649</v>
      </c>
      <c r="AG16" s="82">
        <v>16.848114676565306</v>
      </c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</row>
    <row r="17" spans="1:58" ht="21.75" customHeight="1">
      <c r="A17" s="360" t="s">
        <v>108</v>
      </c>
      <c r="B17" s="360"/>
      <c r="C17" s="98"/>
      <c r="D17" s="84">
        <v>51.393995999999994</v>
      </c>
      <c r="E17" s="84">
        <v>33.439867529553652</v>
      </c>
      <c r="F17" s="84">
        <v>6.1254717268403027</v>
      </c>
      <c r="G17" s="249">
        <v>43.147004067795962</v>
      </c>
      <c r="H17" s="249">
        <v>29.211528402964717</v>
      </c>
      <c r="I17" s="249">
        <v>24.782092035010024</v>
      </c>
      <c r="J17" s="249">
        <v>9.8304483859574816</v>
      </c>
      <c r="K17" s="249">
        <v>-27.735646541171647</v>
      </c>
      <c r="L17" s="249">
        <v>7.8629520129331212</v>
      </c>
      <c r="M17" s="249">
        <v>-6.8565261435039133</v>
      </c>
      <c r="N17" s="249">
        <v>13.382613731189053</v>
      </c>
      <c r="O17" s="249">
        <v>16.176122854245207</v>
      </c>
      <c r="P17" s="249">
        <v>3.8434489287440243</v>
      </c>
      <c r="Q17" s="249">
        <v>24.245265837142085</v>
      </c>
      <c r="R17" s="249">
        <v>29.155023103666366</v>
      </c>
      <c r="S17" s="188"/>
      <c r="T17" s="84">
        <v>16.581882389760572</v>
      </c>
      <c r="U17" s="84">
        <v>3.042208441245867</v>
      </c>
      <c r="V17" s="84">
        <v>19.553522701326216</v>
      </c>
      <c r="W17" s="84">
        <v>15.913232062210664</v>
      </c>
      <c r="X17" s="84">
        <v>14.805150817519955</v>
      </c>
      <c r="Y17" s="84">
        <v>6.1575750891392964</v>
      </c>
      <c r="Z17" s="84">
        <v>-16.660447893721788</v>
      </c>
      <c r="AA17" s="84">
        <v>4.3937898675853893</v>
      </c>
      <c r="AB17" s="84">
        <v>-3.8583214120697784</v>
      </c>
      <c r="AC17" s="84">
        <v>6.8127928091257575</v>
      </c>
      <c r="AD17" s="84">
        <v>8.3282971129854175</v>
      </c>
      <c r="AE17" s="84">
        <v>2.0119656805496295</v>
      </c>
      <c r="AF17" s="84">
        <v>12.501914651597035</v>
      </c>
      <c r="AG17" s="84">
        <v>16.229422057642132</v>
      </c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</row>
    <row r="18" spans="1:58" ht="26.25" customHeight="1">
      <c r="A18" s="360" t="s">
        <v>109</v>
      </c>
      <c r="B18" s="360"/>
      <c r="C18" s="98"/>
      <c r="D18" s="84">
        <v>48.606004000000006</v>
      </c>
      <c r="E18" s="84">
        <v>33.025656365395974</v>
      </c>
      <c r="F18" s="84">
        <v>26.347021341776625</v>
      </c>
      <c r="G18" s="249">
        <v>-0.85910049070507455</v>
      </c>
      <c r="H18" s="249">
        <v>4.195324319097324</v>
      </c>
      <c r="I18" s="249">
        <v>10.449540917227836</v>
      </c>
      <c r="J18" s="249">
        <v>22.402807289538387</v>
      </c>
      <c r="K18" s="249">
        <v>-14.168918395018068</v>
      </c>
      <c r="L18" s="249">
        <v>6.1573011640459328</v>
      </c>
      <c r="M18" s="249">
        <v>15.589370586311915</v>
      </c>
      <c r="N18" s="249">
        <v>10.792727667083724</v>
      </c>
      <c r="O18" s="249">
        <v>12.229265414870525</v>
      </c>
      <c r="P18" s="249">
        <v>7.1549505840088301</v>
      </c>
      <c r="Q18" s="249">
        <v>5.3445382507564005</v>
      </c>
      <c r="R18" s="249">
        <v>1.3955248586739515</v>
      </c>
      <c r="S18" s="188"/>
      <c r="T18" s="84">
        <v>16.649169550319382</v>
      </c>
      <c r="U18" s="84">
        <v>13.26180369618263</v>
      </c>
      <c r="V18" s="84">
        <v>-0.46977007691024875</v>
      </c>
      <c r="W18" s="84">
        <v>1.9098852094047227</v>
      </c>
      <c r="X18" s="84">
        <v>4.2068464330476072</v>
      </c>
      <c r="Y18" s="84">
        <v>8.3701851062101973</v>
      </c>
      <c r="Z18" s="84">
        <v>-5.6578304605731624</v>
      </c>
      <c r="AA18" s="84">
        <v>2.7166229783266238</v>
      </c>
      <c r="AB18" s="84">
        <v>6.8168812822912512</v>
      </c>
      <c r="AC18" s="84">
        <v>5.298388599357442</v>
      </c>
      <c r="AD18" s="84">
        <v>5.9330127983667076</v>
      </c>
      <c r="AE18" s="84">
        <v>3.409482572320425</v>
      </c>
      <c r="AF18" s="84">
        <v>2.588661639268667</v>
      </c>
      <c r="AG18" s="84">
        <v>0.61869261892317506</v>
      </c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</row>
    <row r="19" spans="1:58" s="201" customFormat="1" ht="27" customHeight="1">
      <c r="A19" s="358" t="s">
        <v>110</v>
      </c>
      <c r="B19" s="358"/>
      <c r="C19" s="202"/>
      <c r="D19" s="82">
        <v>99.999999999999872</v>
      </c>
      <c r="E19" s="82">
        <v>17.79520062729614</v>
      </c>
      <c r="F19" s="82">
        <v>4.5477245560479247</v>
      </c>
      <c r="G19" s="247">
        <v>6.5382839564364019</v>
      </c>
      <c r="H19" s="247">
        <v>11.437560318905327</v>
      </c>
      <c r="I19" s="247">
        <v>13.081265812634186</v>
      </c>
      <c r="J19" s="247">
        <v>8.4016801585070198</v>
      </c>
      <c r="K19" s="247">
        <v>9.8095302895239342</v>
      </c>
      <c r="L19" s="247">
        <v>-6.1010829774798907</v>
      </c>
      <c r="M19" s="247">
        <v>-0.90972715685666117</v>
      </c>
      <c r="N19" s="247">
        <v>5.2645077968836773</v>
      </c>
      <c r="O19" s="247">
        <v>5.5749699414541709</v>
      </c>
      <c r="P19" s="247">
        <v>3.8167734673533147</v>
      </c>
      <c r="Q19" s="247">
        <v>6.6956885873200349</v>
      </c>
      <c r="R19" s="247">
        <v>-2.8394356348323782E-2</v>
      </c>
      <c r="S19" s="82"/>
      <c r="T19" s="82">
        <v>17.794937006307968</v>
      </c>
      <c r="U19" s="82">
        <v>4.5477245560479247</v>
      </c>
      <c r="V19" s="82">
        <v>6.536162549837961</v>
      </c>
      <c r="W19" s="82">
        <v>11.43923820080343</v>
      </c>
      <c r="X19" s="82">
        <v>13.081265812634161</v>
      </c>
      <c r="Y19" s="82">
        <v>8.4016801585069967</v>
      </c>
      <c r="Z19" s="82">
        <v>9.8095302895239236</v>
      </c>
      <c r="AA19" s="82">
        <v>-6.10108297747988</v>
      </c>
      <c r="AB19" s="82">
        <v>-0.90972715685664762</v>
      </c>
      <c r="AC19" s="82">
        <v>5.2645077968836773</v>
      </c>
      <c r="AD19" s="82">
        <v>5.574969941454162</v>
      </c>
      <c r="AE19" s="82">
        <v>3.8167734673533009</v>
      </c>
      <c r="AF19" s="82">
        <v>6.6956885873200349</v>
      </c>
      <c r="AG19" s="82">
        <v>-2.8394356348323782E-2</v>
      </c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</row>
    <row r="20" spans="1:58" ht="24" customHeight="1">
      <c r="A20" s="362" t="s">
        <v>111</v>
      </c>
      <c r="B20" s="362"/>
      <c r="C20" s="98"/>
      <c r="D20" s="84">
        <v>62.002273578508607</v>
      </c>
      <c r="E20" s="84">
        <v>11.760078687877922</v>
      </c>
      <c r="F20" s="84">
        <v>15.612241273692888</v>
      </c>
      <c r="G20" s="249">
        <v>-3.0910326215717703</v>
      </c>
      <c r="H20" s="249">
        <v>11.884111345667009</v>
      </c>
      <c r="I20" s="249">
        <v>10.750192219804049</v>
      </c>
      <c r="J20" s="249">
        <v>6.8224626048538255</v>
      </c>
      <c r="K20" s="249">
        <v>6.1001109977745642</v>
      </c>
      <c r="L20" s="249">
        <v>7.1694659121589694</v>
      </c>
      <c r="M20" s="249">
        <v>4.1649028864577247</v>
      </c>
      <c r="N20" s="249">
        <v>1.3188926521601871</v>
      </c>
      <c r="O20" s="249">
        <v>1.9344630840061967</v>
      </c>
      <c r="P20" s="249">
        <v>3.2013401242281248</v>
      </c>
      <c r="Q20" s="249">
        <v>5.8008285872923011</v>
      </c>
      <c r="R20" s="249">
        <v>2.3793294319525415</v>
      </c>
      <c r="S20" s="84"/>
      <c r="T20" s="84">
        <v>7.4438677868429934</v>
      </c>
      <c r="U20" s="84">
        <v>9.3759169574802161</v>
      </c>
      <c r="V20" s="84">
        <v>-2.0551718354326911</v>
      </c>
      <c r="W20" s="84">
        <v>7.1801925779979969</v>
      </c>
      <c r="X20" s="84">
        <v>6.5174516347845062</v>
      </c>
      <c r="Y20" s="84">
        <v>4.0517254119865695</v>
      </c>
      <c r="Z20" s="84">
        <v>3.5703102904726225</v>
      </c>
      <c r="AA20" s="84">
        <v>4.0544395786835841</v>
      </c>
      <c r="AB20" s="84">
        <v>2.6881864698845992</v>
      </c>
      <c r="AC20" s="84">
        <v>0.89485846210508713</v>
      </c>
      <c r="AD20" s="84">
        <v>1.2633212967607044</v>
      </c>
      <c r="AE20" s="84">
        <v>2.0185767292375929</v>
      </c>
      <c r="AF20" s="84">
        <v>3.6359783310589839</v>
      </c>
      <c r="AG20" s="84">
        <v>1.4788632918442008</v>
      </c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</row>
    <row r="21" spans="1:58" ht="24" customHeight="1">
      <c r="A21" s="362" t="s">
        <v>112</v>
      </c>
      <c r="B21" s="362"/>
      <c r="C21" s="98"/>
      <c r="D21" s="84">
        <v>1.9251230759967102</v>
      </c>
      <c r="E21" s="84">
        <v>3.3033492021266539</v>
      </c>
      <c r="F21" s="84">
        <v>9.3924147921260897</v>
      </c>
      <c r="G21" s="249">
        <v>6.9801943617111988</v>
      </c>
      <c r="H21" s="249">
        <v>2.4784519651877872</v>
      </c>
      <c r="I21" s="249">
        <v>8.1951230191975526</v>
      </c>
      <c r="J21" s="249">
        <v>1.7758205465813575</v>
      </c>
      <c r="K21" s="249">
        <v>5.8190166983197429</v>
      </c>
      <c r="L21" s="249">
        <v>2.7896052632162309</v>
      </c>
      <c r="M21" s="249">
        <v>5.7272147935458548</v>
      </c>
      <c r="N21" s="249">
        <v>6.0505162278205518</v>
      </c>
      <c r="O21" s="249">
        <v>6.5833258671609087</v>
      </c>
      <c r="P21" s="249">
        <v>13.171777698399566</v>
      </c>
      <c r="Q21" s="249">
        <v>0.45382030422196351</v>
      </c>
      <c r="R21" s="249">
        <v>2.1667642837471419</v>
      </c>
      <c r="S21" s="84"/>
      <c r="T21" s="84">
        <v>6.3680511970800227E-2</v>
      </c>
      <c r="U21" s="84">
        <v>0.15878778912881653</v>
      </c>
      <c r="V21" s="84">
        <v>0.12347526814500021</v>
      </c>
      <c r="W21" s="84">
        <v>4.4024993634781732E-2</v>
      </c>
      <c r="X21" s="84">
        <v>0.13386550929184085</v>
      </c>
      <c r="Y21" s="84">
        <v>2.7741823703357687E-2</v>
      </c>
      <c r="Z21" s="84">
        <v>8.5353485458240244E-2</v>
      </c>
      <c r="AA21" s="84">
        <v>3.9441931459731731E-2</v>
      </c>
      <c r="AB21" s="84">
        <v>8.864362470674951E-2</v>
      </c>
      <c r="AC21" s="84">
        <v>9.9919955654677359E-2</v>
      </c>
      <c r="AD21" s="84">
        <v>0.10953072896259577</v>
      </c>
      <c r="AE21" s="84">
        <v>0.22123983167084801</v>
      </c>
      <c r="AF21" s="84">
        <v>8.3094725992678819E-3</v>
      </c>
      <c r="AG21" s="84">
        <v>3.7352596196134666E-2</v>
      </c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</row>
    <row r="22" spans="1:58" ht="24" customHeight="1">
      <c r="A22" s="364" t="s">
        <v>278</v>
      </c>
      <c r="B22" s="364"/>
      <c r="C22" s="98"/>
      <c r="D22" s="84">
        <v>0.66670304618273601</v>
      </c>
      <c r="E22" s="84">
        <v>12.565257565025519</v>
      </c>
      <c r="F22" s="84">
        <v>9.9889893083117727</v>
      </c>
      <c r="G22" s="249">
        <v>-4.4594099100657871</v>
      </c>
      <c r="H22" s="249">
        <v>12.140973365422525</v>
      </c>
      <c r="I22" s="249">
        <v>19.346743989826592</v>
      </c>
      <c r="J22" s="249">
        <v>4.6807935929694509</v>
      </c>
      <c r="K22" s="249">
        <v>0.83592530206961158</v>
      </c>
      <c r="L22" s="249">
        <v>1.9102612000179988</v>
      </c>
      <c r="M22" s="249">
        <v>4.7609043054642939</v>
      </c>
      <c r="N22" s="249">
        <v>6.7874378618917603</v>
      </c>
      <c r="O22" s="249">
        <v>5.2701162465558866</v>
      </c>
      <c r="P22" s="249">
        <v>1.1107114727853684</v>
      </c>
      <c r="Q22" s="249">
        <v>2.0772191262477833</v>
      </c>
      <c r="R22" s="249">
        <v>1.7989070168118673</v>
      </c>
      <c r="S22" s="84"/>
      <c r="T22" s="84">
        <v>8.5974366037373726E-2</v>
      </c>
      <c r="U22" s="84">
        <v>6.5312586090604877E-2</v>
      </c>
      <c r="V22" s="84">
        <v>-3.0675196465641239E-2</v>
      </c>
      <c r="W22" s="84">
        <v>7.489526031366342E-2</v>
      </c>
      <c r="X22" s="84">
        <v>0.12009775794531498</v>
      </c>
      <c r="Y22" s="84">
        <v>3.0652938180656179E-2</v>
      </c>
      <c r="Z22" s="84">
        <v>5.2866213983255609E-3</v>
      </c>
      <c r="AA22" s="84">
        <v>1.1096827190814803E-2</v>
      </c>
      <c r="AB22" s="84">
        <v>3.0016002422466385E-2</v>
      </c>
      <c r="AC22" s="84">
        <v>4.5241550518356023E-2</v>
      </c>
      <c r="AD22" s="84">
        <v>3.5636087067805113E-2</v>
      </c>
      <c r="AE22" s="84">
        <v>7.4888513542202039E-3</v>
      </c>
      <c r="AF22" s="84">
        <v>1.3640362258896142E-2</v>
      </c>
      <c r="AG22" s="84">
        <v>1.1301452576740652E-2</v>
      </c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</row>
    <row r="23" spans="1:58" ht="28.5" customHeight="1">
      <c r="A23" s="362" t="s">
        <v>113</v>
      </c>
      <c r="B23" s="362"/>
      <c r="C23" s="98"/>
      <c r="D23" s="84">
        <v>0.58343421394178896</v>
      </c>
      <c r="E23" s="84">
        <v>4.7117636560234786</v>
      </c>
      <c r="F23" s="84">
        <v>15.531103410403091</v>
      </c>
      <c r="G23" s="249">
        <v>3.5589070837067425</v>
      </c>
      <c r="H23" s="249">
        <v>3.7422161701092875</v>
      </c>
      <c r="I23" s="249">
        <v>3.4905756075936694</v>
      </c>
      <c r="J23" s="249">
        <v>8.4323033826497067</v>
      </c>
      <c r="K23" s="249">
        <v>-2.1707396294260946</v>
      </c>
      <c r="L23" s="249">
        <v>5.8792455625771538</v>
      </c>
      <c r="M23" s="249">
        <v>2.944842886505711</v>
      </c>
      <c r="N23" s="249">
        <v>6.2288668682939203</v>
      </c>
      <c r="O23" s="249">
        <v>5.071537147065925</v>
      </c>
      <c r="P23" s="249">
        <v>3.5234743395380406</v>
      </c>
      <c r="Q23" s="249">
        <v>2.7406541685237755</v>
      </c>
      <c r="R23" s="249">
        <v>2.4309549037944294</v>
      </c>
      <c r="S23" s="84"/>
      <c r="T23" s="84">
        <v>2.8126109482412103E-2</v>
      </c>
      <c r="U23" s="84">
        <v>8.2413304179916963E-2</v>
      </c>
      <c r="V23" s="84">
        <v>2.0868729076740294E-2</v>
      </c>
      <c r="W23" s="84">
        <v>2.133038191757303E-2</v>
      </c>
      <c r="X23" s="84">
        <v>1.8521842916893756E-2</v>
      </c>
      <c r="Y23" s="84">
        <v>4.0930702791867259E-2</v>
      </c>
      <c r="Z23" s="84">
        <v>-1.0540482950074934E-2</v>
      </c>
      <c r="AA23" s="84">
        <v>2.5440356157079923E-2</v>
      </c>
      <c r="AB23" s="84">
        <v>1.4368583988348416E-2</v>
      </c>
      <c r="AC23" s="84">
        <v>3.1574353084169539E-2</v>
      </c>
      <c r="AD23" s="84">
        <v>2.5943323329808993E-2</v>
      </c>
      <c r="AE23" s="84">
        <v>1.7938297806696913E-2</v>
      </c>
      <c r="AF23" s="84">
        <v>1.3913476717239481E-2</v>
      </c>
      <c r="AG23" s="84">
        <v>1.1883757659123624E-2</v>
      </c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</row>
    <row r="24" spans="1:58" ht="41.25" customHeight="1">
      <c r="A24" s="362" t="s">
        <v>114</v>
      </c>
      <c r="B24" s="362"/>
      <c r="C24" s="98"/>
      <c r="D24" s="84">
        <v>1.1277363115516701</v>
      </c>
      <c r="E24" s="84">
        <v>8.1388484819712801</v>
      </c>
      <c r="F24" s="84">
        <v>14.994663945134533</v>
      </c>
      <c r="G24" s="249">
        <v>-3.9192079628099208</v>
      </c>
      <c r="H24" s="249">
        <v>4.6839109855967962</v>
      </c>
      <c r="I24" s="249">
        <v>16.857882963065734</v>
      </c>
      <c r="J24" s="249">
        <v>4.3829583435000359</v>
      </c>
      <c r="K24" s="249">
        <v>4.1009298349611498</v>
      </c>
      <c r="L24" s="249">
        <v>4.8368643543115866</v>
      </c>
      <c r="M24" s="249">
        <v>7.1732407730427781</v>
      </c>
      <c r="N24" s="249">
        <v>0.29479260099007831</v>
      </c>
      <c r="O24" s="249">
        <v>2.8836548145219325</v>
      </c>
      <c r="P24" s="249">
        <v>1.1356530852629731</v>
      </c>
      <c r="Q24" s="249">
        <v>1.2644188515831729</v>
      </c>
      <c r="R24" s="249">
        <v>0.26336395913408239</v>
      </c>
      <c r="S24" s="84"/>
      <c r="T24" s="84">
        <v>9.6987150002042236E-2</v>
      </c>
      <c r="U24" s="84">
        <v>0.16444979259817452</v>
      </c>
      <c r="V24" s="84">
        <v>-4.7277881239448677E-2</v>
      </c>
      <c r="W24" s="84">
        <v>5.0957469675337062E-2</v>
      </c>
      <c r="X24" s="84">
        <v>0.17228364874314525</v>
      </c>
      <c r="Y24" s="84">
        <v>4.6268073032062269E-2</v>
      </c>
      <c r="Z24" s="84">
        <v>4.1688581965683806E-2</v>
      </c>
      <c r="AA24" s="84">
        <v>4.662655647702485E-2</v>
      </c>
      <c r="AB24" s="84">
        <v>7.7203729824333059E-2</v>
      </c>
      <c r="AC24" s="84">
        <v>3.4315852464071044E-3</v>
      </c>
      <c r="AD24" s="84">
        <v>3.1982904837030986E-2</v>
      </c>
      <c r="AE24" s="84">
        <v>1.2274554423700042E-2</v>
      </c>
      <c r="AF24" s="84">
        <v>1.3313362859200062E-2</v>
      </c>
      <c r="AG24" s="84">
        <v>2.6318622396054804E-3</v>
      </c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</row>
    <row r="25" spans="1:58" ht="55.5" customHeight="1">
      <c r="A25" s="362" t="s">
        <v>238</v>
      </c>
      <c r="B25" s="362"/>
      <c r="C25" s="98"/>
      <c r="D25" s="84">
        <v>2.8158703154879401</v>
      </c>
      <c r="E25" s="84">
        <v>5.5560910726540698</v>
      </c>
      <c r="F25" s="84">
        <v>21.322904118083258</v>
      </c>
      <c r="G25" s="249">
        <v>-17.816762725524953</v>
      </c>
      <c r="H25" s="249">
        <v>1.201941848537146</v>
      </c>
      <c r="I25" s="249">
        <v>9.0303466550284242</v>
      </c>
      <c r="J25" s="249">
        <v>4.1765288722435798</v>
      </c>
      <c r="K25" s="249">
        <v>3.6422522276533016</v>
      </c>
      <c r="L25" s="249">
        <v>1.5588462084647574</v>
      </c>
      <c r="M25" s="249">
        <v>4.7980794162038904</v>
      </c>
      <c r="N25" s="249">
        <v>6.3248201325914124</v>
      </c>
      <c r="O25" s="249">
        <v>8.4573601465773578</v>
      </c>
      <c r="P25" s="249">
        <v>10.604003348581401</v>
      </c>
      <c r="Q25" s="249">
        <v>5.7818001235046381</v>
      </c>
      <c r="R25" s="249">
        <v>-0.36422247870237356</v>
      </c>
      <c r="S25" s="84"/>
      <c r="T25" s="84">
        <v>0.1463649152591055</v>
      </c>
      <c r="U25" s="84">
        <v>0.50335067890538354</v>
      </c>
      <c r="V25" s="84">
        <v>-0.48806910054102715</v>
      </c>
      <c r="W25" s="84">
        <v>2.5399324627626278E-2</v>
      </c>
      <c r="X25" s="84">
        <v>0.17329811776830173</v>
      </c>
      <c r="Y25" s="84">
        <v>7.7244458497566656E-2</v>
      </c>
      <c r="Z25" s="84">
        <v>6.4741515144466452E-2</v>
      </c>
      <c r="AA25" s="84">
        <v>2.6159714264437903E-2</v>
      </c>
      <c r="AB25" s="84">
        <v>8.7087200886743307E-2</v>
      </c>
      <c r="AC25" s="84">
        <v>0.12141081619392637</v>
      </c>
      <c r="AD25" s="84">
        <v>0.16398220307414271</v>
      </c>
      <c r="AE25" s="84">
        <v>0.2112174577853895</v>
      </c>
      <c r="AF25" s="84">
        <v>0.12269485407066894</v>
      </c>
      <c r="AG25" s="84">
        <v>-7.6629166664121057E-3</v>
      </c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</row>
    <row r="26" spans="1:58" ht="31.5" customHeight="1">
      <c r="A26" s="360" t="s">
        <v>115</v>
      </c>
      <c r="B26" s="360"/>
      <c r="C26" s="98"/>
      <c r="D26" s="84">
        <v>0.19389703214453699</v>
      </c>
      <c r="E26" s="84">
        <v>9.2569828352432495</v>
      </c>
      <c r="F26" s="84">
        <v>-2.4460845203004027</v>
      </c>
      <c r="G26" s="249">
        <v>2.8502690826348385</v>
      </c>
      <c r="H26" s="249">
        <v>5.1467114685949582</v>
      </c>
      <c r="I26" s="249">
        <v>6.9327651514982165</v>
      </c>
      <c r="J26" s="249">
        <v>6.6741930645235215</v>
      </c>
      <c r="K26" s="249">
        <v>27.9649571236708</v>
      </c>
      <c r="L26" s="249">
        <v>5.4555167742470445</v>
      </c>
      <c r="M26" s="249">
        <v>1.6307341565608482</v>
      </c>
      <c r="N26" s="249">
        <v>6.4501052822927534</v>
      </c>
      <c r="O26" s="249">
        <v>2.8748069707261692</v>
      </c>
      <c r="P26" s="249">
        <v>10.602862379245636</v>
      </c>
      <c r="Q26" s="249">
        <v>1.7121367996969781</v>
      </c>
      <c r="R26" s="249">
        <v>1.5569976614120691</v>
      </c>
      <c r="S26" s="84"/>
      <c r="T26" s="84">
        <v>1.8626448980688822E-2</v>
      </c>
      <c r="U26" s="84">
        <v>-4.5651457420783133E-3</v>
      </c>
      <c r="V26" s="84">
        <v>4.9636273603848157E-3</v>
      </c>
      <c r="W26" s="84">
        <v>8.6526973321401756E-3</v>
      </c>
      <c r="X26" s="84">
        <v>1.0997291559209074E-2</v>
      </c>
      <c r="Y26" s="84">
        <v>1.0006998662491313E-2</v>
      </c>
      <c r="Z26" s="84">
        <v>4.1263846963364575E-2</v>
      </c>
      <c r="AA26" s="84">
        <v>9.3834501021986191E-3</v>
      </c>
      <c r="AB26" s="84">
        <v>3.1500579411993046E-3</v>
      </c>
      <c r="AC26" s="84">
        <v>1.2778980764473416E-2</v>
      </c>
      <c r="AD26" s="84">
        <v>5.7597314321261783E-3</v>
      </c>
      <c r="AE26" s="84">
        <v>2.0699732611287394E-2</v>
      </c>
      <c r="AF26" s="84">
        <v>3.5610568926092855E-3</v>
      </c>
      <c r="AG26" s="84">
        <v>3.0871257352834761E-3</v>
      </c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</row>
    <row r="27" spans="1:58" ht="31.5" customHeight="1">
      <c r="A27" s="362" t="s">
        <v>116</v>
      </c>
      <c r="B27" s="362"/>
      <c r="C27" s="98"/>
      <c r="D27" s="84">
        <v>1.9349401699794901</v>
      </c>
      <c r="E27" s="84">
        <v>12.582272533967398</v>
      </c>
      <c r="F27" s="84">
        <v>7.4480641892103847</v>
      </c>
      <c r="G27" s="249">
        <v>11.939019477738256</v>
      </c>
      <c r="H27" s="249">
        <v>4.6396309042915078</v>
      </c>
      <c r="I27" s="249">
        <v>7.399742261782464</v>
      </c>
      <c r="J27" s="249">
        <v>6.5512578382141271</v>
      </c>
      <c r="K27" s="249">
        <v>3.2256415539172423</v>
      </c>
      <c r="L27" s="249">
        <v>9.6283948069624472</v>
      </c>
      <c r="M27" s="249">
        <v>21.230022704674511</v>
      </c>
      <c r="N27" s="249">
        <v>3.2072427180916776</v>
      </c>
      <c r="O27" s="249">
        <v>7.970960169529647</v>
      </c>
      <c r="P27" s="249">
        <v>5.5579800617985882</v>
      </c>
      <c r="Q27" s="249">
        <v>1.424809011179363</v>
      </c>
      <c r="R27" s="249">
        <v>0.56637753588361761</v>
      </c>
      <c r="S27" s="84"/>
      <c r="T27" s="84">
        <v>0.24349913778687368</v>
      </c>
      <c r="U27" s="84">
        <v>0.13776063544633754</v>
      </c>
      <c r="V27" s="84">
        <v>0.22695220041704786</v>
      </c>
      <c r="W27" s="84">
        <v>9.2668816958404079E-2</v>
      </c>
      <c r="X27" s="84">
        <v>0.13877934833512204</v>
      </c>
      <c r="Y27" s="84">
        <v>0.1166409936430423</v>
      </c>
      <c r="Z27" s="84">
        <v>5.6453687915547945E-2</v>
      </c>
      <c r="AA27" s="84">
        <v>0.15845200362649722</v>
      </c>
      <c r="AB27" s="84">
        <v>0.40790288373893352</v>
      </c>
      <c r="AC27" s="84">
        <v>7.5390618637834028E-2</v>
      </c>
      <c r="AD27" s="84">
        <v>0.18370641826298398</v>
      </c>
      <c r="AE27" s="84">
        <v>0.13100162182745451</v>
      </c>
      <c r="AF27" s="84">
        <v>3.414600383608854E-2</v>
      </c>
      <c r="AG27" s="84">
        <v>1.2902877654686559E-2</v>
      </c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</row>
    <row r="28" spans="1:58" ht="36" customHeight="1">
      <c r="A28" s="362" t="s">
        <v>117</v>
      </c>
      <c r="B28" s="362"/>
      <c r="C28" s="98"/>
      <c r="D28" s="84">
        <v>15.545093059083401</v>
      </c>
      <c r="E28" s="84">
        <v>58.85018534675126</v>
      </c>
      <c r="F28" s="84">
        <v>-44.970559870225138</v>
      </c>
      <c r="G28" s="249">
        <v>84.906928205608352</v>
      </c>
      <c r="H28" s="249">
        <v>17.11648340446213</v>
      </c>
      <c r="I28" s="249">
        <v>26.393149281390009</v>
      </c>
      <c r="J28" s="249">
        <v>15.746765729531091</v>
      </c>
      <c r="K28" s="249">
        <v>24.928725130815195</v>
      </c>
      <c r="L28" s="249">
        <v>-44.969596350458339</v>
      </c>
      <c r="M28" s="249">
        <v>-31.919280217887973</v>
      </c>
      <c r="N28" s="249">
        <v>32.836392135459249</v>
      </c>
      <c r="O28" s="249">
        <v>24.95837233133112</v>
      </c>
      <c r="P28" s="249">
        <v>2.2442414391663732</v>
      </c>
      <c r="Q28" s="249">
        <v>14.856878572717108</v>
      </c>
      <c r="R28" s="249">
        <v>-14.925087165177573</v>
      </c>
      <c r="S28" s="84"/>
      <c r="T28" s="84">
        <v>8.2623402091490608</v>
      </c>
      <c r="U28" s="84">
        <v>-8.5142154280663878</v>
      </c>
      <c r="V28" s="84">
        <v>8.4613562098273327</v>
      </c>
      <c r="W28" s="84">
        <v>2.9605167822506435</v>
      </c>
      <c r="X28" s="84">
        <v>4.797600566512549</v>
      </c>
      <c r="Y28" s="84">
        <v>3.1978847134188748</v>
      </c>
      <c r="Z28" s="84">
        <v>5.4059432680315478</v>
      </c>
      <c r="AA28" s="84">
        <v>-11.097694207809898</v>
      </c>
      <c r="AB28" s="84">
        <v>-4.6164588522203154</v>
      </c>
      <c r="AC28" s="84">
        <v>3.2629049845281255</v>
      </c>
      <c r="AD28" s="84">
        <v>3.1296830707347576</v>
      </c>
      <c r="AE28" s="84">
        <v>0.33308729814890203</v>
      </c>
      <c r="AF28" s="84">
        <v>2.1716378291308307</v>
      </c>
      <c r="AG28" s="84">
        <v>-2.3484798564889604</v>
      </c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</row>
    <row r="29" spans="1:58" ht="36" customHeight="1">
      <c r="A29" s="362" t="s">
        <v>118</v>
      </c>
      <c r="B29" s="362"/>
      <c r="C29" s="98"/>
      <c r="D29" s="84">
        <v>1.7416134995923001</v>
      </c>
      <c r="E29" s="84">
        <v>6.1569032452640613</v>
      </c>
      <c r="F29" s="84">
        <v>13.767773682408446</v>
      </c>
      <c r="G29" s="249">
        <v>5.0562315410384713</v>
      </c>
      <c r="H29" s="249">
        <v>6.3394853040830128</v>
      </c>
      <c r="I29" s="249">
        <v>9.7778959692582248</v>
      </c>
      <c r="J29" s="249">
        <v>8.4756879593269616</v>
      </c>
      <c r="K29" s="249">
        <v>3.7378744067765979</v>
      </c>
      <c r="L29" s="249">
        <v>2.6195728075369971</v>
      </c>
      <c r="M29" s="249">
        <v>2.1294702525733982</v>
      </c>
      <c r="N29" s="249">
        <v>3.1716677970103433</v>
      </c>
      <c r="O29" s="249">
        <v>2.6508265433710534</v>
      </c>
      <c r="P29" s="249">
        <v>6.205627612522747</v>
      </c>
      <c r="Q29" s="249">
        <v>6.1117638098061775</v>
      </c>
      <c r="R29" s="249">
        <v>3.6512646915801952</v>
      </c>
      <c r="S29" s="84"/>
      <c r="T29" s="84">
        <v>0.10767281640588505</v>
      </c>
      <c r="U29" s="84">
        <v>0.21698468371754445</v>
      </c>
      <c r="V29" s="84">
        <v>8.6715551203456517E-2</v>
      </c>
      <c r="W29" s="84">
        <v>0.10721333459020072</v>
      </c>
      <c r="X29" s="84">
        <v>0.15779623474792756</v>
      </c>
      <c r="Y29" s="84">
        <v>0.13272603309015474</v>
      </c>
      <c r="Z29" s="84">
        <v>5.8577304963753685E-2</v>
      </c>
      <c r="AA29" s="84">
        <v>3.8792926364046021E-2</v>
      </c>
      <c r="AB29" s="84">
        <v>3.4463808235666006E-2</v>
      </c>
      <c r="AC29" s="84">
        <v>5.2905330912880147E-2</v>
      </c>
      <c r="AD29" s="84">
        <v>4.3338266923416371E-2</v>
      </c>
      <c r="AE29" s="84">
        <v>9.864553318666841E-2</v>
      </c>
      <c r="AF29" s="84">
        <v>9.9388990304590197E-2</v>
      </c>
      <c r="AG29" s="84">
        <v>5.9051603698120951E-2</v>
      </c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</row>
    <row r="30" spans="1:58" ht="24" customHeight="1">
      <c r="A30" s="360" t="s">
        <v>119</v>
      </c>
      <c r="B30" s="360"/>
      <c r="C30" s="98"/>
      <c r="D30" s="84">
        <v>1.1650662642307901</v>
      </c>
      <c r="E30" s="84">
        <v>7.9345354897360778</v>
      </c>
      <c r="F30" s="84">
        <v>3.664055191054544</v>
      </c>
      <c r="G30" s="249">
        <v>-5.4087224621476082</v>
      </c>
      <c r="H30" s="249">
        <v>22.06794025791541</v>
      </c>
      <c r="I30" s="249">
        <v>8.1874920542028207</v>
      </c>
      <c r="J30" s="249">
        <v>5.7717788918351545</v>
      </c>
      <c r="K30" s="249">
        <v>-0.12133769970247954</v>
      </c>
      <c r="L30" s="249">
        <v>16.376602461237539</v>
      </c>
      <c r="M30" s="249">
        <v>3.3804330779081369</v>
      </c>
      <c r="N30" s="249">
        <v>1.9016590003032974</v>
      </c>
      <c r="O30" s="249">
        <v>3.5834413117429307</v>
      </c>
      <c r="P30" s="249">
        <v>1.7291869260211712</v>
      </c>
      <c r="Q30" s="249">
        <v>4.7097068479423427</v>
      </c>
      <c r="R30" s="249">
        <v>7.6334004265043376</v>
      </c>
      <c r="S30" s="84"/>
      <c r="T30" s="84">
        <v>9.4051180575625212E-2</v>
      </c>
      <c r="U30" s="84">
        <v>3.9795920417431324E-2</v>
      </c>
      <c r="V30" s="84">
        <v>-5.9210885706540262E-2</v>
      </c>
      <c r="W30" s="84">
        <v>0.21223656337936328</v>
      </c>
      <c r="X30" s="84">
        <v>0.13836849401425294</v>
      </c>
      <c r="Y30" s="84">
        <v>5.3469697918047628E-2</v>
      </c>
      <c r="Z30" s="84">
        <v>1.2008514318057035E-2</v>
      </c>
      <c r="AA30" s="84">
        <v>0.14702659097113668</v>
      </c>
      <c r="AB30" s="84">
        <v>3.7613999481379209E-2</v>
      </c>
      <c r="AC30" s="84">
        <v>2.2075834915044102E-2</v>
      </c>
      <c r="AD30" s="84">
        <v>4.0270227315743465E-2</v>
      </c>
      <c r="AE30" s="84">
        <v>1.906580281519733E-2</v>
      </c>
      <c r="AF30" s="84">
        <v>5.0884448936100259E-2</v>
      </c>
      <c r="AG30" s="84">
        <v>8.0937412808004414E-2</v>
      </c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</row>
    <row r="31" spans="1:58" ht="36" customHeight="1">
      <c r="A31" s="362" t="s">
        <v>120</v>
      </c>
      <c r="B31" s="362"/>
      <c r="C31" s="98"/>
      <c r="D31" s="84">
        <v>4.8308708370188302</v>
      </c>
      <c r="E31" s="84">
        <v>10.774944086289295</v>
      </c>
      <c r="F31" s="84">
        <v>22.270854718354613</v>
      </c>
      <c r="G31" s="249">
        <v>3.4953141884560495</v>
      </c>
      <c r="H31" s="249">
        <v>7.1133657955972467</v>
      </c>
      <c r="I31" s="249">
        <v>9.6269942301189957</v>
      </c>
      <c r="J31" s="249">
        <v>8.4578567524055757</v>
      </c>
      <c r="K31" s="249">
        <v>7.5989496423127605</v>
      </c>
      <c r="L31" s="249">
        <v>6.2104220564174</v>
      </c>
      <c r="M31" s="249">
        <v>5.0645460719002955</v>
      </c>
      <c r="N31" s="249">
        <v>3.9837473930234779</v>
      </c>
      <c r="O31" s="249">
        <v>3.4525064586343461</v>
      </c>
      <c r="P31" s="249">
        <v>4.5460112167630342</v>
      </c>
      <c r="Q31" s="249">
        <v>4.7333147482938784</v>
      </c>
      <c r="R31" s="249">
        <v>3.4194418189682096</v>
      </c>
      <c r="S31" s="84"/>
      <c r="T31" s="84">
        <v>0.53529263491506462</v>
      </c>
      <c r="U31" s="84">
        <v>1.0404663589520404</v>
      </c>
      <c r="V31" s="84">
        <v>0.19097905543623123</v>
      </c>
      <c r="W31" s="84">
        <v>0.37757071414090437</v>
      </c>
      <c r="X31" s="84">
        <v>0.49115594169957238</v>
      </c>
      <c r="Y31" s="84">
        <v>0.41813984256785164</v>
      </c>
      <c r="Z31" s="84">
        <v>0.37654574890307074</v>
      </c>
      <c r="AA31" s="84">
        <v>0.30110817505273685</v>
      </c>
      <c r="AB31" s="84">
        <v>0.27774644482229871</v>
      </c>
      <c r="AC31" s="84">
        <v>0.23164607127275386</v>
      </c>
      <c r="AD31" s="84">
        <v>0.19831298284869514</v>
      </c>
      <c r="AE31" s="84">
        <v>0.25587461425345176</v>
      </c>
      <c r="AF31" s="84">
        <v>0.26828847867746497</v>
      </c>
      <c r="AG31" s="84">
        <v>0.19025226480977711</v>
      </c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</row>
    <row r="32" spans="1:58" ht="24" customHeight="1">
      <c r="A32" s="362" t="s">
        <v>121</v>
      </c>
      <c r="B32" s="362"/>
      <c r="C32" s="98"/>
      <c r="D32" s="84">
        <v>1.8836581247583701</v>
      </c>
      <c r="E32" s="84">
        <v>16.025102584502918</v>
      </c>
      <c r="F32" s="84">
        <v>32.309066423389567</v>
      </c>
      <c r="G32" s="249">
        <v>-18.088535046254222</v>
      </c>
      <c r="H32" s="249">
        <v>4.0646636305048105</v>
      </c>
      <c r="I32" s="249">
        <v>8.6282012054468282E-2</v>
      </c>
      <c r="J32" s="249">
        <v>0.6610905139903025</v>
      </c>
      <c r="K32" s="249">
        <v>1.1446719791135678</v>
      </c>
      <c r="L32" s="249">
        <v>1.4051630736404519</v>
      </c>
      <c r="M32" s="249">
        <v>-2.249539445730008</v>
      </c>
      <c r="N32" s="249">
        <v>12.944517118744642</v>
      </c>
      <c r="O32" s="249">
        <v>7.7470557100102155</v>
      </c>
      <c r="P32" s="249">
        <v>6.8647958004892615</v>
      </c>
      <c r="Q32" s="249">
        <v>5.044146085287025</v>
      </c>
      <c r="R32" s="249">
        <v>12.787106481814206</v>
      </c>
      <c r="S32" s="84"/>
      <c r="T32" s="84">
        <v>0.30320915609988808</v>
      </c>
      <c r="U32" s="84">
        <v>0.60213134997973883</v>
      </c>
      <c r="V32" s="84">
        <v>-0.42662396323910223</v>
      </c>
      <c r="W32" s="84">
        <v>7.3707911480940247E-2</v>
      </c>
      <c r="X32" s="84">
        <v>1.461083069481269E-3</v>
      </c>
      <c r="Y32" s="84">
        <v>9.9038751009387516E-3</v>
      </c>
      <c r="Z32" s="84">
        <v>1.5923316311242046E-2</v>
      </c>
      <c r="AA32" s="84">
        <v>1.8011370265294046E-2</v>
      </c>
      <c r="AB32" s="84">
        <v>-3.1139606709065386E-2</v>
      </c>
      <c r="AC32" s="84">
        <v>0.17676372802233026</v>
      </c>
      <c r="AD32" s="84">
        <v>0.11350818155964884</v>
      </c>
      <c r="AE32" s="84">
        <v>0.10265085131690907</v>
      </c>
      <c r="AF32" s="84">
        <v>7.7640749824810465E-2</v>
      </c>
      <c r="AG32" s="84">
        <v>0.19377570750291179</v>
      </c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</row>
    <row r="33" spans="1:58" ht="34.5" customHeight="1">
      <c r="A33" s="362" t="s">
        <v>122</v>
      </c>
      <c r="B33" s="362"/>
      <c r="C33" s="98"/>
      <c r="D33" s="84">
        <v>1.9443114933103098</v>
      </c>
      <c r="E33" s="84">
        <v>6.5938603474188255</v>
      </c>
      <c r="F33" s="84">
        <v>23.343992468820957</v>
      </c>
      <c r="G33" s="249">
        <v>21.125211108444944</v>
      </c>
      <c r="H33" s="249">
        <v>2.9266839278014203</v>
      </c>
      <c r="I33" s="249">
        <v>5.8976278110781948</v>
      </c>
      <c r="J33" s="249">
        <v>4.9143195925018972</v>
      </c>
      <c r="K33" s="249">
        <v>2.5919943290790854</v>
      </c>
      <c r="L33" s="249">
        <v>2.0755320857531245</v>
      </c>
      <c r="M33" s="249">
        <v>-2.7113943268472269</v>
      </c>
      <c r="N33" s="249">
        <v>6.0250690326574698</v>
      </c>
      <c r="O33" s="249">
        <v>7.6446472872545428</v>
      </c>
      <c r="P33" s="249">
        <v>15.021076728893078</v>
      </c>
      <c r="Q33" s="249">
        <v>6.4527959569490037</v>
      </c>
      <c r="R33" s="249">
        <v>8.3191609175156174</v>
      </c>
      <c r="S33" s="84"/>
      <c r="T33" s="84">
        <v>0.13029496916468428</v>
      </c>
      <c r="U33" s="84">
        <v>0.41741553036284673</v>
      </c>
      <c r="V33" s="84">
        <v>0.44565413800425502</v>
      </c>
      <c r="W33" s="84">
        <v>7.0195650985708999E-2</v>
      </c>
      <c r="X33" s="84">
        <v>0.13064764667938766</v>
      </c>
      <c r="Y33" s="84">
        <v>0.10190344976227397</v>
      </c>
      <c r="Z33" s="84">
        <v>5.2021805268503411E-2</v>
      </c>
      <c r="AA33" s="84">
        <v>3.8929097685658484E-2</v>
      </c>
      <c r="AB33" s="84">
        <v>-5.5283895592845633E-2</v>
      </c>
      <c r="AC33" s="84">
        <v>0.12061433793049814</v>
      </c>
      <c r="AD33" s="84">
        <v>0.15414199029799031</v>
      </c>
      <c r="AE33" s="84">
        <v>0.30881333604817141</v>
      </c>
      <c r="AF33" s="84">
        <v>0.14697816349181345</v>
      </c>
      <c r="AG33" s="84">
        <v>0.18905780479898851</v>
      </c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</row>
    <row r="34" spans="1:58" ht="26.25" customHeight="1">
      <c r="A34" s="360" t="s">
        <v>123</v>
      </c>
      <c r="B34" s="360"/>
      <c r="C34" s="98"/>
      <c r="D34" s="84">
        <v>7.5702258454164797E-2</v>
      </c>
      <c r="E34" s="84">
        <v>2.8602798059421843</v>
      </c>
      <c r="F34" s="84">
        <v>67.80354442124343</v>
      </c>
      <c r="G34" s="249">
        <v>10.941912803111137</v>
      </c>
      <c r="H34" s="249">
        <v>2.3035239806852701</v>
      </c>
      <c r="I34" s="249">
        <v>6.0700688503810341</v>
      </c>
      <c r="J34" s="249">
        <v>6.098541743827667</v>
      </c>
      <c r="K34" s="249">
        <v>4.8265913988391134</v>
      </c>
      <c r="L34" s="249">
        <v>4.0229620242734114</v>
      </c>
      <c r="M34" s="249">
        <v>4.7230492374002182</v>
      </c>
      <c r="N34" s="249">
        <v>4.8726543854150606</v>
      </c>
      <c r="O34" s="249">
        <v>7.4709251914117658</v>
      </c>
      <c r="P34" s="249">
        <v>3.6551160443382287</v>
      </c>
      <c r="Q34" s="249">
        <v>2.6096324969363565</v>
      </c>
      <c r="R34" s="249">
        <v>3.0307417325480657</v>
      </c>
      <c r="S34" s="84"/>
      <c r="T34" s="84">
        <v>2.1726994278789191E-3</v>
      </c>
      <c r="U34" s="84">
        <v>4.4974319864836368E-2</v>
      </c>
      <c r="V34" s="84">
        <v>1.1649090028997526E-2</v>
      </c>
      <c r="W34" s="84">
        <v>2.5538188609573356E-3</v>
      </c>
      <c r="X34" s="84">
        <v>6.1779363371353849E-3</v>
      </c>
      <c r="Y34" s="84">
        <v>5.8194734570173063E-3</v>
      </c>
      <c r="Z34" s="84">
        <v>4.5081541103102552E-3</v>
      </c>
      <c r="AA34" s="84">
        <v>3.5880266338287853E-3</v>
      </c>
      <c r="AB34" s="84">
        <v>4.6666027314034731E-3</v>
      </c>
      <c r="AC34" s="84">
        <v>5.0880951113409035E-3</v>
      </c>
      <c r="AD34" s="84">
        <v>7.772205889018763E-3</v>
      </c>
      <c r="AE34" s="84">
        <v>3.8708032756050669E-3</v>
      </c>
      <c r="AF34" s="84">
        <v>2.7593227204317189E-3</v>
      </c>
      <c r="AG34" s="84">
        <v>3.0818630494289572E-3</v>
      </c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</row>
    <row r="35" spans="1:58" ht="36" customHeight="1">
      <c r="A35" s="362" t="s">
        <v>124</v>
      </c>
      <c r="B35" s="362"/>
      <c r="C35" s="98"/>
      <c r="D35" s="84">
        <v>0.10253856967411699</v>
      </c>
      <c r="E35" s="84">
        <v>7.9634988180608275</v>
      </c>
      <c r="F35" s="84">
        <v>11.002122572393347</v>
      </c>
      <c r="G35" s="249">
        <v>3.7660850401610304</v>
      </c>
      <c r="H35" s="249">
        <v>0.58467897965790883</v>
      </c>
      <c r="I35" s="249">
        <v>0</v>
      </c>
      <c r="J35" s="249">
        <v>0</v>
      </c>
      <c r="K35" s="249">
        <v>1.4646887701674984</v>
      </c>
      <c r="L35" s="249">
        <v>62.852396998584425</v>
      </c>
      <c r="M35" s="249">
        <v>1.2917369510915222</v>
      </c>
      <c r="N35" s="249">
        <v>1.1658852891011122</v>
      </c>
      <c r="O35" s="249">
        <v>1.1909122460378399</v>
      </c>
      <c r="P35" s="249">
        <v>3.2559148005259146</v>
      </c>
      <c r="Q35" s="249">
        <v>2.4932367297863181</v>
      </c>
      <c r="R35" s="249">
        <v>1.0336327973584645</v>
      </c>
      <c r="S35" s="84"/>
      <c r="T35" s="84">
        <v>8.286497065518381E-3</v>
      </c>
      <c r="U35" s="84">
        <v>1.0492859706048008E-2</v>
      </c>
      <c r="V35" s="84">
        <v>3.8135040150738615E-3</v>
      </c>
      <c r="W35" s="84">
        <v>5.7664688225827446E-4</v>
      </c>
      <c r="X35" s="84">
        <v>0</v>
      </c>
      <c r="Y35" s="84">
        <v>0</v>
      </c>
      <c r="Z35" s="84">
        <v>1.0632555576889499E-3</v>
      </c>
      <c r="AA35" s="84">
        <v>4.2170536273314622E-2</v>
      </c>
      <c r="AB35" s="84">
        <v>1.5031244315618143E-3</v>
      </c>
      <c r="AC35" s="84">
        <v>1.3868186310141742E-3</v>
      </c>
      <c r="AD35" s="84">
        <v>1.3614312914852517E-3</v>
      </c>
      <c r="AE35" s="84">
        <v>3.5675456895853672E-3</v>
      </c>
      <c r="AF35" s="84">
        <v>2.7171113682814474E-3</v>
      </c>
      <c r="AG35" s="84">
        <v>1.0820779372828946E-3</v>
      </c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</row>
    <row r="36" spans="1:58" ht="36" customHeight="1">
      <c r="A36" s="362" t="s">
        <v>125</v>
      </c>
      <c r="B36" s="362"/>
      <c r="C36" s="98"/>
      <c r="D36" s="84">
        <v>0.19479486762595299</v>
      </c>
      <c r="E36" s="84">
        <v>19.638759039200693</v>
      </c>
      <c r="F36" s="84">
        <v>-6.7316191240507521</v>
      </c>
      <c r="G36" s="249">
        <v>0.97202995340373377</v>
      </c>
      <c r="H36" s="249">
        <v>31.379739624191757</v>
      </c>
      <c r="I36" s="249">
        <v>-18.443099318532319</v>
      </c>
      <c r="J36" s="249">
        <v>0.37117662311206345</v>
      </c>
      <c r="K36" s="249">
        <v>0.43589390307712961</v>
      </c>
      <c r="L36" s="249">
        <v>1.2649800076503794</v>
      </c>
      <c r="M36" s="249">
        <v>3.2597310480052357</v>
      </c>
      <c r="N36" s="249">
        <v>8.5831437762301448</v>
      </c>
      <c r="O36" s="249">
        <v>1.7290436381321967</v>
      </c>
      <c r="P36" s="249">
        <v>3.830765766145646</v>
      </c>
      <c r="Q36" s="249">
        <v>1.3272401127117064</v>
      </c>
      <c r="R36" s="249">
        <v>1.3072623954590199</v>
      </c>
      <c r="S36" s="84"/>
      <c r="T36" s="84">
        <v>3.8284835700825283E-2</v>
      </c>
      <c r="U36" s="84">
        <v>-1.3328385856796399E-2</v>
      </c>
      <c r="V36" s="84">
        <v>1.7169495020310614E-3</v>
      </c>
      <c r="W36" s="84">
        <v>5.2532884490817243E-2</v>
      </c>
      <c r="X36" s="84">
        <v>-3.6400393570762295E-2</v>
      </c>
      <c r="Y36" s="84">
        <v>5.281150362237304E-4</v>
      </c>
      <c r="Z36" s="84">
        <v>5.7428680743592869E-4</v>
      </c>
      <c r="AA36" s="84">
        <v>1.5247572179238513E-3</v>
      </c>
      <c r="AB36" s="84">
        <v>4.2373808844892733E-3</v>
      </c>
      <c r="AC36" s="84">
        <v>1.1626850461056042E-2</v>
      </c>
      <c r="AD36" s="84">
        <v>2.4160287671728411E-3</v>
      </c>
      <c r="AE36" s="84">
        <v>5.1578147484997129E-3</v>
      </c>
      <c r="AF36" s="84">
        <v>1.7872617893313018E-3</v>
      </c>
      <c r="AG36" s="84">
        <v>1.6717863827111056E-3</v>
      </c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</row>
    <row r="37" spans="1:58" ht="36" customHeight="1">
      <c r="A37" s="362" t="s">
        <v>126</v>
      </c>
      <c r="B37" s="362"/>
      <c r="C37" s="98"/>
      <c r="D37" s="84">
        <v>0.13188077901366299</v>
      </c>
      <c r="E37" s="84">
        <v>6.0491025877631159</v>
      </c>
      <c r="F37" s="84">
        <v>21.741636960971888</v>
      </c>
      <c r="G37" s="249">
        <v>0.26145361477524887</v>
      </c>
      <c r="H37" s="249">
        <v>4.9741666486323055</v>
      </c>
      <c r="I37" s="249">
        <v>7.5835531587689502</v>
      </c>
      <c r="J37" s="249">
        <v>2.8485125012046524</v>
      </c>
      <c r="K37" s="249">
        <v>4.3950616528897228</v>
      </c>
      <c r="L37" s="249">
        <v>-1.394059893510132</v>
      </c>
      <c r="M37" s="249">
        <v>3.3069646458604183</v>
      </c>
      <c r="N37" s="249">
        <v>9.2694998143871175</v>
      </c>
      <c r="O37" s="249">
        <v>0.56777305782627252</v>
      </c>
      <c r="P37" s="249">
        <v>3.8904319248665047</v>
      </c>
      <c r="Q37" s="249">
        <v>0.28120700592128856</v>
      </c>
      <c r="R37" s="249">
        <v>1.1888636927988188</v>
      </c>
      <c r="S37" s="84"/>
      <c r="T37" s="84">
        <v>8.0140505384976562E-3</v>
      </c>
      <c r="U37" s="84">
        <v>2.5931864294617371E-2</v>
      </c>
      <c r="V37" s="84">
        <v>3.6312880731593144E-4</v>
      </c>
      <c r="W37" s="84">
        <v>6.5016461779050239E-3</v>
      </c>
      <c r="X37" s="84">
        <v>9.3372725646865586E-3</v>
      </c>
      <c r="Y37" s="84">
        <v>3.335234258253713E-3</v>
      </c>
      <c r="Z37" s="84">
        <v>4.8827255430773028E-3</v>
      </c>
      <c r="AA37" s="84">
        <v>-1.4727830300321244E-3</v>
      </c>
      <c r="AB37" s="84">
        <v>3.6688451762453907E-3</v>
      </c>
      <c r="AC37" s="84">
        <v>1.0721479272315589E-2</v>
      </c>
      <c r="AD37" s="84">
        <v>6.8169511454432201E-4</v>
      </c>
      <c r="AE37" s="84">
        <v>4.4494987438408124E-3</v>
      </c>
      <c r="AF37" s="84">
        <v>3.2184549097194742E-4</v>
      </c>
      <c r="AG37" s="84">
        <v>1.2788689373173508E-3</v>
      </c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</row>
    <row r="38" spans="1:58" ht="24" customHeight="1">
      <c r="A38" s="362" t="s">
        <v>127</v>
      </c>
      <c r="B38" s="362"/>
      <c r="C38" s="98"/>
      <c r="D38" s="84">
        <v>2.0738846204789201E-2</v>
      </c>
      <c r="E38" s="84">
        <v>7.8480493241143563</v>
      </c>
      <c r="F38" s="84">
        <v>5.7130807324182342</v>
      </c>
      <c r="G38" s="249">
        <v>18.04536341460954</v>
      </c>
      <c r="H38" s="249">
        <v>20.045355528418526</v>
      </c>
      <c r="I38" s="249">
        <v>1.0976833664193322</v>
      </c>
      <c r="J38" s="249">
        <v>12.024538647191349</v>
      </c>
      <c r="K38" s="249">
        <v>3.0324315883143669</v>
      </c>
      <c r="L38" s="249">
        <v>3.357200257457265</v>
      </c>
      <c r="M38" s="249">
        <v>9.7199448647862283</v>
      </c>
      <c r="N38" s="249">
        <v>2.8607021173861398</v>
      </c>
      <c r="O38" s="249">
        <v>1.1525689544869806</v>
      </c>
      <c r="P38" s="249">
        <v>1.4183951579345404</v>
      </c>
      <c r="Q38" s="249">
        <v>6.812901137207092</v>
      </c>
      <c r="R38" s="249">
        <v>5.0138046305429214</v>
      </c>
      <c r="S38" s="84"/>
      <c r="T38" s="84">
        <v>1.8814299626748797E-3</v>
      </c>
      <c r="U38" s="84">
        <v>1.2539561895062101E-3</v>
      </c>
      <c r="V38" s="84">
        <v>4.0049009490197331E-3</v>
      </c>
      <c r="W38" s="84">
        <v>4.9293742741725842E-3</v>
      </c>
      <c r="X38" s="84">
        <v>2.9077853332314162E-4</v>
      </c>
      <c r="Y38" s="84">
        <v>2.8464916451579237E-3</v>
      </c>
      <c r="Z38" s="84">
        <v>7.4188532494958717E-4</v>
      </c>
      <c r="AA38" s="84">
        <v>7.7086265652012524E-4</v>
      </c>
      <c r="AB38" s="84">
        <v>2.4566524182844797E-3</v>
      </c>
      <c r="AC38" s="84">
        <v>8.005843694339908E-4</v>
      </c>
      <c r="AD38" s="84">
        <v>3.1518744296417394E-4</v>
      </c>
      <c r="AE38" s="84">
        <v>3.7163377780519044E-4</v>
      </c>
      <c r="AF38" s="84">
        <v>1.743810280797181E-3</v>
      </c>
      <c r="AG38" s="84">
        <v>1.2847286064040404E-3</v>
      </c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</row>
    <row r="39" spans="1:58" ht="27" customHeight="1">
      <c r="A39" s="360" t="s">
        <v>128</v>
      </c>
      <c r="B39" s="360"/>
      <c r="C39" s="98"/>
      <c r="D39" s="84">
        <v>1.1137536572397</v>
      </c>
      <c r="E39" s="84">
        <v>14.86076816894149</v>
      </c>
      <c r="F39" s="84">
        <v>16.630779006142021</v>
      </c>
      <c r="G39" s="249">
        <v>4.7017466481954955</v>
      </c>
      <c r="H39" s="249">
        <v>5.7225362294579725</v>
      </c>
      <c r="I39" s="249">
        <v>12.477645977223744</v>
      </c>
      <c r="J39" s="249">
        <v>5.6122964734698968</v>
      </c>
      <c r="K39" s="249">
        <v>2.9437247250720304</v>
      </c>
      <c r="L39" s="249">
        <v>3.2131956553014902</v>
      </c>
      <c r="M39" s="249">
        <v>2.5169312829673913</v>
      </c>
      <c r="N39" s="249">
        <v>6.7069354447484244</v>
      </c>
      <c r="O39" s="249">
        <v>5.0241446068872335</v>
      </c>
      <c r="P39" s="249">
        <v>3.2535246178202897</v>
      </c>
      <c r="Q39" s="249">
        <v>2.0842609477110301</v>
      </c>
      <c r="R39" s="249">
        <v>4.0452863221223083</v>
      </c>
      <c r="S39" s="84"/>
      <c r="T39" s="84">
        <v>0.1763101009400696</v>
      </c>
      <c r="U39" s="84">
        <v>0.19239492839914341</v>
      </c>
      <c r="V39" s="84">
        <v>6.0672772857355971E-2</v>
      </c>
      <c r="W39" s="84">
        <v>7.2572385726760655E-2</v>
      </c>
      <c r="X39" s="84">
        <v>0.15012446967584681</v>
      </c>
      <c r="Y39" s="84">
        <v>6.7163758123039513E-2</v>
      </c>
      <c r="Z39" s="84">
        <v>3.4321799688495795E-2</v>
      </c>
      <c r="AA39" s="84">
        <v>3.5121242506370637E-2</v>
      </c>
      <c r="AB39" s="84">
        <v>3.0239785117180604E-2</v>
      </c>
      <c r="AC39" s="84">
        <v>8.336735862850482E-2</v>
      </c>
      <c r="AD39" s="84">
        <v>6.3305979063646586E-2</v>
      </c>
      <c r="AE39" s="84">
        <v>4.0781658405353478E-2</v>
      </c>
      <c r="AF39" s="84">
        <v>2.5983654625008526E-2</v>
      </c>
      <c r="AG39" s="84">
        <v>4.825133437032636E-2</v>
      </c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</row>
    <row r="40" spans="1:58" s="201" customFormat="1" ht="24" customHeight="1">
      <c r="A40" s="358" t="s">
        <v>129</v>
      </c>
      <c r="B40" s="358"/>
      <c r="C40" s="202"/>
      <c r="D40" s="82">
        <v>100</v>
      </c>
      <c r="E40" s="82">
        <v>8.3004657545577203</v>
      </c>
      <c r="F40" s="82">
        <v>14.899521516619203</v>
      </c>
      <c r="G40" s="247">
        <v>4.2204042307184153</v>
      </c>
      <c r="H40" s="247">
        <v>8.4582840778411281</v>
      </c>
      <c r="I40" s="247">
        <v>45.300664294173288</v>
      </c>
      <c r="J40" s="247">
        <v>-9.7976446191088939</v>
      </c>
      <c r="K40" s="247">
        <v>5.0496298674564315</v>
      </c>
      <c r="L40" s="247">
        <v>4.8518927992712975</v>
      </c>
      <c r="M40" s="247">
        <v>-13.756500716192392</v>
      </c>
      <c r="N40" s="247">
        <v>13.111149397177996</v>
      </c>
      <c r="O40" s="247">
        <v>8.2143867849715946</v>
      </c>
      <c r="P40" s="247">
        <v>4.1861105357130555</v>
      </c>
      <c r="Q40" s="247">
        <v>16.462993837017819</v>
      </c>
      <c r="R40" s="247">
        <v>-1.231409801990184</v>
      </c>
      <c r="S40" s="82"/>
      <c r="T40" s="82">
        <v>8.3004657545577203</v>
      </c>
      <c r="U40" s="82">
        <v>14.899521516619195</v>
      </c>
      <c r="V40" s="82">
        <v>4.2204042307183993</v>
      </c>
      <c r="W40" s="82">
        <v>8.4582840778411157</v>
      </c>
      <c r="X40" s="82">
        <v>45.300664294173259</v>
      </c>
      <c r="Y40" s="82">
        <v>-9.7976446191088886</v>
      </c>
      <c r="Z40" s="82">
        <v>5.0496298674564235</v>
      </c>
      <c r="AA40" s="82">
        <v>4.8518927992712877</v>
      </c>
      <c r="AB40" s="82">
        <v>-13.756500716192383</v>
      </c>
      <c r="AC40" s="82">
        <v>13.111149397177996</v>
      </c>
      <c r="AD40" s="82">
        <v>8.2143867849715875</v>
      </c>
      <c r="AE40" s="82">
        <v>4.186110535713051</v>
      </c>
      <c r="AF40" s="82">
        <v>16.462993837017819</v>
      </c>
      <c r="AG40" s="82">
        <v>-1.231409801990184</v>
      </c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</row>
    <row r="41" spans="1:58" ht="33" customHeight="1">
      <c r="A41" s="362" t="s">
        <v>250</v>
      </c>
      <c r="B41" s="362"/>
      <c r="C41" s="98"/>
      <c r="D41" s="84">
        <v>82.253498000000008</v>
      </c>
      <c r="E41" s="84">
        <v>9.967524589142343</v>
      </c>
      <c r="F41" s="84">
        <v>17.114178935884894</v>
      </c>
      <c r="G41" s="249">
        <v>4.9078332503063251</v>
      </c>
      <c r="H41" s="249">
        <v>9.7010112914217359</v>
      </c>
      <c r="I41" s="249">
        <v>51.713255014741179</v>
      </c>
      <c r="J41" s="249">
        <v>-10.717731968491094</v>
      </c>
      <c r="K41" s="249">
        <v>4.0512192333659272</v>
      </c>
      <c r="L41" s="249">
        <v>4.9320862748384826</v>
      </c>
      <c r="M41" s="249">
        <v>-19.008370483914518</v>
      </c>
      <c r="N41" s="249">
        <v>15.56549775621356</v>
      </c>
      <c r="O41" s="249">
        <v>7.4694566362268517</v>
      </c>
      <c r="P41" s="249">
        <v>4.1487924076439384</v>
      </c>
      <c r="Q41" s="249">
        <v>19.269206031966661</v>
      </c>
      <c r="R41" s="249">
        <v>-1.7800560739092077</v>
      </c>
      <c r="S41" s="84"/>
      <c r="T41" s="84">
        <v>8.2819939242001031</v>
      </c>
      <c r="U41" s="84">
        <v>14.439022227217393</v>
      </c>
      <c r="V41" s="84">
        <v>4.2204890031916005</v>
      </c>
      <c r="W41" s="84">
        <v>8.3974059494369282</v>
      </c>
      <c r="X41" s="84">
        <v>45.277028332512224</v>
      </c>
      <c r="Y41" s="84">
        <v>-11.911884738367476</v>
      </c>
      <c r="Z41" s="84">
        <v>3.6657686155296645</v>
      </c>
      <c r="AA41" s="84">
        <v>4.4204106307971083</v>
      </c>
      <c r="AB41" s="84">
        <v>-17.049390997403613</v>
      </c>
      <c r="AC41" s="84">
        <v>13.111149311102279</v>
      </c>
      <c r="AD41" s="84">
        <v>4.2498274086535144</v>
      </c>
      <c r="AE41" s="84">
        <v>3.5458657081651621</v>
      </c>
      <c r="AF41" s="84">
        <v>16.462993728936883</v>
      </c>
      <c r="AG41" s="84">
        <v>-1.557467718615424</v>
      </c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</row>
    <row r="42" spans="1:58" ht="25.5" customHeight="1">
      <c r="A42" s="357" t="s">
        <v>130</v>
      </c>
      <c r="B42" s="357"/>
      <c r="C42" s="98"/>
      <c r="D42" s="190">
        <v>17.746502</v>
      </c>
      <c r="E42" s="190">
        <v>0.10923469215097725</v>
      </c>
      <c r="F42" s="190">
        <v>2.9460207744599813</v>
      </c>
      <c r="G42" s="251">
        <v>-6.0529954893695503E-4</v>
      </c>
      <c r="H42" s="251">
        <v>0.45303543337004726</v>
      </c>
      <c r="I42" s="251">
        <v>0.1899082448838243</v>
      </c>
      <c r="J42" s="251">
        <v>3.4637352250683762E-3</v>
      </c>
      <c r="K42" s="251">
        <v>14.544860121347526</v>
      </c>
      <c r="L42" s="251">
        <v>4.1590915696290551</v>
      </c>
      <c r="M42" s="251">
        <v>31.951577116102499</v>
      </c>
      <c r="N42" s="252">
        <v>0</v>
      </c>
      <c r="O42" s="252">
        <v>12.81322685841279</v>
      </c>
      <c r="P42" s="252">
        <v>4.4055817860409974</v>
      </c>
      <c r="Q42" s="252">
        <v>0</v>
      </c>
      <c r="R42" s="252">
        <v>2.6075100971460188</v>
      </c>
      <c r="S42" s="190"/>
      <c r="T42" s="190">
        <v>1.8471830357616764E-2</v>
      </c>
      <c r="U42" s="190">
        <v>0.46049928940181162</v>
      </c>
      <c r="V42" s="190">
        <v>-8.4772473213193397E-5</v>
      </c>
      <c r="W42" s="190">
        <v>6.0878128404183995E-2</v>
      </c>
      <c r="X42" s="190">
        <v>2.3635961661052106E-2</v>
      </c>
      <c r="Y42" s="190">
        <v>1.6750113713019984E-3</v>
      </c>
      <c r="Z42" s="190">
        <v>1.3838612519267597</v>
      </c>
      <c r="AA42" s="190">
        <v>0.43148187986364961</v>
      </c>
      <c r="AB42" s="190">
        <v>3.2928904933396042</v>
      </c>
      <c r="AC42" s="190">
        <v>1.6750113713019984E-3</v>
      </c>
      <c r="AD42" s="190">
        <v>1.1808862303057603</v>
      </c>
      <c r="AE42" s="190">
        <v>0.64024482375068925</v>
      </c>
      <c r="AF42" s="190">
        <v>0</v>
      </c>
      <c r="AG42" s="190">
        <v>0.32605791662523992</v>
      </c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</row>
    <row r="43" spans="1:58" ht="9.75" customHeight="1" thickBot="1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</row>
    <row r="44" spans="1:58" ht="18" customHeight="1">
      <c r="A44" s="111" t="s">
        <v>236</v>
      </c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7"/>
      <c r="Y44" s="6"/>
      <c r="Z44" s="6"/>
    </row>
    <row r="45" spans="1:58" ht="18" customHeight="1">
      <c r="A45" s="20" t="s">
        <v>237</v>
      </c>
    </row>
    <row r="46" spans="1:58" ht="18" customHeight="1"/>
    <row r="47" spans="1:58" ht="15">
      <c r="A47" s="357"/>
      <c r="B47" s="357"/>
    </row>
    <row r="51" spans="7:31"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</row>
    <row r="52" spans="7:31"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</row>
    <row r="53" spans="7:31"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</row>
    <row r="54" spans="7:31"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</row>
    <row r="55" spans="7:31"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</row>
    <row r="56" spans="7:31"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</row>
    <row r="57" spans="7:31"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</row>
    <row r="58" spans="7:31"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</row>
    <row r="59" spans="7:31"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</row>
    <row r="60" spans="7:31"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</row>
    <row r="61" spans="7:31"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</row>
    <row r="62" spans="7:31"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</row>
    <row r="63" spans="7:31"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</row>
    <row r="64" spans="7:31"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</row>
    <row r="65" spans="7:30"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</row>
    <row r="66" spans="7:30"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</row>
    <row r="67" spans="7:30"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</row>
    <row r="68" spans="7:30"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</row>
    <row r="69" spans="7:30"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</row>
    <row r="70" spans="7:30"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</row>
    <row r="71" spans="7:30"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</row>
    <row r="72" spans="7:30"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</row>
    <row r="73" spans="7:30"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</row>
    <row r="74" spans="7:30"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</row>
    <row r="75" spans="7:30"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</row>
    <row r="76" spans="7:30"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</row>
    <row r="77" spans="7:30"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</row>
    <row r="78" spans="7:30"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</row>
    <row r="79" spans="7:30"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</row>
    <row r="80" spans="7:30"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</row>
    <row r="81" spans="7:30"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</row>
    <row r="82" spans="7:30"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</row>
    <row r="83" spans="7:30"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</row>
    <row r="84" spans="7:30"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</row>
    <row r="85" spans="7:30">
      <c r="G85" s="253"/>
      <c r="V85" s="253"/>
    </row>
  </sheetData>
  <mergeCells count="38">
    <mergeCell ref="T6:AC6"/>
    <mergeCell ref="A41:B41"/>
    <mergeCell ref="A42:B42"/>
    <mergeCell ref="A36:B36"/>
    <mergeCell ref="A37:B37"/>
    <mergeCell ref="A38:B38"/>
    <mergeCell ref="A39:B39"/>
    <mergeCell ref="A26:B26"/>
    <mergeCell ref="E6:N6"/>
    <mergeCell ref="A27:B27"/>
    <mergeCell ref="A35:B35"/>
    <mergeCell ref="A30:B30"/>
    <mergeCell ref="F4:I4"/>
    <mergeCell ref="A6:B7"/>
    <mergeCell ref="D6:D7"/>
    <mergeCell ref="A21:B21"/>
    <mergeCell ref="A22:B22"/>
    <mergeCell ref="A16:B16"/>
    <mergeCell ref="A17:B17"/>
    <mergeCell ref="A18:B18"/>
    <mergeCell ref="A19:B19"/>
    <mergeCell ref="A20:B20"/>
    <mergeCell ref="A47:B47"/>
    <mergeCell ref="A11:B11"/>
    <mergeCell ref="A12:B12"/>
    <mergeCell ref="A13:B13"/>
    <mergeCell ref="A14:B14"/>
    <mergeCell ref="A15:B15"/>
    <mergeCell ref="A23:B23"/>
    <mergeCell ref="A24:B24"/>
    <mergeCell ref="A28:B28"/>
    <mergeCell ref="A25:B25"/>
    <mergeCell ref="A29:B29"/>
    <mergeCell ref="A40:B40"/>
    <mergeCell ref="A31:B31"/>
    <mergeCell ref="A32:B32"/>
    <mergeCell ref="A33:B33"/>
    <mergeCell ref="A34:B3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V30"/>
  <sheetViews>
    <sheetView zoomScale="80" zoomScaleNormal="80" zoomScaleSheetLayoutView="85" workbookViewId="0"/>
  </sheetViews>
  <sheetFormatPr baseColWidth="10" defaultRowHeight="19.899999999999999" customHeight="1"/>
  <cols>
    <col min="1" max="1" width="21.140625" style="54" customWidth="1"/>
    <col min="2" max="2" width="57.5703125" style="54" customWidth="1"/>
    <col min="3" max="22" width="14.7109375" style="54" customWidth="1"/>
    <col min="23" max="23" width="2.7109375" style="54" customWidth="1"/>
    <col min="24" max="27" width="14.7109375" style="54" customWidth="1"/>
    <col min="28" max="33" width="13.7109375" style="54" customWidth="1"/>
    <col min="34" max="34" width="13.5703125" style="54" customWidth="1"/>
    <col min="35" max="37" width="11.42578125" style="54"/>
    <col min="38" max="38" width="12.42578125" style="54" bestFit="1" customWidth="1"/>
    <col min="39" max="41" width="12.85546875" style="54" customWidth="1"/>
    <col min="42" max="42" width="13.5703125" style="54" customWidth="1"/>
    <col min="43" max="43" width="13.7109375" style="54" customWidth="1"/>
    <col min="44" max="44" width="13.42578125" style="54" customWidth="1"/>
    <col min="45" max="45" width="14.28515625" style="54" customWidth="1"/>
    <col min="46" max="46" width="14.42578125" style="54" customWidth="1"/>
    <col min="47" max="47" width="13.7109375" style="54" customWidth="1"/>
    <col min="48" max="48" width="14" style="54" customWidth="1"/>
    <col min="49" max="49" width="12.85546875" style="54" customWidth="1"/>
    <col min="50" max="50" width="14.140625" style="54" customWidth="1"/>
    <col min="51" max="51" width="13" style="54" customWidth="1"/>
    <col min="52" max="52" width="13.5703125" style="54" customWidth="1"/>
    <col min="53" max="53" width="12.42578125" style="54" bestFit="1" customWidth="1"/>
    <col min="54" max="54" width="13.28515625" style="54" customWidth="1"/>
    <col min="55" max="55" width="12.5703125" style="54" customWidth="1"/>
    <col min="56" max="56" width="13.28515625" style="54" customWidth="1"/>
    <col min="57" max="57" width="14.7109375" style="54" customWidth="1"/>
    <col min="58" max="58" width="13.5703125" style="54" customWidth="1"/>
    <col min="59" max="59" width="13.42578125" style="54" customWidth="1"/>
    <col min="60" max="60" width="12.28515625" style="54" customWidth="1"/>
    <col min="61" max="61" width="14.7109375" style="54" customWidth="1"/>
    <col min="62" max="16384" width="11.42578125" style="54"/>
  </cols>
  <sheetData>
    <row r="1" spans="1:74" ht="18" customHeight="1"/>
    <row r="2" spans="1:74" ht="18" customHeight="1">
      <c r="A2" s="3" t="s">
        <v>239</v>
      </c>
      <c r="B2" s="3"/>
      <c r="C2" s="3"/>
      <c r="D2" s="3"/>
      <c r="E2" s="3"/>
      <c r="F2" s="3"/>
      <c r="G2" s="3"/>
      <c r="H2" s="3"/>
      <c r="I2" s="3"/>
    </row>
    <row r="3" spans="1:74" ht="18" customHeight="1">
      <c r="A3" s="8" t="s">
        <v>240</v>
      </c>
      <c r="B3" s="8"/>
      <c r="C3" s="8"/>
      <c r="D3" s="4"/>
      <c r="E3" s="4"/>
      <c r="F3" s="4"/>
      <c r="G3" s="4"/>
      <c r="H3" s="4"/>
      <c r="I3" s="4"/>
    </row>
    <row r="4" spans="1:74" ht="18" customHeight="1">
      <c r="A4" s="165" t="s">
        <v>241</v>
      </c>
      <c r="B4" s="165"/>
      <c r="C4" s="165"/>
      <c r="D4" s="164"/>
      <c r="E4" s="164"/>
      <c r="F4" s="164"/>
      <c r="G4" s="164"/>
      <c r="H4" s="11"/>
      <c r="I4" s="11"/>
      <c r="X4" s="57"/>
      <c r="Y4" s="57"/>
      <c r="Z4" s="57"/>
      <c r="AA4" s="57"/>
      <c r="AB4" s="57"/>
      <c r="AC4" s="57"/>
    </row>
    <row r="5" spans="1:74" ht="18" customHeight="1" thickBot="1">
      <c r="X5" s="57"/>
      <c r="Y5" s="57"/>
      <c r="Z5" s="57"/>
      <c r="AA5" s="57"/>
      <c r="AB5" s="57"/>
      <c r="AC5" s="57"/>
    </row>
    <row r="6" spans="1:74" ht="21.75" customHeight="1">
      <c r="A6" s="346" t="s">
        <v>242</v>
      </c>
      <c r="B6" s="346"/>
      <c r="C6" s="370" t="s">
        <v>244</v>
      </c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67"/>
      <c r="S6" s="243"/>
      <c r="T6" s="243"/>
      <c r="U6" s="243"/>
      <c r="V6" s="243"/>
      <c r="W6" s="60"/>
      <c r="X6" s="371" t="s">
        <v>245</v>
      </c>
      <c r="Y6" s="371"/>
      <c r="Z6" s="371"/>
      <c r="AA6" s="371"/>
      <c r="AB6" s="371"/>
      <c r="AC6" s="371"/>
      <c r="AD6" s="371"/>
      <c r="AE6" s="371"/>
      <c r="AF6" s="372"/>
      <c r="AG6" s="243"/>
      <c r="AH6" s="243"/>
      <c r="AI6" s="243"/>
      <c r="AJ6" s="243"/>
    </row>
    <row r="7" spans="1:74" ht="19.899999999999999" customHeight="1" thickBot="1">
      <c r="A7" s="347"/>
      <c r="B7" s="347"/>
      <c r="C7" s="173">
        <v>2001</v>
      </c>
      <c r="D7" s="173">
        <v>2002</v>
      </c>
      <c r="E7" s="173">
        <v>2003</v>
      </c>
      <c r="F7" s="173">
        <v>2004</v>
      </c>
      <c r="G7" s="173">
        <v>2005</v>
      </c>
      <c r="H7" s="166" t="s">
        <v>173</v>
      </c>
      <c r="I7" s="173">
        <v>2007</v>
      </c>
      <c r="J7" s="173">
        <v>2008</v>
      </c>
      <c r="K7" s="173">
        <v>2009</v>
      </c>
      <c r="L7" s="173">
        <v>2010</v>
      </c>
      <c r="M7" s="173">
        <v>2011</v>
      </c>
      <c r="N7" s="173">
        <v>2012</v>
      </c>
      <c r="O7" s="173">
        <v>2013</v>
      </c>
      <c r="P7" s="173">
        <v>2014</v>
      </c>
      <c r="Q7" s="173">
        <v>2015</v>
      </c>
      <c r="R7" s="173">
        <v>2016</v>
      </c>
      <c r="S7" s="166">
        <v>2017</v>
      </c>
      <c r="T7" s="166">
        <v>2018</v>
      </c>
      <c r="U7" s="166">
        <v>2019</v>
      </c>
      <c r="V7" s="166">
        <v>2020</v>
      </c>
      <c r="W7" s="166"/>
      <c r="X7" s="166">
        <v>2008</v>
      </c>
      <c r="Y7" s="166">
        <v>2009</v>
      </c>
      <c r="Z7" s="166">
        <v>2010</v>
      </c>
      <c r="AA7" s="166">
        <v>2011</v>
      </c>
      <c r="AB7" s="166">
        <v>2012</v>
      </c>
      <c r="AC7" s="166">
        <v>2013</v>
      </c>
      <c r="AD7" s="166">
        <v>2014</v>
      </c>
      <c r="AE7" s="166">
        <v>2015</v>
      </c>
      <c r="AF7" s="166">
        <v>2016</v>
      </c>
      <c r="AG7" s="166">
        <v>2017</v>
      </c>
      <c r="AH7" s="166">
        <v>2018</v>
      </c>
      <c r="AI7" s="166">
        <v>2019</v>
      </c>
      <c r="AJ7" s="166">
        <v>2020</v>
      </c>
    </row>
    <row r="8" spans="1:74" ht="19.899999999999999" customHeight="1">
      <c r="A8" s="53"/>
      <c r="B8" s="5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74" ht="19.899999999999999" customHeight="1">
      <c r="A9" s="368" t="s">
        <v>1</v>
      </c>
      <c r="B9" s="369"/>
      <c r="C9" s="62">
        <v>-7.355261682689644</v>
      </c>
      <c r="D9" s="63">
        <v>6.9847348354767291</v>
      </c>
      <c r="E9" s="63">
        <v>1.9598222824769351</v>
      </c>
      <c r="F9" s="63">
        <v>30.727254784689819</v>
      </c>
      <c r="G9" s="63">
        <v>20.499622383636293</v>
      </c>
      <c r="H9" s="63">
        <v>18.733090183304711</v>
      </c>
      <c r="I9" s="63">
        <v>11.729402664133474</v>
      </c>
      <c r="J9" s="63">
        <v>42.476918345922968</v>
      </c>
      <c r="K9" s="63">
        <v>-8.4700345477385497</v>
      </c>
      <c r="L9" s="63">
        <v>5.6030466864322364</v>
      </c>
      <c r="M9" s="63">
        <v>11.05393368815362</v>
      </c>
      <c r="N9" s="63">
        <v>4.5829491529008521</v>
      </c>
      <c r="O9" s="63">
        <v>2.0673724927315931</v>
      </c>
      <c r="P9" s="63">
        <v>4.065347965981104</v>
      </c>
      <c r="Q9" s="63">
        <v>2.9977524117269922</v>
      </c>
      <c r="R9" s="63">
        <v>2.6529775878042017</v>
      </c>
      <c r="S9" s="256">
        <v>5.2103781573367627</v>
      </c>
      <c r="T9" s="256">
        <v>9.6399576559153246</v>
      </c>
      <c r="U9" s="256">
        <v>6.6799746938320084</v>
      </c>
      <c r="V9" s="256">
        <v>2.0284554783017938</v>
      </c>
      <c r="W9" s="63"/>
      <c r="X9" s="63">
        <v>42.476918345922968</v>
      </c>
      <c r="Y9" s="63">
        <v>-8.470034547738555</v>
      </c>
      <c r="Z9" s="63">
        <v>5.6030466864322301</v>
      </c>
      <c r="AA9" s="64">
        <v>11.053933688153615</v>
      </c>
      <c r="AB9" s="64">
        <v>4.5829491529008273</v>
      </c>
      <c r="AC9" s="64">
        <v>2.0673724927315957</v>
      </c>
      <c r="AD9" s="64">
        <v>4.0653479659810916</v>
      </c>
      <c r="AE9" s="64">
        <v>2.9977524117270047</v>
      </c>
      <c r="AF9" s="64">
        <v>2.6529775878042017</v>
      </c>
      <c r="AG9" s="258">
        <v>5.2103781573367627</v>
      </c>
      <c r="AH9" s="258">
        <v>9.6399576559153246</v>
      </c>
      <c r="AI9" s="258">
        <v>6.6799746938320084</v>
      </c>
      <c r="AJ9" s="258">
        <v>2.0284554783017938</v>
      </c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</row>
    <row r="10" spans="1:74" ht="19.899999999999999" customHeight="1">
      <c r="A10" s="142"/>
      <c r="B10" s="142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S10" s="212"/>
      <c r="T10" s="212"/>
      <c r="U10" s="212"/>
      <c r="V10" s="212"/>
      <c r="W10" s="63"/>
      <c r="X10" s="63"/>
      <c r="Y10" s="63"/>
      <c r="Z10" s="63"/>
      <c r="AA10" s="64"/>
      <c r="AG10" s="258"/>
      <c r="AH10" s="258"/>
      <c r="AI10" s="258"/>
      <c r="AJ10" s="258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</row>
    <row r="11" spans="1:74" ht="19.899999999999999" customHeight="1">
      <c r="A11" s="148" t="s">
        <v>35</v>
      </c>
      <c r="C11" s="65">
        <v>-13.239149450853219</v>
      </c>
      <c r="D11" s="66">
        <v>6.5404797425497634</v>
      </c>
      <c r="E11" s="66">
        <v>-3.2670285607158007</v>
      </c>
      <c r="F11" s="66">
        <v>35.354891083291392</v>
      </c>
      <c r="G11" s="66">
        <v>27.922959098378143</v>
      </c>
      <c r="H11" s="66">
        <v>17.691943294252695</v>
      </c>
      <c r="I11" s="66">
        <v>10.025378971719135</v>
      </c>
      <c r="J11" s="66">
        <v>43.254071973446742</v>
      </c>
      <c r="K11" s="66">
        <v>-14.358358352820375</v>
      </c>
      <c r="L11" s="66">
        <v>1.6745541061843738</v>
      </c>
      <c r="M11" s="66">
        <v>5.1320501038719613</v>
      </c>
      <c r="N11" s="66">
        <v>1.9127630635371986</v>
      </c>
      <c r="O11" s="66">
        <v>-0.90059479358818351</v>
      </c>
      <c r="P11" s="66">
        <v>2.7867899026407201</v>
      </c>
      <c r="Q11" s="66">
        <v>4.5652242163699981</v>
      </c>
      <c r="R11" s="66">
        <v>9.5325187075415556</v>
      </c>
      <c r="S11" s="257">
        <v>4.2084153499660317</v>
      </c>
      <c r="T11" s="257">
        <v>10.642444366828173</v>
      </c>
      <c r="U11" s="257">
        <v>10.578695364321703</v>
      </c>
      <c r="V11" s="257">
        <v>1.6230259444892425</v>
      </c>
      <c r="W11" s="66"/>
      <c r="X11" s="66">
        <v>13.815466330558554</v>
      </c>
      <c r="Y11" s="66">
        <v>-4.6111133782974436</v>
      </c>
      <c r="Z11" s="66">
        <v>0.50317827543872862</v>
      </c>
      <c r="AA11" s="67">
        <v>1.4847365989325612</v>
      </c>
      <c r="AB11" s="67">
        <v>0.52386681690158665</v>
      </c>
      <c r="AC11" s="65">
        <v>-0.240357034517199</v>
      </c>
      <c r="AD11" s="65">
        <v>0.72213059661421164</v>
      </c>
      <c r="AE11" s="65">
        <v>1.1684356324719916</v>
      </c>
      <c r="AF11" s="65">
        <v>2.4769079774712237</v>
      </c>
      <c r="AG11" s="236">
        <v>1.1667889966576297</v>
      </c>
      <c r="AH11" s="236">
        <v>2.9225323538437218</v>
      </c>
      <c r="AI11" s="236">
        <v>2.9315881175894924</v>
      </c>
      <c r="AJ11" s="236">
        <v>0.46621351787186299</v>
      </c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</row>
    <row r="12" spans="1:74" ht="19.899999999999999" customHeight="1">
      <c r="A12" s="148" t="s">
        <v>36</v>
      </c>
      <c r="C12" s="65">
        <v>7.3207859679885559</v>
      </c>
      <c r="D12" s="66">
        <v>9.607738873885836</v>
      </c>
      <c r="E12" s="66">
        <v>9.6913889399270943</v>
      </c>
      <c r="F12" s="66">
        <v>12.980314338432649</v>
      </c>
      <c r="G12" s="66">
        <v>10.622848270570316</v>
      </c>
      <c r="H12" s="66">
        <v>15.33461496717004</v>
      </c>
      <c r="I12" s="66">
        <v>11.68881023135711</v>
      </c>
      <c r="J12" s="66">
        <v>29.464124489676152</v>
      </c>
      <c r="K12" s="66">
        <v>21.842306735893047</v>
      </c>
      <c r="L12" s="66">
        <v>3.17110509632532</v>
      </c>
      <c r="M12" s="66">
        <v>10.802457802456217</v>
      </c>
      <c r="N12" s="66">
        <v>8.3804783751878063</v>
      </c>
      <c r="O12" s="66">
        <v>5.8114810593739037</v>
      </c>
      <c r="P12" s="66">
        <v>8.8340634376248914</v>
      </c>
      <c r="Q12" s="66">
        <v>4.5686150113180162</v>
      </c>
      <c r="R12" s="66">
        <v>3.9444602189437887</v>
      </c>
      <c r="S12" s="257">
        <v>4.7137337764495442</v>
      </c>
      <c r="T12" s="257">
        <v>5.7215792778969643</v>
      </c>
      <c r="U12" s="257">
        <v>1.1455427197331005</v>
      </c>
      <c r="V12" s="257">
        <v>2.2015322694300465</v>
      </c>
      <c r="W12" s="66"/>
      <c r="X12" s="66">
        <v>8.6614674195445893</v>
      </c>
      <c r="Y12" s="66">
        <v>5.8344693482902716</v>
      </c>
      <c r="Z12" s="66">
        <v>1.1275824572912816</v>
      </c>
      <c r="AA12" s="67">
        <v>3.7526830703083522</v>
      </c>
      <c r="AB12" s="67">
        <v>2.9047152627642423</v>
      </c>
      <c r="AC12" s="65">
        <v>2.08742924097379</v>
      </c>
      <c r="AD12" s="65">
        <v>3.2895107358501736</v>
      </c>
      <c r="AE12" s="65">
        <v>1.779156126806662</v>
      </c>
      <c r="AF12" s="65">
        <v>1.5595190591426498</v>
      </c>
      <c r="AG12" s="236">
        <v>1.8871132070808847</v>
      </c>
      <c r="AH12" s="236">
        <v>2.2797849754938078</v>
      </c>
      <c r="AI12" s="236">
        <v>0.44013310922945925</v>
      </c>
      <c r="AJ12" s="236">
        <v>0.80197651543147819</v>
      </c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</row>
    <row r="13" spans="1:74" ht="19.899999999999999" customHeight="1">
      <c r="A13" s="148" t="s">
        <v>37</v>
      </c>
      <c r="C13" s="65">
        <v>6.3388586190821457</v>
      </c>
      <c r="D13" s="66">
        <v>-6.2843607263499166</v>
      </c>
      <c r="E13" s="66">
        <v>5.5515416518752403</v>
      </c>
      <c r="F13" s="66">
        <v>11.977802428442573</v>
      </c>
      <c r="G13" s="66">
        <v>13.126551463731488</v>
      </c>
      <c r="H13" s="66">
        <v>47.850470822201913</v>
      </c>
      <c r="I13" s="66">
        <v>9.1019023785122499</v>
      </c>
      <c r="J13" s="66">
        <v>14.026785500674308</v>
      </c>
      <c r="K13" s="66">
        <v>2.0271355708826491</v>
      </c>
      <c r="L13" s="66">
        <v>11.954566965981272</v>
      </c>
      <c r="M13" s="66">
        <v>8.7185634955220621</v>
      </c>
      <c r="N13" s="66">
        <v>6.6365893731503434</v>
      </c>
      <c r="O13" s="66">
        <v>0.33790749994521718</v>
      </c>
      <c r="P13" s="66">
        <v>0.89923658265279016</v>
      </c>
      <c r="Q13" s="66">
        <v>4.1040196531841673</v>
      </c>
      <c r="R13" s="66">
        <v>-1.1824944735892871</v>
      </c>
      <c r="S13" s="257">
        <v>12.315862222606299</v>
      </c>
      <c r="T13" s="257">
        <v>6.9248583859544652</v>
      </c>
      <c r="U13" s="257">
        <v>7.0130872653704159</v>
      </c>
      <c r="V13" s="257">
        <v>8.8624628083342287</v>
      </c>
      <c r="W13" s="66"/>
      <c r="X13" s="66">
        <v>0.83851882887856077</v>
      </c>
      <c r="Y13" s="66">
        <v>9.6983940576454986E-2</v>
      </c>
      <c r="Z13" s="66">
        <v>0.63753389049769649</v>
      </c>
      <c r="AA13" s="67">
        <v>0.49292373255850158</v>
      </c>
      <c r="AB13" s="67">
        <v>0.36732416485497565</v>
      </c>
      <c r="AC13" s="65">
        <v>1.906987057819734E-2</v>
      </c>
      <c r="AD13" s="65">
        <v>4.988867686251907E-2</v>
      </c>
      <c r="AE13" s="65">
        <v>0.22075939273958342</v>
      </c>
      <c r="AF13" s="65">
        <v>-6.4290770352172441E-2</v>
      </c>
      <c r="AG13" s="236">
        <v>0.6445797641888914</v>
      </c>
      <c r="AH13" s="236">
        <v>0.38690581387289069</v>
      </c>
      <c r="AI13" s="236">
        <v>0.38213201714945821</v>
      </c>
      <c r="AJ13" s="236">
        <v>0.48440944110143025</v>
      </c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</row>
    <row r="14" spans="1:74" ht="19.899999999999999" customHeight="1">
      <c r="A14" s="148" t="s">
        <v>38</v>
      </c>
      <c r="C14" s="65">
        <v>-5.42025590604851E-2</v>
      </c>
      <c r="D14" s="66">
        <v>5.382779433087677</v>
      </c>
      <c r="E14" s="66">
        <v>21.632551807871209</v>
      </c>
      <c r="F14" s="66">
        <v>73.912674836141889</v>
      </c>
      <c r="G14" s="66">
        <v>-2.5058309271317398</v>
      </c>
      <c r="H14" s="66">
        <v>21.028107207991823</v>
      </c>
      <c r="I14" s="66">
        <v>14.568134027867472</v>
      </c>
      <c r="J14" s="66">
        <v>62.544389697257515</v>
      </c>
      <c r="K14" s="66">
        <v>-27.983027006332179</v>
      </c>
      <c r="L14" s="66">
        <v>12.59814284072614</v>
      </c>
      <c r="M14" s="66">
        <v>17.381944581039392</v>
      </c>
      <c r="N14" s="66">
        <v>2.0931647265663571</v>
      </c>
      <c r="O14" s="66">
        <v>0.43976145705151737</v>
      </c>
      <c r="P14" s="66">
        <v>-0.40501527735474951</v>
      </c>
      <c r="Q14" s="66">
        <v>-1.2041177206215536</v>
      </c>
      <c r="R14" s="66">
        <v>-5.3014060823306721</v>
      </c>
      <c r="S14" s="257">
        <v>6.4581507658900676</v>
      </c>
      <c r="T14" s="257">
        <v>15.923383083615605</v>
      </c>
      <c r="U14" s="257">
        <v>10.498260759029037</v>
      </c>
      <c r="V14" s="257">
        <v>0.85147205192458841</v>
      </c>
      <c r="W14" s="66"/>
      <c r="X14" s="66">
        <v>18.521250619944375</v>
      </c>
      <c r="Y14" s="66">
        <v>-9.4537499699213168</v>
      </c>
      <c r="Z14" s="66">
        <v>3.3487869098223784</v>
      </c>
      <c r="AA14" s="67">
        <v>4.9264505249548991</v>
      </c>
      <c r="AB14" s="67">
        <v>0.6270562856905596</v>
      </c>
      <c r="AC14" s="65">
        <v>0.12860446973870523</v>
      </c>
      <c r="AD14" s="65">
        <v>-0.11655449932290327</v>
      </c>
      <c r="AE14" s="65">
        <v>-0.33163313334609779</v>
      </c>
      <c r="AF14" s="65">
        <v>-1.4005258677687269</v>
      </c>
      <c r="AG14" s="236">
        <v>1.5739111844684559</v>
      </c>
      <c r="AH14" s="236">
        <v>3.9266999958888875</v>
      </c>
      <c r="AI14" s="236">
        <v>2.7372339762468609</v>
      </c>
      <c r="AJ14" s="236">
        <v>0.22995216470365651</v>
      </c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</row>
    <row r="15" spans="1:74" ht="19.899999999999999" customHeight="1">
      <c r="A15" s="148" t="s">
        <v>39</v>
      </c>
      <c r="C15" s="65">
        <v>0.34425110819505278</v>
      </c>
      <c r="D15" s="66">
        <v>6.2112748131893341</v>
      </c>
      <c r="E15" s="66">
        <v>5.2038634102033967</v>
      </c>
      <c r="F15" s="66">
        <v>6.4679868586609217</v>
      </c>
      <c r="G15" s="66">
        <v>22.120637787222151</v>
      </c>
      <c r="H15" s="66">
        <v>-0.22630320790752023</v>
      </c>
      <c r="I15" s="66">
        <v>8.741534177119803</v>
      </c>
      <c r="J15" s="66">
        <v>20.839492767342918</v>
      </c>
      <c r="K15" s="66">
        <v>-12.919405360668179</v>
      </c>
      <c r="L15" s="66">
        <v>-0.56616941116004682</v>
      </c>
      <c r="M15" s="66">
        <v>17.01470324668793</v>
      </c>
      <c r="N15" s="66">
        <v>6.5051631009081916</v>
      </c>
      <c r="O15" s="66">
        <v>2.8997232057047455</v>
      </c>
      <c r="P15" s="66">
        <v>4.7672133866583266</v>
      </c>
      <c r="Q15" s="66">
        <v>6.3348576332223843</v>
      </c>
      <c r="R15" s="66">
        <v>3.1004135521081508</v>
      </c>
      <c r="S15" s="257">
        <v>-2.3527629339124445</v>
      </c>
      <c r="T15" s="257">
        <v>5.0701713569674354</v>
      </c>
      <c r="U15" s="257">
        <v>8.0569868499404294</v>
      </c>
      <c r="V15" s="257">
        <v>1.9330743458077393</v>
      </c>
      <c r="W15" s="66"/>
      <c r="X15" s="66">
        <v>0.64021514699689586</v>
      </c>
      <c r="Y15" s="66">
        <v>-0.33662448838652043</v>
      </c>
      <c r="Z15" s="66">
        <v>-1.4034846617854854E-2</v>
      </c>
      <c r="AA15" s="67">
        <v>0.39713976139930035</v>
      </c>
      <c r="AB15" s="67">
        <v>0.15998662268946223</v>
      </c>
      <c r="AC15" s="65">
        <v>7.2625945958102012E-2</v>
      </c>
      <c r="AD15" s="65">
        <v>0.12037245597709058</v>
      </c>
      <c r="AE15" s="65">
        <v>0.161034393054866</v>
      </c>
      <c r="AF15" s="65">
        <v>8.1367189311254834E-2</v>
      </c>
      <c r="AG15" s="236">
        <v>-6.2014995059128823E-2</v>
      </c>
      <c r="AH15" s="236">
        <v>0.1240345168160083</v>
      </c>
      <c r="AI15" s="236">
        <v>0.18888747361675193</v>
      </c>
      <c r="AJ15" s="236">
        <v>4.5903839193391444E-2</v>
      </c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</row>
    <row r="16" spans="1:74" ht="5.25" customHeight="1" thickBot="1">
      <c r="A16" s="59"/>
      <c r="B16" s="59"/>
      <c r="C16" s="68"/>
      <c r="D16" s="69"/>
      <c r="E16" s="69"/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3" ht="18" customHeight="1">
      <c r="A17" s="54" t="s">
        <v>4</v>
      </c>
      <c r="B17" s="54" t="s">
        <v>243</v>
      </c>
      <c r="C17" s="71"/>
      <c r="D17" s="72"/>
      <c r="E17" s="72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</row>
    <row r="18" spans="1:33" ht="18" customHeight="1">
      <c r="A18" s="20" t="s">
        <v>157</v>
      </c>
      <c r="B18" s="20" t="s">
        <v>172</v>
      </c>
      <c r="C18" s="74"/>
      <c r="D18" s="75"/>
      <c r="E18" s="75"/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spans="1:33" ht="18" customHeight="1">
      <c r="D19" s="57"/>
      <c r="E19" s="57"/>
      <c r="F19" s="7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</row>
    <row r="20" spans="1:33" ht="18" customHeight="1">
      <c r="A20" s="78"/>
      <c r="B20" s="78"/>
      <c r="F20" s="79"/>
    </row>
    <row r="21" spans="1:33" ht="19.899999999999999" customHeight="1">
      <c r="F21" s="79"/>
    </row>
    <row r="22" spans="1:33" ht="19.899999999999999" customHeight="1">
      <c r="F22" s="79"/>
      <c r="AG22" s="259"/>
    </row>
    <row r="23" spans="1:33" ht="19.899999999999999" customHeight="1">
      <c r="F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260"/>
    </row>
    <row r="24" spans="1:33" ht="19.899999999999999" customHeight="1">
      <c r="F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260"/>
    </row>
    <row r="25" spans="1:33" ht="19.899999999999999" customHeight="1">
      <c r="F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260"/>
    </row>
    <row r="26" spans="1:33" ht="19.899999999999999" customHeight="1"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260"/>
    </row>
    <row r="27" spans="1:33" ht="19.899999999999999" customHeight="1"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260"/>
    </row>
    <row r="28" spans="1:33" ht="19.899999999999999" customHeight="1"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260"/>
    </row>
    <row r="29" spans="1:33" ht="19.899999999999999" customHeight="1"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260"/>
    </row>
    <row r="30" spans="1:33" ht="19.899999999999999" customHeight="1">
      <c r="H30" s="79"/>
      <c r="AG30" s="259"/>
    </row>
  </sheetData>
  <mergeCells count="4">
    <mergeCell ref="A9:B9"/>
    <mergeCell ref="A6:B7"/>
    <mergeCell ref="C6:R6"/>
    <mergeCell ref="X6:AF6"/>
  </mergeCells>
  <printOptions verticalCentered="1"/>
  <pageMargins left="0.5" right="0.5" top="0.5" bottom="0.5" header="0" footer="0"/>
  <pageSetup paperSize="5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"/>
  <sheetViews>
    <sheetView zoomScale="80" zoomScaleNormal="80" zoomScaleSheetLayoutView="89" workbookViewId="0"/>
  </sheetViews>
  <sheetFormatPr baseColWidth="10" defaultColWidth="23.7109375" defaultRowHeight="19.899999999999999" customHeight="1"/>
  <cols>
    <col min="1" max="1" width="19.7109375" style="80" customWidth="1"/>
    <col min="2" max="2" width="38.140625" style="80" customWidth="1"/>
    <col min="3" max="3" width="19.140625" style="80" customWidth="1"/>
    <col min="4" max="4" width="19.85546875" style="80" customWidth="1"/>
    <col min="5" max="5" width="22.42578125" style="80" customWidth="1"/>
    <col min="6" max="6" width="27.7109375" style="80" customWidth="1"/>
    <col min="7" max="10" width="12.28515625" style="80" customWidth="1"/>
    <col min="11" max="11" width="15.85546875" style="80" customWidth="1"/>
    <col min="12" max="12" width="15.28515625" style="80" customWidth="1"/>
    <col min="13" max="13" width="14.5703125" style="80" customWidth="1"/>
    <col min="14" max="14" width="14.7109375" style="80" customWidth="1"/>
    <col min="15" max="15" width="14.140625" style="80" customWidth="1"/>
    <col min="16" max="27" width="14.7109375" style="80" customWidth="1"/>
    <col min="28" max="28" width="16.5703125" style="80" customWidth="1"/>
    <col min="29" max="36" width="18.28515625" style="80" customWidth="1"/>
    <col min="37" max="37" width="23.7109375" style="80"/>
    <col min="38" max="38" width="33.85546875" style="80" customWidth="1"/>
    <col min="39" max="39" width="18.5703125" style="80" customWidth="1"/>
    <col min="40" max="40" width="16.7109375" style="80" customWidth="1"/>
    <col min="41" max="41" width="17.85546875" style="80" customWidth="1"/>
    <col min="42" max="16384" width="23.7109375" style="80"/>
  </cols>
  <sheetData>
    <row r="1" spans="1:52" ht="18" customHeight="1"/>
    <row r="2" spans="1:52" ht="18" customHeight="1">
      <c r="A2" s="3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52" ht="18" customHeight="1">
      <c r="A3" s="8" t="s">
        <v>174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52" ht="18" customHeight="1">
      <c r="A4" s="324" t="s">
        <v>33</v>
      </c>
      <c r="B4" s="324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52" ht="18" customHeight="1" thickBot="1"/>
    <row r="6" spans="1:52" ht="30" customHeight="1" thickBot="1">
      <c r="A6" s="373" t="s">
        <v>206</v>
      </c>
      <c r="B6" s="373"/>
      <c r="C6" s="255" t="s">
        <v>175</v>
      </c>
      <c r="D6" s="255">
        <v>1989</v>
      </c>
      <c r="E6" s="255">
        <v>1990</v>
      </c>
      <c r="F6" s="255" t="s">
        <v>55</v>
      </c>
      <c r="G6" s="255" t="s">
        <v>56</v>
      </c>
      <c r="H6" s="255">
        <v>1992</v>
      </c>
      <c r="I6" s="255">
        <v>1993</v>
      </c>
      <c r="J6" s="255">
        <v>1994</v>
      </c>
      <c r="K6" s="255">
        <v>1995</v>
      </c>
      <c r="L6" s="255">
        <v>1996</v>
      </c>
      <c r="M6" s="255">
        <v>1997</v>
      </c>
      <c r="N6" s="255">
        <v>1998</v>
      </c>
      <c r="O6" s="255">
        <v>1999</v>
      </c>
      <c r="P6" s="255">
        <v>2000</v>
      </c>
      <c r="Q6" s="255">
        <v>2001</v>
      </c>
      <c r="R6" s="255">
        <v>2002</v>
      </c>
      <c r="S6" s="255">
        <v>2003</v>
      </c>
      <c r="T6" s="255">
        <v>2004</v>
      </c>
      <c r="U6" s="255">
        <v>2005</v>
      </c>
      <c r="V6" s="255">
        <v>2006</v>
      </c>
      <c r="W6" s="255">
        <v>2007</v>
      </c>
      <c r="X6" s="255">
        <v>2008</v>
      </c>
      <c r="Y6" s="255">
        <v>2009</v>
      </c>
      <c r="Z6" s="255">
        <v>2010</v>
      </c>
      <c r="AA6" s="255">
        <v>2011</v>
      </c>
      <c r="AB6" s="255">
        <v>2012</v>
      </c>
      <c r="AC6" s="255">
        <v>2013</v>
      </c>
      <c r="AD6" s="255">
        <v>2014</v>
      </c>
      <c r="AE6" s="255">
        <v>2015</v>
      </c>
      <c r="AF6" s="255">
        <v>2016</v>
      </c>
      <c r="AG6" s="255">
        <v>2017</v>
      </c>
      <c r="AH6" s="255">
        <v>2018</v>
      </c>
      <c r="AI6" s="255">
        <v>2019</v>
      </c>
      <c r="AJ6" s="255">
        <v>2020</v>
      </c>
      <c r="AM6" s="81"/>
      <c r="AN6" s="81"/>
      <c r="AO6" s="81"/>
    </row>
    <row r="7" spans="1:52" ht="28.1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L7" s="81"/>
      <c r="AM7" s="297"/>
      <c r="AN7" s="297"/>
      <c r="AO7" s="297"/>
    </row>
    <row r="8" spans="1:52" s="81" customFormat="1" ht="19.899999999999999" customHeight="1">
      <c r="A8" s="174" t="s">
        <v>2</v>
      </c>
      <c r="C8" s="152">
        <v>277083.59999999998</v>
      </c>
      <c r="D8" s="152">
        <v>1743925.0591666664</v>
      </c>
      <c r="E8" s="152">
        <v>118456083.97166665</v>
      </c>
      <c r="F8" s="152">
        <v>2179861623.1075001</v>
      </c>
      <c r="G8" s="152">
        <v>593.04999999999995</v>
      </c>
      <c r="H8" s="152">
        <v>730.14</v>
      </c>
      <c r="I8" s="152">
        <v>886.98916666666673</v>
      </c>
      <c r="J8" s="152">
        <v>970.60916666666662</v>
      </c>
      <c r="K8" s="152">
        <v>1078.8933333333332</v>
      </c>
      <c r="L8" s="152">
        <v>1225.5883333333334</v>
      </c>
      <c r="M8" s="152">
        <v>1402.8225</v>
      </c>
      <c r="N8" s="152">
        <v>1577.6491666666668</v>
      </c>
      <c r="O8" s="152">
        <v>1694.08</v>
      </c>
      <c r="P8" s="82">
        <v>1852.3716666666669</v>
      </c>
      <c r="Q8" s="82">
        <v>1980.1383333333333</v>
      </c>
      <c r="R8" s="82">
        <v>2078.0774999999999</v>
      </c>
      <c r="S8" s="82">
        <v>2208.9475000000002</v>
      </c>
      <c r="T8" s="82">
        <v>2464.5875000000001</v>
      </c>
      <c r="U8" s="82">
        <v>2682.65</v>
      </c>
      <c r="V8" s="82">
        <v>2937.6783333333333</v>
      </c>
      <c r="W8" s="82">
        <v>7539.0349999999999</v>
      </c>
      <c r="X8" s="82">
        <v>8413.1200000000008</v>
      </c>
      <c r="Y8" s="82">
        <v>8438.6292700541617</v>
      </c>
      <c r="Z8" s="82">
        <v>8856.4521583333317</v>
      </c>
      <c r="AA8" s="82">
        <v>9690.3146154547303</v>
      </c>
      <c r="AB8" s="82">
        <v>10331.241405450828</v>
      </c>
      <c r="AC8" s="82">
        <v>10978.222867518101</v>
      </c>
      <c r="AD8" s="82">
        <v>11932.991724406549</v>
      </c>
      <c r="AE8" s="82">
        <v>12263.703547780808</v>
      </c>
      <c r="AF8" s="82">
        <v>12577.488778238243</v>
      </c>
      <c r="AG8" s="82">
        <v>12872.605337008885</v>
      </c>
      <c r="AH8" s="82">
        <v>13445.65323955866</v>
      </c>
      <c r="AI8" s="82">
        <v>13904.547394808351</v>
      </c>
      <c r="AJ8" s="82">
        <v>14538.231723039535</v>
      </c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</row>
    <row r="9" spans="1:52" ht="19.899999999999999" customHeight="1">
      <c r="A9" s="83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</row>
    <row r="10" spans="1:52" ht="19.899999999999999" customHeight="1">
      <c r="A10" s="148" t="s">
        <v>34</v>
      </c>
      <c r="C10" s="151">
        <v>121217.92</v>
      </c>
      <c r="D10" s="151">
        <v>1157228.2266666666</v>
      </c>
      <c r="E10" s="151">
        <v>78700469.393333331</v>
      </c>
      <c r="F10" s="151">
        <v>1334971541.4850001</v>
      </c>
      <c r="G10" s="151">
        <v>377.98</v>
      </c>
      <c r="H10" s="151">
        <v>478.27083333333331</v>
      </c>
      <c r="I10" s="151">
        <v>578.57000000000005</v>
      </c>
      <c r="J10" s="151">
        <v>635.66666666666674</v>
      </c>
      <c r="K10" s="151">
        <v>711.36416666666673</v>
      </c>
      <c r="L10" s="151">
        <v>809.74249999999995</v>
      </c>
      <c r="M10" s="151">
        <v>896.17666666666673</v>
      </c>
      <c r="N10" s="151">
        <v>1004.4358333333333</v>
      </c>
      <c r="O10" s="151">
        <v>1043.0866666666666</v>
      </c>
      <c r="P10" s="84">
        <v>1076.29</v>
      </c>
      <c r="Q10" s="84">
        <v>1170.1883333333333</v>
      </c>
      <c r="R10" s="84">
        <v>1242.0550000000001</v>
      </c>
      <c r="S10" s="84">
        <v>1274.5775000000001</v>
      </c>
      <c r="T10" s="84">
        <v>1429.0391666666667</v>
      </c>
      <c r="U10" s="84">
        <v>1590.7974999999999</v>
      </c>
      <c r="V10" s="84">
        <v>1743.9525000000001</v>
      </c>
      <c r="W10" s="84">
        <v>4493.7300000000005</v>
      </c>
      <c r="X10" s="84">
        <v>5246.5716666666667</v>
      </c>
      <c r="Y10" s="84">
        <v>5198.9367105811534</v>
      </c>
      <c r="Z10" s="84">
        <v>5465.0387083333335</v>
      </c>
      <c r="AA10" s="84">
        <v>6068.100833333333</v>
      </c>
      <c r="AB10" s="84">
        <v>6544.0977744104812</v>
      </c>
      <c r="AC10" s="84">
        <v>7043.5350000000008</v>
      </c>
      <c r="AD10" s="84">
        <v>7890.3025000000007</v>
      </c>
      <c r="AE10" s="84">
        <v>8213.6825000000008</v>
      </c>
      <c r="AF10" s="84">
        <v>8400.2283333333344</v>
      </c>
      <c r="AG10" s="84">
        <v>8499.1616666666705</v>
      </c>
      <c r="AH10" s="84">
        <v>8926.3916666666682</v>
      </c>
      <c r="AI10" s="84">
        <v>9217.4158333333326</v>
      </c>
      <c r="AJ10" s="84">
        <v>9741.4771428571421</v>
      </c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</row>
    <row r="11" spans="1:52" ht="19.899999999999999" customHeight="1">
      <c r="A11" s="148" t="s">
        <v>44</v>
      </c>
      <c r="C11" s="151">
        <v>75533.820000000007</v>
      </c>
      <c r="D11" s="151">
        <v>347799.35499999998</v>
      </c>
      <c r="E11" s="151">
        <v>29440417.633333337</v>
      </c>
      <c r="F11" s="151">
        <v>619254196.94499993</v>
      </c>
      <c r="G11" s="151">
        <v>158.06</v>
      </c>
      <c r="H11" s="151">
        <v>178.81333333333336</v>
      </c>
      <c r="I11" s="151">
        <v>224.07916666666665</v>
      </c>
      <c r="J11" s="151">
        <v>248.95666666666671</v>
      </c>
      <c r="K11" s="151">
        <v>279.30250000000001</v>
      </c>
      <c r="L11" s="151">
        <v>330.73083333333335</v>
      </c>
      <c r="M11" s="151">
        <v>433.78583333333336</v>
      </c>
      <c r="N11" s="151">
        <v>496.54583333333335</v>
      </c>
      <c r="O11" s="151">
        <v>563.58416666666676</v>
      </c>
      <c r="P11" s="84">
        <v>683.49333333333323</v>
      </c>
      <c r="Q11" s="84">
        <v>709.98416666666674</v>
      </c>
      <c r="R11" s="84">
        <v>725.11666666666667</v>
      </c>
      <c r="S11" s="84">
        <v>807.61583333333328</v>
      </c>
      <c r="T11" s="84">
        <v>899.59500000000003</v>
      </c>
      <c r="U11" s="84">
        <v>944.72916666666686</v>
      </c>
      <c r="V11" s="84">
        <v>1034.3458333333333</v>
      </c>
      <c r="W11" s="84">
        <v>2349.1950000000002</v>
      </c>
      <c r="X11" s="84">
        <v>2420.06</v>
      </c>
      <c r="Y11" s="84">
        <v>2415.1854457623749</v>
      </c>
      <c r="Z11" s="84">
        <v>2514.6324750000003</v>
      </c>
      <c r="AA11" s="84">
        <v>2626.910684921781</v>
      </c>
      <c r="AB11" s="84">
        <v>2642.4552239249074</v>
      </c>
      <c r="AC11" s="84">
        <v>2678.0101790756303</v>
      </c>
      <c r="AD11" s="84">
        <v>2735.080529526072</v>
      </c>
      <c r="AE11" s="84">
        <v>2677.3586834286839</v>
      </c>
      <c r="AF11" s="84">
        <v>2706.4591530833336</v>
      </c>
      <c r="AG11" s="84">
        <v>2809.7364397158672</v>
      </c>
      <c r="AH11" s="84">
        <v>2903.8180260607</v>
      </c>
      <c r="AI11" s="84">
        <v>2989.0461046702671</v>
      </c>
      <c r="AJ11" s="84">
        <v>3064.3422404710864</v>
      </c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</row>
    <row r="12" spans="1:52" ht="19.899999999999999" customHeight="1">
      <c r="A12" s="148" t="s">
        <v>43</v>
      </c>
      <c r="C12" s="151">
        <v>80331.87</v>
      </c>
      <c r="D12" s="151">
        <v>238897.4783333333</v>
      </c>
      <c r="E12" s="151">
        <v>10315196.944166666</v>
      </c>
      <c r="F12" s="151">
        <v>225635884.67750001</v>
      </c>
      <c r="G12" s="151">
        <v>57.01</v>
      </c>
      <c r="H12" s="151">
        <v>73.055833333333339</v>
      </c>
      <c r="I12" s="151">
        <v>84.343333333333348</v>
      </c>
      <c r="J12" s="151">
        <v>85.985833333333346</v>
      </c>
      <c r="K12" s="151">
        <v>88.226666666666674</v>
      </c>
      <c r="L12" s="151">
        <v>85.114999999999995</v>
      </c>
      <c r="M12" s="151">
        <v>72.86</v>
      </c>
      <c r="N12" s="151">
        <v>77.259166666666673</v>
      </c>
      <c r="O12" s="151">
        <v>87.408333333333317</v>
      </c>
      <c r="P12" s="84">
        <v>92.588333333333324</v>
      </c>
      <c r="Q12" s="84">
        <v>99.96583333333335</v>
      </c>
      <c r="R12" s="84">
        <v>110.90583333333335</v>
      </c>
      <c r="S12" s="84">
        <v>126.75416666666668</v>
      </c>
      <c r="T12" s="84">
        <v>135.95333333333332</v>
      </c>
      <c r="U12" s="84">
        <v>147.12333333333336</v>
      </c>
      <c r="V12" s="84">
        <v>159.38</v>
      </c>
      <c r="W12" s="84">
        <v>696.11</v>
      </c>
      <c r="X12" s="84">
        <v>746.48833333333334</v>
      </c>
      <c r="Y12" s="84">
        <v>824.50711371063392</v>
      </c>
      <c r="Z12" s="84">
        <v>876.78097499999978</v>
      </c>
      <c r="AA12" s="84">
        <v>995.30309719961735</v>
      </c>
      <c r="AB12" s="84">
        <v>1144.6884071154404</v>
      </c>
      <c r="AC12" s="84">
        <v>1256.6776884424703</v>
      </c>
      <c r="AD12" s="84">
        <v>1307.6086948804752</v>
      </c>
      <c r="AE12" s="84">
        <v>1372.6623643521207</v>
      </c>
      <c r="AF12" s="84">
        <v>1470.8012918215766</v>
      </c>
      <c r="AG12" s="84">
        <v>1563.7072306263481</v>
      </c>
      <c r="AH12" s="84">
        <v>1615.4435468312934</v>
      </c>
      <c r="AI12" s="84">
        <v>1698.0854568047473</v>
      </c>
      <c r="AJ12" s="84">
        <v>1732.4123397113071</v>
      </c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</row>
    <row r="13" spans="1:52" ht="7.5" customHeight="1" thickBo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</row>
    <row r="14" spans="1:52" ht="18" customHeight="1">
      <c r="A14" s="86" t="s">
        <v>4</v>
      </c>
      <c r="B14" s="87" t="s">
        <v>45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52" ht="18" customHeight="1">
      <c r="A15" s="147" t="s">
        <v>252</v>
      </c>
      <c r="B15" s="87" t="s">
        <v>251</v>
      </c>
      <c r="C15" s="87"/>
      <c r="J15" s="87"/>
      <c r="K15" s="87"/>
      <c r="L15" s="87"/>
      <c r="M15" s="87"/>
      <c r="N15" s="87"/>
      <c r="O15" s="87"/>
    </row>
    <row r="16" spans="1:52" ht="18" customHeight="1">
      <c r="A16" s="147" t="s">
        <v>98</v>
      </c>
      <c r="B16" s="87" t="s">
        <v>52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1:33" ht="18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33" ht="18" customHeight="1"/>
    <row r="19" spans="1:33" ht="19.899999999999999" customHeight="1"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</row>
    <row r="20" spans="1:33" ht="19.899999999999999" customHeight="1"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</row>
    <row r="21" spans="1:33" ht="19.899999999999999" customHeight="1"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</row>
    <row r="22" spans="1:33" ht="19.899999999999999" customHeight="1"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</row>
    <row r="23" spans="1:33" ht="19.899999999999999" customHeight="1"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</row>
    <row r="24" spans="1:33" ht="19.899999999999999" customHeight="1">
      <c r="V24" s="246"/>
    </row>
  </sheetData>
  <mergeCells count="2">
    <mergeCell ref="A6:B6"/>
    <mergeCell ref="A4:B4"/>
  </mergeCells>
  <printOptions verticalCentered="1"/>
  <pageMargins left="0.5" right="0.5" top="0.5" bottom="0.5" header="0" footer="0"/>
  <pageSetup paperSize="5" scale="50" orientation="landscape" r:id="rId1"/>
  <colBreaks count="1" manualBreakCount="1">
    <brk id="15" max="15" man="1"/>
  </colBreaks>
  <ignoredErrors>
    <ignoredError sqref="G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27"/>
  <sheetViews>
    <sheetView zoomScale="80" zoomScaleNormal="80" zoomScaleSheetLayoutView="83" workbookViewId="0"/>
  </sheetViews>
  <sheetFormatPr baseColWidth="10" defaultColWidth="9.7109375" defaultRowHeight="19.899999999999999" customHeight="1"/>
  <cols>
    <col min="1" max="1" width="19.7109375" style="124" customWidth="1"/>
    <col min="2" max="2" width="44.28515625" style="124" customWidth="1"/>
    <col min="3" max="12" width="16.85546875" style="124" customWidth="1"/>
    <col min="13" max="13" width="17.42578125" style="124" customWidth="1"/>
    <col min="14" max="22" width="14.28515625" style="124" customWidth="1"/>
    <col min="23" max="45" width="14.7109375" style="124" customWidth="1"/>
    <col min="46" max="46" width="14.85546875" style="124" customWidth="1"/>
    <col min="47" max="47" width="14.7109375" style="124" customWidth="1"/>
    <col min="48" max="48" width="14" style="124" customWidth="1"/>
    <col min="49" max="49" width="14.7109375" style="124" customWidth="1"/>
    <col min="50" max="50" width="15.5703125" style="124" customWidth="1"/>
    <col min="51" max="51" width="14.28515625" style="124" customWidth="1"/>
    <col min="52" max="52" width="13.28515625" style="124" customWidth="1"/>
    <col min="53" max="53" width="15.140625" style="124" customWidth="1"/>
    <col min="54" max="54" width="12.28515625" style="124" customWidth="1"/>
    <col min="55" max="55" width="17.42578125" style="124" customWidth="1"/>
    <col min="56" max="56" width="13.28515625" style="124" customWidth="1"/>
    <col min="57" max="57" width="15.5703125" style="124" customWidth="1"/>
    <col min="58" max="58" width="14.5703125" style="124" customWidth="1"/>
    <col min="59" max="59" width="15.28515625" style="124" customWidth="1"/>
    <col min="60" max="16384" width="9.7109375" style="124"/>
  </cols>
  <sheetData>
    <row r="1" spans="1:63" ht="18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63" ht="18" customHeight="1">
      <c r="A2" s="3" t="s">
        <v>247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63" ht="18" customHeight="1">
      <c r="A3" s="8" t="s">
        <v>162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63" ht="18" customHeight="1">
      <c r="A4" s="324" t="s">
        <v>176</v>
      </c>
      <c r="B4" s="324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AI4" s="162"/>
    </row>
    <row r="5" spans="1:63" ht="18" customHeight="1" thickBo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1:63" ht="30" customHeight="1" thickBot="1">
      <c r="A6" s="373" t="s">
        <v>206</v>
      </c>
      <c r="B6" s="373"/>
      <c r="C6" s="177" t="s">
        <v>57</v>
      </c>
      <c r="D6" s="177" t="s">
        <v>58</v>
      </c>
      <c r="E6" s="177" t="s">
        <v>59</v>
      </c>
      <c r="F6" s="177" t="s">
        <v>60</v>
      </c>
      <c r="G6" s="177" t="s">
        <v>61</v>
      </c>
      <c r="H6" s="177" t="s">
        <v>62</v>
      </c>
      <c r="I6" s="177" t="s">
        <v>63</v>
      </c>
      <c r="J6" s="177" t="s">
        <v>64</v>
      </c>
      <c r="K6" s="177" t="s">
        <v>65</v>
      </c>
      <c r="L6" s="177" t="s">
        <v>66</v>
      </c>
      <c r="M6" s="177">
        <v>1990</v>
      </c>
      <c r="N6" s="177" t="s">
        <v>56</v>
      </c>
      <c r="O6" s="177" t="s">
        <v>67</v>
      </c>
      <c r="P6" s="177" t="s">
        <v>68</v>
      </c>
      <c r="Q6" s="177" t="s">
        <v>69</v>
      </c>
      <c r="R6" s="177" t="s">
        <v>70</v>
      </c>
      <c r="S6" s="177" t="s">
        <v>71</v>
      </c>
      <c r="T6" s="177" t="s">
        <v>72</v>
      </c>
      <c r="U6" s="177" t="s">
        <v>73</v>
      </c>
      <c r="V6" s="177">
        <v>1999</v>
      </c>
      <c r="W6" s="177">
        <v>2000</v>
      </c>
      <c r="X6" s="177">
        <v>2001</v>
      </c>
      <c r="Y6" s="177">
        <v>2002</v>
      </c>
      <c r="Z6" s="177">
        <v>2003</v>
      </c>
      <c r="AA6" s="177">
        <v>2004</v>
      </c>
      <c r="AB6" s="177">
        <v>2005</v>
      </c>
      <c r="AC6" s="177">
        <v>2006</v>
      </c>
      <c r="AD6" s="177">
        <v>2007</v>
      </c>
      <c r="AE6" s="177">
        <v>2008</v>
      </c>
      <c r="AF6" s="177">
        <v>2009</v>
      </c>
      <c r="AG6" s="177">
        <v>2010</v>
      </c>
      <c r="AH6" s="177">
        <v>2011</v>
      </c>
      <c r="AI6" s="177">
        <v>2012</v>
      </c>
      <c r="AJ6" s="177">
        <v>2013</v>
      </c>
      <c r="AK6" s="177">
        <v>2014</v>
      </c>
      <c r="AL6" s="177">
        <v>2015</v>
      </c>
      <c r="AM6" s="177">
        <v>2016</v>
      </c>
      <c r="AN6" s="177">
        <v>2017</v>
      </c>
      <c r="AO6" s="177">
        <v>2018</v>
      </c>
      <c r="AP6" s="177">
        <v>2019</v>
      </c>
      <c r="AQ6" s="177">
        <v>2020</v>
      </c>
    </row>
    <row r="8" spans="1:63" ht="19.899999999999999" customHeight="1">
      <c r="A8" s="126" t="s">
        <v>99</v>
      </c>
      <c r="C8" s="153">
        <v>70.3186301369863</v>
      </c>
      <c r="D8" s="153">
        <v>70.7</v>
      </c>
      <c r="E8" s="153">
        <v>73.528000000000006</v>
      </c>
      <c r="F8" s="153" t="s">
        <v>3</v>
      </c>
      <c r="G8" s="153" t="s">
        <v>3</v>
      </c>
      <c r="H8" s="153">
        <v>333.80498630136987</v>
      </c>
      <c r="I8" s="153">
        <v>1005.0938731506851</v>
      </c>
      <c r="J8" s="153">
        <v>29409.632060273976</v>
      </c>
      <c r="K8" s="153">
        <v>935.49852602739725</v>
      </c>
      <c r="L8" s="153">
        <v>27786.295673972607</v>
      </c>
      <c r="M8" s="153">
        <v>128947</v>
      </c>
      <c r="N8" s="153">
        <v>18.8</v>
      </c>
      <c r="O8" s="153">
        <v>20</v>
      </c>
      <c r="P8" s="153">
        <v>22.55</v>
      </c>
      <c r="Q8" s="153">
        <v>22.74</v>
      </c>
      <c r="R8" s="153">
        <v>29.426600000000001</v>
      </c>
      <c r="S8" s="153">
        <v>46.98</v>
      </c>
      <c r="T8" s="153">
        <v>49.9741</v>
      </c>
      <c r="U8" s="153">
        <v>45.269100000000002</v>
      </c>
      <c r="V8" s="153">
        <v>54.420499999999997</v>
      </c>
      <c r="W8" s="110">
        <v>76.209999999999994</v>
      </c>
      <c r="X8" s="110">
        <v>75.093299999999999</v>
      </c>
      <c r="Y8" s="110">
        <v>72.097099999999998</v>
      </c>
      <c r="Z8" s="110">
        <v>91.011600000000001</v>
      </c>
      <c r="AA8" s="110">
        <v>114.913</v>
      </c>
      <c r="AB8" s="110">
        <v>137.16499999999999</v>
      </c>
      <c r="AC8" s="110">
        <v>157.815</v>
      </c>
      <c r="AD8" s="110">
        <v>197.56899999999999</v>
      </c>
      <c r="AE8" s="110">
        <v>250.405</v>
      </c>
      <c r="AF8" s="110">
        <v>183.958</v>
      </c>
      <c r="AG8" s="110">
        <v>242.98790322580646</v>
      </c>
      <c r="AH8" s="110">
        <v>294.791</v>
      </c>
      <c r="AI8" s="110">
        <v>263.34833333333336</v>
      </c>
      <c r="AJ8" s="110">
        <v>253.27374231950847</v>
      </c>
      <c r="AK8" s="110">
        <v>279.64497587045571</v>
      </c>
      <c r="AL8" s="110">
        <v>204.73931451612904</v>
      </c>
      <c r="AM8" s="110">
        <v>216.74835310839202</v>
      </c>
      <c r="AN8" s="110">
        <v>277.18415162570403</v>
      </c>
      <c r="AO8" s="110">
        <v>317.26780409318991</v>
      </c>
      <c r="AP8" s="110">
        <v>279.21763260955271</v>
      </c>
      <c r="AQ8" s="110">
        <v>269.68764212596813</v>
      </c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</row>
    <row r="9" spans="1:63" ht="19.899999999999999" customHeight="1">
      <c r="A9" s="126" t="s">
        <v>30</v>
      </c>
      <c r="C9" s="153">
        <v>20.495616438356169</v>
      </c>
      <c r="D9" s="153">
        <v>24.364383561643837</v>
      </c>
      <c r="E9" s="153">
        <v>26.07037808219178</v>
      </c>
      <c r="F9" s="153" t="s">
        <v>3</v>
      </c>
      <c r="G9" s="153" t="s">
        <v>3</v>
      </c>
      <c r="H9" s="153">
        <v>185.91435616438355</v>
      </c>
      <c r="I9" s="153">
        <v>575.46204958904104</v>
      </c>
      <c r="J9" s="153">
        <v>14162.351326027398</v>
      </c>
      <c r="K9" s="153">
        <v>411.44095616438358</v>
      </c>
      <c r="L9" s="153">
        <v>28210.238506849309</v>
      </c>
      <c r="M9" s="153">
        <v>74011</v>
      </c>
      <c r="N9" s="153">
        <v>9.0399999999999991</v>
      </c>
      <c r="O9" s="153">
        <v>9.5500000000000007</v>
      </c>
      <c r="P9" s="153">
        <v>12.92</v>
      </c>
      <c r="Q9" s="153">
        <v>15.37</v>
      </c>
      <c r="R9" s="153">
        <v>16.334099999999999</v>
      </c>
      <c r="S9" s="153">
        <v>19.514099999999999</v>
      </c>
      <c r="T9" s="153">
        <v>21.222999999999999</v>
      </c>
      <c r="U9" s="153">
        <v>18.635000000000002</v>
      </c>
      <c r="V9" s="153">
        <v>21.62</v>
      </c>
      <c r="W9" s="110">
        <v>27.91</v>
      </c>
      <c r="X9" s="110">
        <v>27.610199999999999</v>
      </c>
      <c r="Y9" s="110">
        <v>27.832899999999999</v>
      </c>
      <c r="Z9" s="110">
        <v>33.269799999999996</v>
      </c>
      <c r="AA9" s="110">
        <v>39.902999999999999</v>
      </c>
      <c r="AB9" s="110">
        <v>49.475000000000001</v>
      </c>
      <c r="AC9" s="110">
        <v>59.521999999999998</v>
      </c>
      <c r="AD9" s="110">
        <v>66.72</v>
      </c>
      <c r="AE9" s="110">
        <v>82.551000000000002</v>
      </c>
      <c r="AF9" s="110">
        <v>67.099999999999994</v>
      </c>
      <c r="AG9" s="110">
        <v>80.782185347222224</v>
      </c>
      <c r="AH9" s="110">
        <v>102.416</v>
      </c>
      <c r="AI9" s="110">
        <v>112.51891666666667</v>
      </c>
      <c r="AJ9" s="110">
        <v>117.8878465625</v>
      </c>
      <c r="AK9" s="110">
        <v>117.44460729166667</v>
      </c>
      <c r="AL9" s="110">
        <v>96.538475208333338</v>
      </c>
      <c r="AM9" s="110">
        <v>93.428466875000012</v>
      </c>
      <c r="AN9" s="110">
        <v>105.54856256944444</v>
      </c>
      <c r="AO9" s="110">
        <v>121.47784020833335</v>
      </c>
      <c r="AP9" s="110">
        <v>120.07288974916666</v>
      </c>
      <c r="AQ9" s="110">
        <v>108.67725675000003</v>
      </c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</row>
    <row r="10" spans="1:63" ht="19.899999999999999" customHeight="1">
      <c r="A10" s="126" t="s">
        <v>95</v>
      </c>
      <c r="C10" s="153" t="s">
        <v>3</v>
      </c>
      <c r="D10" s="153" t="s">
        <v>3</v>
      </c>
      <c r="E10" s="153" t="s">
        <v>3</v>
      </c>
      <c r="F10" s="153" t="s">
        <v>3</v>
      </c>
      <c r="G10" s="153" t="s">
        <v>3</v>
      </c>
      <c r="H10" s="153" t="s">
        <v>3</v>
      </c>
      <c r="I10" s="153" t="s">
        <v>3</v>
      </c>
      <c r="J10" s="153" t="s">
        <v>3</v>
      </c>
      <c r="K10" s="153" t="s">
        <v>3</v>
      </c>
      <c r="L10" s="153" t="s">
        <v>3</v>
      </c>
      <c r="M10" s="153">
        <v>34883.40625</v>
      </c>
      <c r="N10" s="153">
        <v>6.8441000000000001</v>
      </c>
      <c r="O10" s="153">
        <v>5.8806000000000003</v>
      </c>
      <c r="P10" s="153">
        <v>7.0230399999999999</v>
      </c>
      <c r="Q10" s="153">
        <v>7.5679999999999996</v>
      </c>
      <c r="R10" s="153">
        <v>7.6163999999999996</v>
      </c>
      <c r="S10" s="153">
        <v>9.9120000000000008</v>
      </c>
      <c r="T10" s="153">
        <v>11.9634</v>
      </c>
      <c r="U10" s="153">
        <v>11.602</v>
      </c>
      <c r="V10" s="153">
        <v>13.855</v>
      </c>
      <c r="W10" s="110">
        <v>21.83</v>
      </c>
      <c r="X10" s="110">
        <v>22.926500000000001</v>
      </c>
      <c r="Y10" s="110">
        <v>22.625699999999998</v>
      </c>
      <c r="Z10" s="110">
        <v>26.865500000000001</v>
      </c>
      <c r="AA10" s="110">
        <v>33.582999999999998</v>
      </c>
      <c r="AB10" s="110">
        <v>46.21</v>
      </c>
      <c r="AC10" s="110">
        <v>54.466000000000001</v>
      </c>
      <c r="AD10" s="110">
        <v>61.244999999999997</v>
      </c>
      <c r="AE10" s="110">
        <v>83.37</v>
      </c>
      <c r="AF10" s="110">
        <v>66.048000000000002</v>
      </c>
      <c r="AG10" s="110">
        <v>78.197921643518526</v>
      </c>
      <c r="AH10" s="110">
        <v>99.55</v>
      </c>
      <c r="AI10" s="110">
        <v>103.63883333333331</v>
      </c>
      <c r="AJ10" s="110">
        <v>104.575765</v>
      </c>
      <c r="AK10" s="110">
        <v>107.44652979166669</v>
      </c>
      <c r="AL10" s="110">
        <v>86.37401541666668</v>
      </c>
      <c r="AM10" s="110">
        <v>78.90431791666667</v>
      </c>
      <c r="AN10" s="110">
        <v>90.60732763888889</v>
      </c>
      <c r="AO10" s="110">
        <v>111.45011354166665</v>
      </c>
      <c r="AP10" s="110">
        <v>117.27405223041667</v>
      </c>
      <c r="AQ10" s="110">
        <v>101.54966399999999</v>
      </c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</row>
    <row r="11" spans="1:63" ht="19.899999999999999" customHeight="1">
      <c r="A11" s="126" t="s">
        <v>96</v>
      </c>
      <c r="C11" s="153" t="s">
        <v>3</v>
      </c>
      <c r="D11" s="153" t="s">
        <v>3</v>
      </c>
      <c r="E11" s="153" t="s">
        <v>3</v>
      </c>
      <c r="F11" s="153" t="s">
        <v>3</v>
      </c>
      <c r="G11" s="153" t="s">
        <v>3</v>
      </c>
      <c r="H11" s="153" t="s">
        <v>3</v>
      </c>
      <c r="I11" s="153">
        <v>306.41950000000003</v>
      </c>
      <c r="J11" s="153">
        <v>12359.057612054796</v>
      </c>
      <c r="K11" s="153">
        <v>287.81840547945211</v>
      </c>
      <c r="L11" s="153">
        <v>17463.24669315069</v>
      </c>
      <c r="M11" s="153">
        <v>45017</v>
      </c>
      <c r="N11" s="153">
        <v>5.94</v>
      </c>
      <c r="O11" s="153">
        <v>6.47</v>
      </c>
      <c r="P11" s="153">
        <v>7.74</v>
      </c>
      <c r="Q11" s="153">
        <v>8.34</v>
      </c>
      <c r="R11" s="153">
        <v>10.610799999999999</v>
      </c>
      <c r="S11" s="153">
        <v>13.700799999999999</v>
      </c>
      <c r="T11" s="153">
        <v>14.987</v>
      </c>
      <c r="U11" s="153">
        <v>14.975</v>
      </c>
      <c r="V11" s="153">
        <v>17.806999999999999</v>
      </c>
      <c r="W11" s="110">
        <v>24.39</v>
      </c>
      <c r="X11" s="110">
        <v>22.852900000000002</v>
      </c>
      <c r="Y11" s="110">
        <v>24.442299999999999</v>
      </c>
      <c r="Z11" s="110">
        <v>26.98</v>
      </c>
      <c r="AA11" s="110">
        <v>31.253</v>
      </c>
      <c r="AB11" s="110">
        <v>44.155000000000001</v>
      </c>
      <c r="AC11" s="110">
        <v>44.65</v>
      </c>
      <c r="AD11" s="110">
        <v>52.895000000000003</v>
      </c>
      <c r="AE11" s="110">
        <v>79.677000000000007</v>
      </c>
      <c r="AF11" s="110">
        <v>60.978000000000002</v>
      </c>
      <c r="AG11" s="110">
        <v>76.018299416666665</v>
      </c>
      <c r="AH11" s="110">
        <v>101.92</v>
      </c>
      <c r="AI11" s="110">
        <v>107.44</v>
      </c>
      <c r="AJ11" s="110" t="s">
        <v>101</v>
      </c>
      <c r="AK11" s="110" t="s">
        <v>101</v>
      </c>
      <c r="AL11" s="110" t="s">
        <v>101</v>
      </c>
      <c r="AM11" s="110" t="s">
        <v>101</v>
      </c>
      <c r="AN11" s="110" t="s">
        <v>101</v>
      </c>
      <c r="AO11" s="110" t="s">
        <v>101</v>
      </c>
      <c r="AP11" s="110" t="s">
        <v>101</v>
      </c>
      <c r="AQ11" s="110" t="s">
        <v>101</v>
      </c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</row>
    <row r="12" spans="1:63" ht="19.899999999999999" customHeight="1">
      <c r="A12" s="126" t="s">
        <v>97</v>
      </c>
      <c r="C12" s="153">
        <v>11.568767123287669</v>
      </c>
      <c r="D12" s="153">
        <v>14.078904109589041</v>
      </c>
      <c r="E12" s="153">
        <v>14.977994520547949</v>
      </c>
      <c r="F12" s="153" t="s">
        <v>3</v>
      </c>
      <c r="G12" s="153" t="s">
        <v>3</v>
      </c>
      <c r="H12" s="153">
        <v>123.0947397260274</v>
      </c>
      <c r="I12" s="153">
        <v>364.51327917808214</v>
      </c>
      <c r="J12" s="153">
        <v>12578.758300273974</v>
      </c>
      <c r="K12" s="153">
        <v>320.51809041095896</v>
      </c>
      <c r="L12" s="153">
        <v>16413.639679452055</v>
      </c>
      <c r="M12" s="153">
        <v>43491</v>
      </c>
      <c r="N12" s="153">
        <v>5.67</v>
      </c>
      <c r="O12" s="153">
        <v>5.92</v>
      </c>
      <c r="P12" s="153">
        <v>7.02</v>
      </c>
      <c r="Q12" s="153">
        <v>7.35</v>
      </c>
      <c r="R12" s="153">
        <v>8.3983000000000008</v>
      </c>
      <c r="S12" s="153">
        <v>10.3825</v>
      </c>
      <c r="T12" s="153">
        <v>12.3141</v>
      </c>
      <c r="U12" s="153">
        <v>14.3133</v>
      </c>
      <c r="V12" s="153">
        <v>17.4939</v>
      </c>
      <c r="W12" s="110">
        <v>24.28</v>
      </c>
      <c r="X12" s="110">
        <v>23.427099999999999</v>
      </c>
      <c r="Y12" s="110">
        <v>22.8066</v>
      </c>
      <c r="Z12" s="110">
        <v>28.120799999999999</v>
      </c>
      <c r="AA12" s="110">
        <v>34.03</v>
      </c>
      <c r="AB12" s="110">
        <v>45.420999999999999</v>
      </c>
      <c r="AC12" s="110">
        <v>52.158000000000001</v>
      </c>
      <c r="AD12" s="110">
        <v>58.048000000000002</v>
      </c>
      <c r="AE12" s="110">
        <v>80.581999999999994</v>
      </c>
      <c r="AF12" s="110">
        <v>57.863</v>
      </c>
      <c r="AG12" s="110">
        <v>72.890739201388882</v>
      </c>
      <c r="AH12" s="110">
        <v>97.423000000000002</v>
      </c>
      <c r="AI12" s="110">
        <v>104.49866666666667</v>
      </c>
      <c r="AJ12" s="110">
        <v>106.97072374999999</v>
      </c>
      <c r="AK12" s="110">
        <v>108.12073291666667</v>
      </c>
      <c r="AL12" s="110">
        <v>83.064663750000008</v>
      </c>
      <c r="AM12" s="110">
        <v>77.359722500000018</v>
      </c>
      <c r="AN12" s="110">
        <v>90.899613750000029</v>
      </c>
      <c r="AO12" s="110">
        <v>109.30401854166666</v>
      </c>
      <c r="AP12" s="110">
        <v>110.21236987541667</v>
      </c>
      <c r="AQ12" s="110">
        <v>94.868906174999992</v>
      </c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</row>
    <row r="13" spans="1:63" ht="19.899999999999999" customHeight="1">
      <c r="A13" s="126" t="s">
        <v>100</v>
      </c>
      <c r="C13" s="153" t="s">
        <v>3</v>
      </c>
      <c r="D13" s="153" t="s">
        <v>3</v>
      </c>
      <c r="E13" s="153" t="s">
        <v>3</v>
      </c>
      <c r="F13" s="153" t="s">
        <v>3</v>
      </c>
      <c r="G13" s="153" t="s">
        <v>3</v>
      </c>
      <c r="H13" s="153" t="s">
        <v>3</v>
      </c>
      <c r="I13" s="153">
        <v>150.90517205479452</v>
      </c>
      <c r="J13" s="153">
        <v>1158.6264745205478</v>
      </c>
      <c r="K13" s="153">
        <v>102.57117260273972</v>
      </c>
      <c r="L13" s="153">
        <v>3987.2766438356161</v>
      </c>
      <c r="M13" s="153">
        <v>11445</v>
      </c>
      <c r="N13" s="153">
        <v>1.67</v>
      </c>
      <c r="O13" s="153">
        <v>1.75</v>
      </c>
      <c r="P13" s="153">
        <v>2.13</v>
      </c>
      <c r="Q13" s="153">
        <v>2.31</v>
      </c>
      <c r="R13" s="153">
        <v>3.3041</v>
      </c>
      <c r="S13" s="153">
        <v>4.4816599999999998</v>
      </c>
      <c r="T13" s="153">
        <v>4.6937600000000002</v>
      </c>
      <c r="U13" s="153">
        <v>3.6231</v>
      </c>
      <c r="V13" s="153">
        <v>4.8400999999999996</v>
      </c>
      <c r="W13" s="110">
        <v>7.11</v>
      </c>
      <c r="X13" s="110">
        <v>6.6044</v>
      </c>
      <c r="Y13" s="110">
        <v>8.2337000000000007</v>
      </c>
      <c r="Z13" s="110">
        <v>10.1921</v>
      </c>
      <c r="AA13" s="110">
        <v>10.525</v>
      </c>
      <c r="AB13" s="110">
        <v>15.545</v>
      </c>
      <c r="AC13" s="110">
        <v>21.125</v>
      </c>
      <c r="AD13" s="110">
        <v>29.038</v>
      </c>
      <c r="AE13" s="110">
        <v>45.555</v>
      </c>
      <c r="AF13" s="110">
        <v>34.131999999999998</v>
      </c>
      <c r="AG13" s="110">
        <v>43.28962116666667</v>
      </c>
      <c r="AH13" s="110">
        <v>58.808</v>
      </c>
      <c r="AI13" s="110">
        <v>65.182000000000002</v>
      </c>
      <c r="AJ13" s="110" t="s">
        <v>101</v>
      </c>
      <c r="AK13" s="110" t="s">
        <v>101</v>
      </c>
      <c r="AL13" s="110" t="s">
        <v>101</v>
      </c>
      <c r="AM13" s="110" t="s">
        <v>101</v>
      </c>
      <c r="AN13" s="110" t="s">
        <v>101</v>
      </c>
      <c r="AO13" s="110" t="s">
        <v>101</v>
      </c>
      <c r="AP13" s="110" t="s">
        <v>101</v>
      </c>
      <c r="AQ13" s="110" t="s">
        <v>101</v>
      </c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</row>
    <row r="14" spans="1:63" ht="19.899999999999999" customHeight="1">
      <c r="A14" s="126" t="s">
        <v>31</v>
      </c>
      <c r="C14" s="153" t="s">
        <v>3</v>
      </c>
      <c r="D14" s="153" t="s">
        <v>3</v>
      </c>
      <c r="E14" s="153" t="s">
        <v>3</v>
      </c>
      <c r="F14" s="153" t="s">
        <v>3</v>
      </c>
      <c r="G14" s="153" t="s">
        <v>3</v>
      </c>
      <c r="H14" s="153" t="s">
        <v>3</v>
      </c>
      <c r="I14" s="153" t="s">
        <v>3</v>
      </c>
      <c r="J14" s="153">
        <v>1735.3242273972603</v>
      </c>
      <c r="K14" s="153">
        <v>195.74539178082196</v>
      </c>
      <c r="L14" s="153">
        <v>11397.666161643836</v>
      </c>
      <c r="M14" s="153">
        <v>32046</v>
      </c>
      <c r="N14" s="153">
        <v>5.64</v>
      </c>
      <c r="O14" s="153">
        <v>5.68</v>
      </c>
      <c r="P14" s="153">
        <v>7.12</v>
      </c>
      <c r="Q14" s="153">
        <v>7.76</v>
      </c>
      <c r="R14" s="153">
        <v>9.4741599999999995</v>
      </c>
      <c r="S14" s="153">
        <v>11.33</v>
      </c>
      <c r="T14" s="153">
        <v>12.525</v>
      </c>
      <c r="U14" s="153">
        <v>12.6676</v>
      </c>
      <c r="V14" s="153">
        <v>15.09146</v>
      </c>
      <c r="W14" s="110">
        <v>18.146999999999998</v>
      </c>
      <c r="X14" s="110">
        <v>16.8109</v>
      </c>
      <c r="Y14" s="110">
        <v>20.651199999999999</v>
      </c>
      <c r="Z14" s="110">
        <v>23.040299999999998</v>
      </c>
      <c r="AA14" s="110">
        <v>23.068000000000001</v>
      </c>
      <c r="AB14" s="110">
        <v>29.51</v>
      </c>
      <c r="AC14" s="110">
        <v>29.382999999999999</v>
      </c>
      <c r="AD14" s="110">
        <v>34.29</v>
      </c>
      <c r="AE14" s="110">
        <v>45.988</v>
      </c>
      <c r="AF14" s="110">
        <v>38.780999999999999</v>
      </c>
      <c r="AG14" s="110">
        <v>48.533358333333325</v>
      </c>
      <c r="AH14" s="110">
        <v>63.091000000000001</v>
      </c>
      <c r="AI14" s="110">
        <v>68.506</v>
      </c>
      <c r="AJ14" s="110" t="s">
        <v>101</v>
      </c>
      <c r="AK14" s="110" t="s">
        <v>101</v>
      </c>
      <c r="AL14" s="110" t="s">
        <v>101</v>
      </c>
      <c r="AM14" s="110" t="s">
        <v>101</v>
      </c>
      <c r="AN14" s="110" t="s">
        <v>101</v>
      </c>
      <c r="AO14" s="110" t="s">
        <v>101</v>
      </c>
      <c r="AP14" s="110" t="s">
        <v>101</v>
      </c>
      <c r="AQ14" s="110" t="s">
        <v>101</v>
      </c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</row>
    <row r="15" spans="1:63" ht="9.75" customHeight="1" thickBo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S15" s="79"/>
    </row>
    <row r="16" spans="1:63" ht="18" customHeight="1">
      <c r="A16" s="123" t="s">
        <v>4</v>
      </c>
      <c r="B16" s="129" t="s">
        <v>32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40" s="128" customFormat="1" ht="18" customHeight="1">
      <c r="A17" s="125" t="s">
        <v>5</v>
      </c>
      <c r="B17" s="176" t="s">
        <v>46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40" s="128" customFormat="1" ht="18" customHeight="1">
      <c r="A18" s="125" t="s">
        <v>53</v>
      </c>
      <c r="B18" s="176" t="s">
        <v>54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spans="1:40" s="128" customFormat="1" ht="18" customHeight="1">
      <c r="A19" s="175" t="s">
        <v>23</v>
      </c>
      <c r="B19" s="203" t="s">
        <v>179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spans="1:40" s="128" customFormat="1" ht="18" customHeight="1"/>
    <row r="21" spans="1:40" ht="18" customHeight="1"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</row>
    <row r="22" spans="1:40" ht="19.899999999999999" customHeight="1"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</row>
    <row r="23" spans="1:40" ht="19.899999999999999" customHeight="1"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</row>
    <row r="24" spans="1:40" ht="19.899999999999999" customHeight="1"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</row>
    <row r="25" spans="1:40" ht="19.899999999999999" customHeight="1"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</row>
    <row r="26" spans="1:40" ht="19.899999999999999" customHeight="1"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</row>
    <row r="27" spans="1:40" ht="19.899999999999999" customHeight="1"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</row>
  </sheetData>
  <mergeCells count="2">
    <mergeCell ref="A6:B6"/>
    <mergeCell ref="A4:B4"/>
  </mergeCells>
  <printOptions verticalCentered="1"/>
  <pageMargins left="0.5" right="0.5" top="0.5" bottom="0.5" header="0" footer="0"/>
  <pageSetup paperSize="5" scale="60" orientation="landscape" r:id="rId1"/>
  <colBreaks count="1" manualBreakCount="1">
    <brk id="22" max="19" man="1"/>
  </colBreaks>
  <ignoredErrors>
    <ignoredError sqref="C6:V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E27"/>
  <sheetViews>
    <sheetView zoomScale="80" zoomScaleNormal="80" zoomScaleSheetLayoutView="100" workbookViewId="0"/>
  </sheetViews>
  <sheetFormatPr baseColWidth="10" defaultRowHeight="19.899999999999999" customHeight="1"/>
  <cols>
    <col min="1" max="1" width="20.28515625" style="131" customWidth="1"/>
    <col min="2" max="2" width="54" style="131" customWidth="1"/>
    <col min="3" max="62" width="12.7109375" style="131" customWidth="1"/>
    <col min="63" max="64" width="11.42578125" style="131"/>
    <col min="65" max="65" width="13.42578125" style="131" bestFit="1" customWidth="1"/>
    <col min="66" max="66" width="13.28515625" style="131" customWidth="1"/>
    <col min="67" max="67" width="13.7109375" style="131" customWidth="1"/>
    <col min="68" max="68" width="14.42578125" style="131" customWidth="1"/>
    <col min="69" max="69" width="15.42578125" style="131" customWidth="1"/>
    <col min="70" max="70" width="13.42578125" style="131" customWidth="1"/>
    <col min="71" max="71" width="14.85546875" style="131" customWidth="1"/>
    <col min="72" max="72" width="13.7109375" style="131" customWidth="1"/>
    <col min="73" max="73" width="14.85546875" style="131" customWidth="1"/>
    <col min="74" max="74" width="16.140625" style="131" customWidth="1"/>
    <col min="75" max="75" width="15.5703125" style="131" customWidth="1"/>
    <col min="76" max="76" width="15.140625" style="131" customWidth="1"/>
    <col min="77" max="77" width="13" style="131" customWidth="1"/>
    <col min="78" max="78" width="15.5703125" style="131" customWidth="1"/>
    <col min="79" max="79" width="14.28515625" style="131" customWidth="1"/>
    <col min="80" max="80" width="16.5703125" style="131" customWidth="1"/>
    <col min="81" max="81" width="13.5703125" style="131" customWidth="1"/>
    <col min="82" max="16384" width="11.42578125" style="131"/>
  </cols>
  <sheetData>
    <row r="1" spans="1:83" ht="18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</row>
    <row r="2" spans="1:83" ht="18" customHeight="1">
      <c r="A2" s="3" t="s">
        <v>248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83" ht="18" customHeight="1">
      <c r="A3" s="8" t="s">
        <v>163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83" ht="18" customHeight="1">
      <c r="A4" s="324" t="s">
        <v>164</v>
      </c>
      <c r="B4" s="324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BC4" s="161"/>
    </row>
    <row r="5" spans="1:83" ht="18" customHeight="1" thickBot="1"/>
    <row r="6" spans="1:83" s="88" customFormat="1" ht="30" customHeight="1" thickBot="1">
      <c r="A6" s="373" t="s">
        <v>206</v>
      </c>
      <c r="B6" s="373"/>
      <c r="C6" s="178" t="s">
        <v>74</v>
      </c>
      <c r="D6" s="178" t="s">
        <v>75</v>
      </c>
      <c r="E6" s="178" t="s">
        <v>76</v>
      </c>
      <c r="F6" s="178" t="s">
        <v>77</v>
      </c>
      <c r="G6" s="178" t="s">
        <v>78</v>
      </c>
      <c r="H6" s="178" t="s">
        <v>79</v>
      </c>
      <c r="I6" s="178" t="s">
        <v>80</v>
      </c>
      <c r="J6" s="178" t="s">
        <v>81</v>
      </c>
      <c r="K6" s="178" t="s">
        <v>82</v>
      </c>
      <c r="L6" s="178" t="s">
        <v>83</v>
      </c>
      <c r="M6" s="178" t="s">
        <v>84</v>
      </c>
      <c r="N6" s="178" t="s">
        <v>85</v>
      </c>
      <c r="O6" s="178" t="s">
        <v>86</v>
      </c>
      <c r="P6" s="178" t="s">
        <v>87</v>
      </c>
      <c r="Q6" s="178" t="s">
        <v>88</v>
      </c>
      <c r="R6" s="178" t="s">
        <v>89</v>
      </c>
      <c r="S6" s="178" t="s">
        <v>90</v>
      </c>
      <c r="T6" s="178" t="s">
        <v>91</v>
      </c>
      <c r="U6" s="178" t="s">
        <v>92</v>
      </c>
      <c r="V6" s="178" t="s">
        <v>93</v>
      </c>
      <c r="W6" s="178" t="s">
        <v>57</v>
      </c>
      <c r="X6" s="178" t="s">
        <v>58</v>
      </c>
      <c r="Y6" s="178" t="s">
        <v>59</v>
      </c>
      <c r="Z6" s="178" t="s">
        <v>60</v>
      </c>
      <c r="AA6" s="178" t="s">
        <v>61</v>
      </c>
      <c r="AB6" s="178" t="s">
        <v>62</v>
      </c>
      <c r="AC6" s="178" t="s">
        <v>63</v>
      </c>
      <c r="AD6" s="178" t="s">
        <v>64</v>
      </c>
      <c r="AE6" s="178" t="s">
        <v>65</v>
      </c>
      <c r="AF6" s="178">
        <v>1989</v>
      </c>
      <c r="AG6" s="178">
        <v>1990</v>
      </c>
      <c r="AH6" s="178">
        <v>1991</v>
      </c>
      <c r="AI6" s="178">
        <v>1992</v>
      </c>
      <c r="AJ6" s="178">
        <v>1993</v>
      </c>
      <c r="AK6" s="178">
        <v>1994</v>
      </c>
      <c r="AL6" s="178">
        <v>1995</v>
      </c>
      <c r="AM6" s="178">
        <v>1996</v>
      </c>
      <c r="AN6" s="178">
        <v>1997</v>
      </c>
      <c r="AO6" s="178">
        <v>1998</v>
      </c>
      <c r="AP6" s="178">
        <v>1999</v>
      </c>
      <c r="AQ6" s="178">
        <v>2000</v>
      </c>
      <c r="AR6" s="178">
        <v>2001</v>
      </c>
      <c r="AS6" s="178">
        <v>2002</v>
      </c>
      <c r="AT6" s="178">
        <v>2003</v>
      </c>
      <c r="AU6" s="178">
        <v>2004</v>
      </c>
      <c r="AV6" s="178">
        <v>2005</v>
      </c>
      <c r="AW6" s="178">
        <v>2006</v>
      </c>
      <c r="AX6" s="178">
        <v>2007</v>
      </c>
      <c r="AY6" s="178">
        <v>2008</v>
      </c>
      <c r="AZ6" s="178">
        <v>2009</v>
      </c>
      <c r="BA6" s="178">
        <v>2010</v>
      </c>
      <c r="BB6" s="178">
        <v>2011</v>
      </c>
      <c r="BC6" s="178">
        <v>2012</v>
      </c>
      <c r="BD6" s="178">
        <v>2013</v>
      </c>
      <c r="BE6" s="178">
        <v>2014</v>
      </c>
      <c r="BF6" s="178">
        <v>2015</v>
      </c>
      <c r="BG6" s="178">
        <v>2016</v>
      </c>
      <c r="BH6" s="178">
        <v>2017</v>
      </c>
      <c r="BI6" s="178">
        <v>2018</v>
      </c>
      <c r="BJ6" s="178">
        <v>2019</v>
      </c>
      <c r="BK6" s="178">
        <v>2020</v>
      </c>
    </row>
    <row r="7" spans="1:83" s="88" customFormat="1" ht="28.1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</row>
    <row r="8" spans="1:83" s="132" customFormat="1" ht="19.899999999999999" customHeight="1">
      <c r="A8" s="143" t="s">
        <v>165</v>
      </c>
      <c r="B8" s="143"/>
      <c r="C8" s="154">
        <v>0.26900000000000002</v>
      </c>
      <c r="D8" s="154">
        <v>0.26900000000000002</v>
      </c>
      <c r="E8" s="154">
        <v>0.26800000000000002</v>
      </c>
      <c r="F8" s="154">
        <v>0.27100000000000002</v>
      </c>
      <c r="G8" s="154">
        <v>0.26500000000000001</v>
      </c>
      <c r="H8" s="154">
        <v>0.25</v>
      </c>
      <c r="I8" s="154">
        <v>0.248</v>
      </c>
      <c r="J8" s="192">
        <v>0.253</v>
      </c>
      <c r="K8" s="192">
        <v>0.22500000000000001</v>
      </c>
      <c r="L8" s="192">
        <v>0.218</v>
      </c>
      <c r="M8" s="192">
        <v>0.219</v>
      </c>
      <c r="N8" s="192">
        <v>0.217</v>
      </c>
      <c r="O8" s="192">
        <v>0.20399999999999999</v>
      </c>
      <c r="P8" s="192">
        <v>0.19</v>
      </c>
      <c r="Q8" s="192">
        <v>0.251</v>
      </c>
      <c r="R8" s="192">
        <v>0.35699999999999998</v>
      </c>
      <c r="S8" s="192">
        <v>0.35399999999999998</v>
      </c>
      <c r="T8" s="192">
        <v>0.40300000000000002</v>
      </c>
      <c r="U8" s="192">
        <v>0.44500000000000001</v>
      </c>
      <c r="V8" s="192">
        <v>0.56799999999999995</v>
      </c>
      <c r="W8" s="192">
        <v>0.75700000000000001</v>
      </c>
      <c r="X8" s="192">
        <v>1.1579999999999999</v>
      </c>
      <c r="Y8" s="192">
        <v>1.12632</v>
      </c>
      <c r="Z8" s="192">
        <v>1.110417</v>
      </c>
      <c r="AA8" s="192">
        <v>1.1136269999999999</v>
      </c>
      <c r="AB8" s="192">
        <v>2.4012000000000002</v>
      </c>
      <c r="AC8" s="192">
        <v>7.7494479999999992</v>
      </c>
      <c r="AD8" s="192">
        <v>17.280406000000003</v>
      </c>
      <c r="AE8" s="192">
        <v>12.661110000000001</v>
      </c>
      <c r="AF8" s="192">
        <v>408.54723000000001</v>
      </c>
      <c r="AG8" s="192">
        <v>5.1000000000000004E-2</v>
      </c>
      <c r="AH8" s="192">
        <v>0.30170000000000002</v>
      </c>
      <c r="AI8" s="192">
        <v>0.40189999999999998</v>
      </c>
      <c r="AJ8" s="192">
        <v>0.52334571978468902</v>
      </c>
      <c r="AK8" s="192">
        <v>0.57950000000000002</v>
      </c>
      <c r="AL8" s="192">
        <v>0.65884166666666666</v>
      </c>
      <c r="AM8" s="192">
        <v>0.79646666666666666</v>
      </c>
      <c r="AN8" s="192">
        <v>0.9328249999999999</v>
      </c>
      <c r="AO8" s="192">
        <v>1.2304999999999999</v>
      </c>
      <c r="AP8" s="192">
        <v>1.3279000000000001</v>
      </c>
      <c r="AQ8" s="193">
        <v>1.3859999999999999</v>
      </c>
      <c r="AR8" s="193">
        <v>1.4645999999999999</v>
      </c>
      <c r="AS8" s="193">
        <v>1.6306712592230606</v>
      </c>
      <c r="AT8" s="193">
        <v>1.8176833333333333</v>
      </c>
      <c r="AU8" s="193">
        <v>1.9523000000000001</v>
      </c>
      <c r="AV8" s="193">
        <v>2.1146833333333337</v>
      </c>
      <c r="AW8" s="193">
        <v>2.7646000000000002</v>
      </c>
      <c r="AX8" s="193">
        <v>3.0242333333333331</v>
      </c>
      <c r="AY8" s="193">
        <v>3.897441666666666</v>
      </c>
      <c r="AZ8" s="193">
        <v>3.543566666666667</v>
      </c>
      <c r="BA8" s="194">
        <v>4.2034250000000002</v>
      </c>
      <c r="BB8" s="193">
        <v>5.4420916666666672</v>
      </c>
      <c r="BC8" s="193">
        <v>5.7897170519158472</v>
      </c>
      <c r="BD8" s="193">
        <v>6.0492166666666671</v>
      </c>
      <c r="BE8" s="193">
        <v>6.1846250000000005</v>
      </c>
      <c r="BF8" s="193">
        <v>5.5984048125270194</v>
      </c>
      <c r="BG8" s="193">
        <v>5.867528788187947</v>
      </c>
      <c r="BH8" s="254">
        <v>6.2099166666666656</v>
      </c>
      <c r="BI8" s="254">
        <v>6.5314018265133811</v>
      </c>
      <c r="BJ8" s="254">
        <v>7.0346320594778389</v>
      </c>
      <c r="BK8" s="254">
        <v>7.496336614119234</v>
      </c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</row>
    <row r="9" spans="1:83" ht="19.899999999999999" customHeight="1">
      <c r="A9" s="133"/>
      <c r="B9" s="133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H9" s="134"/>
      <c r="BI9" s="134"/>
      <c r="BJ9" s="134"/>
      <c r="BK9" s="134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</row>
    <row r="10" spans="1:83" ht="19.899999999999999" customHeight="1">
      <c r="A10" s="148" t="s">
        <v>24</v>
      </c>
      <c r="C10" s="155" t="s">
        <v>3</v>
      </c>
      <c r="D10" s="155">
        <v>0.43099999999999999</v>
      </c>
      <c r="E10" s="155">
        <v>0.46500000000000002</v>
      </c>
      <c r="F10" s="155">
        <v>0.46300000000000002</v>
      </c>
      <c r="G10" s="155">
        <v>0.45700000000000002</v>
      </c>
      <c r="H10" s="155">
        <v>0.39200000000000002</v>
      </c>
      <c r="I10" s="155">
        <v>0.36299999999999999</v>
      </c>
      <c r="J10" s="155">
        <v>0.36399999999999999</v>
      </c>
      <c r="K10" s="155">
        <v>0.36199999999999999</v>
      </c>
      <c r="L10" s="155">
        <v>0.34699999999999998</v>
      </c>
      <c r="M10" s="155">
        <v>0.35</v>
      </c>
      <c r="N10" s="155">
        <v>0.34899999999999998</v>
      </c>
      <c r="O10" s="155">
        <v>0.34399999999999997</v>
      </c>
      <c r="P10" s="155">
        <v>0.35099999999999998</v>
      </c>
      <c r="Q10" s="155">
        <v>0.46200000000000002</v>
      </c>
      <c r="R10" s="155">
        <v>0.60499999999999998</v>
      </c>
      <c r="S10" s="155">
        <v>0.61399999999999999</v>
      </c>
      <c r="T10" s="155">
        <v>0.67500000000000004</v>
      </c>
      <c r="U10" s="155">
        <v>0.71899999999999997</v>
      </c>
      <c r="V10" s="155">
        <v>0.88100000000000001</v>
      </c>
      <c r="W10" s="155">
        <v>0.96499999999999997</v>
      </c>
      <c r="X10" s="155">
        <v>1.121</v>
      </c>
      <c r="Y10" s="155">
        <v>1.1138399999999999</v>
      </c>
      <c r="Z10" s="155">
        <v>1.11435</v>
      </c>
      <c r="AA10" s="155">
        <v>1.1201110000000001</v>
      </c>
      <c r="AB10" s="155">
        <v>2.4241999999999999</v>
      </c>
      <c r="AC10" s="155">
        <v>7.5319890000000003</v>
      </c>
      <c r="AD10" s="155">
        <v>17.642932000000002</v>
      </c>
      <c r="AE10" s="155">
        <v>10.405780000000002</v>
      </c>
      <c r="AF10" s="155">
        <v>237.94509000000002</v>
      </c>
      <c r="AG10" s="155">
        <v>4.2959999999999998E-2</v>
      </c>
      <c r="AH10" s="155">
        <v>0.31078080000000002</v>
      </c>
      <c r="AI10" s="155">
        <v>0.43</v>
      </c>
      <c r="AJ10" s="155">
        <v>0.56830390439716105</v>
      </c>
      <c r="AK10" s="155">
        <v>0.62960000000000005</v>
      </c>
      <c r="AL10" s="155">
        <v>0.70380833333333337</v>
      </c>
      <c r="AM10" s="155">
        <v>0.81281666666666663</v>
      </c>
      <c r="AN10" s="155">
        <v>0.97326666666666661</v>
      </c>
      <c r="AO10" s="155">
        <v>1.3095000000000001</v>
      </c>
      <c r="AP10" s="155">
        <v>1.4043000000000001</v>
      </c>
      <c r="AQ10" s="195">
        <v>1.3711</v>
      </c>
      <c r="AR10" s="195">
        <v>1.4370000000000001</v>
      </c>
      <c r="AS10" s="195">
        <v>1.6038033773267548</v>
      </c>
      <c r="AT10" s="195">
        <v>1.7791583333333332</v>
      </c>
      <c r="AU10" s="195">
        <v>1.8883555521387085</v>
      </c>
      <c r="AV10" s="195">
        <v>2.0129166666666665</v>
      </c>
      <c r="AW10" s="195">
        <v>2.6015083333333338</v>
      </c>
      <c r="AX10" s="195">
        <v>2.8139249999999998</v>
      </c>
      <c r="AY10" s="195">
        <v>3.6035500000000003</v>
      </c>
      <c r="AZ10" s="195">
        <v>3.2762666666666678</v>
      </c>
      <c r="BA10" s="195">
        <v>3.8799500000000005</v>
      </c>
      <c r="BB10" s="195">
        <v>4.9857666666666667</v>
      </c>
      <c r="BC10" s="195">
        <v>5.398587497826008</v>
      </c>
      <c r="BD10" s="195">
        <v>5.6776666666666671</v>
      </c>
      <c r="BE10" s="195">
        <v>5.8317000000000005</v>
      </c>
      <c r="BF10" s="195">
        <v>5.2903691855036534</v>
      </c>
      <c r="BG10" s="195">
        <v>5.3415999999999997</v>
      </c>
      <c r="BH10" s="134">
        <v>5.8400166666666662</v>
      </c>
      <c r="BI10" s="134">
        <v>6.154683973716474</v>
      </c>
      <c r="BJ10" s="134">
        <v>6.9009379458800035</v>
      </c>
      <c r="BK10" s="134">
        <v>7.3848875690558708</v>
      </c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</row>
    <row r="11" spans="1:83" ht="19.899999999999999" customHeight="1">
      <c r="A11" s="148" t="s">
        <v>25</v>
      </c>
      <c r="C11" s="155" t="s">
        <v>3</v>
      </c>
      <c r="D11" s="155">
        <v>0.57499999999999996</v>
      </c>
      <c r="E11" s="155">
        <v>0.55600000000000005</v>
      </c>
      <c r="F11" s="155">
        <v>0.53300000000000003</v>
      </c>
      <c r="G11" s="155">
        <v>0.53600000000000003</v>
      </c>
      <c r="H11" s="155">
        <v>0.53400000000000003</v>
      </c>
      <c r="I11" s="155">
        <v>0.47799999999999998</v>
      </c>
      <c r="J11" s="155">
        <v>0.48199999999999998</v>
      </c>
      <c r="K11" s="155">
        <v>0.48599999999999999</v>
      </c>
      <c r="L11" s="155">
        <v>0.45699999999999996</v>
      </c>
      <c r="M11" s="155">
        <v>0.46399999999999997</v>
      </c>
      <c r="N11" s="155">
        <v>0.46699999999999997</v>
      </c>
      <c r="O11" s="155">
        <v>0.46699999999999997</v>
      </c>
      <c r="P11" s="155">
        <v>0.48199999999999998</v>
      </c>
      <c r="Q11" s="155">
        <v>0.63100000000000001</v>
      </c>
      <c r="R11" s="155">
        <v>0.78</v>
      </c>
      <c r="S11" s="155">
        <v>0.78900000000000003</v>
      </c>
      <c r="T11" s="155">
        <v>0.91200000000000003</v>
      </c>
      <c r="U11" s="155">
        <v>1.002</v>
      </c>
      <c r="V11" s="155">
        <v>1.3069999999999999</v>
      </c>
      <c r="W11" s="155">
        <v>0.81899999999999995</v>
      </c>
      <c r="X11" s="155">
        <v>1.415</v>
      </c>
      <c r="Y11" s="155">
        <v>1.4144000000000001</v>
      </c>
      <c r="Z11" s="155">
        <v>1.410636</v>
      </c>
      <c r="AA11" s="155">
        <v>1.4281010000000001</v>
      </c>
      <c r="AB11" s="155">
        <v>3.4408000000000003</v>
      </c>
      <c r="AC11" s="155">
        <v>11.505558000000001</v>
      </c>
      <c r="AD11" s="155">
        <v>23.685032</v>
      </c>
      <c r="AE11" s="155">
        <v>18.377590000000001</v>
      </c>
      <c r="AF11" s="155">
        <v>606.08654999999999</v>
      </c>
      <c r="AG11" s="155">
        <v>0.15595110000000001</v>
      </c>
      <c r="AH11" s="155">
        <v>0.8963000000000001</v>
      </c>
      <c r="AI11" s="155">
        <v>1.0165999999999999</v>
      </c>
      <c r="AJ11" s="155">
        <v>1.3363257138246092</v>
      </c>
      <c r="AK11" s="155">
        <v>1.4408000000000001</v>
      </c>
      <c r="AL11" s="155">
        <v>1.6815583333333333</v>
      </c>
      <c r="AM11" s="155">
        <v>2.0027128755468233</v>
      </c>
      <c r="AN11" s="155">
        <v>2.3841745741459777</v>
      </c>
      <c r="AO11" s="155">
        <v>3.0474437832719654</v>
      </c>
      <c r="AP11" s="155">
        <v>3.1355615247846029</v>
      </c>
      <c r="AQ11" s="195">
        <v>1.6272</v>
      </c>
      <c r="AR11" s="195">
        <v>1.7255</v>
      </c>
      <c r="AS11" s="195">
        <v>1.9491605623912174</v>
      </c>
      <c r="AT11" s="195">
        <v>2.1404083333333332</v>
      </c>
      <c r="AU11" s="195">
        <v>2.2762056009674465</v>
      </c>
      <c r="AV11" s="195">
        <v>2.4772083333333339</v>
      </c>
      <c r="AW11" s="195">
        <v>3.258658333333333</v>
      </c>
      <c r="AX11" s="195">
        <v>3.6093416666666669</v>
      </c>
      <c r="AY11" s="195">
        <v>4.7083666666666657</v>
      </c>
      <c r="AZ11" s="195">
        <v>4.2871333333333332</v>
      </c>
      <c r="BA11" s="195">
        <v>5.1067499999999999</v>
      </c>
      <c r="BB11" s="195">
        <v>6.6581583333333327</v>
      </c>
      <c r="BC11" s="195">
        <v>7.0604923553324959</v>
      </c>
      <c r="BD11" s="195">
        <v>7.3480083333333335</v>
      </c>
      <c r="BE11" s="195">
        <v>7.5349333333333339</v>
      </c>
      <c r="BF11" s="195">
        <v>6.7871310283919009</v>
      </c>
      <c r="BG11" s="195">
        <v>7.2270000000000003</v>
      </c>
      <c r="BH11" s="134">
        <v>7.5837666666666665</v>
      </c>
      <c r="BI11" s="134">
        <v>8.0333187849995493</v>
      </c>
      <c r="BJ11" s="134">
        <v>9.013673306818168</v>
      </c>
      <c r="BK11" s="134">
        <v>9.649106637739429</v>
      </c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</row>
    <row r="12" spans="1:83" ht="19.899999999999999" customHeight="1">
      <c r="A12" s="148" t="s">
        <v>26</v>
      </c>
      <c r="C12" s="155" t="s">
        <v>3</v>
      </c>
      <c r="D12" s="155">
        <v>0.189</v>
      </c>
      <c r="E12" s="155">
        <v>0.19700000000000001</v>
      </c>
      <c r="F12" s="155">
        <v>0.19900000000000001</v>
      </c>
      <c r="G12" s="155">
        <v>0.20599999999999999</v>
      </c>
      <c r="H12" s="155">
        <v>0.20699999999999999</v>
      </c>
      <c r="I12" s="155">
        <v>0.109</v>
      </c>
      <c r="J12" s="155">
        <v>0.20300000000000001</v>
      </c>
      <c r="K12" s="155">
        <v>0.16400000000000001</v>
      </c>
      <c r="L12" s="155">
        <v>0.16300000000000001</v>
      </c>
      <c r="M12" s="155">
        <v>0.155</v>
      </c>
      <c r="N12" s="155">
        <v>0.154</v>
      </c>
      <c r="O12" s="155">
        <v>0.14499999999999999</v>
      </c>
      <c r="P12" s="155">
        <v>0.14199999999999999</v>
      </c>
      <c r="Q12" s="155">
        <v>0.186</v>
      </c>
      <c r="R12" s="155">
        <v>0.29499999999999998</v>
      </c>
      <c r="S12" s="155">
        <v>0.3</v>
      </c>
      <c r="T12" s="155">
        <v>0.34599999999999997</v>
      </c>
      <c r="U12" s="155">
        <v>0.38</v>
      </c>
      <c r="V12" s="155">
        <v>0.495</v>
      </c>
      <c r="W12" s="155">
        <v>0.67699999999999994</v>
      </c>
      <c r="X12" s="155">
        <v>1.1640000000000001</v>
      </c>
      <c r="Y12" s="155">
        <v>1.18248</v>
      </c>
      <c r="Z12" s="155">
        <v>1.1838329999999999</v>
      </c>
      <c r="AA12" s="155">
        <v>1.180088</v>
      </c>
      <c r="AB12" s="155">
        <v>2.3275999999999999</v>
      </c>
      <c r="AC12" s="155">
        <v>11.505558000000001</v>
      </c>
      <c r="AD12" s="155">
        <v>17.522090000000002</v>
      </c>
      <c r="AE12" s="155">
        <v>14.69314</v>
      </c>
      <c r="AF12" s="155">
        <v>577.65286000000003</v>
      </c>
      <c r="AG12" s="155">
        <v>5.8400000000000001E-2</v>
      </c>
      <c r="AH12" s="155">
        <v>0.2964</v>
      </c>
      <c r="AI12" s="155">
        <v>0.39200000000000002</v>
      </c>
      <c r="AJ12" s="155">
        <v>0.46362012486399401</v>
      </c>
      <c r="AK12" s="155">
        <v>0.5141</v>
      </c>
      <c r="AL12" s="155">
        <v>0.61785833333333329</v>
      </c>
      <c r="AM12" s="155">
        <v>0.75634166666666669</v>
      </c>
      <c r="AN12" s="155">
        <v>0.87016666666666664</v>
      </c>
      <c r="AO12" s="155">
        <v>1.1325000000000001</v>
      </c>
      <c r="AP12" s="155">
        <v>1.2094</v>
      </c>
      <c r="AQ12" s="195">
        <v>1.2871999999999999</v>
      </c>
      <c r="AR12" s="195">
        <v>1.3565</v>
      </c>
      <c r="AS12" s="195">
        <v>1.4479944950334842</v>
      </c>
      <c r="AT12" s="195">
        <v>1.6241083333333337</v>
      </c>
      <c r="AU12" s="195">
        <v>1.7612446687708105</v>
      </c>
      <c r="AV12" s="195">
        <v>1.9228916666666664</v>
      </c>
      <c r="AW12" s="195">
        <v>2.5331000000000001</v>
      </c>
      <c r="AX12" s="195">
        <v>2.7600250000000002</v>
      </c>
      <c r="AY12" s="195">
        <v>3.6040416666666668</v>
      </c>
      <c r="AZ12" s="195">
        <v>3.3156833333333338</v>
      </c>
      <c r="BA12" s="195">
        <v>3.8828166666666672</v>
      </c>
      <c r="BB12" s="195">
        <v>5.0738416666666666</v>
      </c>
      <c r="BC12" s="195">
        <v>5.3448063826315311</v>
      </c>
      <c r="BD12" s="195">
        <v>5.5550250000000005</v>
      </c>
      <c r="BE12" s="195">
        <v>5.6748583333333338</v>
      </c>
      <c r="BF12" s="195">
        <v>5.1519768057207367</v>
      </c>
      <c r="BG12" s="195">
        <v>5.5109000000000004</v>
      </c>
      <c r="BH12" s="134">
        <v>5.7660833333333343</v>
      </c>
      <c r="BI12" s="134">
        <v>6.1433630274145452</v>
      </c>
      <c r="BJ12" s="134">
        <v>6.7058214817352502</v>
      </c>
      <c r="BK12" s="134">
        <v>7.0668868637277358</v>
      </c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</row>
    <row r="13" spans="1:83" ht="19.899999999999999" customHeight="1">
      <c r="A13" s="148" t="s">
        <v>28</v>
      </c>
      <c r="C13" s="155" t="s">
        <v>3</v>
      </c>
      <c r="D13" s="155">
        <v>0.14199999999999999</v>
      </c>
      <c r="E13" s="155">
        <v>0.128</v>
      </c>
      <c r="F13" s="155">
        <v>0.154</v>
      </c>
      <c r="G13" s="155">
        <v>0.14399999999999999</v>
      </c>
      <c r="H13" s="155">
        <v>0.13500000000000001</v>
      </c>
      <c r="I13" s="155">
        <v>0.14199999999999999</v>
      </c>
      <c r="J13" s="155">
        <v>0.14399999999999999</v>
      </c>
      <c r="K13" s="155">
        <v>0.11899999999999999</v>
      </c>
      <c r="L13" s="155">
        <v>0.115</v>
      </c>
      <c r="M13" s="155">
        <v>0.111</v>
      </c>
      <c r="N13" s="155">
        <v>0.108</v>
      </c>
      <c r="O13" s="155">
        <v>0.105</v>
      </c>
      <c r="P13" s="155">
        <v>0.10199999999999999</v>
      </c>
      <c r="Q13" s="155">
        <v>0.129</v>
      </c>
      <c r="R13" s="155">
        <v>0.19400000000000001</v>
      </c>
      <c r="S13" s="155">
        <v>0.157</v>
      </c>
      <c r="T13" s="155">
        <v>0.186</v>
      </c>
      <c r="U13" s="155">
        <v>0.218</v>
      </c>
      <c r="V13" s="155">
        <v>0.30399999999999999</v>
      </c>
      <c r="W13" s="155">
        <v>0.40899999999999997</v>
      </c>
      <c r="X13" s="155">
        <v>0.96799999999999997</v>
      </c>
      <c r="Y13" s="155">
        <v>0.83304000000000011</v>
      </c>
      <c r="Z13" s="155">
        <v>0.65287799999999996</v>
      </c>
      <c r="AA13" s="155">
        <v>0.65326300000000004</v>
      </c>
      <c r="AB13" s="155">
        <v>1.3984000000000001</v>
      </c>
      <c r="AC13" s="155">
        <v>3.6968030000000001</v>
      </c>
      <c r="AD13" s="155">
        <v>8.5797820000000016</v>
      </c>
      <c r="AE13" s="155">
        <v>6.5203600000000002</v>
      </c>
      <c r="AF13" s="155">
        <v>237.94509000000002</v>
      </c>
      <c r="AG13" s="155">
        <v>3.0100000000000002E-2</v>
      </c>
      <c r="AH13" s="155">
        <v>0.17519999999999999</v>
      </c>
      <c r="AI13" s="155">
        <v>0.28450000000000003</v>
      </c>
      <c r="AJ13" s="155">
        <v>0.325184021464758</v>
      </c>
      <c r="AK13" s="155">
        <v>0.38969999999999999</v>
      </c>
      <c r="AL13" s="155">
        <v>0.48597499999999999</v>
      </c>
      <c r="AM13" s="155">
        <v>0.64213333333333333</v>
      </c>
      <c r="AN13" s="155">
        <v>0.71536666666666671</v>
      </c>
      <c r="AO13" s="155">
        <v>0.91859999999999997</v>
      </c>
      <c r="AP13" s="155">
        <v>0.98909999999999998</v>
      </c>
      <c r="AQ13" s="195">
        <v>1.1658999999999999</v>
      </c>
      <c r="AR13" s="195">
        <v>1.1355</v>
      </c>
      <c r="AS13" s="195">
        <v>1.3382222552184881</v>
      </c>
      <c r="AT13" s="195">
        <v>1.441975</v>
      </c>
      <c r="AU13" s="195">
        <v>1.5299005328941995</v>
      </c>
      <c r="AV13" s="195">
        <v>1.6472750000000003</v>
      </c>
      <c r="AW13" s="195">
        <v>2.1385999999999998</v>
      </c>
      <c r="AX13" s="195">
        <v>2.4502749999999995</v>
      </c>
      <c r="AY13" s="195">
        <v>3.065258333333333</v>
      </c>
      <c r="AZ13" s="195">
        <v>2.6892750000000003</v>
      </c>
      <c r="BA13" s="195">
        <v>3.2752833333333338</v>
      </c>
      <c r="BB13" s="195">
        <v>4.2392833333333337</v>
      </c>
      <c r="BC13" s="195">
        <v>4.4918581352786786</v>
      </c>
      <c r="BD13" s="195">
        <v>4.64445</v>
      </c>
      <c r="BE13" s="195">
        <v>4.7459666666666669</v>
      </c>
      <c r="BF13" s="195">
        <v>4.2809860912064197</v>
      </c>
      <c r="BG13" s="195">
        <v>4.6623000000000001</v>
      </c>
      <c r="BH13" s="134">
        <v>4.9079999999999995</v>
      </c>
      <c r="BI13" s="134">
        <v>5.0835062426631579</v>
      </c>
      <c r="BJ13" s="134">
        <v>5.681611471661518</v>
      </c>
      <c r="BK13" s="134">
        <v>6.1434005348071912</v>
      </c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</row>
    <row r="14" spans="1:83" ht="19.899999999999999" customHeight="1">
      <c r="A14" s="148" t="s">
        <v>29</v>
      </c>
      <c r="C14" s="155" t="s">
        <v>3</v>
      </c>
      <c r="D14" s="155">
        <v>0.17100000000000001</v>
      </c>
      <c r="E14" s="155">
        <v>0.17100000000000001</v>
      </c>
      <c r="F14" s="155">
        <v>0.26100000000000001</v>
      </c>
      <c r="G14" s="155">
        <v>0.17100000000000001</v>
      </c>
      <c r="H14" s="155">
        <v>0.17499999999999999</v>
      </c>
      <c r="I14" s="155">
        <v>0.17399999999999999</v>
      </c>
      <c r="J14" s="155">
        <v>0.17399999999999999</v>
      </c>
      <c r="K14" s="155">
        <v>0.17399999999999999</v>
      </c>
      <c r="L14" s="155">
        <v>0.17</v>
      </c>
      <c r="M14" s="155">
        <v>0.17100000000000001</v>
      </c>
      <c r="N14" s="155">
        <v>0.17299999999999999</v>
      </c>
      <c r="O14" s="155">
        <v>0.17299999999999999</v>
      </c>
      <c r="P14" s="155">
        <v>0.17399999999999999</v>
      </c>
      <c r="Q14" s="155">
        <v>0.23100000000000001</v>
      </c>
      <c r="R14" s="155">
        <v>0.25600000000000001</v>
      </c>
      <c r="S14" s="155">
        <v>0.255</v>
      </c>
      <c r="T14" s="155">
        <v>0.307</v>
      </c>
      <c r="U14" s="155">
        <v>0.34300000000000003</v>
      </c>
      <c r="V14" s="155">
        <v>0.44600000000000001</v>
      </c>
      <c r="W14" s="155">
        <v>0.55899999999999994</v>
      </c>
      <c r="X14" s="155">
        <v>0.68900000000000006</v>
      </c>
      <c r="Y14" s="155">
        <v>0.66664000000000012</v>
      </c>
      <c r="Z14" s="155">
        <v>0.65287799999999996</v>
      </c>
      <c r="AA14" s="155">
        <v>0.65326300000000004</v>
      </c>
      <c r="AB14" s="155">
        <v>1.3984000000000001</v>
      </c>
      <c r="AC14" s="155">
        <v>3.6968030000000001</v>
      </c>
      <c r="AD14" s="155">
        <v>8.5797820000000016</v>
      </c>
      <c r="AE14" s="155">
        <v>6.5203600000000002</v>
      </c>
      <c r="AF14" s="155">
        <v>237.94509000000002</v>
      </c>
      <c r="AG14" s="155">
        <v>2.52E-2</v>
      </c>
      <c r="AH14" s="155">
        <v>0.1089</v>
      </c>
      <c r="AI14" s="155">
        <v>0.28110000000000002</v>
      </c>
      <c r="AJ14" s="155">
        <v>0.34908798347683001</v>
      </c>
      <c r="AK14" s="155">
        <v>0.39739999999999998</v>
      </c>
      <c r="AL14" s="155">
        <v>0.48063333333333336</v>
      </c>
      <c r="AM14" s="155">
        <v>0.64074166666666665</v>
      </c>
      <c r="AN14" s="155">
        <v>0.73265833333333319</v>
      </c>
      <c r="AO14" s="155">
        <v>0.96950000000000003</v>
      </c>
      <c r="AP14" s="155">
        <v>0.98519999999999996</v>
      </c>
      <c r="AQ14" s="195">
        <v>1.1053999999999999</v>
      </c>
      <c r="AR14" s="195">
        <v>1.1846000000000001</v>
      </c>
      <c r="AS14" s="195">
        <v>1.2740872317066934</v>
      </c>
      <c r="AT14" s="195">
        <v>1.477875</v>
      </c>
      <c r="AU14" s="195">
        <v>1.5470842020227809</v>
      </c>
      <c r="AV14" s="195">
        <v>1.6753500000000001</v>
      </c>
      <c r="AW14" s="195">
        <v>2.218058333333333</v>
      </c>
      <c r="AX14" s="195">
        <v>2.4833250000000002</v>
      </c>
      <c r="AY14" s="195">
        <v>3.2687166666666658</v>
      </c>
      <c r="AZ14" s="195">
        <v>2.84205</v>
      </c>
      <c r="BA14" s="195">
        <v>3.4512916666666666</v>
      </c>
      <c r="BB14" s="195">
        <v>4.5241666666666669</v>
      </c>
      <c r="BC14" s="195">
        <v>4.7859605217991419</v>
      </c>
      <c r="BD14" s="195">
        <v>4.9442249999999994</v>
      </c>
      <c r="BE14" s="195">
        <v>5.0977083333333333</v>
      </c>
      <c r="BF14" s="195">
        <v>4.6968074010619203</v>
      </c>
      <c r="BG14" s="195">
        <v>5.1494999999999997</v>
      </c>
      <c r="BH14" s="134">
        <v>5.2666666666666702</v>
      </c>
      <c r="BI14" s="134">
        <v>5.5165651607136752</v>
      </c>
      <c r="BJ14" s="134">
        <v>7.1489735848912126</v>
      </c>
      <c r="BK14" s="134">
        <v>7.6326695604621095</v>
      </c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</row>
    <row r="15" spans="1:83" ht="9.75" customHeight="1" thickBot="1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</row>
    <row r="16" spans="1:83" ht="18" customHeight="1">
      <c r="A16" s="54" t="s">
        <v>177</v>
      </c>
      <c r="B16" s="141" t="s">
        <v>166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</row>
    <row r="17" spans="49:61" ht="18" customHeight="1"/>
    <row r="18" spans="49:61" ht="18" customHeight="1"/>
    <row r="19" spans="49:61" ht="18" customHeight="1"/>
    <row r="20" spans="49:61" ht="19.899999999999999" customHeight="1"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</row>
    <row r="21" spans="49:61" ht="19.899999999999999" customHeight="1"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</row>
    <row r="22" spans="49:61" ht="19.899999999999999" customHeight="1"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</row>
    <row r="23" spans="49:61" ht="19.899999999999999" customHeight="1"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</row>
    <row r="24" spans="49:61" ht="19.899999999999999" customHeight="1"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</row>
    <row r="25" spans="49:61" ht="19.899999999999999" customHeight="1"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</row>
    <row r="26" spans="49:61" ht="19.899999999999999" customHeight="1"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</row>
    <row r="27" spans="49:61" ht="19.899999999999999" customHeight="1">
      <c r="AW27" s="79"/>
    </row>
  </sheetData>
  <mergeCells count="2">
    <mergeCell ref="A6:B6"/>
    <mergeCell ref="A4:B4"/>
  </mergeCells>
  <printOptions verticalCentered="1"/>
  <pageMargins left="0.5" right="0.5" top="0.5" bottom="0.5" header="0" footer="0"/>
  <pageSetup paperSize="5" scale="60" orientation="landscape" r:id="rId1"/>
  <colBreaks count="1" manualBreakCount="1">
    <brk id="42" max="16" man="1"/>
  </colBreaks>
  <ignoredErrors>
    <ignoredError sqref="C6:AP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X25"/>
  <sheetViews>
    <sheetView zoomScale="80" zoomScaleNormal="80" zoomScaleSheetLayoutView="100" workbookViewId="0">
      <selection activeCell="B14" sqref="B14"/>
    </sheetView>
  </sheetViews>
  <sheetFormatPr baseColWidth="10" defaultRowHeight="19.899999999999999" customHeight="1"/>
  <cols>
    <col min="1" max="1" width="19.7109375" style="91" customWidth="1"/>
    <col min="2" max="2" width="49" style="91" customWidth="1"/>
    <col min="3" max="31" width="11.7109375" style="91" customWidth="1"/>
    <col min="32" max="34" width="11.42578125" style="91"/>
    <col min="35" max="35" width="13.42578125" style="91" bestFit="1" customWidth="1"/>
    <col min="36" max="36" width="14.140625" style="91" customWidth="1"/>
    <col min="37" max="37" width="13.28515625" style="91" customWidth="1"/>
    <col min="38" max="38" width="14.85546875" style="91" customWidth="1"/>
    <col min="39" max="39" width="13.5703125" style="91" customWidth="1"/>
    <col min="40" max="40" width="14.7109375" style="91" customWidth="1"/>
    <col min="41" max="41" width="14.28515625" style="91" customWidth="1"/>
    <col min="42" max="42" width="13.5703125" style="91" customWidth="1"/>
    <col min="43" max="43" width="14.7109375" style="91" customWidth="1"/>
    <col min="44" max="44" width="13.85546875" style="91" customWidth="1"/>
    <col min="45" max="45" width="13.5703125" style="91" customWidth="1"/>
    <col min="46" max="47" width="14.28515625" style="91" customWidth="1"/>
    <col min="48" max="48" width="13.42578125" style="91" customWidth="1"/>
    <col min="49" max="49" width="14.140625" style="91" customWidth="1"/>
    <col min="50" max="16384" width="11.42578125" style="91"/>
  </cols>
  <sheetData>
    <row r="1" spans="1:50" ht="18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50" ht="18" customHeight="1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50" ht="18" customHeight="1">
      <c r="A3" s="8" t="s">
        <v>167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50" ht="18" customHeight="1">
      <c r="A4" s="324" t="s">
        <v>48</v>
      </c>
      <c r="B4" s="324"/>
      <c r="C4" s="150"/>
      <c r="D4" s="150"/>
      <c r="E4" s="150"/>
      <c r="F4" s="150"/>
      <c r="G4" s="150"/>
      <c r="H4" s="150"/>
      <c r="I4" s="150"/>
      <c r="J4" s="150"/>
      <c r="K4" s="150"/>
      <c r="L4" s="150"/>
      <c r="X4" s="140"/>
      <c r="Y4" s="140"/>
    </row>
    <row r="5" spans="1:50" ht="18" customHeight="1" thickBot="1"/>
    <row r="6" spans="1:50" ht="30" customHeight="1" thickBot="1">
      <c r="A6" s="373" t="s">
        <v>206</v>
      </c>
      <c r="B6" s="373"/>
      <c r="C6" s="179" t="s">
        <v>94</v>
      </c>
      <c r="D6" s="179" t="s">
        <v>56</v>
      </c>
      <c r="E6" s="179" t="s">
        <v>67</v>
      </c>
      <c r="F6" s="179" t="s">
        <v>68</v>
      </c>
      <c r="G6" s="179" t="s">
        <v>69</v>
      </c>
      <c r="H6" s="179" t="s">
        <v>70</v>
      </c>
      <c r="I6" s="179">
        <v>1996</v>
      </c>
      <c r="J6" s="179" t="s">
        <v>72</v>
      </c>
      <c r="K6" s="179">
        <v>1998</v>
      </c>
      <c r="L6" s="179">
        <v>1999</v>
      </c>
      <c r="M6" s="179">
        <v>2000</v>
      </c>
      <c r="N6" s="179">
        <v>2001</v>
      </c>
      <c r="O6" s="179">
        <v>2002</v>
      </c>
      <c r="P6" s="179">
        <v>2003</v>
      </c>
      <c r="Q6" s="179">
        <v>2004</v>
      </c>
      <c r="R6" s="179">
        <v>2005</v>
      </c>
      <c r="S6" s="179">
        <v>2006</v>
      </c>
      <c r="T6" s="179">
        <v>2007</v>
      </c>
      <c r="U6" s="179">
        <v>2008</v>
      </c>
      <c r="V6" s="179">
        <v>2009</v>
      </c>
      <c r="W6" s="179">
        <v>2010</v>
      </c>
      <c r="X6" s="179">
        <v>2011</v>
      </c>
      <c r="Y6" s="179">
        <v>2012</v>
      </c>
      <c r="Z6" s="179">
        <v>2013</v>
      </c>
      <c r="AA6" s="179">
        <v>2014</v>
      </c>
      <c r="AB6" s="179">
        <v>2015</v>
      </c>
      <c r="AC6" s="179">
        <v>2016</v>
      </c>
      <c r="AD6" s="179">
        <v>2017</v>
      </c>
      <c r="AE6" s="179">
        <v>2018</v>
      </c>
      <c r="AF6" s="179">
        <v>2019</v>
      </c>
      <c r="AG6" s="179">
        <v>2020</v>
      </c>
    </row>
    <row r="7" spans="1:50" ht="28.1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50" s="138" customFormat="1" ht="19.899999999999999" customHeight="1">
      <c r="A8" s="143" t="s">
        <v>47</v>
      </c>
      <c r="B8" s="144"/>
      <c r="C8" s="157">
        <v>0.35</v>
      </c>
      <c r="D8" s="200">
        <v>1.1299999999999999</v>
      </c>
      <c r="E8" s="200">
        <v>1.53</v>
      </c>
      <c r="F8" s="200">
        <v>1.89</v>
      </c>
      <c r="G8" s="200">
        <v>2.2564000000000002</v>
      </c>
      <c r="H8" s="200">
        <v>2.3439380623791082</v>
      </c>
      <c r="I8" s="200">
        <v>2.7679</v>
      </c>
      <c r="J8" s="200">
        <v>3.2438916666666668</v>
      </c>
      <c r="K8" s="200">
        <v>4.0608647279793253</v>
      </c>
      <c r="L8" s="200">
        <v>5.2572416666666664</v>
      </c>
      <c r="M8" s="196">
        <v>5.9447999999999999</v>
      </c>
      <c r="N8" s="196">
        <v>6.0335999999999999</v>
      </c>
      <c r="O8" s="196">
        <v>6.2785166666666656</v>
      </c>
      <c r="P8" s="196">
        <v>6.4353249999999989</v>
      </c>
      <c r="Q8" s="196">
        <v>6.7127833333333333</v>
      </c>
      <c r="R8" s="196">
        <v>6.8877916666666676</v>
      </c>
      <c r="S8" s="196">
        <v>6.8713000000000006</v>
      </c>
      <c r="T8" s="196">
        <v>6.8528833333333337</v>
      </c>
      <c r="U8" s="196">
        <v>7.4538500000000001</v>
      </c>
      <c r="V8" s="196">
        <v>8.1561249999999994</v>
      </c>
      <c r="W8" s="196">
        <v>6.8017916666666665</v>
      </c>
      <c r="X8" s="196">
        <v>6.8477334224406947</v>
      </c>
      <c r="Y8" s="196">
        <v>6.9739402952911362</v>
      </c>
      <c r="Z8" s="197">
        <v>7.2466583333333316</v>
      </c>
      <c r="AA8" s="197">
        <v>8.0008166666666671</v>
      </c>
      <c r="AB8" s="197">
        <v>9.2026000000000021</v>
      </c>
      <c r="AC8" s="197">
        <v>10.578125968773156</v>
      </c>
      <c r="AD8" s="138">
        <v>12.095396456779271</v>
      </c>
      <c r="AE8" s="138">
        <v>12.474355382016263</v>
      </c>
      <c r="AF8" s="138">
        <v>12.732087133515035</v>
      </c>
      <c r="AG8" s="138">
        <v>13.104739561747763</v>
      </c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</row>
    <row r="9" spans="1:50" ht="19.899999999999999" customHeight="1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9"/>
      <c r="Y9" s="199"/>
      <c r="Z9" s="199"/>
      <c r="AA9" s="199"/>
      <c r="AB9" s="199"/>
      <c r="AC9" s="199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</row>
    <row r="10" spans="1:50" ht="19.899999999999999" customHeight="1">
      <c r="A10" s="148" t="s">
        <v>24</v>
      </c>
      <c r="C10" s="158">
        <v>1.7000000000000001E-2</v>
      </c>
      <c r="D10" s="158">
        <v>0.56999999999999995</v>
      </c>
      <c r="E10" s="158">
        <v>0.97</v>
      </c>
      <c r="F10" s="158">
        <v>1.21</v>
      </c>
      <c r="G10" s="158">
        <v>1.5730999999999999</v>
      </c>
      <c r="H10" s="158">
        <v>1.7052938426300188</v>
      </c>
      <c r="I10" s="158">
        <v>2.0430999999999999</v>
      </c>
      <c r="J10" s="158">
        <v>2.403483333333333</v>
      </c>
      <c r="K10" s="158">
        <v>3.0741402639981756</v>
      </c>
      <c r="L10" s="158">
        <v>4.2310818181818188</v>
      </c>
      <c r="M10" s="198">
        <v>4.9499000000000004</v>
      </c>
      <c r="N10" s="198">
        <v>5.0311000000000003</v>
      </c>
      <c r="O10" s="198">
        <v>5.2202833333333336</v>
      </c>
      <c r="P10" s="198">
        <v>5.3716333333333326</v>
      </c>
      <c r="Q10" s="198">
        <v>5.5559583333333338</v>
      </c>
      <c r="R10" s="198">
        <v>5.6835499999999994</v>
      </c>
      <c r="S10" s="198">
        <v>5.6811333333333343</v>
      </c>
      <c r="T10" s="198">
        <v>5.6180250000000003</v>
      </c>
      <c r="U10" s="198">
        <v>5.7891916666666674</v>
      </c>
      <c r="V10" s="198">
        <v>6.2114499999999992</v>
      </c>
      <c r="W10" s="198">
        <v>5.2321</v>
      </c>
      <c r="X10" s="199">
        <v>5.4643328988199302</v>
      </c>
      <c r="Y10" s="199">
        <v>5.3612007694514361</v>
      </c>
      <c r="Z10" s="199">
        <v>5.6168750000000003</v>
      </c>
      <c r="AA10" s="199">
        <v>6.4351166666666666</v>
      </c>
      <c r="AB10" s="199">
        <v>7.2789999999999999</v>
      </c>
      <c r="AC10" s="199">
        <v>8.3840939619127592</v>
      </c>
      <c r="AD10" s="91">
        <v>9.3825302138372013</v>
      </c>
      <c r="AE10" s="91">
        <v>9.6914402798671304</v>
      </c>
      <c r="AF10" s="91">
        <v>9.8031685475489798</v>
      </c>
      <c r="AG10" s="91">
        <v>10.10745290494669</v>
      </c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</row>
    <row r="11" spans="1:50" ht="19.899999999999999" customHeight="1">
      <c r="A11" s="148" t="s">
        <v>25</v>
      </c>
      <c r="C11" s="158">
        <v>1.02</v>
      </c>
      <c r="D11" s="158">
        <v>3.29</v>
      </c>
      <c r="E11" s="158">
        <v>4.5999999999999996</v>
      </c>
      <c r="F11" s="158">
        <v>5.44</v>
      </c>
      <c r="G11" s="158">
        <v>6.2766999999999999</v>
      </c>
      <c r="H11" s="158">
        <v>6.3998299951028406</v>
      </c>
      <c r="I11" s="158">
        <v>7.5006000000000004</v>
      </c>
      <c r="J11" s="158">
        <v>8.4690666666666665</v>
      </c>
      <c r="K11" s="158">
        <v>10.327530977221352</v>
      </c>
      <c r="L11" s="158">
        <v>11.486109090909091</v>
      </c>
      <c r="M11" s="198">
        <v>12.2441</v>
      </c>
      <c r="N11" s="198">
        <v>12.4139</v>
      </c>
      <c r="O11" s="198">
        <v>12.930016666666665</v>
      </c>
      <c r="P11" s="198">
        <v>13.392875000000002</v>
      </c>
      <c r="Q11" s="198">
        <v>11.903858333333334</v>
      </c>
      <c r="R11" s="198">
        <v>11.693416666666666</v>
      </c>
      <c r="S11" s="198">
        <v>11.690800000000003</v>
      </c>
      <c r="T11" s="198">
        <v>11.964508333333333</v>
      </c>
      <c r="U11" s="198">
        <v>14.553933333333333</v>
      </c>
      <c r="V11" s="198">
        <v>18.409266666666667</v>
      </c>
      <c r="W11" s="198">
        <v>15.124725000000003</v>
      </c>
      <c r="X11" s="199">
        <v>14.954546733055052</v>
      </c>
      <c r="Y11" s="199">
        <v>15.131915133425011</v>
      </c>
      <c r="Z11" s="199">
        <v>15.31503333333333</v>
      </c>
      <c r="AA11" s="199">
        <v>15.842766666666668</v>
      </c>
      <c r="AB11" s="199">
        <v>18.355416666666663</v>
      </c>
      <c r="AC11" s="199">
        <v>21.144548882907369</v>
      </c>
      <c r="AD11" s="91">
        <v>23.299522657597816</v>
      </c>
      <c r="AE11" s="91">
        <v>24.252546315644167</v>
      </c>
      <c r="AF11" s="91">
        <v>24.76596758455781</v>
      </c>
      <c r="AG11" s="91">
        <v>24.537676933417579</v>
      </c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</row>
    <row r="12" spans="1:50" ht="19.899999999999999" customHeight="1">
      <c r="A12" s="148" t="s">
        <v>26</v>
      </c>
      <c r="C12" s="158">
        <v>0.92</v>
      </c>
      <c r="D12" s="158">
        <v>3.49</v>
      </c>
      <c r="E12" s="158">
        <v>4.4400000000000004</v>
      </c>
      <c r="F12" s="158">
        <v>5.13</v>
      </c>
      <c r="G12" s="158">
        <v>5.4641999999999999</v>
      </c>
      <c r="H12" s="158">
        <v>5.7356914575866185</v>
      </c>
      <c r="I12" s="158">
        <v>7.0303000000000004</v>
      </c>
      <c r="J12" s="158">
        <v>7.9382666666666672</v>
      </c>
      <c r="K12" s="158">
        <v>11.793097072072072</v>
      </c>
      <c r="L12" s="158">
        <v>11.920827272727273</v>
      </c>
      <c r="M12" s="198">
        <v>12.2082</v>
      </c>
      <c r="N12" s="198">
        <v>12.835699999999999</v>
      </c>
      <c r="O12" s="198">
        <v>13.833733333333333</v>
      </c>
      <c r="P12" s="198">
        <v>14.49363333333333</v>
      </c>
      <c r="Q12" s="198">
        <v>14.953625000000001</v>
      </c>
      <c r="R12" s="198">
        <v>14.676083333333336</v>
      </c>
      <c r="S12" s="198">
        <v>14.425749999999999</v>
      </c>
      <c r="T12" s="198">
        <v>13.942416666666666</v>
      </c>
      <c r="U12" s="198">
        <v>18.422675000000002</v>
      </c>
      <c r="V12" s="198">
        <v>21.151016666666667</v>
      </c>
      <c r="W12" s="198">
        <v>18.143233333333331</v>
      </c>
      <c r="X12" s="199">
        <v>18.03716972868833</v>
      </c>
      <c r="Y12" s="199">
        <v>18.458542035156928</v>
      </c>
      <c r="Z12" s="199">
        <v>18.611475000000002</v>
      </c>
      <c r="AA12" s="199">
        <v>19.234824999999997</v>
      </c>
      <c r="AB12" s="199">
        <v>23.457875000000001</v>
      </c>
      <c r="AC12" s="199">
        <v>26.619352948759147</v>
      </c>
      <c r="AD12" s="91">
        <v>30.321289129397055</v>
      </c>
      <c r="AE12" s="91">
        <v>31.778563141826293</v>
      </c>
      <c r="AF12" s="91">
        <v>32.119136617162418</v>
      </c>
      <c r="AG12" s="91">
        <v>32.836377150642555</v>
      </c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</row>
    <row r="13" spans="1:50" ht="19.899999999999999" customHeight="1">
      <c r="A13" s="148" t="s">
        <v>27</v>
      </c>
      <c r="C13" s="158">
        <v>1.4</v>
      </c>
      <c r="D13" s="158">
        <v>4.55</v>
      </c>
      <c r="E13" s="158">
        <v>4.84</v>
      </c>
      <c r="F13" s="158">
        <v>6.14</v>
      </c>
      <c r="G13" s="158">
        <v>7.0011999999999999</v>
      </c>
      <c r="H13" s="158">
        <v>7.041561362145317</v>
      </c>
      <c r="I13" s="158">
        <v>8.4708000000000006</v>
      </c>
      <c r="J13" s="158">
        <v>9.7030750000000001</v>
      </c>
      <c r="K13" s="158">
        <v>11.255555739112863</v>
      </c>
      <c r="L13" s="158">
        <v>12.055019090909092</v>
      </c>
      <c r="M13" s="198">
        <v>14.007199999999999</v>
      </c>
      <c r="N13" s="198">
        <v>14.509600000000001</v>
      </c>
      <c r="O13" s="198">
        <v>14.648316666666666</v>
      </c>
      <c r="P13" s="198">
        <v>15.375633333333333</v>
      </c>
      <c r="Q13" s="198">
        <v>16.103641666666668</v>
      </c>
      <c r="R13" s="198">
        <v>16.351183333333331</v>
      </c>
      <c r="S13" s="198">
        <v>16.400499999999997</v>
      </c>
      <c r="T13" s="198">
        <v>16.369066666666665</v>
      </c>
      <c r="U13" s="198">
        <v>20.125399999999999</v>
      </c>
      <c r="V13" s="198">
        <v>22.544349999999998</v>
      </c>
      <c r="W13" s="198">
        <v>19.264991666666663</v>
      </c>
      <c r="X13" s="199">
        <v>19.431119737568054</v>
      </c>
      <c r="Y13" s="199">
        <v>19.504595630294791</v>
      </c>
      <c r="Z13" s="199">
        <v>19.587599999999998</v>
      </c>
      <c r="AA13" s="199">
        <v>20.237933333333331</v>
      </c>
      <c r="AB13" s="199">
        <v>24.360583333333338</v>
      </c>
      <c r="AC13" s="199">
        <v>27.749775705841206</v>
      </c>
      <c r="AD13" s="91">
        <v>32.077191340493428</v>
      </c>
      <c r="AE13" s="91">
        <v>33.455892994296725</v>
      </c>
      <c r="AF13" s="91">
        <v>34.082017460435075</v>
      </c>
      <c r="AG13" s="91">
        <v>34.486544907212021</v>
      </c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</row>
    <row r="14" spans="1:50" ht="6.75" customHeight="1" thickBo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</row>
    <row r="15" spans="1:50" ht="18" customHeight="1">
      <c r="A15" s="54" t="s">
        <v>178</v>
      </c>
      <c r="B15" s="141" t="s">
        <v>49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50" ht="18" customHeight="1"/>
    <row r="19" spans="19:30" ht="19.899999999999999" customHeight="1"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</row>
    <row r="20" spans="19:30" ht="19.899999999999999" customHeight="1"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</row>
    <row r="21" spans="19:30" ht="19.899999999999999" customHeight="1"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</row>
    <row r="22" spans="19:30" ht="19.899999999999999" customHeight="1"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</row>
    <row r="23" spans="19:30" ht="19.899999999999999" customHeight="1"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</row>
    <row r="24" spans="19:30" ht="19.899999999999999" customHeight="1"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</row>
    <row r="25" spans="19:30" ht="19.899999999999999" customHeight="1"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</row>
  </sheetData>
  <mergeCells count="2">
    <mergeCell ref="A6:B6"/>
    <mergeCell ref="A4:B4"/>
  </mergeCells>
  <printOptions verticalCentered="1"/>
  <pageMargins left="0.5" right="0.5" top="0.5" bottom="0.5" header="0" footer="0"/>
  <pageSetup paperSize="5" scale="48" orientation="landscape" r:id="rId1"/>
  <ignoredErrors>
    <ignoredError sqref="C6:L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16</vt:i4>
      </vt:variant>
    </vt:vector>
  </HeadingPairs>
  <TitlesOfParts>
    <vt:vector size="30" baseType="lpstr">
      <vt:lpstr>II-1</vt:lpstr>
      <vt:lpstr>II-2</vt:lpstr>
      <vt:lpstr>II-3</vt:lpstr>
      <vt:lpstr>II-4</vt:lpstr>
      <vt:lpstr>II-5  </vt:lpstr>
      <vt:lpstr>II-6</vt:lpstr>
      <vt:lpstr>II-7</vt:lpstr>
      <vt:lpstr>II-8</vt:lpstr>
      <vt:lpstr>II-9</vt:lpstr>
      <vt:lpstr>II-10</vt:lpstr>
      <vt:lpstr>II-11</vt:lpstr>
      <vt:lpstr>II-12</vt:lpstr>
      <vt:lpstr>II-13</vt:lpstr>
      <vt:lpstr>II-14</vt:lpstr>
      <vt:lpstr>'II-1'!Área_de_impresión</vt:lpstr>
      <vt:lpstr>'II-10'!Área_de_impresión</vt:lpstr>
      <vt:lpstr>'II-11'!Área_de_impresión</vt:lpstr>
      <vt:lpstr>'II-12'!Área_de_impresión</vt:lpstr>
      <vt:lpstr>'II-13'!Área_de_impresión</vt:lpstr>
      <vt:lpstr>'II-14'!Área_de_impresión</vt:lpstr>
      <vt:lpstr>'II-2'!Área_de_impresión</vt:lpstr>
      <vt:lpstr>'II-3'!Área_de_impresión</vt:lpstr>
      <vt:lpstr>'II-4'!Área_de_impresión</vt:lpstr>
      <vt:lpstr>'II-5  '!Área_de_impresión</vt:lpstr>
      <vt:lpstr>'II-6'!Área_de_impresión</vt:lpstr>
      <vt:lpstr>'II-7'!Área_de_impresión</vt:lpstr>
      <vt:lpstr>'II-8'!Área_de_impresión</vt:lpstr>
      <vt:lpstr>'II-11'!Títulos_a_imprimir</vt:lpstr>
      <vt:lpstr>'II-12'!Títulos_a_imprimir</vt:lpstr>
      <vt:lpstr>'II-13'!Títulos_a_imprimir</vt:lpstr>
    </vt:vector>
  </TitlesOfParts>
  <Company>BCN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Salinas, Rodrigo</dc:creator>
  <cp:lastModifiedBy>Miranda Corrales, Ligia del Socorro</cp:lastModifiedBy>
  <cp:lastPrinted>2012-08-16T16:38:36Z</cp:lastPrinted>
  <dcterms:created xsi:type="dcterms:W3CDTF">2004-05-31T20:42:30Z</dcterms:created>
  <dcterms:modified xsi:type="dcterms:W3CDTF">2021-04-19T16:36:41Z</dcterms:modified>
</cp:coreProperties>
</file>