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ANUARIO 2020\CARPETA Anuario Histórico 2020\"/>
    </mc:Choice>
  </mc:AlternateContent>
  <bookViews>
    <workbookView xWindow="0" yWindow="0" windowWidth="20490" windowHeight="7455"/>
  </bookViews>
  <sheets>
    <sheet name="VIII - 1" sheetId="3" r:id="rId1"/>
    <sheet name="VIII-1a" sheetId="20" r:id="rId2"/>
    <sheet name="VIII - 2" sheetId="4" r:id="rId3"/>
    <sheet name="VIII - 3" sheetId="9" r:id="rId4"/>
    <sheet name="VIII - 4" sheetId="11" r:id="rId5"/>
    <sheet name="VIII - 5" sheetId="13" r:id="rId6"/>
    <sheet name="VIII - 6" sheetId="16" r:id="rId7"/>
    <sheet name="VIII - 7" sheetId="17" r:id="rId8"/>
    <sheet name="VIII - 8" sheetId="18" r:id="rId9"/>
    <sheet name="VIII - 9" sheetId="19" r:id="rId10"/>
  </sheets>
  <definedNames>
    <definedName name="_xlnm.Print_Area" localSheetId="0">'VIII - 1'!$B$6:$AX$23</definedName>
    <definedName name="_xlnm.Print_Area" localSheetId="2">'VIII - 2'!$B$6:$BC$35</definedName>
    <definedName name="_xlnm.Print_Area" localSheetId="3">'VIII - 3'!$B$6:$BC$23</definedName>
    <definedName name="_xlnm.Print_Area" localSheetId="4">'VIII - 4'!$B$6:$BC$53</definedName>
    <definedName name="_xlnm.Print_Area" localSheetId="5">'VIII - 5'!$B$6:$AJ$26</definedName>
    <definedName name="_xlnm.Print_Area" localSheetId="6">'VIII - 6'!$B$6:$AD$82</definedName>
    <definedName name="_xlnm.Print_Area" localSheetId="7">'VIII - 7'!$C$6:$Y$36</definedName>
    <definedName name="_xlnm.Print_Area" localSheetId="8">'VIII - 8'!$B$6:$X$37</definedName>
    <definedName name="_xlnm.Print_Area" localSheetId="9">'VIII - 9'!$B$6:$CI$40</definedName>
    <definedName name="_xlnm.Print_Area" localSheetId="1">'VIII-1a'!$B$6:$P$43</definedName>
    <definedName name="EjecIndDiaConceptos" localSheetId="5">#REF!</definedName>
    <definedName name="EjecIndDiaConceptos" localSheetId="6">#REF!</definedName>
    <definedName name="EjecIndDiaConceptos" localSheetId="1">#REF!</definedName>
    <definedName name="EjecIndDiaConceptos">#REF!</definedName>
    <definedName name="EjecIndDiaDatos" localSheetId="5">#REF!</definedName>
    <definedName name="EjecIndDiaDatos" localSheetId="6">#REF!</definedName>
    <definedName name="EjecIndDiaDatos" localSheetId="1">#REF!</definedName>
    <definedName name="EjecIndDiaDatos">#REF!</definedName>
    <definedName name="EjecIndDiaEncabezados" localSheetId="5">#REF!</definedName>
    <definedName name="EjecIndDiaEncabezados" localSheetId="6">#REF!</definedName>
    <definedName name="EjecIndDiaEncabezados" localSheetId="1">#REF!</definedName>
    <definedName name="EjecIndDiaEncabezados">#REF!</definedName>
    <definedName name="EjecIndDiaEsquina" localSheetId="5">#REF!</definedName>
    <definedName name="EjecIndDiaEsquina" localSheetId="6">#REF!</definedName>
    <definedName name="EjecIndDiaEsquina" localSheetId="1">#REF!</definedName>
    <definedName name="EjecIndDiaEsquina">#REF!</definedName>
    <definedName name="EjecIndDiaNotas" localSheetId="5">#REF!</definedName>
    <definedName name="EjecIndDiaNotas" localSheetId="6">#REF!</definedName>
    <definedName name="EjecIndDiaNotas" localSheetId="1">#REF!</definedName>
    <definedName name="EjecIndDiaNotas">#REF!</definedName>
    <definedName name="EjecIndDiaTitulos" localSheetId="5">#REF!</definedName>
    <definedName name="EjecIndDiaTitulos" localSheetId="6">#REF!</definedName>
    <definedName name="EjecIndDiaTitulos" localSheetId="1">#REF!</definedName>
    <definedName name="EjecIndDiaTitulos">#REF!</definedName>
    <definedName name="EjecIndMenAnuConceptos" localSheetId="5">#REF!</definedName>
    <definedName name="EjecIndMenAnuConceptos" localSheetId="6">#REF!</definedName>
    <definedName name="EjecIndMenAnuConceptos" localSheetId="1">#REF!</definedName>
    <definedName name="EjecIndMenAnuConceptos">#REF!</definedName>
    <definedName name="EjecIndMenAnuDatos" localSheetId="5">#REF!</definedName>
    <definedName name="EjecIndMenAnuDatos" localSheetId="6">#REF!</definedName>
    <definedName name="EjecIndMenAnuDatos" localSheetId="1">#REF!</definedName>
    <definedName name="EjecIndMenAnuDatos">#REF!</definedName>
    <definedName name="EjecIndMenAnuEncabezados" localSheetId="5">#REF!</definedName>
    <definedName name="EjecIndMenAnuEncabezados" localSheetId="6">#REF!</definedName>
    <definedName name="EjecIndMenAnuEncabezados" localSheetId="1">#REF!</definedName>
    <definedName name="EjecIndMenAnuEncabezados">#REF!</definedName>
    <definedName name="EjecIndMenAnuEsquina" localSheetId="5">#REF!</definedName>
    <definedName name="EjecIndMenAnuEsquina" localSheetId="6">#REF!</definedName>
    <definedName name="EjecIndMenAnuEsquina" localSheetId="1">#REF!</definedName>
    <definedName name="EjecIndMenAnuEsquina">#REF!</definedName>
    <definedName name="EjecIndMenAnuNotas" localSheetId="5">#REF!</definedName>
    <definedName name="EjecIndMenAnuNotas" localSheetId="6">#REF!</definedName>
    <definedName name="EjecIndMenAnuNotas" localSheetId="1">#REF!</definedName>
    <definedName name="EjecIndMenAnuNotas">#REF!</definedName>
    <definedName name="EjecIndMenAnuTitulos" localSheetId="5">#REF!</definedName>
    <definedName name="EjecIndMenAnuTitulos" localSheetId="6">#REF!</definedName>
    <definedName name="EjecIndMenAnuTitulos" localSheetId="1">#REF!</definedName>
    <definedName name="EjecIndMenAnuTitulos">#REF!</definedName>
  </definedNames>
  <calcPr calcId="152511"/>
</workbook>
</file>

<file path=xl/calcChain.xml><?xml version="1.0" encoding="utf-8"?>
<calcChain xmlns="http://schemas.openxmlformats.org/spreadsheetml/2006/main">
  <c r="Q19" i="17" l="1"/>
  <c r="R19" i="17"/>
  <c r="R72" i="16" l="1"/>
  <c r="Q72" i="16"/>
  <c r="P72" i="16"/>
  <c r="O72" i="16"/>
  <c r="N72" i="16"/>
  <c r="M72" i="16"/>
  <c r="L72" i="16"/>
  <c r="K72" i="16"/>
  <c r="K66" i="16" s="1"/>
  <c r="J72" i="16"/>
  <c r="I72" i="16"/>
  <c r="H72" i="16"/>
  <c r="G72" i="16"/>
  <c r="F72" i="16"/>
  <c r="E72" i="16"/>
  <c r="D72" i="16"/>
  <c r="D66" i="16" s="1"/>
  <c r="R67" i="16"/>
  <c r="R66" i="16" s="1"/>
  <c r="Q67" i="16"/>
  <c r="Q66" i="16" s="1"/>
  <c r="P67" i="16"/>
  <c r="P66" i="16"/>
  <c r="O67" i="16"/>
  <c r="N67" i="16"/>
  <c r="M67" i="16"/>
  <c r="M66" i="16"/>
  <c r="L67" i="16"/>
  <c r="L66" i="16" s="1"/>
  <c r="K67" i="16"/>
  <c r="J67" i="16"/>
  <c r="I67" i="16"/>
  <c r="I66" i="16"/>
  <c r="H67" i="16"/>
  <c r="H66" i="16" s="1"/>
  <c r="G67" i="16"/>
  <c r="G66" i="16" s="1"/>
  <c r="F67" i="16"/>
  <c r="E67" i="16"/>
  <c r="D67" i="16"/>
  <c r="O66" i="16"/>
  <c r="R57" i="16"/>
  <c r="Q57" i="16"/>
  <c r="P57" i="16"/>
  <c r="O57" i="16"/>
  <c r="N57" i="16"/>
  <c r="M57" i="16"/>
  <c r="L57" i="16"/>
  <c r="K57" i="16"/>
  <c r="J57" i="16"/>
  <c r="I57" i="16"/>
  <c r="H57" i="16"/>
  <c r="G57" i="16"/>
  <c r="F57" i="16"/>
  <c r="E57" i="16"/>
  <c r="D57" i="16"/>
  <c r="R30" i="16"/>
  <c r="Q30" i="16"/>
  <c r="P30" i="16"/>
  <c r="O30" i="16"/>
  <c r="N30" i="16"/>
  <c r="N10" i="16" s="1"/>
  <c r="N9" i="16" s="1"/>
  <c r="N8" i="16" s="1"/>
  <c r="M30" i="16"/>
  <c r="L30" i="16"/>
  <c r="K30" i="16"/>
  <c r="J30" i="16"/>
  <c r="I30" i="16"/>
  <c r="H30" i="16"/>
  <c r="G30" i="16"/>
  <c r="F30" i="16"/>
  <c r="E30" i="16"/>
  <c r="D30" i="16"/>
  <c r="R11" i="16"/>
  <c r="Q11" i="16"/>
  <c r="Q10" i="16" s="1"/>
  <c r="Q9" i="16" s="1"/>
  <c r="Q8" i="16" s="1"/>
  <c r="P11" i="16"/>
  <c r="O11" i="16"/>
  <c r="O10" i="16"/>
  <c r="O9" i="16" s="1"/>
  <c r="O8" i="16" s="1"/>
  <c r="N11" i="16"/>
  <c r="M11" i="16"/>
  <c r="M10" i="16" s="1"/>
  <c r="M9" i="16" s="1"/>
  <c r="M8" i="16" s="1"/>
  <c r="L11" i="16"/>
  <c r="L10" i="16" s="1"/>
  <c r="L9" i="16" s="1"/>
  <c r="L8" i="16" s="1"/>
  <c r="K11" i="16"/>
  <c r="K10" i="16" s="1"/>
  <c r="K9" i="16" s="1"/>
  <c r="J11" i="16"/>
  <c r="J10" i="16" s="1"/>
  <c r="J9" i="16" s="1"/>
  <c r="J8" i="16" s="1"/>
  <c r="I11" i="16"/>
  <c r="I10" i="16" s="1"/>
  <c r="I9" i="16" s="1"/>
  <c r="I8" i="16" s="1"/>
  <c r="H11" i="16"/>
  <c r="H10" i="16" s="1"/>
  <c r="H9" i="16" s="1"/>
  <c r="G11" i="16"/>
  <c r="G10" i="16"/>
  <c r="G9" i="16"/>
  <c r="G8" i="16" s="1"/>
  <c r="F11" i="16"/>
  <c r="F10" i="16" s="1"/>
  <c r="F9" i="16" s="1"/>
  <c r="F8" i="16" s="1"/>
  <c r="E11" i="16"/>
  <c r="E10" i="16" s="1"/>
  <c r="E9" i="16" s="1"/>
  <c r="E8" i="16" s="1"/>
  <c r="D11" i="16"/>
  <c r="S22" i="17"/>
  <c r="S20" i="17" s="1"/>
  <c r="R22" i="17"/>
  <c r="R20" i="17" s="1"/>
  <c r="Q22" i="17"/>
  <c r="Q20" i="17" s="1"/>
  <c r="P20" i="17"/>
  <c r="O20" i="17"/>
  <c r="O16" i="17" s="1"/>
  <c r="O8" i="17" s="1"/>
  <c r="N20" i="17"/>
  <c r="N16" i="17" s="1"/>
  <c r="N8" i="17" s="1"/>
  <c r="M20" i="17"/>
  <c r="L20" i="17"/>
  <c r="L16" i="17" s="1"/>
  <c r="L8" i="17" s="1"/>
  <c r="K20" i="17"/>
  <c r="K16" i="17" s="1"/>
  <c r="R17" i="17"/>
  <c r="Q17" i="17"/>
  <c r="S17" i="17"/>
  <c r="P17" i="17"/>
  <c r="O17" i="17"/>
  <c r="N17" i="17"/>
  <c r="M17" i="17"/>
  <c r="S10" i="17"/>
  <c r="R10" i="17"/>
  <c r="Q10" i="17"/>
  <c r="P10" i="17"/>
  <c r="O10" i="17"/>
  <c r="N10" i="17"/>
  <c r="M10" i="17"/>
  <c r="L10" i="17"/>
  <c r="K10" i="17"/>
  <c r="J10" i="17"/>
  <c r="J8" i="17" s="1"/>
  <c r="I10" i="17"/>
  <c r="I8" i="17"/>
  <c r="H10" i="17"/>
  <c r="H8" i="17"/>
  <c r="G10" i="17"/>
  <c r="G8" i="17"/>
  <c r="F10" i="17"/>
  <c r="F8" i="17" s="1"/>
  <c r="E10" i="17"/>
  <c r="E8" i="17" s="1"/>
  <c r="D10" i="17"/>
  <c r="D8" i="17"/>
  <c r="P10" i="16"/>
  <c r="P9" i="16" s="1"/>
  <c r="P8" i="16" s="1"/>
  <c r="J66" i="16"/>
  <c r="R10" i="16"/>
  <c r="R9" i="16"/>
  <c r="N66" i="16"/>
  <c r="P16" i="17"/>
  <c r="P8" i="17"/>
  <c r="M16" i="17"/>
  <c r="M8" i="17" s="1"/>
  <c r="E66" i="16"/>
  <c r="F66" i="16"/>
  <c r="D10" i="16"/>
  <c r="D9" i="16" s="1"/>
  <c r="Q16" i="17" l="1"/>
  <c r="Q8" i="17" s="1"/>
  <c r="R16" i="17"/>
  <c r="R8" i="17" s="1"/>
  <c r="S16" i="17"/>
  <c r="S8" i="17" s="1"/>
  <c r="K8" i="17"/>
  <c r="H8" i="16"/>
  <c r="R8" i="16"/>
  <c r="D8" i="16"/>
  <c r="K8" i="16"/>
</calcChain>
</file>

<file path=xl/sharedStrings.xml><?xml version="1.0" encoding="utf-8"?>
<sst xmlns="http://schemas.openxmlformats.org/spreadsheetml/2006/main" count="2123" uniqueCount="278">
  <si>
    <t xml:space="preserve"> </t>
  </si>
  <si>
    <t>Oficiales</t>
  </si>
  <si>
    <t>Total</t>
  </si>
  <si>
    <t>-</t>
  </si>
  <si>
    <t>1/</t>
  </si>
  <si>
    <t>2/</t>
  </si>
  <si>
    <t>3/</t>
  </si>
  <si>
    <t/>
  </si>
  <si>
    <t>TEI con el resto sector público</t>
  </si>
  <si>
    <t>n.d</t>
  </si>
  <si>
    <r>
      <t xml:space="preserve">Gobierno Central - </t>
    </r>
    <r>
      <rPr>
        <sz val="10"/>
        <color indexed="8"/>
        <rFont val="Verdana"/>
        <family val="2"/>
      </rPr>
      <t>Central Government</t>
    </r>
  </si>
  <si>
    <r>
      <t xml:space="preserve">Resto del Sector Público no Financiero - </t>
    </r>
    <r>
      <rPr>
        <sz val="10"/>
        <color indexed="8"/>
        <rFont val="Verdana"/>
        <family val="2"/>
      </rPr>
      <t xml:space="preserve">Rest of non-Financial Public Sector </t>
    </r>
  </si>
  <si>
    <r>
      <t xml:space="preserve">Banco Central - </t>
    </r>
    <r>
      <rPr>
        <sz val="10"/>
        <color indexed="8"/>
        <rFont val="Verdana"/>
        <family val="2"/>
      </rPr>
      <t>Central Bank</t>
    </r>
  </si>
  <si>
    <r>
      <t xml:space="preserve">Resto del Sector Público Financiero - </t>
    </r>
    <r>
      <rPr>
        <sz val="10"/>
        <color indexed="8"/>
        <rFont val="Verdana"/>
        <family val="2"/>
      </rPr>
      <t xml:space="preserve">Rest of Financial Public Sector </t>
    </r>
  </si>
  <si>
    <r>
      <t>Total por acreedor -</t>
    </r>
    <r>
      <rPr>
        <b/>
        <sz val="10"/>
        <color indexed="8"/>
        <rFont val="Verdana"/>
        <family val="2"/>
      </rPr>
      <t xml:space="preserve"> Total creditors</t>
    </r>
  </si>
  <si>
    <r>
      <t xml:space="preserve">Total por deudor - </t>
    </r>
    <r>
      <rPr>
        <b/>
        <sz val="10"/>
        <color indexed="8"/>
        <rFont val="Verdana"/>
        <family val="2"/>
      </rPr>
      <t>Total debtors</t>
    </r>
  </si>
  <si>
    <r>
      <t xml:space="preserve">Oficiales - </t>
    </r>
    <r>
      <rPr>
        <b/>
        <sz val="10"/>
        <color indexed="8"/>
        <rFont val="Verdana"/>
        <family val="2"/>
      </rPr>
      <t>Official</t>
    </r>
  </si>
  <si>
    <r>
      <t>Bilaterales -</t>
    </r>
    <r>
      <rPr>
        <b/>
        <sz val="10"/>
        <color indexed="8"/>
        <rFont val="Verdana"/>
        <family val="2"/>
      </rPr>
      <t xml:space="preserve"> Bilateral</t>
    </r>
  </si>
  <si>
    <r>
      <t xml:space="preserve">Club de París - </t>
    </r>
    <r>
      <rPr>
        <sz val="10"/>
        <color indexed="8"/>
        <rFont val="Verdana"/>
        <family val="2"/>
      </rPr>
      <t>Paris Club</t>
    </r>
  </si>
  <si>
    <r>
      <t xml:space="preserve">Otros bilaterales - </t>
    </r>
    <r>
      <rPr>
        <sz val="10"/>
        <color indexed="8"/>
        <rFont val="Verdana"/>
        <family val="2"/>
      </rPr>
      <t>Other bilateral</t>
    </r>
  </si>
  <si>
    <r>
      <t>Privados -</t>
    </r>
    <r>
      <rPr>
        <b/>
        <sz val="10"/>
        <color indexed="8"/>
        <rFont val="Verdana"/>
        <family val="2"/>
      </rPr>
      <t xml:space="preserve"> Private</t>
    </r>
  </si>
  <si>
    <r>
      <t xml:space="preserve">BM/IDA - </t>
    </r>
    <r>
      <rPr>
        <sz val="10"/>
        <color indexed="8"/>
        <rFont val="Verdana"/>
        <family val="2"/>
      </rPr>
      <t>World Bank</t>
    </r>
  </si>
  <si>
    <r>
      <t>Otros -</t>
    </r>
    <r>
      <rPr>
        <sz val="10"/>
        <color indexed="8"/>
        <rFont val="Verdana"/>
        <family val="2"/>
      </rPr>
      <t xml:space="preserve"> Others</t>
    </r>
  </si>
  <si>
    <r>
      <t xml:space="preserve">BID - </t>
    </r>
    <r>
      <rPr>
        <sz val="10"/>
        <color indexed="8"/>
        <rFont val="Verdana"/>
        <family val="2"/>
      </rPr>
      <t>IADB</t>
    </r>
  </si>
  <si>
    <r>
      <t xml:space="preserve">BCIE - </t>
    </r>
    <r>
      <rPr>
        <sz val="10"/>
        <color indexed="8"/>
        <rFont val="Verdana"/>
        <family val="2"/>
      </rPr>
      <t>CABEI</t>
    </r>
  </si>
  <si>
    <r>
      <t xml:space="preserve">Banca comercial - </t>
    </r>
    <r>
      <rPr>
        <sz val="10"/>
        <color indexed="8"/>
        <rFont val="Verdana"/>
        <family val="2"/>
      </rPr>
      <t>Commercial banks</t>
    </r>
  </si>
  <si>
    <r>
      <t>Proveedores y otros -</t>
    </r>
    <r>
      <rPr>
        <sz val="10"/>
        <color indexed="8"/>
        <rFont val="Verdana"/>
        <family val="2"/>
      </rPr>
      <t xml:space="preserve"> Suppliers and others </t>
    </r>
  </si>
  <si>
    <r>
      <t xml:space="preserve">FMI - </t>
    </r>
    <r>
      <rPr>
        <sz val="10"/>
        <color indexed="8"/>
        <rFont val="Verdana"/>
        <family val="2"/>
      </rPr>
      <t>IMF</t>
    </r>
  </si>
  <si>
    <r>
      <t>Bilaterales -</t>
    </r>
    <r>
      <rPr>
        <sz val="10"/>
        <color indexed="8"/>
        <rFont val="Verdana"/>
        <family val="2"/>
      </rPr>
      <t xml:space="preserve"> Bilateral</t>
    </r>
  </si>
  <si>
    <r>
      <t xml:space="preserve">Total deudores - </t>
    </r>
    <r>
      <rPr>
        <b/>
        <sz val="10"/>
        <color indexed="8"/>
        <rFont val="Verdana"/>
        <family val="2"/>
      </rPr>
      <t>Total debtors</t>
    </r>
  </si>
  <si>
    <r>
      <t>Total acreedor -</t>
    </r>
    <r>
      <rPr>
        <b/>
        <sz val="10"/>
        <color indexed="8"/>
        <rFont val="Verdana"/>
        <family val="2"/>
      </rPr>
      <t xml:space="preserve"> Total creditors</t>
    </r>
  </si>
  <si>
    <r>
      <t xml:space="preserve">Principal - </t>
    </r>
    <r>
      <rPr>
        <b/>
        <sz val="10"/>
        <color indexed="8"/>
        <rFont val="Verdana"/>
        <family val="2"/>
      </rPr>
      <t>Amortization</t>
    </r>
  </si>
  <si>
    <r>
      <t xml:space="preserve">Intereses - </t>
    </r>
    <r>
      <rPr>
        <b/>
        <sz val="10"/>
        <color indexed="8"/>
        <rFont val="Verdana"/>
        <family val="2"/>
      </rPr>
      <t>Interest</t>
    </r>
  </si>
  <si>
    <r>
      <t xml:space="preserve">Privados - </t>
    </r>
    <r>
      <rPr>
        <b/>
        <sz val="10"/>
        <color indexed="8"/>
        <rFont val="Verdana"/>
        <family val="2"/>
      </rPr>
      <t>Private</t>
    </r>
  </si>
  <si>
    <r>
      <t>Principal -</t>
    </r>
    <r>
      <rPr>
        <b/>
        <sz val="10"/>
        <color indexed="8"/>
        <rFont val="Verdana"/>
        <family val="2"/>
      </rPr>
      <t xml:space="preserve"> Amortization</t>
    </r>
  </si>
  <si>
    <r>
      <t xml:space="preserve">Plazo promedio (años) - </t>
    </r>
    <r>
      <rPr>
        <sz val="10"/>
        <color indexed="8"/>
        <rFont val="Verdana"/>
        <family val="2"/>
      </rPr>
      <t>Term (years)</t>
    </r>
  </si>
  <si>
    <r>
      <t>Gracia promedio (años) -</t>
    </r>
    <r>
      <rPr>
        <sz val="10"/>
        <color indexed="8"/>
        <rFont val="Verdana"/>
        <family val="2"/>
      </rPr>
      <t xml:space="preserve"> Grace period (years)</t>
    </r>
  </si>
  <si>
    <r>
      <t>Tasa de interés promedio (porcentaje) -</t>
    </r>
    <r>
      <rPr>
        <sz val="10"/>
        <color indexed="8"/>
        <rFont val="Verdana"/>
        <family val="2"/>
      </rPr>
      <t xml:space="preserve"> Average interest rate (percent)</t>
    </r>
  </si>
  <si>
    <r>
      <t>Otros Bilaterales -</t>
    </r>
    <r>
      <rPr>
        <b/>
        <sz val="10"/>
        <color indexed="8"/>
        <rFont val="Verdana"/>
        <family val="2"/>
      </rPr>
      <t xml:space="preserve"> Other Bilateral</t>
    </r>
  </si>
  <si>
    <r>
      <t>República Checa -</t>
    </r>
    <r>
      <rPr>
        <sz val="10"/>
        <color indexed="8"/>
        <rFont val="Verdana"/>
        <family val="2"/>
      </rPr>
      <t xml:space="preserve"> Czech Republic</t>
    </r>
  </si>
  <si>
    <r>
      <t>República Eslovaca -</t>
    </r>
    <r>
      <rPr>
        <sz val="10"/>
        <color indexed="8"/>
        <rFont val="Verdana"/>
        <family val="2"/>
      </rPr>
      <t xml:space="preserve"> Slovak Republic</t>
    </r>
  </si>
  <si>
    <r>
      <t>Trinidad y Tobago -</t>
    </r>
    <r>
      <rPr>
        <sz val="10"/>
        <color indexed="8"/>
        <rFont val="Verdana"/>
        <family val="2"/>
      </rPr>
      <t xml:space="preserve"> Trinidad and Tobago</t>
    </r>
  </si>
  <si>
    <r>
      <t>Venezuela -</t>
    </r>
    <r>
      <rPr>
        <sz val="10"/>
        <color indexed="8"/>
        <rFont val="Verdana"/>
        <family val="2"/>
      </rPr>
      <t xml:space="preserve"> Venezuela</t>
    </r>
  </si>
  <si>
    <r>
      <t>FOCEM -</t>
    </r>
    <r>
      <rPr>
        <sz val="10"/>
        <color indexed="8"/>
        <rFont val="Verdana"/>
        <family val="2"/>
      </rPr>
      <t xml:space="preserve"> FOCEM</t>
    </r>
  </si>
  <si>
    <r>
      <t>FND -</t>
    </r>
    <r>
      <rPr>
        <sz val="10"/>
        <color indexed="8"/>
        <rFont val="Verdana"/>
        <family val="2"/>
      </rPr>
      <t xml:space="preserve"> FND</t>
    </r>
  </si>
  <si>
    <r>
      <t>Bancos comerciales -</t>
    </r>
    <r>
      <rPr>
        <sz val="10"/>
        <color indexed="8"/>
        <rFont val="Verdana"/>
        <family val="2"/>
      </rPr>
      <t xml:space="preserve"> Foreign commercial banks</t>
    </r>
  </si>
  <si>
    <r>
      <t>Beogradska Banka AD -</t>
    </r>
    <r>
      <rPr>
        <sz val="10"/>
        <color indexed="8"/>
        <rFont val="Verdana"/>
        <family val="2"/>
      </rPr>
      <t xml:space="preserve"> Beogradska Banka AD</t>
    </r>
  </si>
  <si>
    <r>
      <t>BIAPE -</t>
    </r>
    <r>
      <rPr>
        <sz val="10"/>
        <color indexed="8"/>
        <rFont val="Verdana"/>
        <family val="2"/>
      </rPr>
      <t xml:space="preserve"> BIAPE</t>
    </r>
  </si>
  <si>
    <r>
      <t>Bulgargeomin -</t>
    </r>
    <r>
      <rPr>
        <sz val="10"/>
        <color indexed="8"/>
        <rFont val="Verdana"/>
        <family val="2"/>
      </rPr>
      <t xml:space="preserve"> Bulgargeomin</t>
    </r>
  </si>
  <si>
    <r>
      <t>Bulgartabac -</t>
    </r>
    <r>
      <rPr>
        <sz val="10"/>
        <color indexed="8"/>
        <rFont val="Verdana"/>
        <family val="2"/>
      </rPr>
      <t xml:space="preserve"> Bulgartabac</t>
    </r>
  </si>
  <si>
    <r>
      <t>Divasa Farmavic -</t>
    </r>
    <r>
      <rPr>
        <sz val="10"/>
        <color indexed="8"/>
        <rFont val="Verdana"/>
        <family val="2"/>
      </rPr>
      <t xml:space="preserve"> Divasa Farmavic</t>
    </r>
  </si>
  <si>
    <r>
      <t>Fertica -</t>
    </r>
    <r>
      <rPr>
        <sz val="10"/>
        <color indexed="8"/>
        <rFont val="Verdana"/>
        <family val="2"/>
      </rPr>
      <t xml:space="preserve"> Fertica</t>
    </r>
  </si>
  <si>
    <r>
      <t>Laad de Centroamérica -</t>
    </r>
    <r>
      <rPr>
        <sz val="10"/>
        <color indexed="8"/>
        <rFont val="Verdana"/>
        <family val="2"/>
      </rPr>
      <t xml:space="preserve"> Laad de Centroamérica</t>
    </r>
  </si>
  <si>
    <r>
      <t xml:space="preserve">Sherring - </t>
    </r>
    <r>
      <rPr>
        <sz val="10"/>
        <color indexed="8"/>
        <rFont val="Verdana"/>
        <family val="2"/>
      </rPr>
      <t>Sherring</t>
    </r>
  </si>
  <si>
    <r>
      <t xml:space="preserve">Smith Kline - </t>
    </r>
    <r>
      <rPr>
        <sz val="10"/>
        <color indexed="8"/>
        <rFont val="Verdana"/>
        <family val="2"/>
      </rPr>
      <t>Smith Kline</t>
    </r>
  </si>
  <si>
    <r>
      <t xml:space="preserve">Suplidores varios - </t>
    </r>
    <r>
      <rPr>
        <sz val="10"/>
        <color indexed="8"/>
        <rFont val="Verdana"/>
        <family val="2"/>
      </rPr>
      <t>Several suppliers</t>
    </r>
  </si>
  <si>
    <r>
      <t xml:space="preserve">Multilaterales - </t>
    </r>
    <r>
      <rPr>
        <b/>
        <sz val="10"/>
        <color indexed="8"/>
        <rFont val="Verdana"/>
        <family val="2"/>
      </rPr>
      <t>Multilateral</t>
    </r>
  </si>
  <si>
    <r>
      <t xml:space="preserve">Alemania - </t>
    </r>
    <r>
      <rPr>
        <sz val="10"/>
        <color indexed="8"/>
        <rFont val="Verdana"/>
        <family val="2"/>
      </rPr>
      <t>Germany</t>
    </r>
  </si>
  <si>
    <r>
      <t xml:space="preserve">Australia - </t>
    </r>
    <r>
      <rPr>
        <sz val="10"/>
        <color indexed="8"/>
        <rFont val="Verdana"/>
        <family val="2"/>
      </rPr>
      <t>Australia</t>
    </r>
  </si>
  <si>
    <r>
      <t xml:space="preserve">Austria - </t>
    </r>
    <r>
      <rPr>
        <sz val="10"/>
        <color indexed="8"/>
        <rFont val="Verdana"/>
        <family val="2"/>
      </rPr>
      <t>Austria</t>
    </r>
  </si>
  <si>
    <r>
      <t xml:space="preserve">Dinamarca - </t>
    </r>
    <r>
      <rPr>
        <sz val="10"/>
        <color indexed="8"/>
        <rFont val="Verdana"/>
        <family val="2"/>
      </rPr>
      <t>Denmark</t>
    </r>
  </si>
  <si>
    <r>
      <t xml:space="preserve">España - </t>
    </r>
    <r>
      <rPr>
        <sz val="10"/>
        <color indexed="8"/>
        <rFont val="Verdana"/>
        <family val="2"/>
      </rPr>
      <t>Spain</t>
    </r>
  </si>
  <si>
    <r>
      <t xml:space="preserve">Estados Unidos - </t>
    </r>
    <r>
      <rPr>
        <sz val="10"/>
        <color indexed="8"/>
        <rFont val="Verdana"/>
        <family val="2"/>
      </rPr>
      <t>United States</t>
    </r>
  </si>
  <si>
    <r>
      <t xml:space="preserve">Colombia - </t>
    </r>
    <r>
      <rPr>
        <sz val="10"/>
        <color indexed="8"/>
        <rFont val="Verdana"/>
        <family val="2"/>
      </rPr>
      <t>Colombia</t>
    </r>
  </si>
  <si>
    <r>
      <t xml:space="preserve">Canadá - </t>
    </r>
    <r>
      <rPr>
        <sz val="10"/>
        <color indexed="8"/>
        <rFont val="Verdana"/>
        <family val="2"/>
      </rPr>
      <t>Canada</t>
    </r>
  </si>
  <si>
    <r>
      <t xml:space="preserve">Cuba - </t>
    </r>
    <r>
      <rPr>
        <sz val="10"/>
        <color indexed="8"/>
        <rFont val="Verdana"/>
        <family val="2"/>
      </rPr>
      <t>Cuba</t>
    </r>
  </si>
  <si>
    <r>
      <t xml:space="preserve">El Salvador - </t>
    </r>
    <r>
      <rPr>
        <sz val="10"/>
        <color indexed="8"/>
        <rFont val="Verdana"/>
        <family val="2"/>
      </rPr>
      <t>El Salvador</t>
    </r>
  </si>
  <si>
    <r>
      <t xml:space="preserve">Francia - </t>
    </r>
    <r>
      <rPr>
        <sz val="10"/>
        <color indexed="8"/>
        <rFont val="Verdana"/>
        <family val="2"/>
      </rPr>
      <t>France</t>
    </r>
  </si>
  <si>
    <r>
      <t xml:space="preserve">España/Guatemala - </t>
    </r>
    <r>
      <rPr>
        <sz val="10"/>
        <color indexed="8"/>
        <rFont val="Verdana"/>
        <family val="2"/>
      </rPr>
      <t>Spain/Guatemala</t>
    </r>
  </si>
  <si>
    <r>
      <t xml:space="preserve">BIRF/IDA - </t>
    </r>
    <r>
      <rPr>
        <sz val="10"/>
        <color indexed="8"/>
        <rFont val="Verdana"/>
        <family val="2"/>
      </rPr>
      <t>BIRF/IDA</t>
    </r>
  </si>
  <si>
    <r>
      <t xml:space="preserve">FIDA - </t>
    </r>
    <r>
      <rPr>
        <sz val="10"/>
        <color indexed="8"/>
        <rFont val="Verdana"/>
        <family val="2"/>
      </rPr>
      <t>FIDA</t>
    </r>
  </si>
  <si>
    <r>
      <t xml:space="preserve">Saldo total - </t>
    </r>
    <r>
      <rPr>
        <b/>
        <sz val="10"/>
        <color indexed="8"/>
        <rFont val="Verdana"/>
        <family val="2"/>
      </rPr>
      <t>Total</t>
    </r>
  </si>
  <si>
    <r>
      <t xml:space="preserve">BPI y CBPI - </t>
    </r>
    <r>
      <rPr>
        <sz val="10"/>
        <color indexed="8"/>
        <rFont val="Verdana"/>
        <family val="2"/>
      </rPr>
      <t>Indemnity bonds (BPI, CBPI)</t>
    </r>
  </si>
  <si>
    <r>
      <t xml:space="preserve">CENI por cierre bancario - </t>
    </r>
    <r>
      <rPr>
        <sz val="10"/>
        <color indexed="8"/>
        <rFont val="Verdana"/>
        <family val="2"/>
      </rPr>
      <t>Negotiable Investment Securities-CENIs (bank closures)</t>
    </r>
  </si>
  <si>
    <r>
      <t xml:space="preserve">Bonos bancarios - </t>
    </r>
    <r>
      <rPr>
        <sz val="10"/>
        <color indexed="8"/>
        <rFont val="Verdana"/>
        <family val="2"/>
      </rPr>
      <t>Bank bonds</t>
    </r>
  </si>
  <si>
    <r>
      <t xml:space="preserve">Otros títulos - </t>
    </r>
    <r>
      <rPr>
        <sz val="10"/>
        <color indexed="8"/>
        <rFont val="Verdana"/>
        <family val="2"/>
      </rPr>
      <t>Other securities</t>
    </r>
  </si>
  <si>
    <r>
      <t xml:space="preserve">Letras del resto sector público - </t>
    </r>
    <r>
      <rPr>
        <sz val="10"/>
        <color indexed="8"/>
        <rFont val="Verdana"/>
        <family val="2"/>
      </rPr>
      <t>Rest of public sector bills</t>
    </r>
  </si>
  <si>
    <r>
      <t xml:space="preserve">Letras del sector privado - </t>
    </r>
    <r>
      <rPr>
        <sz val="10"/>
        <color indexed="8"/>
        <rFont val="Verdana"/>
        <family val="2"/>
      </rPr>
      <t>Private sector bills</t>
    </r>
  </si>
  <si>
    <r>
      <t xml:space="preserve">Bonos - </t>
    </r>
    <r>
      <rPr>
        <sz val="10"/>
        <color indexed="8"/>
        <rFont val="Verdana"/>
        <family val="2"/>
      </rPr>
      <t>Bonds</t>
    </r>
  </si>
  <si>
    <r>
      <t xml:space="preserve">TEI con el resto sector público - </t>
    </r>
    <r>
      <rPr>
        <sz val="10"/>
        <color indexed="8"/>
        <rFont val="Verdana"/>
        <family val="2"/>
      </rPr>
      <t>Central government investment securities (TEI) with rest of public sector</t>
    </r>
  </si>
  <si>
    <r>
      <t xml:space="preserve">BEI con el resto sector público - </t>
    </r>
    <r>
      <rPr>
        <sz val="10"/>
        <color indexed="8"/>
        <rFont val="Verdana"/>
        <family val="2"/>
      </rPr>
      <t>Special investment bonds (BEI) with rest of public sector</t>
    </r>
  </si>
  <si>
    <r>
      <t xml:space="preserve">Gobierno Central - </t>
    </r>
    <r>
      <rPr>
        <b/>
        <sz val="10"/>
        <color indexed="8"/>
        <rFont val="Verdana"/>
        <family val="2"/>
      </rPr>
      <t>Central Government</t>
    </r>
  </si>
  <si>
    <r>
      <t xml:space="preserve">Banco Central - </t>
    </r>
    <r>
      <rPr>
        <b/>
        <sz val="10"/>
        <color indexed="8"/>
        <rFont val="Verdana"/>
        <family val="2"/>
      </rPr>
      <t>Central Bank</t>
    </r>
  </si>
  <si>
    <r>
      <t xml:space="preserve">Emisión total - </t>
    </r>
    <r>
      <rPr>
        <b/>
        <sz val="10"/>
        <color indexed="8"/>
        <rFont val="Verdana"/>
        <family val="2"/>
      </rPr>
      <t>Total</t>
    </r>
  </si>
  <si>
    <r>
      <t xml:space="preserve">Títulos bancarios - </t>
    </r>
    <r>
      <rPr>
        <sz val="10"/>
        <color indexed="8"/>
        <rFont val="Verdana"/>
        <family val="2"/>
      </rPr>
      <t>Bank securities</t>
    </r>
  </si>
  <si>
    <r>
      <t>Bonos -</t>
    </r>
    <r>
      <rPr>
        <sz val="10"/>
        <color indexed="8"/>
        <rFont val="Verdana"/>
        <family val="2"/>
      </rPr>
      <t xml:space="preserve"> bonds</t>
    </r>
  </si>
  <si>
    <r>
      <t>Saldos de deuda externa pública -</t>
    </r>
    <r>
      <rPr>
        <b/>
        <sz val="12"/>
        <color indexed="8"/>
        <rFont val="Verdana"/>
        <family val="2"/>
      </rPr>
      <t xml:space="preserve"> External public debt stock</t>
    </r>
  </si>
  <si>
    <r>
      <t>Desembolsos  de deuda externa pública -</t>
    </r>
    <r>
      <rPr>
        <b/>
        <sz val="12"/>
        <color indexed="8"/>
        <rFont val="Verdana"/>
        <family val="2"/>
      </rPr>
      <t xml:space="preserve"> External public debt inflows</t>
    </r>
  </si>
  <si>
    <r>
      <t xml:space="preserve">Servicio  de deuda externa pública - </t>
    </r>
    <r>
      <rPr>
        <b/>
        <sz val="12"/>
        <color indexed="8"/>
        <rFont val="Verdana"/>
        <family val="2"/>
      </rPr>
      <t>External public debt service</t>
    </r>
  </si>
  <si>
    <r>
      <t xml:space="preserve">Contrataciones de deuda externa pública - </t>
    </r>
    <r>
      <rPr>
        <b/>
        <sz val="12"/>
        <color indexed="8"/>
        <rFont val="Verdana"/>
        <family val="2"/>
      </rPr>
      <t>Contracted public external debt</t>
    </r>
  </si>
  <si>
    <r>
      <t xml:space="preserve">Condonaciones  de deuda externa pública - </t>
    </r>
    <r>
      <rPr>
        <b/>
        <sz val="12"/>
        <color indexed="8"/>
        <rFont val="Verdana"/>
        <family val="2"/>
      </rPr>
      <t>Public external debt relief</t>
    </r>
  </si>
  <si>
    <r>
      <t>Saldos de deuda interna pública -</t>
    </r>
    <r>
      <rPr>
        <b/>
        <sz val="12"/>
        <color indexed="8"/>
        <rFont val="Verdana"/>
        <family val="2"/>
      </rPr>
      <t xml:space="preserve"> Domestic public debt</t>
    </r>
  </si>
  <si>
    <r>
      <t>Emisión de deuda interna pública -</t>
    </r>
    <r>
      <rPr>
        <b/>
        <sz val="12"/>
        <color indexed="8"/>
        <rFont val="Verdana"/>
        <family val="2"/>
      </rPr>
      <t xml:space="preserve"> Domestic public debt issuance</t>
    </r>
  </si>
  <si>
    <r>
      <t xml:space="preserve">Servicio de deuda interna pública - </t>
    </r>
    <r>
      <rPr>
        <b/>
        <sz val="12"/>
        <color indexed="8"/>
        <rFont val="Verdana"/>
        <family val="2"/>
      </rPr>
      <t xml:space="preserve">Domestic public debt service </t>
    </r>
  </si>
  <si>
    <r>
      <t xml:space="preserve">Saldo deuda a PIB (en %) - </t>
    </r>
    <r>
      <rPr>
        <sz val="10"/>
        <color indexed="8"/>
        <rFont val="Verdana"/>
        <family val="2"/>
      </rPr>
      <t>Debt stock to GDP (%)</t>
    </r>
  </si>
  <si>
    <r>
      <t xml:space="preserve">Saldo de deuda a exportaciones (en %) - </t>
    </r>
    <r>
      <rPr>
        <sz val="10"/>
        <color indexed="8"/>
        <rFont val="Verdana"/>
        <family val="2"/>
      </rPr>
      <t>Debt stock to exports (%)</t>
    </r>
  </si>
  <si>
    <r>
      <t xml:space="preserve">Servicio de deuda a exportaciones (en %) - </t>
    </r>
    <r>
      <rPr>
        <sz val="10"/>
        <color indexed="8"/>
        <rFont val="Verdana"/>
        <family val="2"/>
      </rPr>
      <t>Debt service to exports (%)</t>
    </r>
  </si>
  <si>
    <r>
      <t xml:space="preserve">Saldo deuda externa - </t>
    </r>
    <r>
      <rPr>
        <sz val="10"/>
        <color indexed="8"/>
        <rFont val="Verdana"/>
        <family val="2"/>
      </rPr>
      <t>External debt stock</t>
    </r>
  </si>
  <si>
    <r>
      <t xml:space="preserve">Servicio de deuda externa - </t>
    </r>
    <r>
      <rPr>
        <sz val="10"/>
        <color indexed="8"/>
        <rFont val="Verdana"/>
        <family val="2"/>
      </rPr>
      <t>External debt service</t>
    </r>
  </si>
  <si>
    <r>
      <t xml:space="preserve">Desembolsos deuda externa - </t>
    </r>
    <r>
      <rPr>
        <sz val="10"/>
        <color indexed="8"/>
        <rFont val="Verdana"/>
        <family val="2"/>
      </rPr>
      <t>External debt disbursements</t>
    </r>
  </si>
  <si>
    <r>
      <t xml:space="preserve">Partidas informativas - </t>
    </r>
    <r>
      <rPr>
        <b/>
        <sz val="10"/>
        <color indexed="8"/>
        <rFont val="Verdana"/>
        <family val="2"/>
      </rPr>
      <t>Information items (million of dollars)</t>
    </r>
  </si>
  <si>
    <r>
      <t xml:space="preserve">Concepto - </t>
    </r>
    <r>
      <rPr>
        <b/>
        <sz val="10"/>
        <color indexed="8"/>
        <rFont val="Verdana"/>
        <family val="2"/>
      </rPr>
      <t>Concept</t>
    </r>
  </si>
  <si>
    <r>
      <t>Oficiales -</t>
    </r>
    <r>
      <rPr>
        <b/>
        <sz val="10"/>
        <color indexed="8"/>
        <rFont val="Verdana"/>
        <family val="2"/>
      </rPr>
      <t xml:space="preserve"> Official</t>
    </r>
  </si>
  <si>
    <r>
      <rPr>
        <sz val="10"/>
        <color indexed="56"/>
        <rFont val="Verdana"/>
        <family val="2"/>
      </rPr>
      <t>Multilaterales</t>
    </r>
    <r>
      <rPr>
        <sz val="10"/>
        <color indexed="62"/>
        <rFont val="Verdana"/>
        <family val="2"/>
      </rPr>
      <t xml:space="preserve"> - </t>
    </r>
    <r>
      <rPr>
        <sz val="10"/>
        <rFont val="Verdana"/>
        <family val="2"/>
      </rPr>
      <t>Multilateral</t>
    </r>
  </si>
  <si>
    <r>
      <t>Oficiales -</t>
    </r>
    <r>
      <rPr>
        <b/>
        <sz val="10"/>
        <color indexed="8"/>
        <rFont val="Verdana"/>
        <family val="2"/>
      </rPr>
      <t xml:space="preserve"> Official</t>
    </r>
  </si>
  <si>
    <r>
      <t>Servicio de deuda total por acreedores-</t>
    </r>
    <r>
      <rPr>
        <b/>
        <sz val="10"/>
        <color indexed="8"/>
        <rFont val="Verdana"/>
        <family val="2"/>
      </rPr>
      <t xml:space="preserve"> Total service by creditors </t>
    </r>
  </si>
  <si>
    <r>
      <rPr>
        <sz val="10"/>
        <color indexed="56"/>
        <rFont val="Verdana"/>
        <family val="2"/>
      </rPr>
      <t>Intereses</t>
    </r>
    <r>
      <rPr>
        <sz val="10"/>
        <rFont val="Verdana"/>
        <family val="2"/>
      </rPr>
      <t xml:space="preserve"> - Interest</t>
    </r>
  </si>
  <si>
    <r>
      <rPr>
        <sz val="10"/>
        <color indexed="56"/>
        <rFont val="Verdana"/>
        <family val="2"/>
      </rPr>
      <t>Amortización</t>
    </r>
    <r>
      <rPr>
        <sz val="10"/>
        <rFont val="Verdana"/>
        <family val="2"/>
      </rPr>
      <t xml:space="preserve"> - Amortization</t>
    </r>
  </si>
  <si>
    <r>
      <rPr>
        <sz val="10"/>
        <color indexed="56"/>
        <rFont val="Verdana"/>
        <family val="2"/>
      </rPr>
      <t>Servicio -</t>
    </r>
    <r>
      <rPr>
        <sz val="10"/>
        <rFont val="Verdana"/>
        <family val="2"/>
      </rPr>
      <t xml:space="preserve"> Service</t>
    </r>
  </si>
  <si>
    <r>
      <t xml:space="preserve">Hungría - </t>
    </r>
    <r>
      <rPr>
        <sz val="10"/>
        <rFont val="Verdana"/>
        <family val="2"/>
      </rPr>
      <t>Hungary</t>
    </r>
  </si>
  <si>
    <r>
      <t>India -</t>
    </r>
    <r>
      <rPr>
        <sz val="10"/>
        <rFont val="Verdana"/>
        <family val="2"/>
      </rPr>
      <t xml:space="preserve"> India</t>
    </r>
  </si>
  <si>
    <r>
      <t xml:space="preserve">Jamaica - </t>
    </r>
    <r>
      <rPr>
        <sz val="10"/>
        <rFont val="Verdana"/>
        <family val="2"/>
      </rPr>
      <t>Jamaica</t>
    </r>
  </si>
  <si>
    <r>
      <t xml:space="preserve">México - </t>
    </r>
    <r>
      <rPr>
        <sz val="10"/>
        <rFont val="Verdana"/>
        <family val="2"/>
      </rPr>
      <t>Mexico</t>
    </r>
  </si>
  <si>
    <r>
      <t xml:space="preserve">Polonia - </t>
    </r>
    <r>
      <rPr>
        <sz val="10"/>
        <rFont val="Verdana"/>
        <family val="2"/>
      </rPr>
      <t>Poland</t>
    </r>
  </si>
  <si>
    <r>
      <t xml:space="preserve">Finlandia - </t>
    </r>
    <r>
      <rPr>
        <sz val="10"/>
        <rFont val="Verdana"/>
        <family val="2"/>
      </rPr>
      <t>Finland</t>
    </r>
  </si>
  <si>
    <r>
      <t xml:space="preserve">Francia - </t>
    </r>
    <r>
      <rPr>
        <sz val="10"/>
        <rFont val="Verdana"/>
        <family val="2"/>
      </rPr>
      <t>France</t>
    </r>
  </si>
  <si>
    <r>
      <t xml:space="preserve">Gran Bretaña - </t>
    </r>
    <r>
      <rPr>
        <sz val="10"/>
        <rFont val="Verdana"/>
        <family val="2"/>
      </rPr>
      <t>Great Britain</t>
    </r>
  </si>
  <si>
    <r>
      <t xml:space="preserve">Holanda - </t>
    </r>
    <r>
      <rPr>
        <sz val="10"/>
        <rFont val="Verdana"/>
        <family val="2"/>
      </rPr>
      <t>Holand</t>
    </r>
  </si>
  <si>
    <r>
      <t xml:space="preserve">Israel - </t>
    </r>
    <r>
      <rPr>
        <sz val="10"/>
        <rFont val="Verdana"/>
        <family val="2"/>
      </rPr>
      <t>Israel</t>
    </r>
  </si>
  <si>
    <r>
      <t xml:space="preserve">Italia - </t>
    </r>
    <r>
      <rPr>
        <sz val="10"/>
        <rFont val="Verdana"/>
        <family val="2"/>
      </rPr>
      <t>Italy</t>
    </r>
  </si>
  <si>
    <r>
      <t xml:space="preserve">Japón - </t>
    </r>
    <r>
      <rPr>
        <sz val="10"/>
        <rFont val="Verdana"/>
        <family val="2"/>
      </rPr>
      <t>Japan</t>
    </r>
  </si>
  <si>
    <r>
      <t xml:space="preserve">Noruega - </t>
    </r>
    <r>
      <rPr>
        <sz val="10"/>
        <rFont val="Verdana"/>
        <family val="2"/>
      </rPr>
      <t>Norway</t>
    </r>
  </si>
  <si>
    <r>
      <t xml:space="preserve">Rusia - </t>
    </r>
    <r>
      <rPr>
        <sz val="10"/>
        <rFont val="Verdana"/>
        <family val="2"/>
      </rPr>
      <t>Russia</t>
    </r>
  </si>
  <si>
    <r>
      <t xml:space="preserve">Suecia - </t>
    </r>
    <r>
      <rPr>
        <sz val="10"/>
        <rFont val="Verdana"/>
        <family val="2"/>
      </rPr>
      <t>Sweden</t>
    </r>
  </si>
  <si>
    <r>
      <t xml:space="preserve">Suiza - </t>
    </r>
    <r>
      <rPr>
        <sz val="10"/>
        <rFont val="Verdana"/>
        <family val="2"/>
      </rPr>
      <t>Switzerland</t>
    </r>
  </si>
  <si>
    <r>
      <t xml:space="preserve">Argelia - </t>
    </r>
    <r>
      <rPr>
        <sz val="10"/>
        <rFont val="Verdana"/>
        <family val="2"/>
      </rPr>
      <t>Argelia</t>
    </r>
  </si>
  <si>
    <r>
      <t xml:space="preserve">Argentina - </t>
    </r>
    <r>
      <rPr>
        <sz val="10"/>
        <rFont val="Verdana"/>
        <family val="2"/>
      </rPr>
      <t>Argentina</t>
    </r>
  </si>
  <si>
    <r>
      <t xml:space="preserve">Austria - </t>
    </r>
    <r>
      <rPr>
        <sz val="10"/>
        <rFont val="Verdana"/>
        <family val="2"/>
      </rPr>
      <t>Austria</t>
    </r>
  </si>
  <si>
    <r>
      <t xml:space="preserve">Bulgaria - </t>
    </r>
    <r>
      <rPr>
        <sz val="10"/>
        <rFont val="Verdana"/>
        <family val="2"/>
      </rPr>
      <t>Bulgaria</t>
    </r>
  </si>
  <si>
    <r>
      <t>Estados Unidos -</t>
    </r>
    <r>
      <rPr>
        <sz val="10"/>
        <rFont val="Verdana"/>
        <family val="2"/>
      </rPr>
      <t xml:space="preserve"> United States</t>
    </r>
  </si>
  <si>
    <r>
      <t xml:space="preserve">Multilaterales - </t>
    </r>
    <r>
      <rPr>
        <b/>
        <sz val="10"/>
        <rFont val="Verdana"/>
        <family val="2"/>
      </rPr>
      <t>Multilateral</t>
    </r>
  </si>
  <si>
    <r>
      <t>Indicadores de deuda externa pública -</t>
    </r>
    <r>
      <rPr>
        <b/>
        <sz val="12"/>
        <color indexed="8"/>
        <rFont val="Verdana"/>
        <family val="2"/>
      </rPr>
      <t xml:space="preserve"> External public debt indicators</t>
    </r>
  </si>
  <si>
    <r>
      <t xml:space="preserve">Indicadores de deuda externa pública- </t>
    </r>
    <r>
      <rPr>
        <b/>
        <sz val="10"/>
        <color indexed="8"/>
        <rFont val="Verdana"/>
        <family val="2"/>
      </rPr>
      <t>External public debt indicators</t>
    </r>
  </si>
  <si>
    <r>
      <t xml:space="preserve">Deuda externa pública (millones de dólares) - </t>
    </r>
    <r>
      <rPr>
        <b/>
        <sz val="10"/>
        <color indexed="8"/>
        <rFont val="Verdana"/>
        <family val="2"/>
      </rPr>
      <t>External public debt (million of dollars)</t>
    </r>
  </si>
  <si>
    <r>
      <t xml:space="preserve">Concepto </t>
    </r>
    <r>
      <rPr>
        <b/>
        <sz val="10"/>
        <color indexed="62"/>
        <rFont val="Verdana"/>
        <family val="2"/>
      </rPr>
      <t xml:space="preserve">- </t>
    </r>
    <r>
      <rPr>
        <b/>
        <sz val="10"/>
        <color indexed="8"/>
        <rFont val="Verdana"/>
        <family val="2"/>
      </rPr>
      <t>Concept</t>
    </r>
  </si>
  <si>
    <r>
      <t>Multilaterales</t>
    </r>
    <r>
      <rPr>
        <sz val="10"/>
        <color indexed="62"/>
        <rFont val="Verdana"/>
        <family val="2"/>
      </rPr>
      <t xml:space="preserve"> - </t>
    </r>
    <r>
      <rPr>
        <sz val="10"/>
        <rFont val="Verdana"/>
        <family val="2"/>
      </rPr>
      <t>Multilateral</t>
    </r>
  </si>
  <si>
    <r>
      <t>Deuda privada garantizada</t>
    </r>
    <r>
      <rPr>
        <sz val="10"/>
        <color indexed="62"/>
        <rFont val="Verdana"/>
        <family val="2"/>
      </rPr>
      <t xml:space="preserve"> -</t>
    </r>
    <r>
      <rPr>
        <sz val="10"/>
        <rFont val="Verdana"/>
        <family val="2"/>
      </rPr>
      <t xml:space="preserve"> Private debt</t>
    </r>
  </si>
  <si>
    <r>
      <t xml:space="preserve">Deuda privada garantizada </t>
    </r>
    <r>
      <rPr>
        <sz val="10"/>
        <color indexed="62"/>
        <rFont val="Verdana"/>
        <family val="2"/>
      </rPr>
      <t>-</t>
    </r>
    <r>
      <rPr>
        <sz val="10"/>
        <rFont val="Verdana"/>
        <family val="2"/>
      </rPr>
      <t xml:space="preserve"> Private debt</t>
    </r>
  </si>
  <si>
    <r>
      <t>Bonos de pagos y subastas</t>
    </r>
    <r>
      <rPr>
        <vertAlign val="superscript"/>
        <sz val="10"/>
        <color indexed="62"/>
        <rFont val="Verdana"/>
        <family val="2"/>
      </rPr>
      <t>1/</t>
    </r>
    <r>
      <rPr>
        <sz val="10"/>
        <color indexed="62"/>
        <rFont val="Verdana"/>
        <family val="2"/>
      </rPr>
      <t xml:space="preserve"> - </t>
    </r>
    <r>
      <rPr>
        <sz val="10"/>
        <color indexed="8"/>
        <rFont val="Verdana"/>
        <family val="2"/>
      </rPr>
      <t>Bonds payments and auctions</t>
    </r>
    <r>
      <rPr>
        <vertAlign val="superscript"/>
        <sz val="10"/>
        <color indexed="8"/>
        <rFont val="Verdana"/>
        <family val="2"/>
      </rPr>
      <t>1/</t>
    </r>
  </si>
  <si>
    <r>
      <t xml:space="preserve">Multilaterales </t>
    </r>
    <r>
      <rPr>
        <sz val="10"/>
        <color indexed="62"/>
        <rFont val="Verdana"/>
        <family val="2"/>
      </rPr>
      <t xml:space="preserve">- </t>
    </r>
    <r>
      <rPr>
        <sz val="10"/>
        <rFont val="Verdana"/>
        <family val="2"/>
      </rPr>
      <t>Multilateral</t>
    </r>
  </si>
  <si>
    <r>
      <t>Letras</t>
    </r>
    <r>
      <rPr>
        <vertAlign val="superscript"/>
        <sz val="10"/>
        <color indexed="56"/>
        <rFont val="Verdana"/>
        <family val="2"/>
      </rPr>
      <t>1/</t>
    </r>
    <r>
      <rPr>
        <sz val="10"/>
        <color indexed="56"/>
        <rFont val="Verdana"/>
        <family val="2"/>
      </rPr>
      <t xml:space="preserve"> </t>
    </r>
    <r>
      <rPr>
        <sz val="10"/>
        <color indexed="62"/>
        <rFont val="Verdana"/>
        <family val="2"/>
      </rPr>
      <t xml:space="preserve">- </t>
    </r>
    <r>
      <rPr>
        <sz val="10"/>
        <color indexed="8"/>
        <rFont val="Verdana"/>
        <family val="2"/>
      </rPr>
      <t>Bills</t>
    </r>
    <r>
      <rPr>
        <vertAlign val="superscript"/>
        <sz val="10"/>
        <color indexed="8"/>
        <rFont val="Verdana"/>
        <family val="2"/>
      </rPr>
      <t>1/</t>
    </r>
  </si>
  <si>
    <r>
      <t>CENI</t>
    </r>
    <r>
      <rPr>
        <vertAlign val="superscript"/>
        <sz val="10"/>
        <color indexed="56"/>
        <rFont val="Verdana"/>
        <family val="2"/>
      </rPr>
      <t>4/</t>
    </r>
    <r>
      <rPr>
        <sz val="10"/>
        <color indexed="56"/>
        <rFont val="Verdana"/>
        <family val="2"/>
      </rPr>
      <t xml:space="preserve"> </t>
    </r>
    <r>
      <rPr>
        <sz val="10"/>
        <color indexed="62"/>
        <rFont val="Verdana"/>
        <family val="2"/>
      </rPr>
      <t xml:space="preserve">- </t>
    </r>
    <r>
      <rPr>
        <sz val="10"/>
        <color indexed="8"/>
        <rFont val="Verdana"/>
        <family val="2"/>
      </rPr>
      <t>CENI</t>
    </r>
    <r>
      <rPr>
        <vertAlign val="superscript"/>
        <sz val="10"/>
        <color indexed="8"/>
        <rFont val="Verdana"/>
        <family val="2"/>
      </rPr>
      <t>4/</t>
    </r>
  </si>
  <si>
    <r>
      <t>Títulos bancarios</t>
    </r>
    <r>
      <rPr>
        <vertAlign val="superscript"/>
        <sz val="10"/>
        <color indexed="56"/>
        <rFont val="Verdana"/>
        <family val="2"/>
      </rPr>
      <t>3/</t>
    </r>
    <r>
      <rPr>
        <sz val="10"/>
        <color indexed="56"/>
        <rFont val="Verdana"/>
        <family val="2"/>
      </rPr>
      <t xml:space="preserve"> </t>
    </r>
    <r>
      <rPr>
        <sz val="10"/>
        <color indexed="62"/>
        <rFont val="Verdana"/>
        <family val="2"/>
      </rPr>
      <t xml:space="preserve">- </t>
    </r>
    <r>
      <rPr>
        <sz val="10"/>
        <color indexed="8"/>
        <rFont val="Verdana"/>
        <family val="2"/>
      </rPr>
      <t>Bank securities</t>
    </r>
    <r>
      <rPr>
        <vertAlign val="superscript"/>
        <sz val="10"/>
        <color indexed="8"/>
        <rFont val="Verdana"/>
        <family val="2"/>
      </rPr>
      <t>3/</t>
    </r>
  </si>
  <si>
    <r>
      <t>Letras de cambio y subastas</t>
    </r>
    <r>
      <rPr>
        <vertAlign val="superscript"/>
        <sz val="10"/>
        <color indexed="56"/>
        <rFont val="Verdana"/>
        <family val="2"/>
      </rPr>
      <t>1/</t>
    </r>
    <r>
      <rPr>
        <sz val="10"/>
        <color indexed="62"/>
        <rFont val="Verdana"/>
        <family val="2"/>
      </rPr>
      <t xml:space="preserve"> - </t>
    </r>
    <r>
      <rPr>
        <sz val="10"/>
        <rFont val="Verdana"/>
        <family val="2"/>
      </rPr>
      <t>Bills of exchange and au</t>
    </r>
    <r>
      <rPr>
        <sz val="10"/>
        <color indexed="8"/>
        <rFont val="Verdana"/>
        <family val="2"/>
      </rPr>
      <t>ctions</t>
    </r>
    <r>
      <rPr>
        <vertAlign val="superscript"/>
        <sz val="10"/>
        <color indexed="8"/>
        <rFont val="Verdana"/>
        <family val="2"/>
      </rPr>
      <t>1/</t>
    </r>
  </si>
  <si>
    <r>
      <t>CENI por cierre bancario</t>
    </r>
    <r>
      <rPr>
        <vertAlign val="superscript"/>
        <sz val="10"/>
        <color indexed="56"/>
        <rFont val="Verdana"/>
        <family val="2"/>
      </rPr>
      <t>3/</t>
    </r>
    <r>
      <rPr>
        <vertAlign val="superscript"/>
        <sz val="10"/>
        <color indexed="62"/>
        <rFont val="Verdana"/>
        <family val="2"/>
      </rPr>
      <t xml:space="preserve"> </t>
    </r>
    <r>
      <rPr>
        <sz val="10"/>
        <color indexed="62"/>
        <rFont val="Verdana"/>
        <family val="2"/>
      </rPr>
      <t xml:space="preserve">- </t>
    </r>
    <r>
      <rPr>
        <sz val="10"/>
        <color indexed="8"/>
        <rFont val="Verdana"/>
        <family val="2"/>
      </rPr>
      <t>Negotiable Investment Securities-CENI's (bank closures)</t>
    </r>
    <r>
      <rPr>
        <vertAlign val="superscript"/>
        <sz val="10"/>
        <color indexed="8"/>
        <rFont val="Verdana"/>
        <family val="2"/>
      </rPr>
      <t>3/</t>
    </r>
  </si>
  <si>
    <r>
      <t>Letras de cambio y subastas</t>
    </r>
    <r>
      <rPr>
        <vertAlign val="superscript"/>
        <sz val="10"/>
        <color indexed="56"/>
        <rFont val="Verdana"/>
        <family val="2"/>
      </rPr>
      <t>1/</t>
    </r>
    <r>
      <rPr>
        <sz val="10"/>
        <color indexed="62"/>
        <rFont val="Verdana"/>
        <family val="2"/>
      </rPr>
      <t xml:space="preserve"> -</t>
    </r>
    <r>
      <rPr>
        <sz val="10"/>
        <rFont val="Verdana"/>
        <family val="2"/>
      </rPr>
      <t xml:space="preserve"> Bills of exchange and auctions</t>
    </r>
    <r>
      <rPr>
        <vertAlign val="superscript"/>
        <sz val="10"/>
        <rFont val="Verdana"/>
        <family val="2"/>
      </rPr>
      <t>1/</t>
    </r>
  </si>
  <si>
    <r>
      <t>Bonos de pagos y subastas</t>
    </r>
    <r>
      <rPr>
        <vertAlign val="superscript"/>
        <sz val="10"/>
        <color indexed="56"/>
        <rFont val="Verdana"/>
        <family val="2"/>
      </rPr>
      <t>1/</t>
    </r>
    <r>
      <rPr>
        <sz val="10"/>
        <color indexed="62"/>
        <rFont val="Verdana"/>
        <family val="2"/>
      </rPr>
      <t xml:space="preserve"> - </t>
    </r>
    <r>
      <rPr>
        <sz val="10"/>
        <color indexed="8"/>
        <rFont val="Verdana"/>
        <family val="2"/>
      </rPr>
      <t>Bonds payments and auctions</t>
    </r>
    <r>
      <rPr>
        <vertAlign val="superscript"/>
        <sz val="10"/>
        <color indexed="8"/>
        <rFont val="Verdana"/>
        <family val="2"/>
      </rPr>
      <t>1/</t>
    </r>
  </si>
  <si>
    <r>
      <t>Otros</t>
    </r>
    <r>
      <rPr>
        <vertAlign val="superscript"/>
        <sz val="10"/>
        <color indexed="56"/>
        <rFont val="Verdana"/>
        <family val="2"/>
      </rPr>
      <t>2/</t>
    </r>
    <r>
      <rPr>
        <sz val="10"/>
        <color indexed="62"/>
        <rFont val="Verdana"/>
        <family val="2"/>
      </rPr>
      <t xml:space="preserve"> </t>
    </r>
    <r>
      <rPr>
        <sz val="10"/>
        <color indexed="62"/>
        <rFont val="Verdana"/>
        <family val="2"/>
      </rPr>
      <t xml:space="preserve">- </t>
    </r>
    <r>
      <rPr>
        <sz val="10"/>
        <color indexed="8"/>
        <rFont val="Verdana"/>
        <family val="2"/>
      </rPr>
      <t>Others</t>
    </r>
    <r>
      <rPr>
        <vertAlign val="superscript"/>
        <sz val="10"/>
        <color indexed="8"/>
        <rFont val="Verdana"/>
        <family val="2"/>
      </rPr>
      <t>2/</t>
    </r>
  </si>
  <si>
    <r>
      <t>Exportaciones de bienes y servicios</t>
    </r>
    <r>
      <rPr>
        <vertAlign val="superscript"/>
        <sz val="10"/>
        <color indexed="56"/>
        <rFont val="Verdana"/>
        <family val="2"/>
      </rPr>
      <t>2/</t>
    </r>
    <r>
      <rPr>
        <sz val="10"/>
        <color indexed="56"/>
        <rFont val="Verdana"/>
        <family val="2"/>
      </rPr>
      <t xml:space="preserve"> </t>
    </r>
    <r>
      <rPr>
        <sz val="10"/>
        <color indexed="62"/>
        <rFont val="Verdana"/>
        <family val="2"/>
      </rPr>
      <t xml:space="preserve">- </t>
    </r>
    <r>
      <rPr>
        <sz val="10"/>
        <color indexed="8"/>
        <rFont val="Verdana"/>
        <family val="2"/>
      </rPr>
      <t>Exports of goods and services</t>
    </r>
    <r>
      <rPr>
        <vertAlign val="superscript"/>
        <sz val="10"/>
        <color indexed="8"/>
        <rFont val="Verdana"/>
        <family val="2"/>
      </rPr>
      <t>2/</t>
    </r>
  </si>
  <si>
    <r>
      <t>PIB en millones de dólares</t>
    </r>
    <r>
      <rPr>
        <vertAlign val="superscript"/>
        <sz val="10"/>
        <color indexed="56"/>
        <rFont val="Verdana"/>
        <family val="2"/>
      </rPr>
      <t>1/</t>
    </r>
    <r>
      <rPr>
        <sz val="10"/>
        <color indexed="62"/>
        <rFont val="Verdana"/>
        <family val="2"/>
      </rPr>
      <t xml:space="preserve"> - </t>
    </r>
    <r>
      <rPr>
        <sz val="10"/>
        <color indexed="8"/>
        <rFont val="Verdana"/>
        <family val="2"/>
      </rPr>
      <t>GDP</t>
    </r>
    <r>
      <rPr>
        <vertAlign val="superscript"/>
        <sz val="10"/>
        <color indexed="8"/>
        <rFont val="Verdana"/>
        <family val="2"/>
      </rPr>
      <t>1/</t>
    </r>
  </si>
  <si>
    <r>
      <rPr>
        <sz val="10"/>
        <color indexed="56"/>
        <rFont val="Verdana"/>
        <family val="2"/>
      </rPr>
      <t>Latinoamérica</t>
    </r>
    <r>
      <rPr>
        <sz val="10"/>
        <color indexed="62"/>
        <rFont val="Verdana"/>
        <family val="2"/>
      </rPr>
      <t xml:space="preserve"> </t>
    </r>
    <r>
      <rPr>
        <sz val="10"/>
        <color indexed="62"/>
        <rFont val="Verdana"/>
        <family val="2"/>
      </rPr>
      <t xml:space="preserve">- </t>
    </r>
    <r>
      <rPr>
        <sz val="10"/>
        <color indexed="8"/>
        <rFont val="Verdana"/>
        <family val="2"/>
      </rPr>
      <t>Latin America</t>
    </r>
  </si>
  <si>
    <r>
      <rPr>
        <sz val="10"/>
        <color indexed="56"/>
        <rFont val="Verdana"/>
        <family val="2"/>
      </rPr>
      <t>Europa del Este</t>
    </r>
    <r>
      <rPr>
        <sz val="10"/>
        <color indexed="56"/>
        <rFont val="Verdana"/>
        <family val="2"/>
      </rPr>
      <t xml:space="preserve"> </t>
    </r>
    <r>
      <rPr>
        <sz val="10"/>
        <color indexed="62"/>
        <rFont val="Verdana"/>
        <family val="2"/>
      </rPr>
      <t>-</t>
    </r>
    <r>
      <rPr>
        <sz val="10"/>
        <color indexed="8"/>
        <rFont val="Verdana"/>
        <family val="2"/>
      </rPr>
      <t xml:space="preserve"> Eastern Europe</t>
    </r>
  </si>
  <si>
    <r>
      <t>Otros</t>
    </r>
    <r>
      <rPr>
        <vertAlign val="superscript"/>
        <sz val="10"/>
        <color indexed="56"/>
        <rFont val="Verdana"/>
        <family val="2"/>
      </rPr>
      <t>2/</t>
    </r>
    <r>
      <rPr>
        <sz val="10"/>
        <color indexed="56"/>
        <rFont val="Verdana"/>
        <family val="2"/>
      </rPr>
      <t xml:space="preserve"> </t>
    </r>
    <r>
      <rPr>
        <sz val="10"/>
        <color indexed="62"/>
        <rFont val="Verdana"/>
        <family val="2"/>
      </rPr>
      <t xml:space="preserve">- </t>
    </r>
    <r>
      <rPr>
        <sz val="10"/>
        <color indexed="8"/>
        <rFont val="Verdana"/>
        <family val="2"/>
      </rPr>
      <t>Other</t>
    </r>
    <r>
      <rPr>
        <vertAlign val="superscript"/>
        <sz val="10"/>
        <color indexed="8"/>
        <rFont val="Verdana"/>
        <family val="2"/>
      </rPr>
      <t>2/</t>
    </r>
  </si>
  <si>
    <r>
      <t>Títulos bancarios</t>
    </r>
    <r>
      <rPr>
        <vertAlign val="superscript"/>
        <sz val="10"/>
        <color indexed="56"/>
        <rFont val="Verdana"/>
        <family val="2"/>
      </rPr>
      <t>3/</t>
    </r>
    <r>
      <rPr>
        <sz val="10"/>
        <color indexed="56"/>
        <rFont val="Verdana"/>
        <family val="2"/>
      </rPr>
      <t xml:space="preserve"> - </t>
    </r>
    <r>
      <rPr>
        <sz val="10"/>
        <color indexed="8"/>
        <rFont val="Verdana"/>
        <family val="2"/>
      </rPr>
      <t>Bank securities</t>
    </r>
    <r>
      <rPr>
        <vertAlign val="superscript"/>
        <sz val="10"/>
        <color indexed="8"/>
        <rFont val="Verdana"/>
        <family val="2"/>
      </rPr>
      <t>3/</t>
    </r>
  </si>
  <si>
    <r>
      <t>Bonos de pagos y subastas</t>
    </r>
    <r>
      <rPr>
        <vertAlign val="superscript"/>
        <sz val="10"/>
        <color indexed="56"/>
        <rFont val="Verdana"/>
        <family val="2"/>
      </rPr>
      <t>1/</t>
    </r>
    <r>
      <rPr>
        <sz val="10"/>
        <color indexed="62"/>
        <rFont val="Verdana"/>
        <family val="2"/>
      </rPr>
      <t xml:space="preserve"> - </t>
    </r>
    <r>
      <rPr>
        <sz val="10"/>
        <color indexed="8"/>
        <rFont val="Verdana"/>
        <family val="2"/>
      </rPr>
      <t>Bonds payments and auctions</t>
    </r>
    <r>
      <rPr>
        <vertAlign val="superscript"/>
        <sz val="10"/>
        <color indexed="8"/>
        <rFont val="Verdana"/>
        <family val="2"/>
      </rPr>
      <t>1/</t>
    </r>
  </si>
  <si>
    <r>
      <t>Letras de cambio y subastas</t>
    </r>
    <r>
      <rPr>
        <vertAlign val="superscript"/>
        <sz val="10"/>
        <color indexed="56"/>
        <rFont val="Verdana"/>
        <family val="2"/>
      </rPr>
      <t>1/</t>
    </r>
    <r>
      <rPr>
        <sz val="10"/>
        <color indexed="56"/>
        <rFont val="Verdana"/>
        <family val="2"/>
      </rPr>
      <t xml:space="preserve"> </t>
    </r>
    <r>
      <rPr>
        <sz val="10"/>
        <color indexed="62"/>
        <rFont val="Verdana"/>
        <family val="2"/>
      </rPr>
      <t xml:space="preserve">- </t>
    </r>
    <r>
      <rPr>
        <sz val="10"/>
        <color indexed="8"/>
        <rFont val="Verdana"/>
        <family val="2"/>
      </rPr>
      <t>Bills of exchange and auctions</t>
    </r>
    <r>
      <rPr>
        <vertAlign val="superscript"/>
        <sz val="10"/>
        <color indexed="8"/>
        <rFont val="Verdana"/>
        <family val="2"/>
      </rPr>
      <t>1/</t>
    </r>
  </si>
  <si>
    <r>
      <t xml:space="preserve">Perú - </t>
    </r>
    <r>
      <rPr>
        <sz val="10"/>
        <color indexed="8"/>
        <rFont val="Verdana"/>
        <family val="2"/>
      </rPr>
      <t>Perú</t>
    </r>
  </si>
  <si>
    <r>
      <rPr>
        <sz val="10"/>
        <color indexed="56"/>
        <rFont val="Verdana"/>
        <family val="2"/>
      </rPr>
      <t>Banco de España</t>
    </r>
    <r>
      <rPr>
        <sz val="10"/>
        <color indexed="62"/>
        <rFont val="Verdana"/>
        <family val="2"/>
      </rPr>
      <t xml:space="preserve"> - </t>
    </r>
    <r>
      <rPr>
        <sz val="10"/>
        <rFont val="Verdana"/>
        <family val="2"/>
      </rPr>
      <t>Bank of Spain</t>
    </r>
  </si>
  <si>
    <r>
      <rPr>
        <sz val="10"/>
        <color indexed="56"/>
        <rFont val="Verdana"/>
        <family val="2"/>
      </rPr>
      <t>Brasil</t>
    </r>
    <r>
      <rPr>
        <sz val="10"/>
        <color indexed="62"/>
        <rFont val="Verdana"/>
        <family val="2"/>
      </rPr>
      <t xml:space="preserve"> - </t>
    </r>
    <r>
      <rPr>
        <sz val="10"/>
        <rFont val="Verdana"/>
        <family val="2"/>
      </rPr>
      <t>Brazil</t>
    </r>
  </si>
  <si>
    <r>
      <t>Otros títulos</t>
    </r>
    <r>
      <rPr>
        <vertAlign val="superscript"/>
        <sz val="10"/>
        <color indexed="56"/>
        <rFont val="Verdana"/>
        <family val="2"/>
      </rPr>
      <t>5/</t>
    </r>
    <r>
      <rPr>
        <vertAlign val="superscript"/>
        <sz val="10"/>
        <color indexed="62"/>
        <rFont val="Verdana"/>
        <family val="2"/>
      </rPr>
      <t xml:space="preserve"> </t>
    </r>
    <r>
      <rPr>
        <sz val="10"/>
        <color indexed="62"/>
        <rFont val="Verdana"/>
        <family val="2"/>
      </rPr>
      <t xml:space="preserve">- </t>
    </r>
    <r>
      <rPr>
        <sz val="10"/>
        <color indexed="8"/>
        <rFont val="Verdana"/>
        <family val="2"/>
      </rPr>
      <t>Other securities</t>
    </r>
    <r>
      <rPr>
        <vertAlign val="superscript"/>
        <sz val="10"/>
        <color indexed="8"/>
        <rFont val="Verdana"/>
        <family val="2"/>
      </rPr>
      <t>5/</t>
    </r>
  </si>
  <si>
    <r>
      <t>CENI</t>
    </r>
    <r>
      <rPr>
        <vertAlign val="superscript"/>
        <sz val="10"/>
        <color indexed="56"/>
        <rFont val="Verdana"/>
        <family val="2"/>
      </rPr>
      <t>4/</t>
    </r>
    <r>
      <rPr>
        <sz val="10"/>
        <color indexed="56"/>
        <rFont val="Verdana"/>
        <family val="2"/>
      </rPr>
      <t xml:space="preserve"> </t>
    </r>
    <r>
      <rPr>
        <sz val="10"/>
        <color indexed="62"/>
        <rFont val="Verdana"/>
        <family val="2"/>
      </rPr>
      <t xml:space="preserve">- </t>
    </r>
    <r>
      <rPr>
        <sz val="10"/>
        <color indexed="8"/>
        <rFont val="Verdana"/>
        <family val="2"/>
      </rPr>
      <t>CENI</t>
    </r>
    <r>
      <rPr>
        <vertAlign val="superscript"/>
        <sz val="10"/>
        <color indexed="8"/>
        <rFont val="Verdana"/>
        <family val="2"/>
      </rPr>
      <t>4/</t>
    </r>
  </si>
  <si>
    <r>
      <t>Otros</t>
    </r>
    <r>
      <rPr>
        <vertAlign val="superscript"/>
        <sz val="10"/>
        <color indexed="56"/>
        <rFont val="Verdana"/>
        <family val="2"/>
      </rPr>
      <t>2/</t>
    </r>
    <r>
      <rPr>
        <sz val="10"/>
        <color indexed="62"/>
        <rFont val="Verdana"/>
        <family val="2"/>
      </rPr>
      <t xml:space="preserve"> - </t>
    </r>
    <r>
      <rPr>
        <sz val="10"/>
        <color indexed="8"/>
        <rFont val="Verdana"/>
        <family val="2"/>
      </rPr>
      <t>Others</t>
    </r>
    <r>
      <rPr>
        <vertAlign val="superscript"/>
        <sz val="10"/>
        <color indexed="8"/>
        <rFont val="Verdana"/>
        <family val="2"/>
      </rPr>
      <t>2/</t>
    </r>
  </si>
  <si>
    <r>
      <t>Otros títulos</t>
    </r>
    <r>
      <rPr>
        <vertAlign val="superscript"/>
        <sz val="10"/>
        <color indexed="56"/>
        <rFont val="Verdana"/>
        <family val="2"/>
      </rPr>
      <t>5/</t>
    </r>
    <r>
      <rPr>
        <sz val="10"/>
        <color indexed="62"/>
        <rFont val="Verdana"/>
        <family val="2"/>
      </rPr>
      <t xml:space="preserve"> - </t>
    </r>
    <r>
      <rPr>
        <sz val="10"/>
        <color indexed="8"/>
        <rFont val="Verdana"/>
        <family val="2"/>
      </rPr>
      <t>Special investment bonds (BEI) with rest of public sector</t>
    </r>
    <r>
      <rPr>
        <vertAlign val="superscript"/>
        <sz val="10"/>
        <color indexed="8"/>
        <rFont val="Verdana"/>
        <family val="2"/>
      </rPr>
      <t>5/</t>
    </r>
  </si>
  <si>
    <r>
      <t xml:space="preserve">Cuadro </t>
    </r>
    <r>
      <rPr>
        <sz val="11"/>
        <color indexed="62"/>
        <rFont val="Verdana"/>
        <family val="2"/>
      </rPr>
      <t xml:space="preserve">- </t>
    </r>
    <r>
      <rPr>
        <sz val="11"/>
        <color indexed="8"/>
        <rFont val="Verdana"/>
        <family val="2"/>
      </rPr>
      <t xml:space="preserve">Table </t>
    </r>
    <r>
      <rPr>
        <sz val="11"/>
        <color indexed="56"/>
        <rFont val="Verdana"/>
        <family val="2"/>
      </rPr>
      <t>VIII - 1</t>
    </r>
  </si>
  <si>
    <r>
      <t>Intereses -</t>
    </r>
    <r>
      <rPr>
        <b/>
        <sz val="10"/>
        <color indexed="8"/>
        <rFont val="Verdana"/>
        <family val="2"/>
      </rPr>
      <t xml:space="preserve"> Interest</t>
    </r>
  </si>
  <si>
    <r>
      <t xml:space="preserve">Cuadro </t>
    </r>
    <r>
      <rPr>
        <sz val="10"/>
        <color indexed="62"/>
        <rFont val="Verdana"/>
        <family val="2"/>
      </rPr>
      <t xml:space="preserve">- </t>
    </r>
    <r>
      <rPr>
        <sz val="10"/>
        <color indexed="8"/>
        <rFont val="Verdana"/>
        <family val="2"/>
      </rPr>
      <t xml:space="preserve">Table </t>
    </r>
    <r>
      <rPr>
        <sz val="10"/>
        <color indexed="56"/>
        <rFont val="Verdana"/>
        <family val="2"/>
      </rPr>
      <t>VIII - 1</t>
    </r>
  </si>
  <si>
    <r>
      <t>Indicadores de deuda pública -</t>
    </r>
    <r>
      <rPr>
        <b/>
        <sz val="10"/>
        <color indexed="8"/>
        <rFont val="Verdana"/>
        <family val="2"/>
      </rPr>
      <t xml:space="preserve"> Public debt indicators</t>
    </r>
  </si>
  <si>
    <r>
      <t>Saldo de deuda a PIB (en %) -</t>
    </r>
    <r>
      <rPr>
        <sz val="10"/>
        <rFont val="Verdana"/>
        <family val="2"/>
      </rPr>
      <t xml:space="preserve"> Debt stock to GDP (%)</t>
    </r>
  </si>
  <si>
    <r>
      <t xml:space="preserve">Saldo de deuda externa a PIB (en %) - </t>
    </r>
    <r>
      <rPr>
        <sz val="10"/>
        <rFont val="Verdana"/>
        <family val="2"/>
      </rPr>
      <t>External debt stock to GDP (%)</t>
    </r>
  </si>
  <si>
    <r>
      <t xml:space="preserve">Saldo de deuda interna a PIB (en %) - </t>
    </r>
    <r>
      <rPr>
        <sz val="10"/>
        <rFont val="Verdana"/>
        <family val="2"/>
      </rPr>
      <t>Domestic debt stock to GDP (%)</t>
    </r>
  </si>
  <si>
    <r>
      <t xml:space="preserve">Saldo de deuda a exportaciones (en %) - </t>
    </r>
    <r>
      <rPr>
        <sz val="10"/>
        <rFont val="Verdana"/>
        <family val="2"/>
      </rPr>
      <t>Debt stock to exports (%)</t>
    </r>
  </si>
  <si>
    <r>
      <t>Saldo de deuda externa a exportaciones (en %) -</t>
    </r>
    <r>
      <rPr>
        <sz val="10"/>
        <rFont val="Verdana"/>
        <family val="2"/>
      </rPr>
      <t xml:space="preserve"> External debt stock to exports (%)</t>
    </r>
  </si>
  <si>
    <r>
      <t xml:space="preserve">Saldo de deuda interna a exportaciones (en %) - </t>
    </r>
    <r>
      <rPr>
        <sz val="10"/>
        <rFont val="Verdana"/>
        <family val="2"/>
      </rPr>
      <t>Domestic debt stock to exports (%)</t>
    </r>
  </si>
  <si>
    <r>
      <t xml:space="preserve">Servicio de deuda externa a exportaciones (en %) - </t>
    </r>
    <r>
      <rPr>
        <sz val="10"/>
        <rFont val="Verdana"/>
        <family val="2"/>
      </rPr>
      <t>External debt service to exports (%)</t>
    </r>
  </si>
  <si>
    <r>
      <t xml:space="preserve">Servicio de deuda interna a exportaciones (en %) - </t>
    </r>
    <r>
      <rPr>
        <sz val="10"/>
        <rFont val="Verdana"/>
        <family val="2"/>
      </rPr>
      <t>Domestic debt service to exports (%)</t>
    </r>
  </si>
  <si>
    <r>
      <t>Saldo de deuda -</t>
    </r>
    <r>
      <rPr>
        <sz val="10"/>
        <rFont val="Verdana"/>
        <family val="2"/>
      </rPr>
      <t xml:space="preserve"> Debt stock</t>
    </r>
  </si>
  <si>
    <r>
      <t>Servicio de deuda -</t>
    </r>
    <r>
      <rPr>
        <sz val="10"/>
        <rFont val="Verdana"/>
        <family val="2"/>
      </rPr>
      <t xml:space="preserve"> Debt service</t>
    </r>
  </si>
  <si>
    <r>
      <t xml:space="preserve">Saldo de deuda externa - </t>
    </r>
    <r>
      <rPr>
        <sz val="10"/>
        <color indexed="8"/>
        <rFont val="Verdana"/>
        <family val="2"/>
      </rPr>
      <t>External debt stock</t>
    </r>
  </si>
  <si>
    <r>
      <t xml:space="preserve">Desembolsos de deuda externa - </t>
    </r>
    <r>
      <rPr>
        <sz val="10"/>
        <color indexed="8"/>
        <rFont val="Verdana"/>
        <family val="2"/>
      </rPr>
      <t>External debt disbursements</t>
    </r>
  </si>
  <si>
    <r>
      <t xml:space="preserve">Saldo de deuda interna - </t>
    </r>
    <r>
      <rPr>
        <sz val="10"/>
        <rFont val="Verdana"/>
        <family val="2"/>
      </rPr>
      <t>Domestic debt stock</t>
    </r>
  </si>
  <si>
    <r>
      <t xml:space="preserve">Servicio de deuda interna - </t>
    </r>
    <r>
      <rPr>
        <sz val="10"/>
        <rFont val="Verdana"/>
        <family val="2"/>
      </rPr>
      <t>Domestic debt service</t>
    </r>
  </si>
  <si>
    <r>
      <t xml:space="preserve">Emisiones de deuda interna - </t>
    </r>
    <r>
      <rPr>
        <sz val="10"/>
        <rFont val="Verdana"/>
        <family val="2"/>
      </rPr>
      <t>Domestic debt issuance</t>
    </r>
  </si>
  <si>
    <r>
      <rPr>
        <i/>
        <sz val="10"/>
        <color indexed="21"/>
        <rFont val="Verdana"/>
        <family val="2"/>
      </rPr>
      <t>(millones de dólares -</t>
    </r>
    <r>
      <rPr>
        <i/>
        <sz val="10"/>
        <color indexed="62"/>
        <rFont val="Verdana"/>
        <family val="2"/>
      </rPr>
      <t xml:space="preserve"> </t>
    </r>
    <r>
      <rPr>
        <i/>
        <sz val="10"/>
        <rFont val="Verdana"/>
        <family val="2"/>
      </rPr>
      <t>millions dollars)</t>
    </r>
  </si>
  <si>
    <r>
      <rPr>
        <sz val="10"/>
        <color indexed="21"/>
        <rFont val="Verdana"/>
        <family val="2"/>
      </rPr>
      <t xml:space="preserve">Fuente </t>
    </r>
    <r>
      <rPr>
        <sz val="10"/>
        <color indexed="62"/>
        <rFont val="Verdana"/>
        <family val="2"/>
      </rPr>
      <t xml:space="preserve">- </t>
    </r>
    <r>
      <rPr>
        <sz val="10"/>
        <rFont val="Verdana"/>
        <family val="2"/>
      </rPr>
      <t>Source</t>
    </r>
  </si>
  <si>
    <r>
      <t xml:space="preserve">Cuadro </t>
    </r>
    <r>
      <rPr>
        <sz val="11"/>
        <color indexed="62"/>
        <rFont val="Verdana"/>
        <family val="2"/>
      </rPr>
      <t xml:space="preserve">- </t>
    </r>
    <r>
      <rPr>
        <sz val="11"/>
        <color indexed="8"/>
        <rFont val="Verdana"/>
        <family val="2"/>
      </rPr>
      <t xml:space="preserve">Table </t>
    </r>
    <r>
      <rPr>
        <sz val="11"/>
        <color indexed="21"/>
        <rFont val="Verdana"/>
        <family val="2"/>
      </rPr>
      <t>VIII - 2</t>
    </r>
  </si>
  <si>
    <r>
      <rPr>
        <i/>
        <sz val="10"/>
        <color indexed="21"/>
        <rFont val="Verdana"/>
        <family val="2"/>
      </rPr>
      <t xml:space="preserve">(millones de dólares </t>
    </r>
    <r>
      <rPr>
        <i/>
        <sz val="10"/>
        <color indexed="62"/>
        <rFont val="Verdana"/>
        <family val="2"/>
      </rPr>
      <t xml:space="preserve">- </t>
    </r>
    <r>
      <rPr>
        <i/>
        <sz val="10"/>
        <color indexed="8"/>
        <rFont val="Verdana"/>
        <family val="2"/>
      </rPr>
      <t>millions dollars)</t>
    </r>
  </si>
  <si>
    <r>
      <t xml:space="preserve">Cuadro </t>
    </r>
    <r>
      <rPr>
        <sz val="11"/>
        <color indexed="62"/>
        <rFont val="Verdana"/>
        <family val="2"/>
      </rPr>
      <t xml:space="preserve">- </t>
    </r>
    <r>
      <rPr>
        <sz val="11"/>
        <color indexed="8"/>
        <rFont val="Verdana"/>
        <family val="2"/>
      </rPr>
      <t xml:space="preserve">Table </t>
    </r>
    <r>
      <rPr>
        <sz val="11"/>
        <color indexed="21"/>
        <rFont val="Verdana"/>
        <family val="2"/>
      </rPr>
      <t>VIII - 3</t>
    </r>
  </si>
  <si>
    <r>
      <rPr>
        <i/>
        <sz val="10"/>
        <color indexed="21"/>
        <rFont val="Verdana"/>
        <family val="2"/>
      </rPr>
      <t xml:space="preserve">(millones de dólares </t>
    </r>
    <r>
      <rPr>
        <i/>
        <sz val="10"/>
        <color indexed="62"/>
        <rFont val="Verdana"/>
        <family val="2"/>
      </rPr>
      <t xml:space="preserve">- </t>
    </r>
    <r>
      <rPr>
        <i/>
        <sz val="10"/>
        <rFont val="Verdana"/>
        <family val="2"/>
      </rPr>
      <t>millions dollars</t>
    </r>
    <r>
      <rPr>
        <i/>
        <sz val="10"/>
        <color indexed="62"/>
        <rFont val="Verdana"/>
        <family val="2"/>
      </rPr>
      <t>)</t>
    </r>
  </si>
  <si>
    <r>
      <rPr>
        <b/>
        <sz val="10"/>
        <color indexed="21"/>
        <rFont val="Verdana"/>
        <family val="2"/>
      </rPr>
      <t>Servicio de deuda total por deudores -</t>
    </r>
    <r>
      <rPr>
        <b/>
        <sz val="10"/>
        <rFont val="Verdana"/>
        <family val="2"/>
      </rPr>
      <t xml:space="preserve"> Total service by debtors</t>
    </r>
  </si>
  <si>
    <r>
      <t xml:space="preserve">Cuadro </t>
    </r>
    <r>
      <rPr>
        <sz val="11"/>
        <color indexed="62"/>
        <rFont val="Verdana"/>
        <family val="2"/>
      </rPr>
      <t xml:space="preserve">- </t>
    </r>
    <r>
      <rPr>
        <sz val="11"/>
        <color indexed="8"/>
        <rFont val="Verdana"/>
        <family val="2"/>
      </rPr>
      <t xml:space="preserve">Table </t>
    </r>
    <r>
      <rPr>
        <sz val="11"/>
        <color indexed="21"/>
        <rFont val="Verdana"/>
        <family val="2"/>
      </rPr>
      <t>VIII - 4</t>
    </r>
  </si>
  <si>
    <r>
      <rPr>
        <sz val="10"/>
        <color indexed="21"/>
        <rFont val="Verdana"/>
        <family val="2"/>
      </rPr>
      <t xml:space="preserve">: BCN </t>
    </r>
    <r>
      <rPr>
        <sz val="10"/>
        <rFont val="Verdana"/>
        <family val="2"/>
      </rPr>
      <t>- Central Bank of Nicaragua (BCN).</t>
    </r>
  </si>
  <si>
    <r>
      <rPr>
        <i/>
        <sz val="10"/>
        <color indexed="21"/>
        <rFont val="Verdana"/>
        <family val="2"/>
      </rPr>
      <t xml:space="preserve">(millones de dólares - </t>
    </r>
    <r>
      <rPr>
        <i/>
        <sz val="10"/>
        <rFont val="Verdana"/>
        <family val="2"/>
      </rPr>
      <t>millions dollars)</t>
    </r>
  </si>
  <si>
    <r>
      <rPr>
        <b/>
        <sz val="10"/>
        <color indexed="21"/>
        <rFont val="Verdana"/>
        <family val="2"/>
      </rPr>
      <t>Total -</t>
    </r>
    <r>
      <rPr>
        <b/>
        <sz val="10"/>
        <rFont val="Verdana"/>
        <family val="2"/>
      </rPr>
      <t xml:space="preserve"> Total</t>
    </r>
  </si>
  <si>
    <r>
      <rPr>
        <b/>
        <sz val="10"/>
        <color indexed="21"/>
        <rFont val="Verdana"/>
        <family val="2"/>
      </rPr>
      <t>Elemento de concesionalidad promedio</t>
    </r>
    <r>
      <rPr>
        <b/>
        <sz val="10"/>
        <color indexed="56"/>
        <rFont val="Verdana"/>
        <family val="2"/>
      </rPr>
      <t xml:space="preserve"> </t>
    </r>
    <r>
      <rPr>
        <b/>
        <sz val="10"/>
        <color indexed="62"/>
        <rFont val="Verdana"/>
        <family val="2"/>
      </rPr>
      <t xml:space="preserve">- </t>
    </r>
    <r>
      <rPr>
        <b/>
        <sz val="10"/>
        <rFont val="Verdana"/>
        <family val="2"/>
      </rPr>
      <t>Average concessionality element</t>
    </r>
  </si>
  <si>
    <r>
      <rPr>
        <b/>
        <sz val="10"/>
        <color indexed="21"/>
        <rFont val="Verdana"/>
        <family val="2"/>
      </rPr>
      <t xml:space="preserve">Términos promedio </t>
    </r>
    <r>
      <rPr>
        <b/>
        <sz val="10"/>
        <color indexed="62"/>
        <rFont val="Verdana"/>
        <family val="2"/>
      </rPr>
      <t xml:space="preserve">- </t>
    </r>
    <r>
      <rPr>
        <b/>
        <sz val="10"/>
        <rFont val="Verdana"/>
        <family val="2"/>
      </rPr>
      <t>Average terms</t>
    </r>
  </si>
  <si>
    <r>
      <rPr>
        <sz val="10"/>
        <color indexed="21"/>
        <rFont val="Verdana"/>
        <family val="2"/>
      </rPr>
      <t>Fuente</t>
    </r>
    <r>
      <rPr>
        <sz val="10"/>
        <color indexed="62"/>
        <rFont val="Verdana"/>
        <family val="2"/>
      </rPr>
      <t xml:space="preserve"> - </t>
    </r>
    <r>
      <rPr>
        <sz val="10"/>
        <rFont val="Verdana"/>
        <family val="2"/>
      </rPr>
      <t>Source :</t>
    </r>
    <r>
      <rPr>
        <sz val="10"/>
        <color indexed="38"/>
        <rFont val="Verdana"/>
        <family val="2"/>
      </rPr>
      <t xml:space="preserve"> </t>
    </r>
    <r>
      <rPr>
        <sz val="10"/>
        <color indexed="21"/>
        <rFont val="Verdana"/>
        <family val="2"/>
      </rPr>
      <t>BCN -</t>
    </r>
    <r>
      <rPr>
        <sz val="10"/>
        <rFont val="Verdana"/>
        <family val="2"/>
      </rPr>
      <t xml:space="preserve"> Central Bank of Nicaragua (BCN).</t>
    </r>
  </si>
  <si>
    <r>
      <rPr>
        <i/>
        <sz val="10"/>
        <color indexed="21"/>
        <rFont val="Verdana"/>
        <family val="2"/>
      </rPr>
      <t xml:space="preserve">(millones de dólares </t>
    </r>
    <r>
      <rPr>
        <i/>
        <sz val="10"/>
        <color indexed="62"/>
        <rFont val="Verdana"/>
        <family val="2"/>
      </rPr>
      <t xml:space="preserve">- </t>
    </r>
    <r>
      <rPr>
        <i/>
        <sz val="10"/>
        <rFont val="Verdana"/>
        <family val="2"/>
      </rPr>
      <t>millions dollars)</t>
    </r>
  </si>
  <si>
    <r>
      <t xml:space="preserve">Cuadro </t>
    </r>
    <r>
      <rPr>
        <sz val="11"/>
        <color indexed="62"/>
        <rFont val="Verdana"/>
        <family val="2"/>
      </rPr>
      <t xml:space="preserve">- </t>
    </r>
    <r>
      <rPr>
        <sz val="11"/>
        <color indexed="8"/>
        <rFont val="Verdana"/>
        <family val="2"/>
      </rPr>
      <t xml:space="preserve">Table </t>
    </r>
    <r>
      <rPr>
        <sz val="11"/>
        <color indexed="21"/>
        <rFont val="Verdana"/>
        <family val="2"/>
      </rPr>
      <t>VIII - 6</t>
    </r>
  </si>
  <si>
    <r>
      <rPr>
        <b/>
        <sz val="10"/>
        <color indexed="21"/>
        <rFont val="Verdana"/>
        <family val="2"/>
      </rPr>
      <t xml:space="preserve">Concepto </t>
    </r>
    <r>
      <rPr>
        <b/>
        <sz val="10"/>
        <color indexed="62"/>
        <rFont val="Verdana"/>
        <family val="2"/>
      </rPr>
      <t>-</t>
    </r>
    <r>
      <rPr>
        <b/>
        <sz val="10"/>
        <rFont val="Verdana"/>
        <family val="2"/>
      </rPr>
      <t xml:space="preserve"> Concept</t>
    </r>
  </si>
  <si>
    <r>
      <t xml:space="preserve">Cuadro </t>
    </r>
    <r>
      <rPr>
        <sz val="11"/>
        <color indexed="62"/>
        <rFont val="Verdana"/>
        <family val="2"/>
      </rPr>
      <t xml:space="preserve">- </t>
    </r>
    <r>
      <rPr>
        <sz val="11"/>
        <color indexed="8"/>
        <rFont val="Verdana"/>
        <family val="2"/>
      </rPr>
      <t xml:space="preserve">Table </t>
    </r>
    <r>
      <rPr>
        <sz val="11"/>
        <color indexed="21"/>
        <rFont val="Verdana"/>
        <family val="2"/>
      </rPr>
      <t>VIII - 7</t>
    </r>
  </si>
  <si>
    <r>
      <rPr>
        <sz val="10"/>
        <color indexed="38"/>
        <rFont val="Verdana"/>
        <family val="2"/>
      </rPr>
      <t>In</t>
    </r>
    <r>
      <rPr>
        <sz val="10"/>
        <color indexed="21"/>
        <rFont val="Verdana"/>
        <family val="2"/>
      </rPr>
      <t>cluye TEL y BOMEX. El monto elevado en la emisión de estos títulos se debe a que eran de corto plazo, los TEL tuvieron una política de recolocación cada 7 días durante 2002 y</t>
    </r>
    <r>
      <rPr>
        <sz val="10"/>
        <color indexed="38"/>
        <rFont val="Verdana"/>
        <family val="2"/>
      </rPr>
      <t xml:space="preserve"> 2003</t>
    </r>
    <r>
      <rPr>
        <sz val="10"/>
        <color indexed="56"/>
        <rFont val="Verdana"/>
        <family val="2"/>
      </rPr>
      <t xml:space="preserve"> </t>
    </r>
    <r>
      <rPr>
        <sz val="10"/>
        <rFont val="Verdana"/>
        <family val="2"/>
      </rPr>
      <t>- It includes dollar-denominated bonds (BOMEX) and special liquidity bonds (TEL). High amounts reflect the fact that these were short-term securities.  During 2002 and 2003 the policy was to issue TELs every 7 days.</t>
    </r>
  </si>
  <si>
    <r>
      <t xml:space="preserve">Cuadro </t>
    </r>
    <r>
      <rPr>
        <sz val="11"/>
        <color indexed="62"/>
        <rFont val="Verdana"/>
        <family val="2"/>
      </rPr>
      <t xml:space="preserve">- </t>
    </r>
    <r>
      <rPr>
        <sz val="11"/>
        <color indexed="8"/>
        <rFont val="Verdana"/>
        <family val="2"/>
      </rPr>
      <t xml:space="preserve">Table </t>
    </r>
    <r>
      <rPr>
        <sz val="11"/>
        <color indexed="38"/>
        <rFont val="Verdana"/>
        <family val="2"/>
      </rPr>
      <t>V</t>
    </r>
    <r>
      <rPr>
        <sz val="11"/>
        <color indexed="21"/>
        <rFont val="Verdana"/>
        <family val="2"/>
      </rPr>
      <t>III - 8</t>
    </r>
  </si>
  <si>
    <r>
      <rPr>
        <i/>
        <sz val="10"/>
        <color indexed="21"/>
        <rFont val="Verdana"/>
        <family val="2"/>
      </rPr>
      <t>(millones de dólares -</t>
    </r>
    <r>
      <rPr>
        <i/>
        <sz val="10"/>
        <color indexed="62"/>
        <rFont val="Verdana"/>
        <family val="2"/>
      </rPr>
      <t xml:space="preserve"> </t>
    </r>
    <r>
      <rPr>
        <i/>
        <sz val="10"/>
        <rFont val="Verdana"/>
        <family val="2"/>
      </rPr>
      <t>millions dollars</t>
    </r>
    <r>
      <rPr>
        <i/>
        <sz val="10"/>
        <color indexed="8"/>
        <rFont val="Verdana"/>
        <family val="2"/>
      </rPr>
      <t>)</t>
    </r>
  </si>
  <si>
    <r>
      <t xml:space="preserve">Cuadro  </t>
    </r>
    <r>
      <rPr>
        <sz val="11"/>
        <color indexed="62"/>
        <rFont val="Verdana"/>
        <family val="2"/>
      </rPr>
      <t xml:space="preserve">- </t>
    </r>
    <r>
      <rPr>
        <sz val="11"/>
        <color indexed="8"/>
        <rFont val="Verdana"/>
        <family val="2"/>
      </rPr>
      <t xml:space="preserve">Table </t>
    </r>
    <r>
      <rPr>
        <sz val="11"/>
        <color indexed="21"/>
        <rFont val="Verdana"/>
        <family val="2"/>
      </rPr>
      <t>VIII - 9</t>
    </r>
  </si>
  <si>
    <r>
      <rPr>
        <b/>
        <sz val="10"/>
        <color indexed="21"/>
        <rFont val="Verdana"/>
        <family val="2"/>
      </rPr>
      <t>Concept</t>
    </r>
    <r>
      <rPr>
        <b/>
        <sz val="10"/>
        <color indexed="38"/>
        <rFont val="Verdana"/>
        <family val="2"/>
      </rPr>
      <t>o</t>
    </r>
    <r>
      <rPr>
        <b/>
        <sz val="10"/>
        <color indexed="56"/>
        <rFont val="Verdana"/>
        <family val="2"/>
      </rPr>
      <t xml:space="preserve"> </t>
    </r>
    <r>
      <rPr>
        <b/>
        <sz val="10"/>
        <color indexed="62"/>
        <rFont val="Verdana"/>
        <family val="2"/>
      </rPr>
      <t>-</t>
    </r>
    <r>
      <rPr>
        <b/>
        <sz val="10"/>
        <rFont val="Verdana"/>
        <family val="2"/>
      </rPr>
      <t xml:space="preserve"> Concept</t>
    </r>
  </si>
  <si>
    <r>
      <rPr>
        <b/>
        <sz val="10"/>
        <color indexed="21"/>
        <rFont val="Verdana"/>
        <family val="2"/>
      </rPr>
      <t>Servicio total -</t>
    </r>
    <r>
      <rPr>
        <b/>
        <sz val="10"/>
        <color indexed="62"/>
        <rFont val="Verdana"/>
        <family val="2"/>
      </rPr>
      <t xml:space="preserve"> </t>
    </r>
    <r>
      <rPr>
        <b/>
        <sz val="10"/>
        <rFont val="Verdana"/>
        <family val="2"/>
      </rPr>
      <t>Total service</t>
    </r>
  </si>
  <si>
    <r>
      <rPr>
        <b/>
        <sz val="10"/>
        <color indexed="21"/>
        <rFont val="Verdana"/>
        <family val="2"/>
      </rPr>
      <t>Banco Central -</t>
    </r>
    <r>
      <rPr>
        <b/>
        <sz val="10"/>
        <rFont val="Verdana"/>
        <family val="2"/>
      </rPr>
      <t xml:space="preserve"> Central Bank</t>
    </r>
  </si>
  <si>
    <r>
      <rPr>
        <b/>
        <sz val="10"/>
        <color indexed="21"/>
        <rFont val="Verdana"/>
        <family val="2"/>
      </rPr>
      <t xml:space="preserve">Otros títulos </t>
    </r>
    <r>
      <rPr>
        <b/>
        <sz val="10"/>
        <color indexed="62"/>
        <rFont val="Verdana"/>
        <family val="2"/>
      </rPr>
      <t xml:space="preserve">- </t>
    </r>
    <r>
      <rPr>
        <b/>
        <sz val="10"/>
        <rFont val="Verdana"/>
        <family val="2"/>
      </rPr>
      <t>Other securities</t>
    </r>
  </si>
  <si>
    <r>
      <rPr>
        <sz val="10"/>
        <color indexed="21"/>
        <rFont val="Verdana"/>
        <family val="2"/>
      </rPr>
      <t>: PIB 1960 -1993 (año base 1980), 1994 -2005 (año base 1994) -</t>
    </r>
    <r>
      <rPr>
        <sz val="10"/>
        <color indexed="56"/>
        <rFont val="Verdana"/>
        <family val="2"/>
      </rPr>
      <t xml:space="preserve"> </t>
    </r>
    <r>
      <rPr>
        <sz val="10"/>
        <rFont val="Verdana"/>
        <family val="2"/>
      </rPr>
      <t>GDP 1960-1993 ( base year 1980), 1994-2005 (base year 1994).</t>
    </r>
  </si>
  <si>
    <r>
      <rPr>
        <sz val="10"/>
        <color indexed="38"/>
        <rFont val="Verdana"/>
        <family val="2"/>
      </rPr>
      <t>: I</t>
    </r>
    <r>
      <rPr>
        <sz val="10"/>
        <color indexed="21"/>
        <rFont val="Verdana"/>
        <family val="2"/>
      </rPr>
      <t>ncluye exportaciones de bienes y servicios considerando el valor total de zonas francas</t>
    </r>
    <r>
      <rPr>
        <sz val="10"/>
        <color indexed="56"/>
        <rFont val="Verdana"/>
        <family val="2"/>
      </rPr>
      <t xml:space="preserve"> </t>
    </r>
    <r>
      <rPr>
        <sz val="10"/>
        <rFont val="Verdana"/>
        <family val="2"/>
      </rPr>
      <t>-Includes exports of goods and services considering the gross export of free zones</t>
    </r>
  </si>
  <si>
    <r>
      <rPr>
        <sz val="10"/>
        <color indexed="38"/>
        <rFont val="Verdana"/>
        <family val="2"/>
      </rPr>
      <t xml:space="preserve">: </t>
    </r>
    <r>
      <rPr>
        <sz val="10"/>
        <color indexed="21"/>
        <rFont val="Verdana"/>
        <family val="2"/>
      </rPr>
      <t xml:space="preserve">MHCP y BCN - </t>
    </r>
    <r>
      <rPr>
        <sz val="10"/>
        <rFont val="Verdana"/>
        <family val="2"/>
      </rPr>
      <t>Ministry of Finance and Public Credit (MHCP) and Central Bank of Nicaragua (BCN).</t>
    </r>
  </si>
  <si>
    <r>
      <rPr>
        <i/>
        <sz val="10"/>
        <color indexed="21"/>
        <rFont val="Verdana"/>
        <family val="2"/>
      </rPr>
      <t xml:space="preserve">(millones de dólares </t>
    </r>
    <r>
      <rPr>
        <i/>
        <sz val="10"/>
        <color indexed="15"/>
        <rFont val="Verdana"/>
        <family val="2"/>
      </rPr>
      <t>-</t>
    </r>
    <r>
      <rPr>
        <i/>
        <sz val="10"/>
        <color indexed="62"/>
        <rFont val="Verdana"/>
        <family val="2"/>
      </rPr>
      <t xml:space="preserve"> </t>
    </r>
    <r>
      <rPr>
        <i/>
        <sz val="10"/>
        <rFont val="Verdana"/>
        <family val="2"/>
      </rPr>
      <t>millions dollars)</t>
    </r>
  </si>
  <si>
    <r>
      <t xml:space="preserve">Cuadro </t>
    </r>
    <r>
      <rPr>
        <sz val="11"/>
        <color indexed="62"/>
        <rFont val="Verdana"/>
        <family val="2"/>
      </rPr>
      <t xml:space="preserve">- </t>
    </r>
    <r>
      <rPr>
        <sz val="11"/>
        <color indexed="8"/>
        <rFont val="Verdana"/>
        <family val="2"/>
      </rPr>
      <t xml:space="preserve">Table </t>
    </r>
    <r>
      <rPr>
        <sz val="11"/>
        <color indexed="21"/>
        <rFont val="Verdana"/>
        <family val="2"/>
      </rPr>
      <t>VIII - 5</t>
    </r>
  </si>
  <si>
    <r>
      <rPr>
        <sz val="10"/>
        <color indexed="21"/>
        <rFont val="Verdana"/>
        <family val="2"/>
      </rPr>
      <t xml:space="preserve">Fuente </t>
    </r>
    <r>
      <rPr>
        <sz val="10"/>
        <color indexed="62"/>
        <rFont val="Verdana"/>
        <family val="2"/>
      </rPr>
      <t xml:space="preserve">- </t>
    </r>
    <r>
      <rPr>
        <sz val="10"/>
        <rFont val="Verdana"/>
        <family val="2"/>
      </rPr>
      <t>Source</t>
    </r>
  </si>
  <si>
    <r>
      <rPr>
        <sz val="10"/>
        <color indexed="21"/>
        <rFont val="Verdana"/>
        <family val="2"/>
      </rPr>
      <t>: BCN -</t>
    </r>
    <r>
      <rPr>
        <sz val="10"/>
        <rFont val="Verdana"/>
        <family val="2"/>
      </rPr>
      <t xml:space="preserve"> Central Bank of Nicaragua (BCN).</t>
    </r>
  </si>
  <si>
    <r>
      <rPr>
        <sz val="10"/>
        <color indexed="21"/>
        <rFont val="Verdana"/>
        <family val="2"/>
      </rPr>
      <t>Se refiere a los títulos emitidos por el BCN a cuenta del Gobierno a raíz de las quiebras bancarias, que fueron renegociados en 2003 y que pasaron a llamarse Bonos del Banco Central de Nicaragua cupón cero (bonos bancarios</t>
    </r>
    <r>
      <rPr>
        <sz val="10"/>
        <color indexed="56"/>
        <rFont val="Verdana"/>
        <family val="2"/>
      </rPr>
      <t>)</t>
    </r>
    <r>
      <rPr>
        <sz val="10"/>
        <color indexed="38"/>
        <rFont val="Verdana"/>
        <family val="2"/>
      </rPr>
      <t xml:space="preserve"> </t>
    </r>
    <r>
      <rPr>
        <sz val="10"/>
        <rFont val="Verdana"/>
        <family val="2"/>
      </rPr>
      <t>-  Refers to securities issued by the Central Bank of Nicaragua (BCN) on behalf of the Government after bank failures. These securities were renegotiated in 2003 and became known as  zero-coupon BCN bonds (bank bonds).</t>
    </r>
  </si>
  <si>
    <r>
      <t xml:space="preserve">Servicio de deuda a exportaciones excluyendo instrumentos de corto plazo del BCN (en %) </t>
    </r>
    <r>
      <rPr>
        <vertAlign val="superscript"/>
        <sz val="10"/>
        <color indexed="38"/>
        <rFont val="Verdana"/>
        <family val="2"/>
      </rPr>
      <t xml:space="preserve">3/ </t>
    </r>
    <r>
      <rPr>
        <sz val="10"/>
        <color indexed="38"/>
        <rFont val="Verdana"/>
        <family val="2"/>
      </rPr>
      <t xml:space="preserve">- </t>
    </r>
    <r>
      <rPr>
        <sz val="10"/>
        <color indexed="8"/>
        <rFont val="Verdana"/>
        <family val="2"/>
      </rPr>
      <t xml:space="preserve">Debt service to exports excluding short-term instruments of Central Bank (%) </t>
    </r>
    <r>
      <rPr>
        <vertAlign val="superscript"/>
        <sz val="10"/>
        <color indexed="8"/>
        <rFont val="Verdana"/>
        <family val="2"/>
      </rPr>
      <t>3/</t>
    </r>
  </si>
  <si>
    <r>
      <t xml:space="preserve">Servicio de deuda interna a exportaciones excluyendo instrumentos de corto plazo del BCN (en %) </t>
    </r>
    <r>
      <rPr>
        <vertAlign val="superscript"/>
        <sz val="10"/>
        <color indexed="38"/>
        <rFont val="Verdana"/>
        <family val="2"/>
      </rPr>
      <t xml:space="preserve">3/ </t>
    </r>
    <r>
      <rPr>
        <sz val="10"/>
        <color indexed="38"/>
        <rFont val="Verdana"/>
        <family val="2"/>
      </rPr>
      <t xml:space="preserve">- </t>
    </r>
    <r>
      <rPr>
        <sz val="10"/>
        <rFont val="Verdana"/>
        <family val="2"/>
      </rPr>
      <t>Domestic debt service to exports excluding short-term instruments of Central Bank (%)</t>
    </r>
    <r>
      <rPr>
        <vertAlign val="superscript"/>
        <sz val="10"/>
        <rFont val="Verdana"/>
        <family val="2"/>
      </rPr>
      <t>3/</t>
    </r>
  </si>
  <si>
    <r>
      <t xml:space="preserve">Deuda pública (millones de dólares) - </t>
    </r>
    <r>
      <rPr>
        <b/>
        <sz val="10"/>
        <color indexed="8"/>
        <rFont val="Verdana"/>
        <family val="2"/>
      </rPr>
      <t>Public debt (million of dollars)</t>
    </r>
  </si>
  <si>
    <r>
      <t xml:space="preserve">Servicio de deuda excluyendo instrumentos de corto plazo del BCN </t>
    </r>
    <r>
      <rPr>
        <vertAlign val="superscript"/>
        <sz val="10"/>
        <color indexed="38"/>
        <rFont val="Verdana"/>
        <family val="2"/>
      </rPr>
      <t>3/</t>
    </r>
    <r>
      <rPr>
        <sz val="10"/>
        <color indexed="38"/>
        <rFont val="Verdana"/>
        <family val="2"/>
      </rPr>
      <t xml:space="preserve">- </t>
    </r>
    <r>
      <rPr>
        <sz val="10"/>
        <rFont val="Verdana"/>
        <family val="2"/>
      </rPr>
      <t xml:space="preserve">Debt service excluding short-term instruments of Central Bank </t>
    </r>
    <r>
      <rPr>
        <vertAlign val="superscript"/>
        <sz val="10"/>
        <rFont val="Verdana"/>
        <family val="2"/>
      </rPr>
      <t>3/</t>
    </r>
  </si>
  <si>
    <r>
      <t xml:space="preserve">Deuda interna pública (millones de dólares) - </t>
    </r>
    <r>
      <rPr>
        <b/>
        <sz val="10"/>
        <color indexed="8"/>
        <rFont val="Verdana"/>
        <family val="2"/>
      </rPr>
      <t>Domestic public debt (million of dollars)</t>
    </r>
  </si>
  <si>
    <r>
      <t xml:space="preserve">Servicio de deuda interna excluyendo instrumentos de corto plazo del BCN </t>
    </r>
    <r>
      <rPr>
        <vertAlign val="superscript"/>
        <sz val="10"/>
        <color indexed="38"/>
        <rFont val="Verdana"/>
        <family val="2"/>
      </rPr>
      <t>3/</t>
    </r>
    <r>
      <rPr>
        <sz val="10"/>
        <color indexed="38"/>
        <rFont val="Verdana"/>
        <family val="2"/>
      </rPr>
      <t xml:space="preserve">- </t>
    </r>
    <r>
      <rPr>
        <sz val="10"/>
        <rFont val="Verdana"/>
        <family val="2"/>
      </rPr>
      <t xml:space="preserve">Domestic debt service to exports excluding short-term instruments of Central Bank (%) </t>
    </r>
    <r>
      <rPr>
        <vertAlign val="superscript"/>
        <sz val="10"/>
        <rFont val="Verdana"/>
        <family val="2"/>
      </rPr>
      <t>3/</t>
    </r>
  </si>
  <si>
    <r>
      <t>PIB en millones de dólares</t>
    </r>
    <r>
      <rPr>
        <sz val="10"/>
        <color indexed="30"/>
        <rFont val="Verdana"/>
        <family val="2"/>
      </rPr>
      <t xml:space="preserve"> </t>
    </r>
    <r>
      <rPr>
        <vertAlign val="superscript"/>
        <sz val="10"/>
        <color indexed="30"/>
        <rFont val="Verdana"/>
        <family val="2"/>
      </rPr>
      <t>1/</t>
    </r>
    <r>
      <rPr>
        <sz val="10"/>
        <color indexed="62"/>
        <rFont val="Verdana"/>
        <family val="2"/>
      </rPr>
      <t xml:space="preserve"> - </t>
    </r>
    <r>
      <rPr>
        <sz val="10"/>
        <color indexed="8"/>
        <rFont val="Verdana"/>
        <family val="2"/>
      </rPr>
      <t xml:space="preserve">GDP </t>
    </r>
    <r>
      <rPr>
        <vertAlign val="superscript"/>
        <sz val="10"/>
        <color indexed="8"/>
        <rFont val="Verdana"/>
        <family val="2"/>
      </rPr>
      <t>1/</t>
    </r>
  </si>
  <si>
    <r>
      <t xml:space="preserve">Exportaciones de bienes y servicios </t>
    </r>
    <r>
      <rPr>
        <vertAlign val="superscript"/>
        <sz val="10"/>
        <color indexed="30"/>
        <rFont val="Verdana"/>
        <family val="2"/>
      </rPr>
      <t>2/</t>
    </r>
    <r>
      <rPr>
        <sz val="10"/>
        <color indexed="30"/>
        <rFont val="Verdana"/>
        <family val="2"/>
      </rPr>
      <t xml:space="preserve"> -</t>
    </r>
    <r>
      <rPr>
        <sz val="10"/>
        <color indexed="62"/>
        <rFont val="Verdana"/>
        <family val="2"/>
      </rPr>
      <t xml:space="preserve"> </t>
    </r>
    <r>
      <rPr>
        <sz val="10"/>
        <color indexed="8"/>
        <rFont val="Verdana"/>
        <family val="2"/>
      </rPr>
      <t xml:space="preserve">Exports of goods and services </t>
    </r>
    <r>
      <rPr>
        <vertAlign val="superscript"/>
        <sz val="10"/>
        <color indexed="8"/>
        <rFont val="Verdana"/>
        <family val="2"/>
      </rPr>
      <t>2/</t>
    </r>
  </si>
  <si>
    <r>
      <t xml:space="preserve">Indicadores de deuda pública </t>
    </r>
    <r>
      <rPr>
        <b/>
        <sz val="10"/>
        <color indexed="30"/>
        <rFont val="Verdana"/>
        <family val="2"/>
      </rPr>
      <t xml:space="preserve">- </t>
    </r>
    <r>
      <rPr>
        <b/>
        <sz val="10"/>
        <color indexed="8"/>
        <rFont val="Verdana"/>
        <family val="2"/>
      </rPr>
      <t>Public debt indicators</t>
    </r>
  </si>
  <si>
    <r>
      <t>Títulos de inversión</t>
    </r>
    <r>
      <rPr>
        <vertAlign val="superscript"/>
        <sz val="10"/>
        <color indexed="38"/>
        <rFont val="Verdana"/>
        <family val="2"/>
      </rPr>
      <t xml:space="preserve"> 5/</t>
    </r>
    <r>
      <rPr>
        <sz val="10"/>
        <color indexed="38"/>
        <rFont val="Verdana"/>
        <family val="2"/>
      </rPr>
      <t xml:space="preserve"> - </t>
    </r>
    <r>
      <rPr>
        <sz val="10"/>
        <rFont val="Verdana"/>
        <family val="2"/>
      </rPr>
      <t xml:space="preserve">Securities of investment </t>
    </r>
    <r>
      <rPr>
        <vertAlign val="superscript"/>
        <sz val="10"/>
        <rFont val="Verdana"/>
        <family val="2"/>
      </rPr>
      <t>5/</t>
    </r>
  </si>
  <si>
    <r>
      <t>Depósitos monetarios</t>
    </r>
    <r>
      <rPr>
        <vertAlign val="superscript"/>
        <sz val="10"/>
        <color indexed="38"/>
        <rFont val="Verdana"/>
        <family val="2"/>
      </rPr>
      <t xml:space="preserve"> 5/ </t>
    </r>
    <r>
      <rPr>
        <sz val="10"/>
        <color indexed="38"/>
        <rFont val="Verdana"/>
        <family val="2"/>
      </rPr>
      <t xml:space="preserve">- </t>
    </r>
    <r>
      <rPr>
        <sz val="10"/>
        <rFont val="Verdana"/>
        <family val="2"/>
      </rPr>
      <t xml:space="preserve">Monetary deposits </t>
    </r>
    <r>
      <rPr>
        <vertAlign val="superscript"/>
        <sz val="10"/>
        <rFont val="Verdana"/>
        <family val="2"/>
      </rPr>
      <t>5/</t>
    </r>
  </si>
  <si>
    <r>
      <t xml:space="preserve">  CENI por cierre bancario - </t>
    </r>
    <r>
      <rPr>
        <sz val="10"/>
        <color indexed="8"/>
        <rFont val="Verdana"/>
        <family val="2"/>
      </rPr>
      <t>Negotiable Investment Securities-CENIs (bank closures)</t>
    </r>
  </si>
  <si>
    <r>
      <t xml:space="preserve">  Bonos bancarios - </t>
    </r>
    <r>
      <rPr>
        <sz val="10"/>
        <color indexed="8"/>
        <rFont val="Verdana"/>
        <family val="2"/>
      </rPr>
      <t>Bank bonds</t>
    </r>
  </si>
  <si>
    <r>
      <t xml:space="preserve"> CENI</t>
    </r>
    <r>
      <rPr>
        <vertAlign val="superscript"/>
        <sz val="10"/>
        <color indexed="56"/>
        <rFont val="Verdana"/>
        <family val="2"/>
      </rPr>
      <t>4/</t>
    </r>
    <r>
      <rPr>
        <sz val="10"/>
        <color indexed="56"/>
        <rFont val="Verdana"/>
        <family val="2"/>
      </rPr>
      <t xml:space="preserve"> </t>
    </r>
    <r>
      <rPr>
        <sz val="10"/>
        <color indexed="62"/>
        <rFont val="Verdana"/>
        <family val="2"/>
      </rPr>
      <t xml:space="preserve">- </t>
    </r>
    <r>
      <rPr>
        <sz val="10"/>
        <color indexed="8"/>
        <rFont val="Verdana"/>
        <family val="2"/>
      </rPr>
      <t>CENI</t>
    </r>
    <r>
      <rPr>
        <vertAlign val="superscript"/>
        <sz val="10"/>
        <color indexed="8"/>
        <rFont val="Verdana"/>
        <family val="2"/>
      </rPr>
      <t>4/</t>
    </r>
  </si>
  <si>
    <r>
      <t xml:space="preserve"> Letras</t>
    </r>
    <r>
      <rPr>
        <vertAlign val="superscript"/>
        <sz val="10"/>
        <color indexed="62"/>
        <rFont val="Verdana"/>
        <family val="2"/>
      </rPr>
      <t>1/</t>
    </r>
    <r>
      <rPr>
        <sz val="10"/>
        <color indexed="62"/>
        <rFont val="Verdana"/>
        <family val="2"/>
      </rPr>
      <t xml:space="preserve"> - </t>
    </r>
    <r>
      <rPr>
        <sz val="10"/>
        <color indexed="8"/>
        <rFont val="Verdana"/>
        <family val="2"/>
      </rPr>
      <t>Bills</t>
    </r>
    <r>
      <rPr>
        <vertAlign val="superscript"/>
        <sz val="10"/>
        <color indexed="8"/>
        <rFont val="Verdana"/>
        <family val="2"/>
      </rPr>
      <t>1/</t>
    </r>
  </si>
  <si>
    <r>
      <t xml:space="preserve">  Letras del resto sector público - </t>
    </r>
    <r>
      <rPr>
        <sz val="10"/>
        <color indexed="8"/>
        <rFont val="Verdana"/>
        <family val="2"/>
      </rPr>
      <t>Rest of public sector bills</t>
    </r>
  </si>
  <si>
    <r>
      <t xml:space="preserve">  Letras del sector privado - </t>
    </r>
    <r>
      <rPr>
        <sz val="10"/>
        <color indexed="8"/>
        <rFont val="Verdana"/>
        <family val="2"/>
      </rPr>
      <t>Private sector bills</t>
    </r>
  </si>
  <si>
    <r>
      <t xml:space="preserve">  Bonos - </t>
    </r>
    <r>
      <rPr>
        <sz val="10"/>
        <color indexed="8"/>
        <rFont val="Verdana"/>
        <family val="2"/>
      </rPr>
      <t>Bonds</t>
    </r>
  </si>
  <si>
    <r>
      <t>Letras</t>
    </r>
    <r>
      <rPr>
        <vertAlign val="superscript"/>
        <sz val="10"/>
        <color indexed="38"/>
        <rFont val="Verdana"/>
        <family val="2"/>
      </rPr>
      <t>5</t>
    </r>
    <r>
      <rPr>
        <vertAlign val="superscript"/>
        <sz val="10"/>
        <color indexed="56"/>
        <rFont val="Verdana"/>
        <family val="2"/>
      </rPr>
      <t xml:space="preserve">/ </t>
    </r>
    <r>
      <rPr>
        <sz val="10"/>
        <color indexed="62"/>
        <rFont val="Verdana"/>
        <family val="2"/>
      </rPr>
      <t xml:space="preserve">- </t>
    </r>
    <r>
      <rPr>
        <sz val="10"/>
        <color indexed="8"/>
        <rFont val="Verdana"/>
        <family val="2"/>
      </rPr>
      <t>Bills</t>
    </r>
    <r>
      <rPr>
        <vertAlign val="superscript"/>
        <sz val="10"/>
        <color indexed="8"/>
        <rFont val="Verdana"/>
        <family val="2"/>
      </rPr>
      <t>5/</t>
    </r>
  </si>
  <si>
    <r>
      <rPr>
        <sz val="10"/>
        <color indexed="21"/>
        <rFont val="Verdana"/>
        <family val="2"/>
      </rPr>
      <t xml:space="preserve">Como parte de su política Monetaria, el BCN incluyó nuevos instrumentos de absorción de liquidez a partir del III trimestre de 2018, por lo que se ha modificado la serie estadística de la deuda interna del BCN  en lo correspondiente a la colocación de Títulos de Inversión y a los Depósitos Monetarios. </t>
    </r>
    <r>
      <rPr>
        <sz val="10"/>
        <rFont val="Verdana"/>
        <family val="2"/>
      </rPr>
      <t>- As part of the monetary policy, the BCN included new liquidity absorption instruments since the third quarter of 2018, so the statistical series of the internal debt of the BCN has been modified according to the issuance of these instruments: securities of investment and monetary deposits.</t>
    </r>
  </si>
  <si>
    <r>
      <rPr>
        <sz val="10"/>
        <color indexed="21"/>
        <rFont val="Verdana"/>
        <family val="2"/>
      </rPr>
      <t xml:space="preserve">Incluye CENI por subasta y cafetaleros - </t>
    </r>
    <r>
      <rPr>
        <sz val="10"/>
        <rFont val="Verdana"/>
        <family val="2"/>
      </rPr>
      <t>It includes auction and coffee-related CENIs.</t>
    </r>
  </si>
  <si>
    <r>
      <rPr>
        <sz val="10"/>
        <color indexed="21"/>
        <rFont val="Verdana"/>
        <family val="2"/>
      </rPr>
      <t>Incluye títulos colocados mediante subastas competitivas y no competitivas al sector privado y empresas públicas. A partir de octubre 2015, se introdujeron letras emitidas por el Banco Central a plazos de 7 y 14 días. Así mismo, en noviembre 2017 se realizaron nuevas transacciones de Letras denominadas en dólares y pagaderas en dólares. En enero de 2018 se incluyen Letras a plazo de 1 día</t>
    </r>
    <r>
      <rPr>
        <sz val="10"/>
        <rFont val="Verdana"/>
        <family val="2"/>
      </rPr>
      <t xml:space="preserve"> - It includes securities placed through competitive and non-competitive bidding to private sector and public enterprises. Since October 2015, bills issued by the Central Bank were introduced with terms  of 7 and 14 days. In November 2017, new bills transactions were carried out denominated in dollars and payable in dollars, In January 2018, bills were issued with terms of 1 day.</t>
    </r>
  </si>
  <si>
    <r>
      <rPr>
        <sz val="10"/>
        <color indexed="21"/>
        <rFont val="Verdana"/>
        <family val="2"/>
      </rPr>
      <t xml:space="preserve">Fuente </t>
    </r>
    <r>
      <rPr>
        <sz val="10"/>
        <color indexed="62"/>
        <rFont val="Verdana"/>
        <family val="2"/>
      </rPr>
      <t xml:space="preserve">- </t>
    </r>
    <r>
      <rPr>
        <sz val="10"/>
        <rFont val="Verdana"/>
        <family val="2"/>
      </rPr>
      <t>Source</t>
    </r>
  </si>
  <si>
    <r>
      <rPr>
        <sz val="10"/>
        <color indexed="21"/>
        <rFont val="Verdana"/>
        <family val="2"/>
      </rPr>
      <t>: BCN -</t>
    </r>
    <r>
      <rPr>
        <sz val="10"/>
        <rFont val="Verdana"/>
        <family val="2"/>
      </rPr>
      <t xml:space="preserve"> Central Bank of Nicaragua (BCN).</t>
    </r>
  </si>
  <si>
    <r>
      <t xml:space="preserve">Títulos de inversión </t>
    </r>
    <r>
      <rPr>
        <vertAlign val="superscript"/>
        <sz val="10"/>
        <color indexed="38"/>
        <rFont val="Verdana"/>
        <family val="2"/>
      </rPr>
      <t>6/</t>
    </r>
    <r>
      <rPr>
        <sz val="10"/>
        <color indexed="38"/>
        <rFont val="Verdana"/>
        <family val="2"/>
      </rPr>
      <t xml:space="preserve">- </t>
    </r>
    <r>
      <rPr>
        <sz val="10"/>
        <rFont val="Verdana"/>
        <family val="2"/>
      </rPr>
      <t xml:space="preserve">Securities of investment </t>
    </r>
    <r>
      <rPr>
        <vertAlign val="superscript"/>
        <sz val="10"/>
        <rFont val="Verdana"/>
        <family val="2"/>
      </rPr>
      <t>6/</t>
    </r>
  </si>
  <si>
    <r>
      <t xml:space="preserve">Títulos de inversión </t>
    </r>
    <r>
      <rPr>
        <vertAlign val="superscript"/>
        <sz val="10"/>
        <color indexed="38"/>
        <rFont val="Verdana"/>
        <family val="2"/>
      </rPr>
      <t>6/</t>
    </r>
    <r>
      <rPr>
        <sz val="10"/>
        <color indexed="38"/>
        <rFont val="Verdana"/>
        <family val="2"/>
      </rPr>
      <t xml:space="preserve">- </t>
    </r>
    <r>
      <rPr>
        <sz val="10"/>
        <rFont val="Verdana"/>
        <family val="2"/>
      </rPr>
      <t xml:space="preserve">Securities of investment </t>
    </r>
    <r>
      <rPr>
        <vertAlign val="superscript"/>
        <sz val="10"/>
        <rFont val="Verdana"/>
        <family val="2"/>
      </rPr>
      <t xml:space="preserve"> 6/</t>
    </r>
  </si>
  <si>
    <r>
      <t xml:space="preserve">Depósitos monetarios - </t>
    </r>
    <r>
      <rPr>
        <sz val="10"/>
        <rFont val="Verdana"/>
        <family val="2"/>
      </rPr>
      <t>Monetary deposits</t>
    </r>
  </si>
  <si>
    <r>
      <t xml:space="preserve">Depósitos monetarios </t>
    </r>
    <r>
      <rPr>
        <vertAlign val="superscript"/>
        <sz val="10"/>
        <color indexed="38"/>
        <rFont val="Verdana"/>
        <family val="2"/>
      </rPr>
      <t>6/</t>
    </r>
    <r>
      <rPr>
        <sz val="10"/>
        <color indexed="38"/>
        <rFont val="Verdana"/>
        <family val="2"/>
      </rPr>
      <t xml:space="preserve">- </t>
    </r>
    <r>
      <rPr>
        <sz val="10"/>
        <rFont val="Verdana"/>
        <family val="2"/>
      </rPr>
      <t>Monetary deposits</t>
    </r>
    <r>
      <rPr>
        <vertAlign val="superscript"/>
        <sz val="10"/>
        <rFont val="Verdana"/>
        <family val="2"/>
      </rPr>
      <t xml:space="preserve"> 6/</t>
    </r>
  </si>
  <si>
    <t>5/                     :</t>
  </si>
  <si>
    <r>
      <rPr>
        <sz val="10"/>
        <color indexed="21"/>
        <rFont val="Verdana"/>
        <family val="2"/>
      </rPr>
      <t>Incluye CENI por subasta y cafetaleros</t>
    </r>
    <r>
      <rPr>
        <sz val="10"/>
        <rFont val="Verdana"/>
        <family val="2"/>
      </rPr>
      <t xml:space="preserve"> - It includes auction and coffee-related CENIs.</t>
    </r>
  </si>
  <si>
    <r>
      <rPr>
        <sz val="10"/>
        <color indexed="21"/>
        <rFont val="Verdana"/>
        <family val="2"/>
      </rPr>
      <t>Se refiere al principal de la deuda en concepto de Bonos del Banco Central de Nicaragua cupón cero (llamados bonos bancarios) emitidos por el BCN por cuenta del Gobierno (no incluye intereses)</t>
    </r>
    <r>
      <rPr>
        <sz val="10"/>
        <rFont val="Verdana"/>
        <family val="2"/>
      </rPr>
      <t xml:space="preserve"> - Principal amount of Central Bank of Nicaragua of zero-coupon bonds issued on behalf of the Government.</t>
    </r>
  </si>
  <si>
    <r>
      <rPr>
        <sz val="10"/>
        <color indexed="21"/>
        <rFont val="Verdana"/>
        <family val="2"/>
      </rPr>
      <t xml:space="preserve">Incluye certificados, acciones, pagarés y contratos </t>
    </r>
    <r>
      <rPr>
        <sz val="10"/>
        <rFont val="Verdana"/>
        <family val="2"/>
      </rPr>
      <t>-  It includes certificates, stocks, promissory notes and contracts.</t>
    </r>
  </si>
  <si>
    <r>
      <rPr>
        <sz val="10"/>
        <color indexed="21"/>
        <rFont val="Verdana"/>
        <family val="2"/>
      </rPr>
      <t>Incluye títulos colocados mediante subastas competitivas y no competitivas al sector privado y empresas públicas</t>
    </r>
    <r>
      <rPr>
        <sz val="10"/>
        <color indexed="38"/>
        <rFont val="Verdana"/>
        <family val="2"/>
      </rPr>
      <t xml:space="preserve"> </t>
    </r>
    <r>
      <rPr>
        <sz val="10"/>
        <rFont val="Verdana"/>
        <family val="2"/>
      </rPr>
      <t>- It includes securities placed through competitive and non-competitive bidding to private sector and public enterprises.</t>
    </r>
  </si>
  <si>
    <r>
      <rPr>
        <sz val="10"/>
        <color indexed="21"/>
        <rFont val="Verdana"/>
        <family val="2"/>
      </rPr>
      <t xml:space="preserve">MHCP y BCN - </t>
    </r>
    <r>
      <rPr>
        <sz val="10"/>
        <rFont val="Verdana"/>
        <family val="2"/>
      </rPr>
      <t>Ministry of Finance and Public Credit (MHCP) and Central Bank of Nicaragua (BCN).</t>
    </r>
  </si>
  <si>
    <r>
      <rPr>
        <sz val="10"/>
        <color indexed="21"/>
        <rFont val="Verdana"/>
        <family val="2"/>
      </rPr>
      <t xml:space="preserve">Fuente </t>
    </r>
    <r>
      <rPr>
        <sz val="10"/>
        <color indexed="62"/>
        <rFont val="Verdana"/>
        <family val="2"/>
      </rPr>
      <t xml:space="preserve">- </t>
    </r>
    <r>
      <rPr>
        <sz val="10"/>
        <rFont val="Verdana"/>
        <family val="2"/>
      </rPr>
      <t>Source :</t>
    </r>
  </si>
  <si>
    <t>4/                     :</t>
  </si>
  <si>
    <t xml:space="preserve">3/                     : </t>
  </si>
  <si>
    <t>2/                     :</t>
  </si>
  <si>
    <t>1/                     :</t>
  </si>
  <si>
    <r>
      <rPr>
        <sz val="10"/>
        <color indexed="21"/>
        <rFont val="Verdana"/>
        <family val="2"/>
      </rPr>
      <t>Incluye certificados, acciones, pagarés y contratos</t>
    </r>
    <r>
      <rPr>
        <sz val="10"/>
        <rFont val="Verdana"/>
        <family val="2"/>
      </rPr>
      <t xml:space="preserve"> - It includes certificates, stocks, promissory notes and contracts.</t>
    </r>
  </si>
  <si>
    <r>
      <rPr>
        <sz val="10"/>
        <color indexed="21"/>
        <rFont val="Verdana"/>
        <family val="2"/>
      </rPr>
      <t xml:space="preserve">Fuente </t>
    </r>
    <r>
      <rPr>
        <sz val="10"/>
        <color indexed="62"/>
        <rFont val="Verdana"/>
        <family val="2"/>
      </rPr>
      <t xml:space="preserve">- </t>
    </r>
    <r>
      <rPr>
        <sz val="10"/>
        <rFont val="Verdana"/>
        <family val="2"/>
      </rPr>
      <t xml:space="preserve">Source : </t>
    </r>
  </si>
  <si>
    <t xml:space="preserve">6/                     : </t>
  </si>
  <si>
    <t xml:space="preserve">4/                     : </t>
  </si>
  <si>
    <t>3/                     :</t>
  </si>
  <si>
    <t xml:space="preserve">1/                     : </t>
  </si>
  <si>
    <r>
      <rPr>
        <sz val="10"/>
        <color indexed="21"/>
        <rFont val="Verdana"/>
        <family val="2"/>
      </rPr>
      <t>Fuente</t>
    </r>
    <r>
      <rPr>
        <sz val="10"/>
        <color indexed="62"/>
        <rFont val="Verdana"/>
        <family val="2"/>
      </rPr>
      <t xml:space="preserve"> - </t>
    </r>
    <r>
      <rPr>
        <sz val="10"/>
        <rFont val="Verdana"/>
        <family val="2"/>
      </rPr>
      <t>Source :</t>
    </r>
  </si>
  <si>
    <t>6/                     :</t>
  </si>
  <si>
    <r>
      <rPr>
        <sz val="10"/>
        <color indexed="21"/>
        <rFont val="Verdana"/>
        <family val="2"/>
      </rPr>
      <t>Incluye títulos colocados mediante subastas competitivas y no competitivas al sector privado y empresas públicas. A partir de octubre 2015, se introdujeron instrumentos a plazos de 7 y 14 días. A partir de noviembre 2017, se realizaron nuevas transacciones de Letras denominadas en dólares y pagaderas en dólares</t>
    </r>
    <r>
      <rPr>
        <sz val="10"/>
        <rFont val="Verdana"/>
        <family val="2"/>
      </rPr>
      <t xml:space="preserve"> -</t>
    </r>
    <r>
      <rPr>
        <sz val="10"/>
        <color indexed="8"/>
        <rFont val="Verdana"/>
        <family val="2"/>
      </rPr>
      <t xml:space="preserve"> It Includes securities placed through competitive and non-competitive bidding to private sector and public enterprises. Since October 2015, instruments with maturities of 7 and 14 days were introduced. As of November 2017, new bills transactions were carried out denominated in dollars and payable in dollars.</t>
    </r>
  </si>
  <si>
    <r>
      <rPr>
        <sz val="10"/>
        <color indexed="21"/>
        <rFont val="Verdana"/>
        <family val="2"/>
      </rPr>
      <t>Incluye TEL y BOMEX. El monto elevado en la emisión de estos títulos se debe a que eran de corto plazo, los TEL tuvieron una política de recolocación cada 7 días durante 2002 y 2003 -</t>
    </r>
    <r>
      <rPr>
        <sz val="10"/>
        <rFont val="Verdana"/>
        <family val="2"/>
      </rPr>
      <t xml:space="preserve"> It includes dollar-denominated bonds (BOMEX) and special liquidity bonds (TEL). High amounts reflect the fact that these were short-term securities.  During 2002 and 2003 the policy was to issue TELs every 7 days.</t>
    </r>
  </si>
  <si>
    <r>
      <rPr>
        <sz val="10"/>
        <color indexed="21"/>
        <rFont val="Verdana"/>
        <family val="2"/>
      </rPr>
      <t xml:space="preserve">Incluye CENI por subasta y cafetaleros </t>
    </r>
    <r>
      <rPr>
        <sz val="10"/>
        <rFont val="Verdana"/>
        <family val="2"/>
      </rPr>
      <t>-  It includes auction and coffee-related CENIs.</t>
    </r>
  </si>
  <si>
    <r>
      <rPr>
        <sz val="10"/>
        <color indexed="21"/>
        <rFont val="Verdana"/>
        <family val="2"/>
      </rPr>
      <t>Excluye los títulos redimidos anticipadamente y renegociados como Bonos del Banco Central de Nicaragua cupón cero (llamados bonos bancarios)</t>
    </r>
    <r>
      <rPr>
        <sz val="10"/>
        <color indexed="56"/>
        <rFont val="Verdana"/>
        <family val="2"/>
      </rPr>
      <t xml:space="preserve"> - </t>
    </r>
    <r>
      <rPr>
        <sz val="10"/>
        <rFont val="Verdana"/>
        <family val="2"/>
      </rPr>
      <t xml:space="preserve">Excludes securities redeemed in advance and renegotiated as bank bonds. </t>
    </r>
  </si>
  <si>
    <r>
      <rPr>
        <sz val="10"/>
        <color indexed="21"/>
        <rFont val="Verdana"/>
        <family val="2"/>
      </rPr>
      <t xml:space="preserve">Incluye certificados, acciones, pagarés y contratos </t>
    </r>
    <r>
      <rPr>
        <sz val="10"/>
        <rFont val="Verdana"/>
        <family val="2"/>
      </rPr>
      <t>- It includes certificates, stocks, promissory notes and contracts.</t>
    </r>
  </si>
  <si>
    <r>
      <rPr>
        <sz val="10"/>
        <color indexed="21"/>
        <rFont val="Verdana"/>
        <family val="2"/>
      </rPr>
      <t>Como parte de su política Monetaria, el BCN incluyó nuevos instrumentos de absorción de liquidez a partir del III trimestre de 2018, por lo que se ha modificado la serie estadística de la deuda interna del BCN  en lo correspondiente a la colocación de Títulos de Inversión y a los Depósitos Monetarios.</t>
    </r>
    <r>
      <rPr>
        <sz val="10"/>
        <rFont val="Verdana"/>
        <family val="2"/>
      </rPr>
      <t xml:space="preserve"> - As part of the monetary policy, the BCN included new liquidity absorption instruments since the third quarter of 2018, so the statistical series of the internal debt of the BCN has been modified according to the issuance of these instruments: securities of investment and monetary deposits</t>
    </r>
  </si>
  <si>
    <r>
      <rPr>
        <sz val="10"/>
        <color indexed="21"/>
        <rFont val="Verdana"/>
        <family val="2"/>
      </rPr>
      <t xml:space="preserve">MHCP y BCN </t>
    </r>
    <r>
      <rPr>
        <sz val="10"/>
        <color indexed="56"/>
        <rFont val="Verdana"/>
        <family val="2"/>
      </rPr>
      <t xml:space="preserve">- </t>
    </r>
    <r>
      <rPr>
        <sz val="10"/>
        <rFont val="Verdana"/>
        <family val="2"/>
      </rPr>
      <t>Ministry of Finance and Public Credit (MHCP) and Central Bank of Nicaragua (BCN).</t>
    </r>
  </si>
  <si>
    <r>
      <rPr>
        <sz val="10"/>
        <color indexed="21"/>
        <rFont val="Verdana"/>
        <family val="2"/>
      </rPr>
      <t>BCN -</t>
    </r>
    <r>
      <rPr>
        <sz val="10"/>
        <rFont val="Verdana"/>
        <family val="2"/>
      </rPr>
      <t xml:space="preserve"> Central Bank of Nicaragua (BCN).</t>
    </r>
  </si>
  <si>
    <r>
      <rPr>
        <sz val="10"/>
        <color indexed="21"/>
        <rFont val="Verdana"/>
        <family val="2"/>
      </rPr>
      <t>Fuente</t>
    </r>
    <r>
      <rPr>
        <sz val="10"/>
        <color indexed="56"/>
        <rFont val="Verdana"/>
        <family val="2"/>
      </rPr>
      <t xml:space="preserve"> </t>
    </r>
    <r>
      <rPr>
        <sz val="10"/>
        <color indexed="62"/>
        <rFont val="Verdana"/>
        <family val="2"/>
      </rPr>
      <t xml:space="preserve">- </t>
    </r>
    <r>
      <rPr>
        <sz val="10"/>
        <rFont val="Verdana"/>
        <family val="2"/>
      </rPr>
      <t>Source            :</t>
    </r>
  </si>
  <si>
    <r>
      <rPr>
        <sz val="10"/>
        <color indexed="21"/>
        <rFont val="Verdana"/>
        <family val="2"/>
      </rPr>
      <t xml:space="preserve">Fuente </t>
    </r>
    <r>
      <rPr>
        <sz val="10"/>
        <color indexed="30"/>
        <rFont val="Verdana"/>
        <family val="2"/>
      </rPr>
      <t>-</t>
    </r>
    <r>
      <rPr>
        <sz val="10"/>
        <color indexed="62"/>
        <rFont val="Verdana"/>
        <family val="2"/>
      </rPr>
      <t xml:space="preserve"> </t>
    </r>
    <r>
      <rPr>
        <sz val="10"/>
        <rFont val="Verdana"/>
        <family val="2"/>
      </rPr>
      <t>Source</t>
    </r>
  </si>
  <si>
    <r>
      <rPr>
        <sz val="10"/>
        <color indexed="38"/>
        <rFont val="Verdana"/>
        <family val="2"/>
      </rPr>
      <t xml:space="preserve">: </t>
    </r>
    <r>
      <rPr>
        <sz val="10"/>
        <color indexed="21"/>
        <rFont val="Verdana"/>
        <family val="2"/>
      </rPr>
      <t>MHCP y BCN</t>
    </r>
    <r>
      <rPr>
        <sz val="10"/>
        <color indexed="38"/>
        <rFont val="Verdana"/>
        <family val="2"/>
      </rPr>
      <t xml:space="preserve"> </t>
    </r>
    <r>
      <rPr>
        <sz val="10"/>
        <color indexed="30"/>
        <rFont val="Verdana"/>
        <family val="2"/>
      </rPr>
      <t>-</t>
    </r>
    <r>
      <rPr>
        <sz val="10"/>
        <rFont val="Verdana"/>
        <family val="2"/>
      </rPr>
      <t xml:space="preserve"> Ministry of Finance and Public Credit (MHCP) and Central Bank of Nicaragua (BCN).</t>
    </r>
  </si>
  <si>
    <r>
      <rPr>
        <sz val="10"/>
        <color indexed="21"/>
        <rFont val="Verdana"/>
        <family val="2"/>
      </rPr>
      <t>: Se refiere a Letras emitidas por el BCN a plazos de 1, 7 y 14 dias, además del instrumento de depósitos monetarios</t>
    </r>
    <r>
      <rPr>
        <sz val="10"/>
        <color indexed="38"/>
        <rFont val="Verdana"/>
        <family val="2"/>
      </rPr>
      <t xml:space="preserve"> -</t>
    </r>
    <r>
      <rPr>
        <sz val="10"/>
        <color indexed="38"/>
        <rFont val="Verdana"/>
        <family val="2"/>
      </rPr>
      <t xml:space="preserve"> </t>
    </r>
    <r>
      <rPr>
        <sz val="10"/>
        <rFont val="Verdana"/>
        <family val="2"/>
      </rPr>
      <t xml:space="preserve"> It refers to bills issued by the Central Bank with maturities of 1, 7 and 14 days, in addition to the monetary deposit absorption instrument.</t>
    </r>
  </si>
  <si>
    <r>
      <rPr>
        <sz val="10"/>
        <color indexed="38"/>
        <rFont val="Verdana"/>
        <family val="2"/>
      </rPr>
      <t xml:space="preserve">: </t>
    </r>
    <r>
      <rPr>
        <sz val="10"/>
        <color indexed="21"/>
        <rFont val="Verdana"/>
        <family val="2"/>
      </rPr>
      <t xml:space="preserve">Incluye exportaciones de bienes y servicios considerando el valor total de zonas francas </t>
    </r>
    <r>
      <rPr>
        <sz val="10"/>
        <color indexed="38"/>
        <rFont val="Verdana"/>
        <family val="2"/>
      </rPr>
      <t xml:space="preserve">- </t>
    </r>
    <r>
      <rPr>
        <sz val="10"/>
        <rFont val="Verdana"/>
        <family val="2"/>
      </rPr>
      <t>Include exports of goods and services considering the gross export of free zones.</t>
    </r>
  </si>
  <si>
    <r>
      <rPr>
        <sz val="10"/>
        <color indexed="38"/>
        <rFont val="Verdana"/>
        <family val="2"/>
      </rPr>
      <t xml:space="preserve">: </t>
    </r>
    <r>
      <rPr>
        <sz val="10"/>
        <color indexed="21"/>
        <rFont val="Verdana"/>
        <family val="2"/>
      </rPr>
      <t>PIB 2006-2019 (año de referencia 2006)</t>
    </r>
    <r>
      <rPr>
        <sz val="10"/>
        <color indexed="38"/>
        <rFont val="Verdana"/>
        <family val="2"/>
      </rPr>
      <t xml:space="preserve"> -</t>
    </r>
    <r>
      <rPr>
        <sz val="10"/>
        <color indexed="56"/>
        <rFont val="Verdana"/>
        <family val="2"/>
      </rPr>
      <t xml:space="preserve"> </t>
    </r>
    <r>
      <rPr>
        <sz val="10"/>
        <rFont val="Verdana"/>
        <family val="2"/>
      </rPr>
      <t>GDP 2006-2019 (reference year 2006).</t>
    </r>
  </si>
  <si>
    <r>
      <rPr>
        <sz val="10"/>
        <color indexed="21"/>
        <rFont val="Verdana"/>
        <family val="2"/>
      </rPr>
      <t>MHCP y BCN</t>
    </r>
    <r>
      <rPr>
        <sz val="10"/>
        <rFont val="Verdana"/>
        <family val="2"/>
      </rPr>
      <t xml:space="preserve"> - Ministry of Finance and Public Credit (MHCP) and Central Bank of Nicaragua (BCN).</t>
    </r>
  </si>
</sst>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 #,##0.00_);_(* \(#,##0.00\);_(* &quot;-&quot;??_);_(@_)"/>
    <numFmt numFmtId="165" formatCode="_ * #,##0.00_ ;_ * \-#,##0.00_ ;_ * &quot;-&quot;??_ ;_ @_ "/>
    <numFmt numFmtId="166" formatCode="_([$€]* #,##0.00_);_([$€]* \(#,##0.00\);_([$€]* &quot;-&quot;??_);_(@_)"/>
    <numFmt numFmtId="167" formatCode="0.0"/>
    <numFmt numFmtId="168" formatCode="_(* #,##0.0_);_(* \(#,##0.0\);_(* &quot;-&quot;??_);_(@_)"/>
    <numFmt numFmtId="169" formatCode="#,##0.0"/>
    <numFmt numFmtId="170" formatCode="_-* #,##0.0_-;\-* #,##0.0_-;_-* &quot;-&quot;??_-;_-@_-"/>
    <numFmt numFmtId="171" formatCode="_ * #,##0.0_ ;_ * \-#,##0.0_ ;_ * &quot;-&quot;??_ ;_ @_ "/>
    <numFmt numFmtId="172" formatCode="0.0%"/>
    <numFmt numFmtId="173" formatCode="#,##0.0_);\(#,##0.0\)"/>
    <numFmt numFmtId="174" formatCode="_(* #,##0_);_(* \(#,##0\);_(* &quot;-&quot;??_);_(@_)"/>
    <numFmt numFmtId="175" formatCode="_-* #,##0.0_-;\-* #,##0.0_-;_-* &quot;-&quot;?_-;_-@_-"/>
  </numFmts>
  <fonts count="58">
    <font>
      <sz val="10"/>
      <name val="Arial"/>
    </font>
    <font>
      <sz val="10"/>
      <name val="Arial"/>
      <family val="2"/>
    </font>
    <font>
      <sz val="10"/>
      <name val="Courier"/>
      <family val="3"/>
    </font>
    <font>
      <sz val="10"/>
      <name val="Arial"/>
      <family val="2"/>
    </font>
    <font>
      <sz val="10"/>
      <name val="Arial"/>
      <family val="2"/>
    </font>
    <font>
      <sz val="10"/>
      <name val="Times New Roman"/>
      <family val="1"/>
    </font>
    <font>
      <sz val="10"/>
      <name val="Arial"/>
      <family val="2"/>
    </font>
    <font>
      <b/>
      <sz val="12"/>
      <name val="Verdana"/>
      <family val="2"/>
    </font>
    <font>
      <sz val="10"/>
      <name val="Verdana"/>
      <family val="2"/>
    </font>
    <font>
      <b/>
      <sz val="10"/>
      <name val="Verdana"/>
      <family val="2"/>
    </font>
    <font>
      <i/>
      <sz val="10"/>
      <name val="Verdana"/>
      <family val="2"/>
    </font>
    <font>
      <sz val="11"/>
      <name val="Verdana"/>
      <family val="2"/>
    </font>
    <font>
      <sz val="10"/>
      <color indexed="10"/>
      <name val="Verdana"/>
      <family val="2"/>
    </font>
    <font>
      <sz val="10"/>
      <color indexed="12"/>
      <name val="Verdana"/>
      <family val="2"/>
    </font>
    <font>
      <b/>
      <sz val="14"/>
      <name val="Verdana"/>
      <family val="2"/>
    </font>
    <font>
      <sz val="12"/>
      <name val="SWISS"/>
    </font>
    <font>
      <sz val="10"/>
      <color indexed="8"/>
      <name val="Verdana"/>
      <family val="2"/>
    </font>
    <font>
      <sz val="12"/>
      <name val="Verdana"/>
      <family val="2"/>
    </font>
    <font>
      <b/>
      <sz val="18"/>
      <color indexed="8"/>
      <name val="Verdana"/>
      <family val="2"/>
    </font>
    <font>
      <sz val="10"/>
      <color indexed="9"/>
      <name val="Verdana"/>
      <family val="2"/>
    </font>
    <font>
      <sz val="9"/>
      <name val="Verdana"/>
      <family val="2"/>
    </font>
    <font>
      <b/>
      <sz val="9"/>
      <name val="Verdana"/>
      <family val="2"/>
    </font>
    <font>
      <sz val="8"/>
      <name val="Arial"/>
      <family val="2"/>
    </font>
    <font>
      <b/>
      <sz val="10"/>
      <color indexed="8"/>
      <name val="Verdana"/>
      <family val="2"/>
    </font>
    <font>
      <sz val="10"/>
      <name val="Futura Lt BT"/>
      <family val="2"/>
    </font>
    <font>
      <sz val="12"/>
      <name val="Arial"/>
      <family val="2"/>
    </font>
    <font>
      <b/>
      <sz val="10"/>
      <color indexed="62"/>
      <name val="Verdana"/>
      <family val="2"/>
    </font>
    <font>
      <sz val="10"/>
      <color indexed="62"/>
      <name val="Verdana"/>
      <family val="2"/>
    </font>
    <font>
      <sz val="11"/>
      <color indexed="8"/>
      <name val="Verdana"/>
      <family val="2"/>
    </font>
    <font>
      <i/>
      <sz val="10"/>
      <color indexed="62"/>
      <name val="Verdana"/>
      <family val="2"/>
    </font>
    <font>
      <b/>
      <sz val="12"/>
      <color indexed="8"/>
      <name val="Verdana"/>
      <family val="2"/>
    </font>
    <font>
      <sz val="11"/>
      <color indexed="62"/>
      <name val="Verdana"/>
      <family val="2"/>
    </font>
    <font>
      <sz val="10"/>
      <color indexed="56"/>
      <name val="Verdana"/>
      <family val="2"/>
    </font>
    <font>
      <vertAlign val="superscript"/>
      <sz val="10"/>
      <color indexed="62"/>
      <name val="Verdana"/>
      <family val="2"/>
    </font>
    <font>
      <vertAlign val="superscript"/>
      <sz val="10"/>
      <color indexed="8"/>
      <name val="Verdana"/>
      <family val="2"/>
    </font>
    <font>
      <vertAlign val="superscript"/>
      <sz val="10"/>
      <name val="Verdana"/>
      <family val="2"/>
    </font>
    <font>
      <vertAlign val="superscript"/>
      <sz val="10"/>
      <color indexed="56"/>
      <name val="Verdana"/>
      <family val="2"/>
    </font>
    <font>
      <i/>
      <sz val="10"/>
      <color indexed="8"/>
      <name val="Verdana"/>
      <family val="2"/>
    </font>
    <font>
      <b/>
      <sz val="10"/>
      <color indexed="56"/>
      <name val="Verdana"/>
      <family val="2"/>
    </font>
    <font>
      <sz val="11"/>
      <color indexed="56"/>
      <name val="Verdana"/>
      <family val="2"/>
    </font>
    <font>
      <sz val="10"/>
      <color indexed="38"/>
      <name val="Verdana"/>
      <family val="2"/>
    </font>
    <font>
      <sz val="11"/>
      <color indexed="38"/>
      <name val="Verdana"/>
      <family val="2"/>
    </font>
    <font>
      <b/>
      <sz val="10"/>
      <color indexed="38"/>
      <name val="Verdana"/>
      <family val="2"/>
    </font>
    <font>
      <sz val="10"/>
      <color indexed="21"/>
      <name val="Verdana"/>
      <family val="2"/>
    </font>
    <font>
      <i/>
      <sz val="10"/>
      <color indexed="21"/>
      <name val="Verdana"/>
      <family val="2"/>
    </font>
    <font>
      <sz val="11"/>
      <color indexed="21"/>
      <name val="Verdana"/>
      <family val="2"/>
    </font>
    <font>
      <b/>
      <sz val="10"/>
      <color indexed="21"/>
      <name val="Verdana"/>
      <family val="2"/>
    </font>
    <font>
      <i/>
      <sz val="10"/>
      <color indexed="15"/>
      <name val="Verdana"/>
      <family val="2"/>
    </font>
    <font>
      <b/>
      <sz val="10"/>
      <color indexed="30"/>
      <name val="Verdana"/>
      <family val="2"/>
    </font>
    <font>
      <vertAlign val="superscript"/>
      <sz val="10"/>
      <color indexed="38"/>
      <name val="Verdana"/>
      <family val="2"/>
    </font>
    <font>
      <sz val="10"/>
      <color indexed="30"/>
      <name val="Verdana"/>
      <family val="2"/>
    </font>
    <font>
      <vertAlign val="superscript"/>
      <sz val="10"/>
      <color indexed="30"/>
      <name val="Verdana"/>
      <family val="2"/>
    </font>
    <font>
      <b/>
      <sz val="10"/>
      <color theme="3"/>
      <name val="Verdana"/>
      <family val="2"/>
    </font>
    <font>
      <sz val="10"/>
      <color theme="3"/>
      <name val="Verdana"/>
      <family val="2"/>
    </font>
    <font>
      <sz val="11"/>
      <color theme="3"/>
      <name val="Verdana"/>
      <family val="2"/>
    </font>
    <font>
      <b/>
      <sz val="12"/>
      <color theme="3"/>
      <name val="Verdana"/>
      <family val="2"/>
    </font>
    <font>
      <b/>
      <sz val="10"/>
      <color theme="3" tint="-0.249977111117893"/>
      <name val="Verdana"/>
      <family val="2"/>
    </font>
    <font>
      <sz val="9"/>
      <color indexed="9"/>
      <name val="Verdana"/>
      <family val="2"/>
    </font>
  </fonts>
  <fills count="3">
    <fill>
      <patternFill patternType="none"/>
    </fill>
    <fill>
      <patternFill patternType="gray125"/>
    </fill>
    <fill>
      <patternFill patternType="solid">
        <fgColor theme="0"/>
        <bgColor indexed="64"/>
      </patternFill>
    </fill>
  </fills>
  <borders count="9">
    <border>
      <left/>
      <right/>
      <top/>
      <bottom/>
      <diagonal/>
    </border>
    <border>
      <left/>
      <right/>
      <top style="medium">
        <color indexed="58"/>
      </top>
      <bottom style="medium">
        <color indexed="58"/>
      </bottom>
      <diagonal/>
    </border>
    <border>
      <left/>
      <right/>
      <top/>
      <bottom style="medium">
        <color indexed="58"/>
      </bottom>
      <diagonal/>
    </border>
    <border>
      <left/>
      <right/>
      <top style="medium">
        <color indexed="58"/>
      </top>
      <bottom/>
      <diagonal/>
    </border>
    <border>
      <left/>
      <right/>
      <top/>
      <bottom style="thin">
        <color indexed="64"/>
      </bottom>
      <diagonal/>
    </border>
    <border>
      <left/>
      <right/>
      <top/>
      <bottom style="medium">
        <color theme="2"/>
      </bottom>
      <diagonal/>
    </border>
    <border>
      <left/>
      <right/>
      <top style="medium">
        <color rgb="FFFFC000"/>
      </top>
      <bottom/>
      <diagonal/>
    </border>
    <border>
      <left/>
      <right/>
      <top style="medium">
        <color theme="2"/>
      </top>
      <bottom style="medium">
        <color theme="2"/>
      </bottom>
      <diagonal/>
    </border>
    <border>
      <left/>
      <right/>
      <top style="medium">
        <color theme="2"/>
      </top>
      <bottom/>
      <diagonal/>
    </border>
  </borders>
  <cellStyleXfs count="15">
    <xf numFmtId="0" fontId="0" fillId="0" borderId="0"/>
    <xf numFmtId="166" fontId="1" fillId="0" borderId="0" applyFont="0" applyFill="0" applyBorder="0" applyAlignment="0" applyProtection="0"/>
    <xf numFmtId="164" fontId="3" fillId="0" borderId="0" applyFont="0" applyFill="0" applyBorder="0" applyAlignment="0" applyProtection="0"/>
    <xf numFmtId="165" fontId="5" fillId="0" borderId="0" applyFont="0" applyFill="0" applyBorder="0" applyAlignment="0" applyProtection="0"/>
    <xf numFmtId="164" fontId="1" fillId="0" borderId="0" applyFont="0" applyFill="0" applyBorder="0" applyAlignment="0" applyProtection="0"/>
    <xf numFmtId="164" fontId="4" fillId="0" borderId="0" applyFont="0" applyFill="0" applyBorder="0" applyAlignment="0" applyProtection="0"/>
    <xf numFmtId="164" fontId="1" fillId="0" borderId="0" applyFont="0" applyFill="0" applyBorder="0" applyAlignment="0" applyProtection="0"/>
    <xf numFmtId="0" fontId="2" fillId="0" borderId="0"/>
    <xf numFmtId="0" fontId="5" fillId="0" borderId="0"/>
    <xf numFmtId="0" fontId="25" fillId="0" borderId="0"/>
    <xf numFmtId="0" fontId="1" fillId="0" borderId="0"/>
    <xf numFmtId="0" fontId="1" fillId="0" borderId="0"/>
    <xf numFmtId="173" fontId="25" fillId="0" borderId="0"/>
    <xf numFmtId="0" fontId="15" fillId="0" borderId="0"/>
    <xf numFmtId="9" fontId="6" fillId="0" borderId="0" applyFont="0" applyFill="0" applyBorder="0" applyAlignment="0" applyProtection="0"/>
  </cellStyleXfs>
  <cellXfs count="290">
    <xf numFmtId="0" fontId="0" fillId="0" borderId="0" xfId="0"/>
    <xf numFmtId="0" fontId="8" fillId="0" borderId="0" xfId="0" applyFont="1" applyFill="1" applyBorder="1" applyAlignment="1">
      <alignment vertical="center"/>
    </xf>
    <xf numFmtId="169" fontId="8" fillId="0" borderId="0" xfId="5" applyNumberFormat="1" applyFont="1" applyFill="1" applyBorder="1" applyAlignment="1">
      <alignment horizontal="right" vertical="center"/>
    </xf>
    <xf numFmtId="0" fontId="8" fillId="0" borderId="0" xfId="0" applyFont="1" applyFill="1" applyAlignment="1">
      <alignment vertical="center"/>
    </xf>
    <xf numFmtId="169" fontId="8" fillId="0" borderId="0" xfId="0" applyNumberFormat="1" applyFont="1" applyFill="1" applyAlignment="1">
      <alignment vertical="center"/>
    </xf>
    <xf numFmtId="0" fontId="8" fillId="0" borderId="0" xfId="0" applyFont="1" applyFill="1" applyBorder="1" applyAlignment="1">
      <alignment horizontal="left" vertical="center"/>
    </xf>
    <xf numFmtId="169" fontId="8" fillId="0" borderId="0" xfId="0" applyNumberFormat="1" applyFont="1" applyFill="1" applyAlignment="1">
      <alignment horizontal="right" vertical="center"/>
    </xf>
    <xf numFmtId="167" fontId="8" fillId="0" borderId="0" xfId="0" applyNumberFormat="1" applyFont="1" applyFill="1" applyAlignment="1">
      <alignment vertical="center"/>
    </xf>
    <xf numFmtId="171" fontId="8" fillId="0" borderId="0" xfId="0" applyNumberFormat="1" applyFont="1" applyFill="1" applyBorder="1" applyAlignment="1">
      <alignment vertical="center"/>
    </xf>
    <xf numFmtId="169" fontId="9" fillId="0" borderId="0" xfId="0" applyNumberFormat="1" applyFont="1" applyFill="1" applyBorder="1" applyAlignment="1">
      <alignment vertical="center"/>
    </xf>
    <xf numFmtId="0" fontId="8" fillId="0" borderId="0" xfId="0" applyFont="1" applyFill="1" applyAlignment="1">
      <alignment horizontal="center" vertical="center"/>
    </xf>
    <xf numFmtId="169" fontId="8" fillId="0" borderId="0" xfId="0" applyNumberFormat="1" applyFont="1" applyFill="1" applyBorder="1" applyAlignment="1">
      <alignment vertical="center"/>
    </xf>
    <xf numFmtId="164" fontId="8" fillId="0" borderId="0" xfId="2" applyFont="1" applyFill="1" applyAlignment="1">
      <alignment vertical="center"/>
    </xf>
    <xf numFmtId="0" fontId="9" fillId="0" borderId="0" xfId="0" applyFont="1" applyFill="1" applyAlignment="1">
      <alignment vertical="center"/>
    </xf>
    <xf numFmtId="0" fontId="9" fillId="0" borderId="0" xfId="0" applyFont="1" applyFill="1" applyBorder="1" applyAlignment="1">
      <alignment vertical="center"/>
    </xf>
    <xf numFmtId="169" fontId="9" fillId="0" borderId="0" xfId="5" applyNumberFormat="1" applyFont="1" applyFill="1" applyBorder="1" applyAlignment="1">
      <alignment horizontal="right" vertical="center"/>
    </xf>
    <xf numFmtId="0" fontId="7" fillId="0" borderId="0" xfId="11" applyFont="1" applyFill="1" applyAlignment="1" applyProtection="1">
      <alignment horizontal="left" vertical="center"/>
      <protection locked="0"/>
    </xf>
    <xf numFmtId="0" fontId="18" fillId="0" borderId="0" xfId="13" applyFont="1" applyFill="1" applyBorder="1" applyAlignment="1" applyProtection="1">
      <alignment horizontal="center" vertical="center"/>
    </xf>
    <xf numFmtId="165" fontId="8" fillId="0" borderId="0" xfId="0" applyNumberFormat="1" applyFont="1" applyFill="1" applyBorder="1" applyAlignment="1">
      <alignment horizontal="center" vertical="center"/>
    </xf>
    <xf numFmtId="0" fontId="11" fillId="0" borderId="0" xfId="11" applyFont="1" applyFill="1" applyAlignment="1" applyProtection="1">
      <alignment horizontal="left" vertical="center"/>
      <protection locked="0"/>
    </xf>
    <xf numFmtId="0" fontId="14" fillId="0" borderId="0" xfId="11" applyFont="1" applyFill="1" applyAlignment="1" applyProtection="1">
      <alignment horizontal="left" vertical="center"/>
      <protection locked="0"/>
    </xf>
    <xf numFmtId="0" fontId="16" fillId="0" borderId="0" xfId="13" applyFont="1" applyFill="1" applyBorder="1" applyAlignment="1" applyProtection="1">
      <alignment horizontal="center" vertical="center"/>
    </xf>
    <xf numFmtId="0" fontId="10" fillId="0" borderId="0" xfId="11" applyFont="1" applyFill="1" applyBorder="1" applyAlignment="1">
      <alignment horizontal="left" vertical="center"/>
    </xf>
    <xf numFmtId="0" fontId="16" fillId="0" borderId="0" xfId="10" applyFont="1" applyFill="1" applyAlignment="1">
      <alignment vertical="center"/>
    </xf>
    <xf numFmtId="0" fontId="9" fillId="0" borderId="0" xfId="0" applyFont="1" applyFill="1" applyBorder="1" applyAlignment="1">
      <alignment horizontal="center" vertical="center" wrapText="1"/>
    </xf>
    <xf numFmtId="0" fontId="9" fillId="0" borderId="1" xfId="8" applyFont="1" applyFill="1" applyBorder="1" applyAlignment="1">
      <alignment vertical="center"/>
    </xf>
    <xf numFmtId="164" fontId="8" fillId="0" borderId="0" xfId="0" applyNumberFormat="1" applyFont="1" applyFill="1" applyAlignment="1">
      <alignment vertical="center"/>
    </xf>
    <xf numFmtId="164" fontId="17" fillId="0" borderId="0" xfId="2" applyFont="1" applyFill="1" applyBorder="1" applyAlignment="1">
      <alignment vertical="center"/>
    </xf>
    <xf numFmtId="0" fontId="9" fillId="0" borderId="0" xfId="0" applyFont="1" applyFill="1" applyAlignment="1">
      <alignment horizontal="left" vertical="center"/>
    </xf>
    <xf numFmtId="0" fontId="9" fillId="0" borderId="0" xfId="0" applyFont="1" applyFill="1" applyBorder="1" applyAlignment="1">
      <alignment horizontal="left" vertical="center"/>
    </xf>
    <xf numFmtId="0" fontId="8" fillId="0" borderId="0" xfId="8" applyFont="1" applyFill="1" applyBorder="1" applyAlignment="1">
      <alignment vertical="center"/>
    </xf>
    <xf numFmtId="22" fontId="13" fillId="0" borderId="0" xfId="0" applyNumberFormat="1" applyFont="1" applyFill="1" applyAlignment="1">
      <alignment horizontal="left" vertical="center"/>
    </xf>
    <xf numFmtId="0" fontId="10" fillId="0" borderId="0" xfId="11" applyFont="1" applyFill="1" applyBorder="1" applyAlignment="1">
      <alignment vertical="center"/>
    </xf>
    <xf numFmtId="0" fontId="8" fillId="0" borderId="0" xfId="0" applyFont="1" applyFill="1" applyAlignment="1">
      <alignment horizontal="left" vertical="center"/>
    </xf>
    <xf numFmtId="169" fontId="8" fillId="0" borderId="0" xfId="5" quotePrefix="1" applyNumberFormat="1" applyFont="1" applyFill="1" applyBorder="1" applyAlignment="1">
      <alignment horizontal="right" vertical="center"/>
    </xf>
    <xf numFmtId="172" fontId="9" fillId="0" borderId="0" xfId="14" applyNumberFormat="1" applyFont="1" applyFill="1" applyBorder="1" applyAlignment="1">
      <alignment horizontal="right" vertical="center"/>
    </xf>
    <xf numFmtId="172" fontId="8" fillId="0" borderId="0" xfId="14" applyNumberFormat="1" applyFont="1" applyFill="1" applyBorder="1" applyAlignment="1">
      <alignment horizontal="right" vertical="center"/>
    </xf>
    <xf numFmtId="3" fontId="8" fillId="0" borderId="0" xfId="5" applyNumberFormat="1" applyFont="1" applyFill="1" applyBorder="1" applyAlignment="1">
      <alignment horizontal="right" vertical="center"/>
    </xf>
    <xf numFmtId="164" fontId="9" fillId="0" borderId="0" xfId="2" applyFont="1" applyFill="1" applyBorder="1" applyAlignment="1">
      <alignment horizontal="right" vertical="center"/>
    </xf>
    <xf numFmtId="168" fontId="9" fillId="0" borderId="0" xfId="2" applyNumberFormat="1" applyFont="1" applyFill="1" applyBorder="1" applyAlignment="1">
      <alignment horizontal="right" vertical="center"/>
    </xf>
    <xf numFmtId="167" fontId="9" fillId="0" borderId="0" xfId="0" applyNumberFormat="1" applyFont="1" applyFill="1" applyAlignment="1">
      <alignment vertical="center"/>
    </xf>
    <xf numFmtId="0" fontId="8" fillId="0" borderId="0" xfId="0" applyFont="1" applyFill="1" applyBorder="1" applyAlignment="1">
      <alignment horizontal="left" vertical="center" indent="1"/>
    </xf>
    <xf numFmtId="164" fontId="8" fillId="0" borderId="0" xfId="2" applyFont="1" applyFill="1" applyBorder="1" applyAlignment="1">
      <alignment horizontal="right" vertical="center"/>
    </xf>
    <xf numFmtId="0" fontId="9" fillId="0" borderId="0" xfId="0" applyFont="1" applyFill="1" applyBorder="1" applyAlignment="1">
      <alignment vertical="center" wrapText="1"/>
    </xf>
    <xf numFmtId="170" fontId="9" fillId="0" borderId="0" xfId="0" applyNumberFormat="1" applyFont="1" applyFill="1" applyBorder="1" applyAlignment="1">
      <alignment vertical="center"/>
    </xf>
    <xf numFmtId="170" fontId="9" fillId="0" borderId="0" xfId="2" applyNumberFormat="1" applyFont="1" applyFill="1" applyAlignment="1">
      <alignment vertical="center"/>
    </xf>
    <xf numFmtId="169" fontId="19" fillId="0" borderId="0" xfId="5" applyNumberFormat="1" applyFont="1" applyFill="1" applyBorder="1" applyAlignment="1">
      <alignment horizontal="right" vertical="center"/>
    </xf>
    <xf numFmtId="0" fontId="12" fillId="0" borderId="0" xfId="0" applyFont="1" applyFill="1" applyBorder="1" applyAlignment="1">
      <alignment vertical="center"/>
    </xf>
    <xf numFmtId="170" fontId="8" fillId="0" borderId="0" xfId="2" applyNumberFormat="1" applyFont="1" applyFill="1" applyBorder="1" applyAlignment="1">
      <alignment vertical="center"/>
    </xf>
    <xf numFmtId="165" fontId="8" fillId="0" borderId="0" xfId="0" applyNumberFormat="1" applyFont="1" applyFill="1" applyBorder="1" applyAlignment="1">
      <alignment vertical="center"/>
    </xf>
    <xf numFmtId="0" fontId="8" fillId="0" borderId="0" xfId="0" applyFont="1" applyFill="1" applyBorder="1" applyAlignment="1">
      <alignment horizontal="center" vertical="center"/>
    </xf>
    <xf numFmtId="0" fontId="8" fillId="0" borderId="2" xfId="8" applyFont="1" applyFill="1" applyBorder="1" applyAlignment="1">
      <alignment vertical="center"/>
    </xf>
    <xf numFmtId="0" fontId="8" fillId="0" borderId="2" xfId="8" applyFont="1" applyFill="1" applyBorder="1"/>
    <xf numFmtId="169" fontId="9" fillId="0" borderId="0" xfId="0" applyNumberFormat="1" applyFont="1" applyFill="1" applyBorder="1" applyAlignment="1">
      <alignment horizontal="center" vertical="center"/>
    </xf>
    <xf numFmtId="169" fontId="9" fillId="0" borderId="0" xfId="0" applyNumberFormat="1" applyFont="1" applyFill="1" applyAlignment="1">
      <alignment vertical="center"/>
    </xf>
    <xf numFmtId="169" fontId="8" fillId="0" borderId="0" xfId="5" applyNumberFormat="1" applyFont="1" applyFill="1" applyBorder="1" applyAlignment="1">
      <alignment vertical="center"/>
    </xf>
    <xf numFmtId="0" fontId="8" fillId="0" borderId="0" xfId="11" applyFont="1" applyFill="1" applyBorder="1" applyAlignment="1">
      <alignment vertical="center"/>
    </xf>
    <xf numFmtId="0" fontId="8" fillId="0" borderId="0" xfId="0" applyFont="1" applyFill="1" applyBorder="1" applyAlignment="1">
      <alignment vertical="center" wrapText="1"/>
    </xf>
    <xf numFmtId="169" fontId="8" fillId="0" borderId="0" xfId="0" applyNumberFormat="1" applyFont="1" applyFill="1" applyBorder="1" applyAlignment="1">
      <alignment horizontal="right" vertical="center"/>
    </xf>
    <xf numFmtId="0" fontId="11" fillId="2" borderId="0" xfId="11" applyFont="1" applyFill="1" applyAlignment="1" applyProtection="1">
      <alignment horizontal="left" vertical="center"/>
      <protection locked="0"/>
    </xf>
    <xf numFmtId="0" fontId="14" fillId="2" borderId="0" xfId="11" applyFont="1" applyFill="1" applyAlignment="1" applyProtection="1">
      <alignment horizontal="left" vertical="center"/>
      <protection locked="0"/>
    </xf>
    <xf numFmtId="0" fontId="16" fillId="2" borderId="0" xfId="13" applyFont="1" applyFill="1" applyBorder="1" applyAlignment="1" applyProtection="1">
      <alignment horizontal="center" vertical="center"/>
    </xf>
    <xf numFmtId="0" fontId="7" fillId="2" borderId="0" xfId="0" applyFont="1" applyFill="1" applyBorder="1" applyAlignment="1">
      <alignment horizontal="left" vertical="center" wrapText="1"/>
    </xf>
    <xf numFmtId="0" fontId="8" fillId="2" borderId="0" xfId="0" applyFont="1" applyFill="1" applyAlignment="1">
      <alignment vertical="center"/>
    </xf>
    <xf numFmtId="0" fontId="7" fillId="2" borderId="0" xfId="11" applyFont="1" applyFill="1" applyAlignment="1" applyProtection="1">
      <alignment horizontal="left" vertical="center"/>
      <protection locked="0"/>
    </xf>
    <xf numFmtId="0" fontId="18" fillId="2" borderId="0" xfId="13" applyFont="1" applyFill="1" applyBorder="1" applyAlignment="1" applyProtection="1">
      <alignment horizontal="center" vertical="center"/>
    </xf>
    <xf numFmtId="0" fontId="16" fillId="2" borderId="0" xfId="10" applyFont="1" applyFill="1" applyAlignment="1">
      <alignment vertical="center"/>
    </xf>
    <xf numFmtId="0" fontId="10" fillId="2" borderId="0" xfId="0" applyFont="1" applyFill="1" applyBorder="1" applyAlignment="1">
      <alignment horizontal="left" vertical="center" wrapText="1"/>
    </xf>
    <xf numFmtId="0" fontId="17" fillId="2" borderId="0" xfId="0" applyFont="1" applyFill="1" applyAlignment="1">
      <alignment horizontal="center" vertical="center"/>
    </xf>
    <xf numFmtId="0" fontId="9" fillId="2" borderId="0" xfId="0" applyFont="1" applyFill="1" applyBorder="1" applyAlignment="1">
      <alignment horizontal="center" vertical="center"/>
    </xf>
    <xf numFmtId="0" fontId="8"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8" fillId="2" borderId="0" xfId="0" applyFont="1" applyFill="1" applyBorder="1" applyAlignment="1">
      <alignment vertical="center"/>
    </xf>
    <xf numFmtId="0" fontId="9" fillId="2" borderId="0" xfId="0" applyFont="1" applyFill="1" applyBorder="1" applyAlignment="1">
      <alignment vertical="center"/>
    </xf>
    <xf numFmtId="169" fontId="9" fillId="2" borderId="0" xfId="5" applyNumberFormat="1" applyFont="1" applyFill="1" applyBorder="1" applyAlignment="1">
      <alignment horizontal="right" vertical="center"/>
    </xf>
    <xf numFmtId="0" fontId="9" fillId="2" borderId="0" xfId="0" applyFont="1" applyFill="1" applyAlignment="1">
      <alignment vertical="center"/>
    </xf>
    <xf numFmtId="167" fontId="9" fillId="2" borderId="0" xfId="0" applyNumberFormat="1" applyFont="1" applyFill="1" applyBorder="1" applyAlignment="1">
      <alignment vertical="center"/>
    </xf>
    <xf numFmtId="169" fontId="8" fillId="2" borderId="0" xfId="5" applyNumberFormat="1" applyFont="1" applyFill="1" applyBorder="1" applyAlignment="1">
      <alignment horizontal="right" vertical="center"/>
    </xf>
    <xf numFmtId="167" fontId="8" fillId="2" borderId="0" xfId="0" applyNumberFormat="1" applyFont="1" applyFill="1" applyAlignment="1">
      <alignment vertical="center"/>
    </xf>
    <xf numFmtId="167" fontId="9" fillId="2" borderId="0" xfId="0" applyNumberFormat="1" applyFont="1" applyFill="1" applyBorder="1" applyAlignment="1">
      <alignment horizontal="center" vertical="center"/>
    </xf>
    <xf numFmtId="167" fontId="8" fillId="2" borderId="0" xfId="0" applyNumberFormat="1" applyFont="1" applyFill="1" applyBorder="1" applyAlignment="1">
      <alignment horizontal="center" vertical="center"/>
    </xf>
    <xf numFmtId="167" fontId="8" fillId="2" borderId="0" xfId="0" applyNumberFormat="1" applyFont="1" applyFill="1" applyBorder="1" applyAlignment="1">
      <alignment vertical="center"/>
    </xf>
    <xf numFmtId="0" fontId="24" fillId="2" borderId="0" xfId="0" applyFont="1" applyFill="1" applyBorder="1" applyAlignment="1">
      <alignment vertical="center"/>
    </xf>
    <xf numFmtId="169" fontId="8" fillId="2" borderId="0" xfId="0" applyNumberFormat="1" applyFont="1" applyFill="1" applyBorder="1" applyAlignment="1">
      <alignment vertical="center"/>
    </xf>
    <xf numFmtId="0" fontId="8" fillId="2" borderId="2" xfId="0" applyFont="1" applyFill="1" applyBorder="1" applyAlignment="1">
      <alignment vertical="center"/>
    </xf>
    <xf numFmtId="169" fontId="8" fillId="2" borderId="2" xfId="5" applyNumberFormat="1" applyFont="1" applyFill="1" applyBorder="1" applyAlignment="1">
      <alignment horizontal="right" vertical="center"/>
    </xf>
    <xf numFmtId="169" fontId="8" fillId="2" borderId="2" xfId="0" applyNumberFormat="1" applyFont="1" applyFill="1" applyBorder="1" applyAlignment="1">
      <alignment vertical="center"/>
    </xf>
    <xf numFmtId="0" fontId="8" fillId="2" borderId="0" xfId="0" applyFont="1" applyFill="1"/>
    <xf numFmtId="167" fontId="8" fillId="2" borderId="0" xfId="0" applyNumberFormat="1" applyFont="1" applyFill="1"/>
    <xf numFmtId="169" fontId="8" fillId="2" borderId="0" xfId="0" applyNumberFormat="1" applyFont="1" applyFill="1" applyAlignment="1">
      <alignment vertical="center"/>
    </xf>
    <xf numFmtId="0" fontId="8" fillId="2" borderId="0" xfId="0" applyFont="1" applyFill="1" applyBorder="1" applyAlignment="1">
      <alignment horizontal="left" vertical="center"/>
    </xf>
    <xf numFmtId="0" fontId="21" fillId="2" borderId="0" xfId="0" applyFont="1" applyFill="1"/>
    <xf numFmtId="0" fontId="8" fillId="2" borderId="0" xfId="0" applyFont="1" applyFill="1" applyBorder="1"/>
    <xf numFmtId="0" fontId="20" fillId="2" borderId="0" xfId="0" applyFont="1" applyFill="1"/>
    <xf numFmtId="167" fontId="8" fillId="2" borderId="0" xfId="0" applyNumberFormat="1" applyFont="1" applyFill="1" applyBorder="1"/>
    <xf numFmtId="169" fontId="8" fillId="2" borderId="0" xfId="0" applyNumberFormat="1" applyFont="1" applyFill="1"/>
    <xf numFmtId="0" fontId="8" fillId="2" borderId="0" xfId="0" applyFont="1" applyFill="1" applyAlignment="1">
      <alignment horizontal="center"/>
    </xf>
    <xf numFmtId="0" fontId="8" fillId="2" borderId="0" xfId="11" applyFont="1" applyFill="1" applyAlignment="1" applyProtection="1">
      <alignment horizontal="left" vertical="center"/>
      <protection locked="0"/>
    </xf>
    <xf numFmtId="0" fontId="23" fillId="2" borderId="0" xfId="13" applyFont="1" applyFill="1" applyBorder="1" applyAlignment="1" applyProtection="1">
      <alignment horizontal="center" vertical="center"/>
    </xf>
    <xf numFmtId="0" fontId="9" fillId="2" borderId="0" xfId="11" applyFont="1" applyFill="1" applyAlignment="1" applyProtection="1">
      <alignment horizontal="left" vertical="center"/>
      <protection locked="0"/>
    </xf>
    <xf numFmtId="0" fontId="8" fillId="2" borderId="0" xfId="0" applyFont="1" applyFill="1" applyAlignment="1">
      <alignment horizontal="center" vertical="center"/>
    </xf>
    <xf numFmtId="164" fontId="8" fillId="2" borderId="0" xfId="0" applyNumberFormat="1" applyFont="1" applyFill="1" applyAlignment="1">
      <alignment vertical="center"/>
    </xf>
    <xf numFmtId="169" fontId="9" fillId="2" borderId="0" xfId="5" applyNumberFormat="1" applyFont="1" applyFill="1" applyBorder="1" applyAlignment="1">
      <alignment vertical="center"/>
    </xf>
    <xf numFmtId="169" fontId="8" fillId="2" borderId="0" xfId="5" applyNumberFormat="1" applyFont="1" applyFill="1" applyBorder="1" applyAlignment="1">
      <alignment horizontal="center" vertical="center"/>
    </xf>
    <xf numFmtId="169" fontId="8" fillId="2" borderId="0" xfId="5" applyNumberFormat="1" applyFont="1" applyFill="1" applyBorder="1" applyAlignment="1">
      <alignment vertical="center"/>
    </xf>
    <xf numFmtId="168" fontId="8" fillId="2" borderId="2" xfId="5" applyNumberFormat="1" applyFont="1" applyFill="1" applyBorder="1" applyAlignment="1">
      <alignment horizontal="center" vertical="center"/>
    </xf>
    <xf numFmtId="168" fontId="8" fillId="2" borderId="0" xfId="0" applyNumberFormat="1" applyFont="1" applyFill="1" applyBorder="1"/>
    <xf numFmtId="0" fontId="9" fillId="2" borderId="0" xfId="0" applyFont="1" applyFill="1"/>
    <xf numFmtId="168" fontId="8" fillId="2" borderId="0" xfId="0" applyNumberFormat="1" applyFont="1" applyFill="1" applyAlignment="1">
      <alignment vertical="center"/>
    </xf>
    <xf numFmtId="168" fontId="8" fillId="2" borderId="0" xfId="0" applyNumberFormat="1" applyFont="1" applyFill="1" applyBorder="1" applyAlignment="1">
      <alignment vertical="center"/>
    </xf>
    <xf numFmtId="169" fontId="9" fillId="2" borderId="0" xfId="0" applyNumberFormat="1" applyFont="1" applyFill="1"/>
    <xf numFmtId="171" fontId="8" fillId="0" borderId="0" xfId="3" applyNumberFormat="1" applyFont="1" applyFill="1" applyBorder="1" applyAlignment="1">
      <alignment vertical="top"/>
    </xf>
    <xf numFmtId="0" fontId="8" fillId="2" borderId="0" xfId="0" applyFont="1" applyFill="1" applyAlignment="1">
      <alignment horizontal="right" vertical="center"/>
    </xf>
    <xf numFmtId="0" fontId="9" fillId="2" borderId="3" xfId="0" applyFont="1" applyFill="1" applyBorder="1" applyAlignment="1">
      <alignment horizontal="left" vertical="center"/>
    </xf>
    <xf numFmtId="0" fontId="9" fillId="2" borderId="2" xfId="0" applyFont="1" applyFill="1" applyBorder="1" applyAlignment="1">
      <alignment horizontal="left" vertical="center"/>
    </xf>
    <xf numFmtId="0" fontId="9" fillId="2" borderId="0" xfId="0" applyFont="1" applyFill="1" applyBorder="1" applyAlignment="1">
      <alignment horizontal="left" vertical="center"/>
    </xf>
    <xf numFmtId="165" fontId="8" fillId="2" borderId="0" xfId="0" applyNumberFormat="1" applyFont="1" applyFill="1" applyBorder="1" applyAlignment="1">
      <alignment horizontal="center" vertical="center"/>
    </xf>
    <xf numFmtId="0" fontId="10" fillId="2" borderId="0" xfId="11" applyFont="1" applyFill="1" applyBorder="1" applyAlignment="1">
      <alignment horizontal="left" vertical="center"/>
    </xf>
    <xf numFmtId="0" fontId="52" fillId="0" borderId="0" xfId="0" applyFont="1" applyFill="1" applyBorder="1" applyAlignment="1">
      <alignment vertical="center"/>
    </xf>
    <xf numFmtId="0" fontId="52" fillId="0" borderId="0" xfId="0" applyFont="1" applyFill="1" applyAlignment="1">
      <alignment vertical="center"/>
    </xf>
    <xf numFmtId="0" fontId="52" fillId="0" borderId="0" xfId="0" applyFont="1" applyFill="1" applyBorder="1" applyAlignment="1">
      <alignment horizontal="left" vertical="center"/>
    </xf>
    <xf numFmtId="0" fontId="53" fillId="0" borderId="0" xfId="0" applyFont="1" applyFill="1" applyAlignment="1">
      <alignment vertical="center"/>
    </xf>
    <xf numFmtId="0" fontId="53" fillId="0" borderId="0" xfId="0" applyFont="1" applyFill="1" applyBorder="1" applyAlignment="1">
      <alignment horizontal="left" indent="2"/>
    </xf>
    <xf numFmtId="0" fontId="8" fillId="0" borderId="0" xfId="0" applyFont="1" applyFill="1" applyBorder="1" applyAlignment="1">
      <alignment horizontal="left" indent="3"/>
    </xf>
    <xf numFmtId="0" fontId="53" fillId="0" borderId="0" xfId="0" applyFont="1" applyFill="1" applyBorder="1" applyAlignment="1">
      <alignment horizontal="left" indent="3"/>
    </xf>
    <xf numFmtId="173" fontId="53" fillId="2" borderId="0" xfId="12" applyNumberFormat="1" applyFont="1" applyFill="1" applyBorder="1" applyAlignment="1">
      <alignment horizontal="left" indent="3"/>
    </xf>
    <xf numFmtId="0" fontId="53" fillId="2" borderId="0" xfId="9" applyFont="1" applyFill="1" applyAlignment="1">
      <alignment horizontal="left" indent="2"/>
    </xf>
    <xf numFmtId="0" fontId="53" fillId="0" borderId="0" xfId="0" applyFont="1" applyFill="1" applyBorder="1" applyAlignment="1">
      <alignment horizontal="left" vertical="center" indent="3"/>
    </xf>
    <xf numFmtId="0" fontId="52" fillId="0" borderId="0" xfId="0" applyFont="1" applyFill="1" applyAlignment="1">
      <alignment horizontal="left" vertical="center"/>
    </xf>
    <xf numFmtId="173" fontId="53" fillId="2" borderId="0" xfId="12" applyNumberFormat="1" applyFont="1" applyFill="1" applyBorder="1" applyAlignment="1">
      <alignment horizontal="left" indent="2"/>
    </xf>
    <xf numFmtId="0" fontId="53" fillId="0" borderId="0" xfId="0" applyFont="1" applyFill="1" applyBorder="1" applyAlignment="1">
      <alignment vertical="center"/>
    </xf>
    <xf numFmtId="0" fontId="54" fillId="0" borderId="0" xfId="11" applyFont="1" applyFill="1" applyAlignment="1" applyProtection="1">
      <alignment horizontal="left" vertical="center"/>
      <protection locked="0"/>
    </xf>
    <xf numFmtId="0" fontId="54" fillId="2" borderId="0" xfId="11" applyFont="1" applyFill="1" applyAlignment="1" applyProtection="1">
      <alignment horizontal="left" vertical="center"/>
      <protection locked="0"/>
    </xf>
    <xf numFmtId="0" fontId="55" fillId="2" borderId="0" xfId="11" applyFont="1" applyFill="1" applyAlignment="1" applyProtection="1">
      <alignment horizontal="left" vertical="center"/>
      <protection locked="0"/>
    </xf>
    <xf numFmtId="0" fontId="55" fillId="0" borderId="0" xfId="11" applyFont="1" applyFill="1" applyAlignment="1" applyProtection="1">
      <alignment horizontal="left" vertical="center"/>
      <protection locked="0"/>
    </xf>
    <xf numFmtId="0" fontId="10" fillId="2" borderId="0" xfId="11" applyFont="1" applyFill="1" applyBorder="1" applyAlignment="1">
      <alignment vertical="center"/>
    </xf>
    <xf numFmtId="0" fontId="9" fillId="2" borderId="0" xfId="0" applyFont="1" applyFill="1" applyBorder="1" applyAlignment="1">
      <alignment horizontal="left" vertical="center" wrapText="1"/>
    </xf>
    <xf numFmtId="0" fontId="52" fillId="0" borderId="1" xfId="8" applyFont="1" applyFill="1" applyBorder="1" applyAlignment="1">
      <alignment vertical="center"/>
    </xf>
    <xf numFmtId="0" fontId="53" fillId="0" borderId="0" xfId="0" applyFont="1" applyFill="1" applyBorder="1" applyAlignment="1">
      <alignment horizontal="left" vertical="center" indent="1"/>
    </xf>
    <xf numFmtId="0" fontId="52" fillId="0" borderId="0" xfId="0" applyFont="1" applyFill="1" applyBorder="1" applyAlignment="1">
      <alignment horizontal="left" vertical="center" indent="1"/>
    </xf>
    <xf numFmtId="0" fontId="52" fillId="0" borderId="0" xfId="0" applyFont="1" applyFill="1" applyAlignment="1">
      <alignment horizontal="left" vertical="center" indent="2"/>
    </xf>
    <xf numFmtId="0" fontId="52" fillId="0" borderId="0" xfId="0" applyFont="1" applyFill="1" applyAlignment="1">
      <alignment horizontal="left" vertical="center" indent="1"/>
    </xf>
    <xf numFmtId="0" fontId="8" fillId="0" borderId="0" xfId="0" applyFont="1" applyFill="1" applyAlignment="1">
      <alignment horizontal="left" vertical="center" indent="2"/>
    </xf>
    <xf numFmtId="0" fontId="10" fillId="2" borderId="0" xfId="11" applyFont="1" applyFill="1" applyBorder="1" applyAlignment="1">
      <alignment horizontal="left" vertical="center"/>
    </xf>
    <xf numFmtId="0" fontId="52" fillId="2" borderId="0" xfId="0" applyFont="1" applyFill="1" applyBorder="1" applyAlignment="1">
      <alignment vertical="center"/>
    </xf>
    <xf numFmtId="0" fontId="53" fillId="2" borderId="0" xfId="0" applyFont="1" applyFill="1" applyBorder="1" applyAlignment="1">
      <alignment vertical="center"/>
    </xf>
    <xf numFmtId="0" fontId="53" fillId="2" borderId="0" xfId="0" applyFont="1" applyFill="1" applyBorder="1" applyAlignment="1">
      <alignment horizontal="left" vertical="center" indent="2"/>
    </xf>
    <xf numFmtId="0" fontId="53" fillId="2" borderId="0" xfId="0" applyFont="1" applyFill="1" applyBorder="1" applyAlignment="1">
      <alignment horizontal="left" vertical="center" indent="3"/>
    </xf>
    <xf numFmtId="169" fontId="8" fillId="0" borderId="0" xfId="4" applyNumberFormat="1" applyFont="1" applyFill="1" applyAlignment="1">
      <alignment vertical="center"/>
    </xf>
    <xf numFmtId="169" fontId="8" fillId="0" borderId="0" xfId="4" applyNumberFormat="1" applyFont="1" applyFill="1" applyBorder="1" applyAlignment="1">
      <alignment horizontal="right" vertical="center"/>
    </xf>
    <xf numFmtId="164" fontId="8" fillId="2" borderId="0" xfId="4" applyFont="1" applyFill="1" applyAlignment="1">
      <alignment vertical="center"/>
    </xf>
    <xf numFmtId="164" fontId="8" fillId="2" borderId="0" xfId="4" applyFont="1" applyFill="1" applyBorder="1" applyAlignment="1">
      <alignment horizontal="right" vertical="center"/>
    </xf>
    <xf numFmtId="164" fontId="8" fillId="2" borderId="0" xfId="4" applyFont="1" applyFill="1" applyBorder="1" applyAlignment="1">
      <alignment vertical="center"/>
    </xf>
    <xf numFmtId="164" fontId="8" fillId="2" borderId="0" xfId="4" applyFont="1" applyFill="1" applyBorder="1" applyAlignment="1">
      <alignment horizontal="center" vertical="center"/>
    </xf>
    <xf numFmtId="0" fontId="8" fillId="2" borderId="2" xfId="0" applyFont="1" applyFill="1" applyBorder="1" applyAlignment="1">
      <alignment horizontal="center" vertical="center" wrapText="1"/>
    </xf>
    <xf numFmtId="169" fontId="9" fillId="2" borderId="0" xfId="5" applyNumberFormat="1" applyFont="1" applyFill="1" applyBorder="1" applyAlignment="1">
      <alignment horizontal="center" vertical="center"/>
    </xf>
    <xf numFmtId="0" fontId="9" fillId="2" borderId="0" xfId="0" applyFont="1" applyFill="1" applyAlignment="1">
      <alignment horizontal="center" vertical="center"/>
    </xf>
    <xf numFmtId="167" fontId="8" fillId="2" borderId="0" xfId="0" applyNumberFormat="1" applyFont="1" applyFill="1" applyAlignment="1">
      <alignment horizontal="center" vertical="center"/>
    </xf>
    <xf numFmtId="0" fontId="8" fillId="2" borderId="0" xfId="0" applyFont="1" applyFill="1" applyBorder="1" applyAlignment="1">
      <alignment horizontal="center" vertical="center"/>
    </xf>
    <xf numFmtId="169" fontId="8" fillId="2" borderId="0" xfId="0" applyNumberFormat="1" applyFont="1" applyFill="1" applyBorder="1" applyAlignment="1">
      <alignment horizontal="center" vertical="center"/>
    </xf>
    <xf numFmtId="168" fontId="9" fillId="0" borderId="0" xfId="4" applyNumberFormat="1" applyFont="1" applyFill="1" applyBorder="1" applyAlignment="1">
      <alignment vertical="center"/>
    </xf>
    <xf numFmtId="168" fontId="8" fillId="0" borderId="0" xfId="4" applyNumberFormat="1" applyFont="1" applyFill="1" applyBorder="1" applyAlignment="1">
      <alignment horizontal="right" vertical="center"/>
    </xf>
    <xf numFmtId="168" fontId="8" fillId="0" borderId="0" xfId="2" applyNumberFormat="1" applyFont="1" applyFill="1" applyAlignment="1">
      <alignment vertical="center"/>
    </xf>
    <xf numFmtId="168" fontId="9" fillId="0" borderId="0" xfId="2" applyNumberFormat="1" applyFont="1" applyFill="1" applyAlignment="1">
      <alignment vertical="center"/>
    </xf>
    <xf numFmtId="168" fontId="8" fillId="0" borderId="0" xfId="4" applyNumberFormat="1" applyFont="1" applyFill="1" applyAlignment="1">
      <alignment vertical="center"/>
    </xf>
    <xf numFmtId="0" fontId="52" fillId="0" borderId="1" xfId="8" applyFont="1" applyFill="1" applyBorder="1" applyAlignment="1">
      <alignment horizontal="center" vertical="center"/>
    </xf>
    <xf numFmtId="0" fontId="9" fillId="2" borderId="1" xfId="0" applyFont="1" applyFill="1" applyBorder="1" applyAlignment="1">
      <alignment vertical="center"/>
    </xf>
    <xf numFmtId="0" fontId="56" fillId="2" borderId="1" xfId="0" applyFont="1" applyFill="1" applyBorder="1" applyAlignment="1">
      <alignment vertical="center" wrapText="1"/>
    </xf>
    <xf numFmtId="0" fontId="52" fillId="2" borderId="1" xfId="0" applyFont="1" applyFill="1" applyBorder="1" applyAlignment="1">
      <alignment vertical="center" wrapText="1"/>
    </xf>
    <xf numFmtId="0" fontId="52" fillId="2" borderId="1" xfId="8" applyFont="1" applyFill="1" applyBorder="1" applyAlignment="1">
      <alignment vertical="center"/>
    </xf>
    <xf numFmtId="0" fontId="52" fillId="2" borderId="1" xfId="0" applyFont="1" applyFill="1" applyBorder="1" applyAlignment="1">
      <alignment horizontal="center" vertical="center" wrapText="1"/>
    </xf>
    <xf numFmtId="0" fontId="52" fillId="2" borderId="3" xfId="0" applyFont="1" applyFill="1" applyBorder="1" applyAlignment="1">
      <alignment horizontal="center" vertical="center"/>
    </xf>
    <xf numFmtId="0" fontId="52" fillId="2" borderId="3" xfId="0" applyFont="1" applyFill="1" applyBorder="1" applyAlignment="1">
      <alignment horizontal="center" vertical="center" wrapText="1"/>
    </xf>
    <xf numFmtId="0" fontId="53" fillId="2" borderId="3" xfId="0" applyFont="1" applyFill="1" applyBorder="1" applyAlignment="1">
      <alignment vertical="center"/>
    </xf>
    <xf numFmtId="0" fontId="53" fillId="2" borderId="0" xfId="0" applyFont="1" applyFill="1" applyAlignment="1">
      <alignment vertical="center"/>
    </xf>
    <xf numFmtId="0" fontId="52" fillId="2" borderId="0" xfId="0" applyFont="1" applyFill="1" applyBorder="1" applyAlignment="1">
      <alignment horizontal="center" vertical="center"/>
    </xf>
    <xf numFmtId="0" fontId="52" fillId="2" borderId="0" xfId="0" applyFont="1" applyFill="1" applyBorder="1" applyAlignment="1">
      <alignment horizontal="center" vertical="center" wrapText="1"/>
    </xf>
    <xf numFmtId="0" fontId="8" fillId="2" borderId="0" xfId="8" applyFont="1" applyFill="1" applyBorder="1" applyAlignment="1">
      <alignment vertical="center"/>
    </xf>
    <xf numFmtId="0" fontId="52" fillId="2" borderId="0" xfId="0" applyFont="1" applyFill="1" applyAlignment="1">
      <alignment vertical="center"/>
    </xf>
    <xf numFmtId="169" fontId="9" fillId="2" borderId="0" xfId="6" applyNumberFormat="1" applyFont="1" applyFill="1" applyBorder="1" applyAlignment="1">
      <alignment horizontal="right" vertical="center"/>
    </xf>
    <xf numFmtId="0" fontId="9" fillId="2" borderId="0" xfId="0" applyFont="1" applyFill="1" applyAlignment="1">
      <alignment horizontal="left" vertical="center"/>
    </xf>
    <xf numFmtId="0" fontId="52" fillId="2" borderId="0" xfId="0" applyFont="1" applyFill="1" applyBorder="1" applyAlignment="1">
      <alignment horizontal="left" vertical="center"/>
    </xf>
    <xf numFmtId="0" fontId="53" fillId="2" borderId="0" xfId="0" applyFont="1" applyFill="1" applyBorder="1" applyAlignment="1">
      <alignment horizontal="left" indent="1"/>
    </xf>
    <xf numFmtId="169" fontId="8" fillId="2" borderId="0" xfId="6" applyNumberFormat="1" applyFont="1" applyFill="1" applyBorder="1" applyAlignment="1">
      <alignment horizontal="right" vertical="center"/>
    </xf>
    <xf numFmtId="0" fontId="52" fillId="2" borderId="0" xfId="0" applyFont="1" applyFill="1" applyBorder="1" applyAlignment="1">
      <alignment horizontal="left" indent="1"/>
    </xf>
    <xf numFmtId="0" fontId="8" fillId="2" borderId="0" xfId="0" applyFont="1" applyFill="1" applyBorder="1" applyAlignment="1">
      <alignment horizontal="left" indent="2"/>
    </xf>
    <xf numFmtId="0" fontId="53" fillId="2" borderId="0" xfId="0" applyFont="1" applyFill="1" applyBorder="1" applyAlignment="1">
      <alignment horizontal="left" indent="2"/>
    </xf>
    <xf numFmtId="0" fontId="52" fillId="2" borderId="0" xfId="0" applyFont="1" applyFill="1" applyAlignment="1">
      <alignment horizontal="left" vertical="center"/>
    </xf>
    <xf numFmtId="0" fontId="53" fillId="2" borderId="0" xfId="0" applyFont="1" applyFill="1" applyBorder="1" applyAlignment="1">
      <alignment horizontal="left" vertical="center"/>
    </xf>
    <xf numFmtId="169" fontId="8" fillId="2" borderId="5" xfId="0" applyNumberFormat="1" applyFont="1" applyFill="1" applyBorder="1" applyAlignment="1">
      <alignment vertical="center"/>
    </xf>
    <xf numFmtId="0" fontId="8" fillId="2" borderId="5" xfId="0" applyFont="1" applyFill="1" applyBorder="1" applyAlignment="1">
      <alignment vertical="center"/>
    </xf>
    <xf numFmtId="0" fontId="8" fillId="2" borderId="5" xfId="0" applyFont="1" applyFill="1" applyBorder="1" applyAlignment="1">
      <alignment horizontal="center" vertical="center" wrapText="1"/>
    </xf>
    <xf numFmtId="0" fontId="8" fillId="0" borderId="0" xfId="10" applyFont="1" applyFill="1" applyAlignment="1">
      <alignment vertical="center"/>
    </xf>
    <xf numFmtId="0" fontId="53" fillId="0" borderId="0" xfId="11" applyFont="1" applyFill="1" applyAlignment="1" applyProtection="1">
      <alignment horizontal="left" vertical="center"/>
      <protection locked="0"/>
    </xf>
    <xf numFmtId="0" fontId="8" fillId="0" borderId="0" xfId="11" applyFont="1" applyFill="1" applyAlignment="1" applyProtection="1">
      <alignment horizontal="left" vertical="center"/>
      <protection locked="0"/>
    </xf>
    <xf numFmtId="164" fontId="8" fillId="0" borderId="0" xfId="4" applyFont="1" applyFill="1" applyAlignment="1" applyProtection="1">
      <alignment horizontal="left" vertical="center"/>
      <protection locked="0"/>
    </xf>
    <xf numFmtId="0" fontId="8" fillId="0" borderId="0" xfId="10" applyFont="1" applyFill="1" applyAlignment="1">
      <alignment horizontal="center" vertical="center"/>
    </xf>
    <xf numFmtId="0" fontId="52" fillId="0" borderId="0" xfId="11" applyFont="1" applyFill="1" applyAlignment="1" applyProtection="1">
      <alignment horizontal="left" vertical="center"/>
      <protection locked="0"/>
    </xf>
    <xf numFmtId="0" fontId="9" fillId="0" borderId="0" xfId="11" applyFont="1" applyFill="1" applyAlignment="1" applyProtection="1">
      <alignment horizontal="left" vertical="center"/>
      <protection locked="0"/>
    </xf>
    <xf numFmtId="0" fontId="9" fillId="0" borderId="0" xfId="10" applyFont="1" applyFill="1" applyBorder="1" applyAlignment="1">
      <alignment vertical="center"/>
    </xf>
    <xf numFmtId="167" fontId="8" fillId="0" borderId="0" xfId="10" applyNumberFormat="1" applyFont="1" applyFill="1" applyAlignment="1">
      <alignment horizontal="center" vertical="center"/>
    </xf>
    <xf numFmtId="0" fontId="8" fillId="0" borderId="0" xfId="10" applyFont="1" applyFill="1" applyBorder="1" applyAlignment="1">
      <alignment vertical="center" wrapText="1"/>
    </xf>
    <xf numFmtId="0" fontId="8" fillId="0" borderId="0" xfId="10" applyFont="1" applyFill="1" applyBorder="1" applyAlignment="1">
      <alignment horizontal="center" vertical="center"/>
    </xf>
    <xf numFmtId="0" fontId="8" fillId="0" borderId="0" xfId="10" applyFont="1" applyFill="1" applyBorder="1" applyAlignment="1">
      <alignment vertical="center"/>
    </xf>
    <xf numFmtId="0" fontId="9" fillId="0" borderId="0" xfId="10" applyFont="1" applyFill="1" applyAlignment="1">
      <alignment vertical="center"/>
    </xf>
    <xf numFmtId="171" fontId="8" fillId="0" borderId="0" xfId="10" applyNumberFormat="1" applyFont="1" applyFill="1" applyBorder="1" applyAlignment="1">
      <alignment vertical="center"/>
    </xf>
    <xf numFmtId="169" fontId="8" fillId="2" borderId="0" xfId="6" applyNumberFormat="1" applyFont="1" applyFill="1" applyBorder="1" applyAlignment="1">
      <alignment vertical="center"/>
    </xf>
    <xf numFmtId="0" fontId="8" fillId="2" borderId="0" xfId="10" applyFont="1" applyFill="1" applyAlignment="1">
      <alignment vertical="center"/>
    </xf>
    <xf numFmtId="0" fontId="8" fillId="2" borderId="2" xfId="8" applyFont="1" applyFill="1" applyBorder="1" applyAlignment="1">
      <alignment vertical="center"/>
    </xf>
    <xf numFmtId="164" fontId="8" fillId="2" borderId="0" xfId="2" applyFont="1" applyFill="1" applyAlignment="1">
      <alignment vertical="center"/>
    </xf>
    <xf numFmtId="164" fontId="9" fillId="2" borderId="0" xfId="2" applyFont="1" applyFill="1" applyAlignment="1">
      <alignment vertical="center"/>
    </xf>
    <xf numFmtId="168" fontId="9" fillId="2" borderId="0" xfId="2" applyNumberFormat="1" applyFont="1" applyFill="1" applyAlignment="1">
      <alignment vertical="center"/>
    </xf>
    <xf numFmtId="168" fontId="8" fillId="2" borderId="0" xfId="2" applyNumberFormat="1" applyFont="1" applyFill="1" applyAlignment="1">
      <alignment vertical="center"/>
    </xf>
    <xf numFmtId="168" fontId="8" fillId="0" borderId="0" xfId="10" applyNumberFormat="1" applyFont="1" applyFill="1" applyAlignment="1">
      <alignment vertical="center"/>
    </xf>
    <xf numFmtId="164" fontId="8" fillId="2" borderId="0" xfId="2" applyFont="1" applyFill="1"/>
    <xf numFmtId="0" fontId="8" fillId="2" borderId="0" xfId="0" applyFont="1" applyFill="1" applyBorder="1" applyAlignment="1">
      <alignment vertical="top"/>
    </xf>
    <xf numFmtId="0" fontId="9" fillId="2" borderId="0" xfId="10" applyFont="1" applyFill="1" applyAlignment="1">
      <alignment vertical="center"/>
    </xf>
    <xf numFmtId="168" fontId="8" fillId="2" borderId="0" xfId="4" applyNumberFormat="1" applyFont="1" applyFill="1" applyBorder="1" applyAlignment="1">
      <alignment horizontal="right" vertical="center"/>
    </xf>
    <xf numFmtId="169" fontId="8" fillId="2" borderId="0" xfId="6" applyNumberFormat="1" applyFont="1" applyFill="1" applyBorder="1" applyAlignment="1">
      <alignment horizontal="right" vertical="center" indent="1"/>
    </xf>
    <xf numFmtId="169" fontId="8" fillId="2" borderId="0" xfId="4" applyNumberFormat="1" applyFont="1" applyFill="1" applyBorder="1" applyAlignment="1">
      <alignment horizontal="right" vertical="center"/>
    </xf>
    <xf numFmtId="169" fontId="8" fillId="2" borderId="0" xfId="4" applyNumberFormat="1" applyFont="1" applyFill="1" applyAlignment="1">
      <alignment vertical="center"/>
    </xf>
    <xf numFmtId="168" fontId="9" fillId="2" borderId="0" xfId="2" applyNumberFormat="1" applyFont="1" applyFill="1" applyBorder="1" applyAlignment="1">
      <alignment horizontal="right" vertical="center"/>
    </xf>
    <xf numFmtId="168" fontId="8" fillId="2" borderId="0" xfId="2" applyNumberFormat="1" applyFont="1" applyFill="1" applyBorder="1" applyAlignment="1">
      <alignment horizontal="right" vertical="center"/>
    </xf>
    <xf numFmtId="164" fontId="9" fillId="0" borderId="0" xfId="2" applyFont="1" applyFill="1" applyAlignment="1">
      <alignment vertical="center"/>
    </xf>
    <xf numFmtId="174" fontId="8" fillId="2" borderId="0" xfId="2" applyNumberFormat="1" applyFont="1" applyFill="1" applyAlignment="1">
      <alignment vertical="center"/>
    </xf>
    <xf numFmtId="169" fontId="9" fillId="2" borderId="0" xfId="0" applyNumberFormat="1" applyFont="1" applyFill="1" applyAlignment="1">
      <alignment vertical="center"/>
    </xf>
    <xf numFmtId="0" fontId="53" fillId="2" borderId="0" xfId="0" applyFont="1" applyFill="1" applyBorder="1" applyAlignment="1">
      <alignment horizontal="left" vertical="center" indent="1"/>
    </xf>
    <xf numFmtId="169" fontId="8" fillId="2" borderId="0" xfId="0" applyNumberFormat="1" applyFont="1" applyFill="1" applyAlignment="1">
      <alignment horizontal="right" vertical="center" indent="1"/>
    </xf>
    <xf numFmtId="0" fontId="8" fillId="2" borderId="6" xfId="0" applyFont="1" applyFill="1" applyBorder="1" applyAlignment="1">
      <alignment vertical="center"/>
    </xf>
    <xf numFmtId="0" fontId="0" fillId="0" borderId="0" xfId="0" applyAlignment="1">
      <alignment vertical="center"/>
    </xf>
    <xf numFmtId="175" fontId="8" fillId="0" borderId="0" xfId="10" applyNumberFormat="1" applyFont="1" applyFill="1" applyAlignment="1">
      <alignment vertical="center"/>
    </xf>
    <xf numFmtId="164" fontId="8" fillId="2" borderId="0" xfId="2" applyFont="1" applyFill="1" applyAlignment="1">
      <alignment horizontal="right" vertical="center"/>
    </xf>
    <xf numFmtId="0" fontId="8" fillId="2" borderId="3" xfId="0" applyFont="1" applyFill="1" applyBorder="1" applyAlignment="1">
      <alignment vertical="center"/>
    </xf>
    <xf numFmtId="0" fontId="0" fillId="2" borderId="0" xfId="0" applyFill="1" applyBorder="1" applyAlignment="1"/>
    <xf numFmtId="0" fontId="0" fillId="2" borderId="0" xfId="0" applyFill="1" applyAlignment="1">
      <alignment vertical="center"/>
    </xf>
    <xf numFmtId="0" fontId="8" fillId="2" borderId="0" xfId="0" applyFont="1" applyFill="1" applyAlignment="1">
      <alignment horizontal="left" vertical="center"/>
    </xf>
    <xf numFmtId="49" fontId="8" fillId="2" borderId="0" xfId="0" applyNumberFormat="1" applyFont="1" applyFill="1" applyAlignment="1">
      <alignment horizontal="left" vertical="center"/>
    </xf>
    <xf numFmtId="0" fontId="0" fillId="2" borderId="0" xfId="0" applyFill="1" applyAlignment="1">
      <alignment horizontal="left" vertical="center"/>
    </xf>
    <xf numFmtId="165" fontId="8" fillId="2" borderId="0" xfId="0" applyNumberFormat="1" applyFont="1" applyFill="1" applyAlignment="1">
      <alignment horizontal="left" vertical="center"/>
    </xf>
    <xf numFmtId="164" fontId="8" fillId="2" borderId="0" xfId="0" applyNumberFormat="1" applyFont="1" applyFill="1" applyAlignment="1">
      <alignment horizontal="left" vertical="center"/>
    </xf>
    <xf numFmtId="168" fontId="8" fillId="2" borderId="0" xfId="0" applyNumberFormat="1" applyFont="1" applyFill="1" applyBorder="1" applyAlignment="1">
      <alignment horizontal="left" vertical="center"/>
    </xf>
    <xf numFmtId="169" fontId="20" fillId="0" borderId="0" xfId="6" applyNumberFormat="1" applyFont="1" applyFill="1" applyBorder="1" applyAlignment="1">
      <alignment horizontal="center" vertical="center"/>
    </xf>
    <xf numFmtId="164" fontId="8" fillId="2" borderId="0" xfId="2" applyFont="1" applyFill="1" applyBorder="1" applyAlignment="1">
      <alignment horizontal="right"/>
    </xf>
    <xf numFmtId="0" fontId="53" fillId="2" borderId="0" xfId="10" applyFont="1" applyFill="1" applyBorder="1" applyAlignment="1">
      <alignment horizontal="left" vertical="center" indent="2"/>
    </xf>
    <xf numFmtId="168" fontId="8" fillId="2" borderId="0" xfId="2" applyNumberFormat="1" applyFont="1" applyFill="1" applyBorder="1" applyAlignment="1">
      <alignment vertical="center"/>
    </xf>
    <xf numFmtId="0" fontId="20" fillId="2" borderId="0" xfId="0" applyFont="1" applyFill="1" applyBorder="1" applyAlignment="1">
      <alignment vertical="center"/>
    </xf>
    <xf numFmtId="0" fontId="52" fillId="2" borderId="0" xfId="0" applyFont="1" applyFill="1" applyBorder="1" applyAlignment="1">
      <alignment horizontal="center" vertical="center" wrapText="1"/>
    </xf>
    <xf numFmtId="0" fontId="52" fillId="2" borderId="8" xfId="0" applyFont="1" applyFill="1" applyBorder="1" applyAlignment="1">
      <alignment horizontal="center" vertical="center" wrapText="1"/>
    </xf>
    <xf numFmtId="169" fontId="21" fillId="2" borderId="0" xfId="0" applyNumberFormat="1" applyFont="1" applyFill="1" applyBorder="1" applyAlignment="1">
      <alignment vertical="center"/>
    </xf>
    <xf numFmtId="169" fontId="20" fillId="2" borderId="0" xfId="6" applyNumberFormat="1" applyFont="1" applyFill="1" applyBorder="1" applyAlignment="1">
      <alignment horizontal="right" vertical="center"/>
    </xf>
    <xf numFmtId="169" fontId="57" fillId="2" borderId="0" xfId="6" applyNumberFormat="1" applyFont="1" applyFill="1" applyBorder="1" applyAlignment="1">
      <alignment horizontal="right" vertical="center"/>
    </xf>
    <xf numFmtId="169" fontId="21" fillId="2" borderId="0" xfId="6" applyNumberFormat="1" applyFont="1" applyFill="1" applyBorder="1" applyAlignment="1">
      <alignment horizontal="right" vertical="center"/>
    </xf>
    <xf numFmtId="0" fontId="20" fillId="0" borderId="2" xfId="8" applyFont="1" applyFill="1" applyBorder="1" applyAlignment="1">
      <alignment vertical="center"/>
    </xf>
    <xf numFmtId="174" fontId="9" fillId="2" borderId="0" xfId="2" applyNumberFormat="1" applyFont="1" applyFill="1" applyAlignment="1">
      <alignment vertical="center"/>
    </xf>
    <xf numFmtId="164" fontId="8" fillId="2" borderId="0" xfId="2" applyFont="1" applyFill="1" applyBorder="1" applyAlignment="1">
      <alignment horizontal="right" vertical="center"/>
    </xf>
    <xf numFmtId="168" fontId="8" fillId="2" borderId="0" xfId="5" applyNumberFormat="1" applyFont="1" applyFill="1" applyBorder="1" applyAlignment="1">
      <alignment horizontal="right" vertical="center"/>
    </xf>
    <xf numFmtId="0" fontId="52" fillId="0" borderId="1" xfId="8" applyFont="1" applyFill="1" applyBorder="1" applyAlignment="1">
      <alignment horizontal="left" vertical="center"/>
    </xf>
    <xf numFmtId="0" fontId="8" fillId="2" borderId="0" xfId="8" applyFont="1" applyFill="1" applyBorder="1" applyAlignment="1">
      <alignment horizontal="left" vertical="center"/>
    </xf>
    <xf numFmtId="0" fontId="53" fillId="2" borderId="0" xfId="8" applyFont="1" applyFill="1" applyBorder="1" applyAlignment="1">
      <alignment horizontal="left" vertical="center" wrapText="1"/>
    </xf>
    <xf numFmtId="0" fontId="8" fillId="2" borderId="0" xfId="0" applyFont="1" applyFill="1" applyAlignment="1">
      <alignment horizontal="left" vertical="center"/>
    </xf>
    <xf numFmtId="0" fontId="53" fillId="2" borderId="0" xfId="0" applyFont="1" applyFill="1" applyBorder="1" applyAlignment="1">
      <alignment horizontal="left" vertical="center" wrapText="1" indent="1"/>
    </xf>
    <xf numFmtId="0" fontId="0" fillId="2" borderId="0" xfId="0" applyFill="1" applyAlignment="1">
      <alignment horizontal="left" vertical="center" wrapText="1" indent="1"/>
    </xf>
    <xf numFmtId="0" fontId="10" fillId="0" borderId="0" xfId="11" applyFont="1" applyFill="1" applyBorder="1" applyAlignment="1">
      <alignment horizontal="left" vertical="center"/>
    </xf>
    <xf numFmtId="0" fontId="53" fillId="2" borderId="0" xfId="0" applyFont="1" applyFill="1" applyBorder="1" applyAlignment="1">
      <alignment horizontal="left" vertical="center" wrapText="1"/>
    </xf>
    <xf numFmtId="0" fontId="0" fillId="0" borderId="0" xfId="0" applyAlignment="1">
      <alignment vertical="center" wrapText="1"/>
    </xf>
    <xf numFmtId="0" fontId="0" fillId="2" borderId="0" xfId="0" applyFill="1" applyAlignment="1">
      <alignment vertical="center" wrapText="1"/>
    </xf>
    <xf numFmtId="0" fontId="8" fillId="2" borderId="0" xfId="0" applyFont="1" applyFill="1" applyAlignment="1">
      <alignment vertical="center" wrapText="1"/>
    </xf>
    <xf numFmtId="0" fontId="53" fillId="2" borderId="0" xfId="0" applyFont="1" applyFill="1" applyBorder="1" applyAlignment="1">
      <alignment vertical="center" wrapText="1"/>
    </xf>
    <xf numFmtId="0" fontId="52" fillId="2" borderId="0" xfId="0" applyFont="1" applyFill="1" applyBorder="1" applyAlignment="1">
      <alignment vertical="center" wrapText="1"/>
    </xf>
    <xf numFmtId="165" fontId="8" fillId="2" borderId="0" xfId="0" applyNumberFormat="1" applyFont="1" applyFill="1" applyBorder="1" applyAlignment="1">
      <alignment horizontal="center" vertical="center"/>
    </xf>
    <xf numFmtId="0" fontId="54" fillId="2" borderId="0" xfId="11" applyFont="1" applyFill="1" applyAlignment="1" applyProtection="1">
      <alignment horizontal="left" vertical="center" wrapText="1"/>
      <protection locked="0"/>
    </xf>
    <xf numFmtId="0" fontId="55" fillId="2" borderId="0" xfId="11" applyFont="1" applyFill="1" applyAlignment="1" applyProtection="1">
      <alignment horizontal="left" vertical="center" wrapText="1"/>
      <protection locked="0"/>
    </xf>
    <xf numFmtId="0" fontId="10" fillId="2" borderId="0" xfId="11" applyFont="1" applyFill="1" applyBorder="1" applyAlignment="1">
      <alignment vertical="center" wrapText="1"/>
    </xf>
    <xf numFmtId="0" fontId="9" fillId="2" borderId="7" xfId="0" applyFont="1" applyFill="1" applyBorder="1" applyAlignment="1">
      <alignment vertical="center" wrapText="1"/>
    </xf>
    <xf numFmtId="0" fontId="0" fillId="0" borderId="7" xfId="0" applyBorder="1" applyAlignment="1">
      <alignment vertical="center" wrapText="1"/>
    </xf>
    <xf numFmtId="0" fontId="10" fillId="2" borderId="0" xfId="11" applyFont="1" applyFill="1" applyBorder="1" applyAlignment="1">
      <alignment horizontal="left" vertical="center"/>
    </xf>
    <xf numFmtId="0" fontId="8" fillId="2" borderId="0" xfId="0" applyFont="1" applyFill="1" applyAlignment="1">
      <alignment horizontal="left" vertical="center" wrapText="1"/>
    </xf>
    <xf numFmtId="0" fontId="0" fillId="2" borderId="0" xfId="0" applyFill="1" applyAlignment="1">
      <alignment horizontal="left" vertical="center" wrapText="1"/>
    </xf>
    <xf numFmtId="0" fontId="8" fillId="2" borderId="3" xfId="0" applyFont="1" applyFill="1" applyBorder="1" applyAlignment="1">
      <alignment horizontal="left" vertical="center" wrapText="1"/>
    </xf>
    <xf numFmtId="0" fontId="0" fillId="2" borderId="3" xfId="0" applyFill="1" applyBorder="1" applyAlignment="1">
      <alignment horizontal="left" vertical="center" wrapText="1"/>
    </xf>
    <xf numFmtId="0" fontId="52" fillId="2" borderId="0" xfId="0" applyFont="1" applyFill="1" applyBorder="1" applyAlignment="1">
      <alignment horizontal="center" vertical="center" wrapText="1"/>
    </xf>
    <xf numFmtId="0" fontId="52" fillId="2" borderId="4" xfId="0" applyFont="1" applyFill="1" applyBorder="1" applyAlignment="1">
      <alignment horizontal="center" vertical="center" wrapText="1"/>
    </xf>
    <xf numFmtId="0" fontId="52" fillId="2" borderId="3" xfId="0" applyFont="1" applyFill="1" applyBorder="1" applyAlignment="1">
      <alignment horizontal="center" vertical="center" wrapText="1"/>
    </xf>
    <xf numFmtId="0" fontId="52" fillId="2" borderId="8" xfId="0" applyFont="1" applyFill="1" applyBorder="1" applyAlignment="1">
      <alignment horizontal="center" vertical="center" wrapText="1"/>
    </xf>
    <xf numFmtId="0" fontId="8" fillId="2" borderId="0" xfId="0" applyFont="1" applyFill="1" applyBorder="1" applyAlignment="1">
      <alignment wrapText="1"/>
    </xf>
    <xf numFmtId="0" fontId="0" fillId="2" borderId="0" xfId="0" applyFill="1" applyBorder="1" applyAlignment="1">
      <alignment wrapText="1"/>
    </xf>
    <xf numFmtId="0" fontId="8" fillId="2" borderId="0" xfId="0" applyFont="1" applyFill="1" applyBorder="1" applyAlignment="1">
      <alignment vertical="center" wrapText="1"/>
    </xf>
    <xf numFmtId="0" fontId="9" fillId="2" borderId="3" xfId="0" applyFont="1" applyFill="1" applyBorder="1" applyAlignment="1">
      <alignment horizontal="left" vertical="center" wrapText="1"/>
    </xf>
    <xf numFmtId="0" fontId="9" fillId="2" borderId="0" xfId="0" applyFont="1" applyFill="1" applyBorder="1" applyAlignment="1">
      <alignment horizontal="left" vertical="center" wrapText="1"/>
    </xf>
    <xf numFmtId="0" fontId="9" fillId="2" borderId="2" xfId="0" applyFont="1" applyFill="1" applyBorder="1" applyAlignment="1">
      <alignment horizontal="left" vertical="center" wrapText="1"/>
    </xf>
  </cellXfs>
  <cellStyles count="15">
    <cellStyle name="Euro" xfId="1"/>
    <cellStyle name="Millares" xfId="2" builtinId="3"/>
    <cellStyle name="Millares 2" xfId="3"/>
    <cellStyle name="Millares 3" xfId="4"/>
    <cellStyle name="Millares_Alivio 2002" xfId="5"/>
    <cellStyle name="Millares_Alivio 2002 2" xfId="6"/>
    <cellStyle name="No-definido" xfId="7"/>
    <cellStyle name="Normal" xfId="0" builtinId="0"/>
    <cellStyle name="Normal 2" xfId="8"/>
    <cellStyle name="Normal 3" xfId="9"/>
    <cellStyle name="Normal 5" xfId="10"/>
    <cellStyle name="Normal_3-10" xfId="11"/>
    <cellStyle name="Normal_6-8 (transferencias ofic.)" xfId="12"/>
    <cellStyle name="Normal_Cuadro del IPC" xfId="13"/>
    <cellStyle name="Porcentaje" xfId="1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EAEAEA"/>
      <rgbColor rgb="00FF0000"/>
      <rgbColor rgb="00DCBD72"/>
      <rgbColor rgb="000000FF"/>
      <rgbColor rgb="00FFFF00"/>
      <rgbColor rgb="00FF00FF"/>
      <rgbColor rgb="00B4B7CF"/>
      <rgbColor rgb="00800000"/>
      <rgbColor rgb="00D09937"/>
      <rgbColor rgb="00000080"/>
      <rgbColor rgb="00808000"/>
      <rgbColor rgb="00800080"/>
      <rgbColor rgb="00426695"/>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E6E9EF"/>
      <rgbColor rgb="00EADAA3"/>
      <rgbColor rgb="00FFFF99"/>
      <rgbColor rgb="0099CCFF"/>
      <rgbColor rgb="00FF99CC"/>
      <rgbColor rgb="00CC99FF"/>
      <rgbColor rgb="00FFCC99"/>
      <rgbColor rgb="003366FF"/>
      <rgbColor rgb="006E86AA"/>
      <rgbColor rgb="0099CC00"/>
      <rgbColor rgb="00FFCC00"/>
      <rgbColor rgb="00FF9900"/>
      <rgbColor rgb="00FF6600"/>
      <rgbColor rgb="00666699"/>
      <rgbColor rgb="00969696"/>
      <rgbColor rgb="00082F67"/>
      <rgbColor rgb="00E0C47C"/>
      <rgbColor rgb="00D198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colores BCN">
      <a:dk1>
        <a:sysClr val="windowText" lastClr="000000"/>
      </a:dk1>
      <a:lt1>
        <a:sysClr val="window" lastClr="FFFFFF"/>
      </a:lt1>
      <a:dk2>
        <a:srgbClr val="004B85"/>
      </a:dk2>
      <a:lt2>
        <a:srgbClr val="D5A10F"/>
      </a:lt2>
      <a:accent1>
        <a:srgbClr val="80A5C2"/>
      </a:accent1>
      <a:accent2>
        <a:srgbClr val="EAD087"/>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B1:BM61"/>
  <sheetViews>
    <sheetView showGridLines="0" tabSelected="1" zoomScale="80" zoomScaleNormal="80" zoomScaleSheetLayoutView="100" workbookViewId="0">
      <selection activeCell="B31" sqref="B31"/>
    </sheetView>
  </sheetViews>
  <sheetFormatPr baseColWidth="10" defaultRowHeight="12.75"/>
  <cols>
    <col min="1" max="1" width="4.7109375" style="3" customWidth="1"/>
    <col min="2" max="2" width="13.42578125" style="3" customWidth="1"/>
    <col min="3" max="3" width="5" style="3" customWidth="1"/>
    <col min="4" max="4" width="85.85546875" style="3" customWidth="1"/>
    <col min="5" max="50" width="9.85546875" style="3" customWidth="1"/>
    <col min="51" max="16384" width="11.42578125" style="3"/>
  </cols>
  <sheetData>
    <row r="1" spans="2:65" ht="18" customHeight="1"/>
    <row r="2" spans="2:65" ht="18" customHeight="1">
      <c r="B2" s="131" t="s">
        <v>163</v>
      </c>
      <c r="C2" s="19"/>
      <c r="D2" s="19"/>
      <c r="E2" s="19"/>
      <c r="K2" s="19"/>
      <c r="O2" s="19"/>
      <c r="P2" s="19"/>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0"/>
      <c r="AZ2" s="10"/>
      <c r="BA2" s="10"/>
      <c r="BB2" s="10"/>
      <c r="BC2" s="10"/>
      <c r="BD2" s="10"/>
      <c r="BE2" s="10"/>
      <c r="BF2" s="10"/>
      <c r="BG2" s="10"/>
      <c r="BH2" s="10"/>
      <c r="BI2" s="10"/>
      <c r="BJ2" s="10"/>
      <c r="BK2" s="10"/>
      <c r="BL2" s="10"/>
      <c r="BM2" s="10"/>
    </row>
    <row r="3" spans="2:65" ht="18" customHeight="1">
      <c r="B3" s="134" t="s">
        <v>131</v>
      </c>
      <c r="C3" s="16"/>
      <c r="D3" s="16"/>
      <c r="E3" s="16"/>
      <c r="K3" s="16"/>
      <c r="O3" s="16"/>
      <c r="P3" s="16"/>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0"/>
      <c r="AZ3" s="10"/>
      <c r="BA3" s="10"/>
      <c r="BB3" s="10"/>
      <c r="BC3" s="10"/>
      <c r="BD3" s="10"/>
      <c r="BE3" s="10"/>
      <c r="BF3" s="10"/>
      <c r="BG3" s="10"/>
      <c r="BH3" s="10"/>
      <c r="BI3" s="10"/>
      <c r="BJ3" s="10"/>
      <c r="BK3" s="10"/>
      <c r="BL3" s="10"/>
      <c r="BM3" s="10"/>
    </row>
    <row r="4" spans="2:65" s="1" customFormat="1" ht="18" customHeight="1">
      <c r="B4" s="32" t="s">
        <v>211</v>
      </c>
      <c r="C4" s="56"/>
      <c r="D4" s="56"/>
      <c r="E4" s="56"/>
      <c r="F4" s="3"/>
      <c r="G4" s="3"/>
      <c r="H4" s="3"/>
      <c r="I4" s="3"/>
      <c r="J4" s="3"/>
      <c r="K4" s="56"/>
      <c r="L4" s="3"/>
      <c r="M4" s="3"/>
      <c r="N4" s="3"/>
      <c r="O4" s="56"/>
      <c r="P4" s="56"/>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0"/>
      <c r="AZ4" s="50"/>
      <c r="BA4" s="50"/>
      <c r="BB4" s="50"/>
      <c r="BC4" s="50"/>
      <c r="BD4" s="50"/>
      <c r="BE4" s="50"/>
      <c r="BF4" s="50"/>
      <c r="BG4" s="50"/>
      <c r="BH4" s="50"/>
      <c r="BI4" s="50"/>
      <c r="BJ4" s="50"/>
      <c r="BK4" s="50"/>
      <c r="BL4" s="50"/>
      <c r="BM4" s="50"/>
    </row>
    <row r="5" spans="2:65" ht="5.0999999999999996" customHeight="1" thickBot="1">
      <c r="B5" s="56"/>
      <c r="C5" s="56"/>
      <c r="D5" s="56"/>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10"/>
      <c r="AZ5" s="10"/>
      <c r="BA5" s="10"/>
      <c r="BB5" s="10"/>
      <c r="BC5" s="10"/>
      <c r="BD5" s="10"/>
      <c r="BE5" s="10"/>
      <c r="BF5" s="10"/>
      <c r="BG5" s="10"/>
      <c r="BH5" s="10"/>
      <c r="BI5" s="10"/>
      <c r="BJ5" s="10"/>
      <c r="BK5" s="10"/>
      <c r="BL5" s="10"/>
      <c r="BM5" s="10"/>
    </row>
    <row r="6" spans="2:65" s="13" customFormat="1" ht="30" customHeight="1" thickBot="1">
      <c r="B6" s="256" t="s">
        <v>134</v>
      </c>
      <c r="C6" s="256"/>
      <c r="D6" s="256"/>
      <c r="E6" s="165">
        <v>1960</v>
      </c>
      <c r="F6" s="165">
        <v>1961</v>
      </c>
      <c r="G6" s="165">
        <v>1962</v>
      </c>
      <c r="H6" s="165">
        <v>1963</v>
      </c>
      <c r="I6" s="165">
        <v>1964</v>
      </c>
      <c r="J6" s="165">
        <v>1965</v>
      </c>
      <c r="K6" s="165">
        <v>1966</v>
      </c>
      <c r="L6" s="165">
        <v>1967</v>
      </c>
      <c r="M6" s="165">
        <v>1968</v>
      </c>
      <c r="N6" s="165">
        <v>1969</v>
      </c>
      <c r="O6" s="165">
        <v>1970</v>
      </c>
      <c r="P6" s="165">
        <v>1971</v>
      </c>
      <c r="Q6" s="165">
        <v>1972</v>
      </c>
      <c r="R6" s="165">
        <v>1973</v>
      </c>
      <c r="S6" s="165">
        <v>1974</v>
      </c>
      <c r="T6" s="165">
        <v>1975</v>
      </c>
      <c r="U6" s="165">
        <v>1976</v>
      </c>
      <c r="V6" s="165">
        <v>1977</v>
      </c>
      <c r="W6" s="165">
        <v>1978</v>
      </c>
      <c r="X6" s="165">
        <v>1979</v>
      </c>
      <c r="Y6" s="165">
        <v>1980</v>
      </c>
      <c r="Z6" s="165">
        <v>1981</v>
      </c>
      <c r="AA6" s="165">
        <v>1982</v>
      </c>
      <c r="AB6" s="165">
        <v>1983</v>
      </c>
      <c r="AC6" s="165">
        <v>1984</v>
      </c>
      <c r="AD6" s="165">
        <v>1985</v>
      </c>
      <c r="AE6" s="165">
        <v>1986</v>
      </c>
      <c r="AF6" s="165">
        <v>1987</v>
      </c>
      <c r="AG6" s="165">
        <v>1988</v>
      </c>
      <c r="AH6" s="165">
        <v>1989</v>
      </c>
      <c r="AI6" s="165">
        <v>1990</v>
      </c>
      <c r="AJ6" s="165">
        <v>1991</v>
      </c>
      <c r="AK6" s="165">
        <v>1992</v>
      </c>
      <c r="AL6" s="165">
        <v>1993</v>
      </c>
      <c r="AM6" s="165">
        <v>1994</v>
      </c>
      <c r="AN6" s="165">
        <v>1995</v>
      </c>
      <c r="AO6" s="165">
        <v>1996</v>
      </c>
      <c r="AP6" s="165">
        <v>1997</v>
      </c>
      <c r="AQ6" s="165">
        <v>1998</v>
      </c>
      <c r="AR6" s="165">
        <v>1999</v>
      </c>
      <c r="AS6" s="165">
        <v>2000</v>
      </c>
      <c r="AT6" s="165">
        <v>2001</v>
      </c>
      <c r="AU6" s="165">
        <v>2002</v>
      </c>
      <c r="AV6" s="165">
        <v>2003</v>
      </c>
      <c r="AW6" s="165">
        <v>2004</v>
      </c>
      <c r="AX6" s="165">
        <v>2005</v>
      </c>
    </row>
    <row r="7" spans="2:65">
      <c r="B7" s="1"/>
      <c r="C7" s="1"/>
      <c r="D7" s="1"/>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18"/>
      <c r="AW7" s="8"/>
      <c r="AX7" s="8"/>
    </row>
    <row r="8" spans="2:65" s="13" customFormat="1" ht="18" customHeight="1">
      <c r="B8" s="118" t="s">
        <v>132</v>
      </c>
      <c r="C8" s="14"/>
      <c r="D8" s="14"/>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53"/>
      <c r="AP8" s="53"/>
      <c r="AQ8" s="54"/>
      <c r="AR8" s="54"/>
      <c r="AS8" s="54"/>
      <c r="AT8" s="54"/>
      <c r="AU8" s="54"/>
      <c r="AV8" s="53"/>
      <c r="AW8" s="53"/>
      <c r="AX8" s="54"/>
    </row>
    <row r="9" spans="2:65" ht="18" customHeight="1">
      <c r="B9" s="138" t="s">
        <v>94</v>
      </c>
      <c r="C9" s="1"/>
      <c r="D9" s="1"/>
      <c r="E9" s="2">
        <v>6.4682336910236753</v>
      </c>
      <c r="F9" s="2">
        <v>6.9254818156634608</v>
      </c>
      <c r="G9" s="2">
        <v>7.5709665828242914</v>
      </c>
      <c r="H9" s="2">
        <v>8.5349200156067102</v>
      </c>
      <c r="I9" s="2">
        <v>9.6705010723337885</v>
      </c>
      <c r="J9" s="2">
        <v>10.096323566493519</v>
      </c>
      <c r="K9" s="2">
        <v>12.379023712529728</v>
      </c>
      <c r="L9" s="2">
        <v>14.592843789400462</v>
      </c>
      <c r="M9" s="2">
        <v>19.873545049576091</v>
      </c>
      <c r="N9" s="2">
        <v>20.709347186676339</v>
      </c>
      <c r="O9" s="2">
        <v>24.195654973234486</v>
      </c>
      <c r="P9" s="2">
        <v>25.756999654338053</v>
      </c>
      <c r="Q9" s="2">
        <v>28.960897841353251</v>
      </c>
      <c r="R9" s="2">
        <v>33.660352710646634</v>
      </c>
      <c r="S9" s="2">
        <v>33.052797685580906</v>
      </c>
      <c r="T9" s="2">
        <v>40.492230306296598</v>
      </c>
      <c r="U9" s="2">
        <v>36.831566822057809</v>
      </c>
      <c r="V9" s="2">
        <v>39.011416544422481</v>
      </c>
      <c r="W9" s="2">
        <v>44.875924480990207</v>
      </c>
      <c r="X9" s="2">
        <v>96.841800669670533</v>
      </c>
      <c r="Y9" s="2">
        <v>88.971479123795589</v>
      </c>
      <c r="Z9" s="2">
        <v>103.63151424055157</v>
      </c>
      <c r="AA9" s="2">
        <v>111.24750435635322</v>
      </c>
      <c r="AB9" s="2">
        <v>158.88061093374563</v>
      </c>
      <c r="AC9" s="2">
        <v>167.38813901843218</v>
      </c>
      <c r="AD9" s="2">
        <v>220.11852265214148</v>
      </c>
      <c r="AE9" s="2">
        <v>293.27143543328248</v>
      </c>
      <c r="AF9" s="2">
        <v>360.59632889015762</v>
      </c>
      <c r="AG9" s="2">
        <v>594.94245343915134</v>
      </c>
      <c r="AH9" s="2">
        <v>940.3102022560081</v>
      </c>
      <c r="AI9" s="2">
        <v>706.51043935212226</v>
      </c>
      <c r="AJ9" s="2">
        <v>642.69135243457913</v>
      </c>
      <c r="AK9" s="2">
        <v>601.97540716141066</v>
      </c>
      <c r="AL9" s="2">
        <v>625.57954551865805</v>
      </c>
      <c r="AM9" s="2">
        <v>392.95541341743092</v>
      </c>
      <c r="AN9" s="2">
        <v>321.13527782192739</v>
      </c>
      <c r="AO9" s="2">
        <v>183.54431035917821</v>
      </c>
      <c r="AP9" s="2">
        <v>177.39968125741527</v>
      </c>
      <c r="AQ9" s="2">
        <v>175.95126567097893</v>
      </c>
      <c r="AR9" s="2">
        <v>174.97791430771045</v>
      </c>
      <c r="AS9" s="2">
        <v>169.11538510361223</v>
      </c>
      <c r="AT9" s="2">
        <v>155.38531307358403</v>
      </c>
      <c r="AU9" s="2">
        <v>158.03991138248367</v>
      </c>
      <c r="AV9" s="2">
        <v>160.81449786384499</v>
      </c>
      <c r="AW9" s="2">
        <v>120.73834541102583</v>
      </c>
      <c r="AX9" s="2">
        <v>85.035824417005784</v>
      </c>
    </row>
    <row r="10" spans="2:65" ht="18" customHeight="1">
      <c r="B10" s="138" t="s">
        <v>95</v>
      </c>
      <c r="C10" s="1"/>
      <c r="D10" s="1"/>
      <c r="E10" s="2">
        <v>27.3989898989899</v>
      </c>
      <c r="F10" s="2">
        <v>29.550827423167846</v>
      </c>
      <c r="G10" s="2">
        <v>28.639391056137008</v>
      </c>
      <c r="H10" s="2">
        <v>28.582317073170731</v>
      </c>
      <c r="I10" s="2">
        <v>33.400673400673405</v>
      </c>
      <c r="J10" s="2">
        <v>33.294528521536677</v>
      </c>
      <c r="K10" s="2">
        <v>43.943826799297831</v>
      </c>
      <c r="L10" s="2">
        <v>52.547945205479451</v>
      </c>
      <c r="M10" s="2">
        <v>71.658031088082907</v>
      </c>
      <c r="N10" s="2">
        <v>81.698312236286924</v>
      </c>
      <c r="O10" s="2">
        <v>87.314126394052039</v>
      </c>
      <c r="P10" s="2">
        <v>94.7485536270583</v>
      </c>
      <c r="Q10" s="2">
        <v>79.968652037617545</v>
      </c>
      <c r="R10" s="2">
        <v>105.53325688073394</v>
      </c>
      <c r="S10" s="2">
        <v>111.48813484142825</v>
      </c>
      <c r="T10" s="2">
        <v>141.2280701754386</v>
      </c>
      <c r="U10" s="2">
        <v>109.35089974293059</v>
      </c>
      <c r="V10" s="2">
        <v>119.38789452110943</v>
      </c>
      <c r="W10" s="2">
        <v>124.86037147681519</v>
      </c>
      <c r="X10" s="2">
        <v>228.46693973083671</v>
      </c>
      <c r="Y10" s="2">
        <v>376.34736628025223</v>
      </c>
      <c r="Z10" s="2">
        <v>455.92093441150041</v>
      </c>
      <c r="AA10" s="2">
        <v>672.24562181334522</v>
      </c>
      <c r="AB10" s="2">
        <v>800.96366191527795</v>
      </c>
      <c r="AC10" s="2">
        <v>1007.5622968580717</v>
      </c>
      <c r="AD10" s="2">
        <v>1604.3869843114469</v>
      </c>
      <c r="AE10" s="2">
        <v>2332.8040418621435</v>
      </c>
      <c r="AF10" s="2">
        <v>2665.5069582504966</v>
      </c>
      <c r="AG10" s="2">
        <v>3308.6722947045282</v>
      </c>
      <c r="AH10" s="2">
        <v>2885.478051713771</v>
      </c>
      <c r="AI10" s="2">
        <v>2744.723360655737</v>
      </c>
      <c r="AJ10" s="2">
        <v>2944.7458595088519</v>
      </c>
      <c r="AK10" s="2">
        <v>3456.8225496476621</v>
      </c>
      <c r="AL10" s="2">
        <v>2945.6568364611257</v>
      </c>
      <c r="AM10" s="2">
        <v>2398.4823625922886</v>
      </c>
      <c r="AN10" s="2">
        <v>1552.5526435388576</v>
      </c>
      <c r="AO10" s="2">
        <v>843.38499861610853</v>
      </c>
      <c r="AP10" s="2">
        <v>666.92598355190034</v>
      </c>
      <c r="AQ10" s="2">
        <v>666.71261930010587</v>
      </c>
      <c r="AR10" s="2">
        <v>681.39631672042435</v>
      </c>
      <c r="AS10" s="2">
        <v>604.40002722570102</v>
      </c>
      <c r="AT10" s="2">
        <v>569.96874105865516</v>
      </c>
      <c r="AU10" s="2">
        <v>558.18435827704184</v>
      </c>
      <c r="AV10" s="2">
        <v>502.11368757612672</v>
      </c>
      <c r="AW10" s="2">
        <v>325.75673193135117</v>
      </c>
      <c r="AX10" s="2">
        <v>273.89105049322325</v>
      </c>
    </row>
    <row r="11" spans="2:65" ht="18" customHeight="1">
      <c r="B11" s="138" t="s">
        <v>96</v>
      </c>
      <c r="C11" s="1"/>
      <c r="D11" s="1"/>
      <c r="E11" s="2">
        <v>4.4191919191919196</v>
      </c>
      <c r="F11" s="2">
        <v>4.9645390070921982</v>
      </c>
      <c r="G11" s="2">
        <v>4.9476688867744993</v>
      </c>
      <c r="H11" s="2">
        <v>5.5640243902439028</v>
      </c>
      <c r="I11" s="2">
        <v>4.3097643097643097</v>
      </c>
      <c r="J11" s="2">
        <v>4.540162980209546</v>
      </c>
      <c r="K11" s="2">
        <v>6.2024575775307191</v>
      </c>
      <c r="L11" s="2">
        <v>6.7397260273972597</v>
      </c>
      <c r="M11" s="2">
        <v>7.6683937823834185</v>
      </c>
      <c r="N11" s="2">
        <v>10.970464135021096</v>
      </c>
      <c r="O11" s="2">
        <v>12.592936802973975</v>
      </c>
      <c r="P11" s="2">
        <v>15.042278593680464</v>
      </c>
      <c r="Q11" s="2">
        <v>10.877742946708464</v>
      </c>
      <c r="R11" s="2">
        <v>12.471330275229358</v>
      </c>
      <c r="S11" s="2">
        <v>10.800620980261696</v>
      </c>
      <c r="T11" s="2">
        <v>12.32456140350877</v>
      </c>
      <c r="U11" s="2">
        <v>14.203084832904885</v>
      </c>
      <c r="V11" s="2">
        <v>13.417133488181443</v>
      </c>
      <c r="W11" s="2">
        <v>13.365372126250161</v>
      </c>
      <c r="X11" s="2">
        <v>9.113516676418957</v>
      </c>
      <c r="Y11" s="2">
        <v>26.479560707748622</v>
      </c>
      <c r="Z11" s="2">
        <v>34.429469901168012</v>
      </c>
      <c r="AA11" s="2">
        <v>44.956772334293952</v>
      </c>
      <c r="AB11" s="2">
        <v>36.880144549287287</v>
      </c>
      <c r="AC11" s="2">
        <v>34.127843986998919</v>
      </c>
      <c r="AD11" s="2">
        <v>41.109819872167336</v>
      </c>
      <c r="AE11" s="2">
        <v>39.66077228437387</v>
      </c>
      <c r="AF11" s="2">
        <v>38.701126573889987</v>
      </c>
      <c r="AG11" s="2">
        <v>40.867229470452806</v>
      </c>
      <c r="AH11" s="2">
        <v>19.873722188815393</v>
      </c>
      <c r="AI11" s="2">
        <v>13.831967213114755</v>
      </c>
      <c r="AJ11" s="2">
        <v>176.44203312392921</v>
      </c>
      <c r="AK11" s="2">
        <v>55.18898142216527</v>
      </c>
      <c r="AL11" s="2">
        <v>52.007556319034855</v>
      </c>
      <c r="AM11" s="2">
        <v>49.65160258203445</v>
      </c>
      <c r="AN11" s="2">
        <v>49.050560642326914</v>
      </c>
      <c r="AO11" s="2">
        <v>31.67751256296707</v>
      </c>
      <c r="AP11" s="2">
        <v>31.905679039786623</v>
      </c>
      <c r="AQ11" s="2">
        <v>24.541136352067866</v>
      </c>
      <c r="AR11" s="2">
        <v>17.609988554780976</v>
      </c>
      <c r="AS11" s="2">
        <v>17.373912475509346</v>
      </c>
      <c r="AT11" s="2">
        <v>13.80229529675999</v>
      </c>
      <c r="AU11" s="2">
        <v>14.070306703460725</v>
      </c>
      <c r="AV11" s="2">
        <v>7.9373768334055308</v>
      </c>
      <c r="AW11" s="2">
        <v>4.6982069599783838</v>
      </c>
      <c r="AX11" s="2">
        <v>4.7175210853920211</v>
      </c>
    </row>
    <row r="12" spans="2:65" ht="12.2" customHeight="1">
      <c r="B12" s="130"/>
      <c r="C12" s="1"/>
      <c r="D12" s="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2"/>
      <c r="AP12" s="2"/>
      <c r="AQ12" s="2"/>
      <c r="AR12" s="2"/>
      <c r="AS12" s="2"/>
      <c r="AT12" s="2"/>
      <c r="AU12" s="2"/>
      <c r="AV12" s="2"/>
      <c r="AW12" s="2"/>
      <c r="AX12" s="2"/>
    </row>
    <row r="13" spans="2:65" ht="18" customHeight="1">
      <c r="B13" s="118" t="s">
        <v>133</v>
      </c>
      <c r="C13" s="14"/>
      <c r="D13" s="14"/>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2"/>
      <c r="AP13" s="2"/>
      <c r="AQ13" s="2"/>
      <c r="AR13" s="2"/>
      <c r="AS13" s="2"/>
      <c r="AT13" s="2"/>
      <c r="AU13" s="2"/>
      <c r="AV13" s="2"/>
      <c r="AW13" s="2"/>
      <c r="AX13" s="2"/>
    </row>
    <row r="14" spans="2:65" ht="18" customHeight="1">
      <c r="B14" s="138" t="s">
        <v>97</v>
      </c>
      <c r="C14" s="1"/>
      <c r="D14" s="1"/>
      <c r="E14" s="55">
        <v>21.700000000000003</v>
      </c>
      <c r="F14" s="55">
        <v>25</v>
      </c>
      <c r="G14" s="55">
        <v>30.1</v>
      </c>
      <c r="H14" s="55">
        <v>37.5</v>
      </c>
      <c r="I14" s="55">
        <v>49.6</v>
      </c>
      <c r="J14" s="55">
        <v>57.2</v>
      </c>
      <c r="K14" s="55">
        <v>75.099999999999994</v>
      </c>
      <c r="L14" s="55">
        <v>95.9</v>
      </c>
      <c r="M14" s="55">
        <v>138.30000000000001</v>
      </c>
      <c r="N14" s="55">
        <v>154.9</v>
      </c>
      <c r="O14" s="55">
        <v>187.9</v>
      </c>
      <c r="P14" s="55">
        <v>212.89999999999998</v>
      </c>
      <c r="Q14" s="55">
        <v>255.09999999999997</v>
      </c>
      <c r="R14" s="55">
        <v>368.1</v>
      </c>
      <c r="S14" s="55">
        <v>502.70000000000005</v>
      </c>
      <c r="T14" s="55">
        <v>644</v>
      </c>
      <c r="U14" s="55">
        <v>680.6</v>
      </c>
      <c r="V14" s="55">
        <v>873.8</v>
      </c>
      <c r="W14" s="55">
        <v>961.30000000000007</v>
      </c>
      <c r="X14" s="55">
        <v>1561.8</v>
      </c>
      <c r="Y14" s="55">
        <v>1850.5</v>
      </c>
      <c r="Z14" s="55">
        <v>2537.1999999999998</v>
      </c>
      <c r="AA14" s="55">
        <v>3032.5</v>
      </c>
      <c r="AB14" s="55">
        <v>3989.6</v>
      </c>
      <c r="AC14" s="55">
        <v>4649.9000000000005</v>
      </c>
      <c r="AD14" s="55">
        <v>5522.3</v>
      </c>
      <c r="AE14" s="55">
        <v>6464.2</v>
      </c>
      <c r="AF14" s="55">
        <v>8044.4999999999991</v>
      </c>
      <c r="AG14" s="55">
        <v>8622.4</v>
      </c>
      <c r="AH14" s="55">
        <v>9597.1</v>
      </c>
      <c r="AI14" s="55">
        <v>10715.4</v>
      </c>
      <c r="AJ14" s="55">
        <v>10312.499999999998</v>
      </c>
      <c r="AK14" s="55">
        <v>10792.2</v>
      </c>
      <c r="AL14" s="55">
        <v>10987.3</v>
      </c>
      <c r="AM14" s="55">
        <v>11695</v>
      </c>
      <c r="AN14" s="55">
        <v>10248.4</v>
      </c>
      <c r="AO14" s="55">
        <v>6094.2999999999993</v>
      </c>
      <c r="AP14" s="55">
        <v>6001</v>
      </c>
      <c r="AQ14" s="55">
        <v>6287.0999999999995</v>
      </c>
      <c r="AR14" s="55">
        <v>6548.9</v>
      </c>
      <c r="AS14" s="55">
        <v>6659.8838999999998</v>
      </c>
      <c r="AT14" s="55">
        <v>6374.5303999999996</v>
      </c>
      <c r="AU14" s="55">
        <v>6362.7435000000005</v>
      </c>
      <c r="AV14" s="55">
        <v>6595.7654000000002</v>
      </c>
      <c r="AW14" s="55">
        <v>5390.6223999999993</v>
      </c>
      <c r="AX14" s="55">
        <v>5375.3857569799993</v>
      </c>
    </row>
    <row r="15" spans="2:65" ht="18" customHeight="1">
      <c r="B15" s="138" t="s">
        <v>98</v>
      </c>
      <c r="C15" s="1"/>
      <c r="D15" s="1"/>
      <c r="E15" s="2">
        <v>3.5</v>
      </c>
      <c r="F15" s="2">
        <v>4.2</v>
      </c>
      <c r="G15" s="2">
        <v>5.1999999999999993</v>
      </c>
      <c r="H15" s="2">
        <v>7.3000000000000007</v>
      </c>
      <c r="I15" s="2">
        <v>6.4</v>
      </c>
      <c r="J15" s="2">
        <v>7.7999999999999989</v>
      </c>
      <c r="K15" s="2">
        <v>10.6</v>
      </c>
      <c r="L15" s="2">
        <v>12.299999999999999</v>
      </c>
      <c r="M15" s="2">
        <v>14.799999999999999</v>
      </c>
      <c r="N15" s="2">
        <v>20.799999999999997</v>
      </c>
      <c r="O15" s="2">
        <v>27.099999999999998</v>
      </c>
      <c r="P15" s="2">
        <v>33.799999999999997</v>
      </c>
      <c r="Q15" s="2">
        <v>34.700000000000003</v>
      </c>
      <c r="R15" s="2">
        <v>43.5</v>
      </c>
      <c r="S15" s="2">
        <v>48.699999999999996</v>
      </c>
      <c r="T15" s="2">
        <v>56.199999999999996</v>
      </c>
      <c r="U15" s="2">
        <v>88.4</v>
      </c>
      <c r="V15" s="2">
        <v>98.2</v>
      </c>
      <c r="W15" s="2">
        <v>102.89999999999999</v>
      </c>
      <c r="X15" s="2">
        <v>62.3</v>
      </c>
      <c r="Y15" s="2">
        <v>130.19999999999999</v>
      </c>
      <c r="Z15" s="2">
        <v>191.6</v>
      </c>
      <c r="AA15" s="2">
        <v>202.8</v>
      </c>
      <c r="AB15" s="2">
        <v>183.7</v>
      </c>
      <c r="AC15" s="2">
        <v>157.5</v>
      </c>
      <c r="AD15" s="2">
        <v>141.49999999999997</v>
      </c>
      <c r="AE15" s="2">
        <v>109.9</v>
      </c>
      <c r="AF15" s="2">
        <v>116.79999999999998</v>
      </c>
      <c r="AG15" s="2">
        <v>106.5</v>
      </c>
      <c r="AH15" s="2">
        <v>66.099999999999994</v>
      </c>
      <c r="AI15" s="2">
        <v>54</v>
      </c>
      <c r="AJ15" s="2">
        <v>617.9</v>
      </c>
      <c r="AK15" s="2">
        <v>172.29999999999998</v>
      </c>
      <c r="AL15" s="2">
        <v>193.98818506999999</v>
      </c>
      <c r="AM15" s="2">
        <v>242.10121418999998</v>
      </c>
      <c r="AN15" s="2">
        <v>323.78275079999997</v>
      </c>
      <c r="AO15" s="2">
        <v>228.90170578000001</v>
      </c>
      <c r="AP15" s="2">
        <v>287.08730000000003</v>
      </c>
      <c r="AQ15" s="2">
        <v>231.4229158</v>
      </c>
      <c r="AR15" s="2">
        <v>169.24959999999999</v>
      </c>
      <c r="AS15" s="2">
        <v>191.4431415676375</v>
      </c>
      <c r="AT15" s="2">
        <v>154.36487059896373</v>
      </c>
      <c r="AU15" s="2">
        <v>160.38742611274881</v>
      </c>
      <c r="AV15" s="2">
        <v>104.26538208361504</v>
      </c>
      <c r="AW15" s="2">
        <v>77.745928773722298</v>
      </c>
      <c r="AX15" s="2">
        <v>92.586068821903794</v>
      </c>
    </row>
    <row r="16" spans="2:65" ht="18" customHeight="1">
      <c r="B16" s="138" t="s">
        <v>99</v>
      </c>
      <c r="C16" s="1"/>
      <c r="D16" s="1"/>
      <c r="E16" s="2">
        <v>6.2</v>
      </c>
      <c r="F16" s="2">
        <v>6.8</v>
      </c>
      <c r="G16" s="2">
        <v>7.1</v>
      </c>
      <c r="H16" s="2">
        <v>12.2</v>
      </c>
      <c r="I16" s="2">
        <v>16.399999999999999</v>
      </c>
      <c r="J16" s="2">
        <v>13.100000000000001</v>
      </c>
      <c r="K16" s="2">
        <v>25.9</v>
      </c>
      <c r="L16" s="2">
        <v>25.5</v>
      </c>
      <c r="M16" s="2">
        <v>52.7</v>
      </c>
      <c r="N16" s="2">
        <v>31</v>
      </c>
      <c r="O16" s="2">
        <v>52.1</v>
      </c>
      <c r="P16" s="2">
        <v>62.2</v>
      </c>
      <c r="Q16" s="2">
        <v>64</v>
      </c>
      <c r="R16" s="2">
        <v>131.10000000000002</v>
      </c>
      <c r="S16" s="2">
        <v>174.39999999999998</v>
      </c>
      <c r="T16" s="2">
        <v>158.69999999999999</v>
      </c>
      <c r="U16" s="2">
        <v>74.8</v>
      </c>
      <c r="V16" s="2">
        <v>245.3</v>
      </c>
      <c r="W16" s="2">
        <v>101.5</v>
      </c>
      <c r="X16" s="2">
        <v>85.4</v>
      </c>
      <c r="Y16" s="2">
        <v>294.8</v>
      </c>
      <c r="Z16" s="2">
        <v>424.19999999999993</v>
      </c>
      <c r="AA16" s="2">
        <v>454.8</v>
      </c>
      <c r="AB16" s="2">
        <v>604.5</v>
      </c>
      <c r="AC16" s="2">
        <v>499.40000000000003</v>
      </c>
      <c r="AD16" s="2">
        <v>691.4</v>
      </c>
      <c r="AE16" s="2">
        <v>752.90000000000009</v>
      </c>
      <c r="AF16" s="2">
        <v>635.6</v>
      </c>
      <c r="AG16" s="2">
        <v>500.1</v>
      </c>
      <c r="AH16" s="2">
        <v>286.29999999999995</v>
      </c>
      <c r="AI16" s="2">
        <v>288.3</v>
      </c>
      <c r="AJ16" s="2">
        <v>579.20000000000005</v>
      </c>
      <c r="AK16" s="2">
        <v>336.4</v>
      </c>
      <c r="AL16" s="2">
        <v>145.00000000000003</v>
      </c>
      <c r="AM16" s="2">
        <v>366.79999999999995</v>
      </c>
      <c r="AN16" s="2">
        <v>313.59999999999997</v>
      </c>
      <c r="AO16" s="2">
        <v>285</v>
      </c>
      <c r="AP16" s="2">
        <v>218.90000000000003</v>
      </c>
      <c r="AQ16" s="2">
        <v>313.09999999999997</v>
      </c>
      <c r="AR16" s="2">
        <v>408.30000000000007</v>
      </c>
      <c r="AS16" s="2">
        <v>247.95330341299993</v>
      </c>
      <c r="AT16" s="2">
        <v>238.0283683180001</v>
      </c>
      <c r="AU16" s="2">
        <v>214.58393223599998</v>
      </c>
      <c r="AV16" s="2">
        <v>302.00247984000015</v>
      </c>
      <c r="AW16" s="2">
        <v>344.68285520899968</v>
      </c>
      <c r="AX16" s="2">
        <v>266.46963510800003</v>
      </c>
    </row>
    <row r="17" spans="2:50" ht="11.25" customHeight="1">
      <c r="B17" s="12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2"/>
      <c r="AP17" s="2"/>
      <c r="AQ17" s="2"/>
      <c r="AR17" s="2"/>
      <c r="AS17" s="2"/>
      <c r="AT17" s="2"/>
      <c r="AU17" s="2"/>
      <c r="AV17" s="2"/>
      <c r="AW17" s="2"/>
      <c r="AX17" s="2"/>
    </row>
    <row r="18" spans="2:50" ht="18" customHeight="1">
      <c r="B18" s="118" t="s">
        <v>100</v>
      </c>
      <c r="C18" s="14"/>
      <c r="D18" s="14"/>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2"/>
      <c r="AP18" s="2"/>
      <c r="AQ18" s="2"/>
      <c r="AR18" s="2"/>
      <c r="AS18" s="2"/>
      <c r="AT18" s="4"/>
      <c r="AU18" s="4"/>
      <c r="AV18" s="2"/>
      <c r="AW18" s="2"/>
      <c r="AX18" s="2"/>
    </row>
    <row r="19" spans="2:50" ht="18" customHeight="1">
      <c r="B19" s="138" t="s">
        <v>149</v>
      </c>
      <c r="C19" s="1"/>
      <c r="D19" s="1"/>
      <c r="E19" s="4">
        <v>335.48571428571432</v>
      </c>
      <c r="F19" s="4">
        <v>360.98571428571432</v>
      </c>
      <c r="G19" s="4">
        <v>397.57142857142856</v>
      </c>
      <c r="H19" s="4">
        <v>439.37142857142857</v>
      </c>
      <c r="I19" s="4">
        <v>512.9</v>
      </c>
      <c r="J19" s="4">
        <v>566.5428571428572</v>
      </c>
      <c r="K19" s="4">
        <v>606.67142857142858</v>
      </c>
      <c r="L19" s="4">
        <v>657.17142857142858</v>
      </c>
      <c r="M19" s="4">
        <v>695.9</v>
      </c>
      <c r="N19" s="4">
        <v>747.97142857142865</v>
      </c>
      <c r="O19" s="4">
        <v>776.58571428571429</v>
      </c>
      <c r="P19" s="4">
        <v>826.57142857142856</v>
      </c>
      <c r="Q19" s="4">
        <v>880.84285714285704</v>
      </c>
      <c r="R19" s="4">
        <v>1093.5714285714287</v>
      </c>
      <c r="S19" s="4">
        <v>1520.9</v>
      </c>
      <c r="T19" s="4">
        <v>1590.4285714285713</v>
      </c>
      <c r="U19" s="4">
        <v>1847.8714285714286</v>
      </c>
      <c r="V19" s="4">
        <v>2239.8571428571427</v>
      </c>
      <c r="W19" s="4">
        <v>2142.1285714285714</v>
      </c>
      <c r="X19" s="4">
        <v>1612.7333333333333</v>
      </c>
      <c r="Y19" s="4">
        <v>2079.88</v>
      </c>
      <c r="Z19" s="4">
        <v>2448.29</v>
      </c>
      <c r="AA19" s="4">
        <v>2725.9038461538462</v>
      </c>
      <c r="AB19" s="4">
        <v>2511.0678871090772</v>
      </c>
      <c r="AC19" s="4">
        <v>2777.9148673658233</v>
      </c>
      <c r="AD19" s="4">
        <v>2508.7847826086959</v>
      </c>
      <c r="AE19" s="4">
        <v>2204.1696595680105</v>
      </c>
      <c r="AF19" s="4">
        <v>2230.8879363135334</v>
      </c>
      <c r="AG19" s="4">
        <v>1449.28302731751</v>
      </c>
      <c r="AH19" s="4">
        <v>1020.6312743363281</v>
      </c>
      <c r="AI19" s="4">
        <v>1516.6654876078176</v>
      </c>
      <c r="AJ19" s="4">
        <v>1604.5804818962035</v>
      </c>
      <c r="AK19" s="4">
        <v>1792.7974916600265</v>
      </c>
      <c r="AL19" s="4">
        <v>1756.3393941997581</v>
      </c>
      <c r="AM19" s="148">
        <v>2976.1646234344066</v>
      </c>
      <c r="AN19" s="148">
        <v>3191.3030762328258</v>
      </c>
      <c r="AO19" s="148">
        <v>3320.3426399184223</v>
      </c>
      <c r="AP19" s="148">
        <v>3382.75692349879</v>
      </c>
      <c r="AQ19" s="148">
        <v>3573.205328205253</v>
      </c>
      <c r="AR19" s="148">
        <v>3742.7009150899567</v>
      </c>
      <c r="AS19" s="148">
        <v>3938.0709779418812</v>
      </c>
      <c r="AT19" s="148">
        <v>4102.4021343518398</v>
      </c>
      <c r="AU19" s="148">
        <v>4026.0358566014825</v>
      </c>
      <c r="AV19" s="149">
        <v>4101.4743618354378</v>
      </c>
      <c r="AW19" s="149">
        <v>4464.7144878860727</v>
      </c>
      <c r="AX19" s="149">
        <v>4871.9712210579182</v>
      </c>
    </row>
    <row r="20" spans="2:50" ht="18" customHeight="1">
      <c r="B20" s="138" t="s">
        <v>148</v>
      </c>
      <c r="C20" s="1"/>
      <c r="D20" s="1"/>
      <c r="E20" s="58">
        <v>79.2</v>
      </c>
      <c r="F20" s="58">
        <v>84.600000000000009</v>
      </c>
      <c r="G20" s="58">
        <v>105.10000000000001</v>
      </c>
      <c r="H20" s="58">
        <v>131.19999999999999</v>
      </c>
      <c r="I20" s="58">
        <v>148.5</v>
      </c>
      <c r="J20" s="58">
        <v>171.79999999999998</v>
      </c>
      <c r="K20" s="58">
        <v>170.9</v>
      </c>
      <c r="L20" s="58">
        <v>182.5</v>
      </c>
      <c r="M20" s="58">
        <v>193</v>
      </c>
      <c r="N20" s="58">
        <v>189.6</v>
      </c>
      <c r="O20" s="58">
        <v>215.20000000000002</v>
      </c>
      <c r="P20" s="58">
        <v>224.7</v>
      </c>
      <c r="Q20" s="58">
        <v>319</v>
      </c>
      <c r="R20" s="58">
        <v>348.8</v>
      </c>
      <c r="S20" s="58">
        <v>450.90000000000003</v>
      </c>
      <c r="T20" s="58">
        <v>456</v>
      </c>
      <c r="U20" s="58">
        <v>622.4</v>
      </c>
      <c r="V20" s="58">
        <v>731.90000000000009</v>
      </c>
      <c r="W20" s="58">
        <v>769.9</v>
      </c>
      <c r="X20" s="58">
        <v>683.6</v>
      </c>
      <c r="Y20" s="58">
        <v>491.7</v>
      </c>
      <c r="Z20" s="58">
        <v>556.5</v>
      </c>
      <c r="AA20" s="58">
        <v>451.09999999999997</v>
      </c>
      <c r="AB20" s="58">
        <v>498.1</v>
      </c>
      <c r="AC20" s="58">
        <v>461.5</v>
      </c>
      <c r="AD20" s="58">
        <v>344.2</v>
      </c>
      <c r="AE20" s="58">
        <v>277.10000000000002</v>
      </c>
      <c r="AF20" s="58">
        <v>301.8</v>
      </c>
      <c r="AG20" s="58">
        <v>260.59999999999997</v>
      </c>
      <c r="AH20" s="58">
        <v>332.59999999999997</v>
      </c>
      <c r="AI20" s="58">
        <v>390.40000000000003</v>
      </c>
      <c r="AJ20" s="58">
        <v>350.19999999999993</v>
      </c>
      <c r="AK20" s="58">
        <v>312.2</v>
      </c>
      <c r="AL20" s="58">
        <v>373</v>
      </c>
      <c r="AM20" s="58">
        <v>487.6</v>
      </c>
      <c r="AN20" s="58">
        <v>660.1</v>
      </c>
      <c r="AO20" s="2">
        <v>722.59999999999991</v>
      </c>
      <c r="AP20" s="2">
        <v>899.80000000000007</v>
      </c>
      <c r="AQ20" s="2">
        <v>943.00000000000011</v>
      </c>
      <c r="AR20" s="2">
        <v>961.10000000000014</v>
      </c>
      <c r="AS20" s="2">
        <v>1101.9000000000001</v>
      </c>
      <c r="AT20" s="2">
        <v>1118.4000000000001</v>
      </c>
      <c r="AU20" s="2">
        <v>1139.9000000000001</v>
      </c>
      <c r="AV20" s="2">
        <v>1313.6</v>
      </c>
      <c r="AW20" s="2">
        <v>1654.8</v>
      </c>
      <c r="AX20" s="2">
        <v>1962.6</v>
      </c>
    </row>
    <row r="21" spans="2:50" ht="7.5" customHeight="1" thickBot="1">
      <c r="B21" s="51"/>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row>
    <row r="22" spans="2:50" ht="18" customHeight="1">
      <c r="B22" s="30" t="s">
        <v>4</v>
      </c>
      <c r="D22" s="177" t="s">
        <v>208</v>
      </c>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row>
    <row r="23" spans="2:50" ht="18" customHeight="1">
      <c r="B23" s="30" t="s">
        <v>5</v>
      </c>
      <c r="D23" s="177" t="s">
        <v>209</v>
      </c>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2"/>
      <c r="AP23" s="2"/>
      <c r="AQ23" s="2"/>
      <c r="AR23" s="2"/>
      <c r="AS23" s="2"/>
      <c r="AT23" s="2"/>
      <c r="AU23" s="2"/>
      <c r="AV23" s="2"/>
      <c r="AW23" s="2"/>
      <c r="AX23" s="2"/>
    </row>
    <row r="24" spans="2:50" ht="18" customHeight="1">
      <c r="B24" s="3" t="s">
        <v>183</v>
      </c>
      <c r="D24" s="3" t="s">
        <v>210</v>
      </c>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2"/>
      <c r="AP24" s="2"/>
      <c r="AQ24" s="2"/>
      <c r="AR24" s="2"/>
      <c r="AS24" s="2"/>
      <c r="AT24" s="2"/>
      <c r="AU24" s="2"/>
      <c r="AV24" s="2"/>
      <c r="AW24" s="2"/>
      <c r="AX24" s="2"/>
    </row>
    <row r="25" spans="2:50" ht="18" customHeight="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2"/>
      <c r="AP25" s="2"/>
      <c r="AQ25" s="2"/>
      <c r="AR25" s="2"/>
      <c r="AS25" s="2"/>
      <c r="AT25" s="2"/>
      <c r="AU25" s="2"/>
    </row>
    <row r="26" spans="2:50" ht="18" customHeight="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2"/>
      <c r="AP26" s="2"/>
      <c r="AQ26" s="2"/>
      <c r="AR26" s="2"/>
      <c r="AS26" s="2"/>
      <c r="AT26" s="2"/>
      <c r="AU26" s="2"/>
      <c r="AV26" s="2"/>
      <c r="AW26" s="2"/>
      <c r="AX26" s="2"/>
    </row>
    <row r="27" spans="2:50">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2"/>
      <c r="AP27" s="2"/>
      <c r="AQ27" s="2"/>
      <c r="AR27" s="2"/>
      <c r="AS27" s="2"/>
      <c r="AT27" s="2"/>
      <c r="AU27" s="2"/>
    </row>
    <row r="28" spans="2:50">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2"/>
      <c r="AP28" s="2"/>
      <c r="AQ28" s="2"/>
      <c r="AR28" s="2"/>
      <c r="AS28" s="2"/>
      <c r="AT28" s="2"/>
      <c r="AU28" s="2"/>
      <c r="AX28" s="4"/>
    </row>
    <row r="29" spans="2:50">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2"/>
      <c r="AP29" s="2"/>
      <c r="AQ29" s="2"/>
      <c r="AR29" s="2"/>
      <c r="AS29" s="2"/>
      <c r="AT29" s="2"/>
      <c r="AU29" s="2"/>
    </row>
    <row r="30" spans="2:50">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2"/>
      <c r="AP30" s="2"/>
      <c r="AQ30" s="2"/>
      <c r="AR30" s="2"/>
      <c r="AS30" s="2"/>
    </row>
    <row r="31" spans="2:50">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2"/>
      <c r="AP31" s="2"/>
      <c r="AQ31" s="2"/>
      <c r="AR31" s="2"/>
      <c r="AS31" s="2"/>
      <c r="AT31" s="2"/>
      <c r="AU31" s="4"/>
    </row>
    <row r="32" spans="2:50">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2"/>
      <c r="AP32" s="2"/>
      <c r="AQ32" s="2"/>
      <c r="AR32" s="2"/>
      <c r="AS32" s="2"/>
      <c r="AT32" s="2"/>
      <c r="AU32" s="6"/>
    </row>
    <row r="33" spans="5:51">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2"/>
      <c r="AP33" s="2"/>
      <c r="AQ33" s="2"/>
      <c r="AR33" s="2"/>
      <c r="AS33" s="2"/>
      <c r="AT33" s="2"/>
      <c r="AU33" s="2"/>
      <c r="AV33" s="1"/>
      <c r="AW33" s="1"/>
      <c r="AX33" s="1"/>
      <c r="AY33" s="1"/>
    </row>
    <row r="34" spans="5:5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48"/>
      <c r="AP34" s="1"/>
      <c r="AQ34" s="2"/>
      <c r="AR34" s="2"/>
      <c r="AS34" s="2"/>
      <c r="AT34" s="2"/>
      <c r="AU34" s="1"/>
      <c r="AV34" s="1"/>
      <c r="AW34" s="1"/>
      <c r="AX34" s="1"/>
      <c r="AY34" s="1"/>
    </row>
    <row r="35" spans="5:5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row>
    <row r="36" spans="5:5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49"/>
      <c r="AQ36" s="1"/>
      <c r="AR36" s="1"/>
      <c r="AS36" s="1"/>
      <c r="AT36" s="1"/>
      <c r="AU36" s="1"/>
      <c r="AV36" s="1"/>
      <c r="AW36" s="1"/>
      <c r="AX36" s="1"/>
      <c r="AY36" s="1"/>
    </row>
    <row r="41" spans="5:51">
      <c r="AO41" s="7"/>
      <c r="AP41" s="7"/>
      <c r="AQ41" s="7"/>
      <c r="AR41" s="7"/>
      <c r="AS41" s="7"/>
      <c r="AT41" s="7"/>
      <c r="AU41" s="7"/>
    </row>
    <row r="42" spans="5:51">
      <c r="AO42" s="7"/>
      <c r="AP42" s="7"/>
      <c r="AQ42" s="7"/>
      <c r="AR42" s="7"/>
      <c r="AS42" s="7"/>
      <c r="AT42" s="7"/>
      <c r="AU42" s="7"/>
    </row>
    <row r="43" spans="5:51">
      <c r="AO43" s="7"/>
      <c r="AP43" s="7"/>
      <c r="AQ43" s="7"/>
      <c r="AR43" s="7"/>
      <c r="AS43" s="7"/>
      <c r="AT43" s="7"/>
      <c r="AU43" s="7"/>
    </row>
    <row r="44" spans="5:51">
      <c r="AO44" s="7"/>
      <c r="AP44" s="7"/>
      <c r="AQ44" s="7"/>
      <c r="AR44" s="7"/>
      <c r="AS44" s="7"/>
      <c r="AT44" s="7"/>
      <c r="AU44" s="7"/>
    </row>
    <row r="45" spans="5:51">
      <c r="AO45" s="7"/>
      <c r="AP45" s="7"/>
      <c r="AQ45" s="7"/>
      <c r="AR45" s="7"/>
      <c r="AS45" s="7"/>
      <c r="AT45" s="7"/>
      <c r="AU45" s="7"/>
    </row>
    <row r="46" spans="5:51">
      <c r="AO46" s="7"/>
      <c r="AP46" s="7"/>
      <c r="AQ46" s="7"/>
      <c r="AR46" s="7"/>
      <c r="AS46" s="7"/>
      <c r="AT46" s="7"/>
      <c r="AU46" s="7"/>
    </row>
    <row r="48" spans="5:51">
      <c r="AO48" s="7"/>
      <c r="AP48" s="7"/>
      <c r="AQ48" s="7"/>
      <c r="AR48" s="7"/>
      <c r="AS48" s="7"/>
      <c r="AT48" s="7"/>
      <c r="AU48" s="7"/>
    </row>
    <row r="49" spans="5:50">
      <c r="AO49" s="7"/>
      <c r="AP49" s="7"/>
      <c r="AQ49" s="7"/>
      <c r="AR49" s="7"/>
      <c r="AS49" s="7"/>
      <c r="AT49" s="7"/>
      <c r="AU49" s="7"/>
    </row>
    <row r="50" spans="5:50">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7"/>
      <c r="AP50" s="7"/>
      <c r="AQ50" s="7"/>
      <c r="AR50" s="7"/>
      <c r="AS50" s="7"/>
      <c r="AT50" s="7"/>
      <c r="AU50" s="7"/>
    </row>
    <row r="51" spans="5:50">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row>
    <row r="52" spans="5:50">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7"/>
      <c r="AP52" s="7"/>
      <c r="AQ52" s="7"/>
      <c r="AR52" s="7"/>
      <c r="AS52" s="7"/>
      <c r="AT52" s="7"/>
      <c r="AU52" s="7"/>
    </row>
    <row r="53" spans="5:50">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7"/>
      <c r="AP53" s="7"/>
      <c r="AQ53" s="7"/>
      <c r="AR53" s="7"/>
      <c r="AS53" s="7"/>
      <c r="AT53" s="7"/>
      <c r="AU53" s="7"/>
    </row>
    <row r="54" spans="5:50">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7"/>
      <c r="AP54" s="7"/>
      <c r="AQ54" s="7"/>
      <c r="AR54" s="7"/>
      <c r="AS54" s="7"/>
      <c r="AT54" s="7"/>
      <c r="AU54" s="7"/>
    </row>
    <row r="55" spans="5:50">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7"/>
      <c r="AP55" s="7"/>
      <c r="AQ55" s="7"/>
      <c r="AR55" s="7"/>
      <c r="AS55" s="7"/>
      <c r="AT55" s="7"/>
      <c r="AU55" s="7"/>
    </row>
    <row r="56" spans="5:50">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7"/>
      <c r="AP56" s="7"/>
      <c r="AQ56" s="7"/>
      <c r="AR56" s="7"/>
      <c r="AS56" s="7"/>
      <c r="AT56" s="7"/>
      <c r="AU56" s="7"/>
    </row>
    <row r="57" spans="5:50">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row>
    <row r="58" spans="5:50">
      <c r="AO58" s="4"/>
      <c r="AP58" s="4"/>
      <c r="AQ58" s="4"/>
      <c r="AR58" s="4"/>
      <c r="AS58" s="4"/>
      <c r="AT58" s="4"/>
      <c r="AU58" s="4"/>
    </row>
    <row r="61" spans="5:50">
      <c r="AV61" s="10"/>
      <c r="AW61" s="10"/>
      <c r="AX61" s="10"/>
    </row>
  </sheetData>
  <mergeCells count="1">
    <mergeCell ref="B6:D6"/>
  </mergeCells>
  <phoneticPr fontId="22" type="noConversion"/>
  <printOptions verticalCentered="1"/>
  <pageMargins left="0.39370078740157483" right="0" top="0" bottom="0" header="0" footer="0"/>
  <pageSetup paperSize="176" scale="1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F58"/>
  <sheetViews>
    <sheetView zoomScale="80" zoomScaleNormal="80" zoomScaleSheetLayoutView="100" workbookViewId="0"/>
  </sheetViews>
  <sheetFormatPr baseColWidth="10" defaultRowHeight="12.75"/>
  <cols>
    <col min="1" max="1" width="4.7109375" style="87" customWidth="1"/>
    <col min="2" max="2" width="19.5703125" style="87" customWidth="1"/>
    <col min="3" max="3" width="62.28515625" style="87" customWidth="1"/>
    <col min="4" max="4" width="10.140625" style="87" customWidth="1"/>
    <col min="5" max="5" width="11.5703125" style="87" customWidth="1"/>
    <col min="6" max="6" width="16" style="87" customWidth="1"/>
    <col min="7" max="7" width="11.7109375" style="87" customWidth="1"/>
    <col min="8" max="8" width="1.42578125" style="87" customWidth="1"/>
    <col min="9" max="9" width="12.42578125" style="87" customWidth="1"/>
    <col min="10" max="10" width="15" style="87" customWidth="1"/>
    <col min="11" max="11" width="12.140625" style="87" customWidth="1"/>
    <col min="12" max="12" width="1.42578125" style="87" customWidth="1"/>
    <col min="13" max="13" width="12.140625" style="87" customWidth="1"/>
    <col min="14" max="14" width="16.42578125" style="87" customWidth="1"/>
    <col min="15" max="15" width="12.140625" style="87" customWidth="1"/>
    <col min="16" max="16" width="1.42578125" style="87" customWidth="1"/>
    <col min="17" max="17" width="13.28515625" style="87" customWidth="1"/>
    <col min="18" max="18" width="15.28515625" style="87" customWidth="1"/>
    <col min="19" max="19" width="12" style="87" customWidth="1"/>
    <col min="20" max="20" width="1.42578125" style="87" customWidth="1"/>
    <col min="21" max="21" width="12.85546875" style="87" customWidth="1"/>
    <col min="22" max="22" width="14.5703125" style="87" customWidth="1"/>
    <col min="23" max="23" width="11.28515625" style="87" customWidth="1"/>
    <col min="24" max="24" width="1.42578125" style="87" customWidth="1"/>
    <col min="25" max="25" width="12" style="87" customWidth="1"/>
    <col min="26" max="26" width="14.5703125" style="87" customWidth="1"/>
    <col min="27" max="27" width="10.5703125" style="87" customWidth="1"/>
    <col min="28" max="28" width="1.42578125" style="87" customWidth="1"/>
    <col min="29" max="29" width="12.42578125" style="87" customWidth="1"/>
    <col min="30" max="30" width="15.85546875" style="87" customWidth="1"/>
    <col min="31" max="31" width="12" style="87" customWidth="1"/>
    <col min="32" max="32" width="1.42578125" style="87" customWidth="1"/>
    <col min="33" max="33" width="13.42578125" style="87" customWidth="1"/>
    <col min="34" max="34" width="16" style="87" customWidth="1"/>
    <col min="35" max="35" width="12.5703125" style="87" customWidth="1"/>
    <col min="36" max="36" width="1.42578125" style="87" customWidth="1"/>
    <col min="37" max="37" width="13.85546875" style="87" customWidth="1"/>
    <col min="38" max="38" width="15.28515625" style="87" customWidth="1"/>
    <col min="39" max="39" width="11" style="87" customWidth="1"/>
    <col min="40" max="40" width="0.85546875" style="87" customWidth="1"/>
    <col min="41" max="41" width="13.28515625" style="87" customWidth="1"/>
    <col min="42" max="42" width="16" style="87" customWidth="1"/>
    <col min="43" max="43" width="11.140625" style="87" customWidth="1"/>
    <col min="44" max="44" width="0.85546875" style="87" customWidth="1"/>
    <col min="45" max="45" width="12.7109375" style="87" customWidth="1"/>
    <col min="46" max="46" width="16.5703125" style="87" customWidth="1"/>
    <col min="47" max="47" width="11.140625" style="87" customWidth="1"/>
    <col min="48" max="48" width="0.85546875" style="87" customWidth="1"/>
    <col min="49" max="49" width="12.85546875" style="87" customWidth="1"/>
    <col min="50" max="50" width="16.42578125" style="87" customWidth="1"/>
    <col min="51" max="51" width="14.140625" style="87" customWidth="1"/>
    <col min="52" max="52" width="4.5703125" style="87" customWidth="1"/>
    <col min="53" max="53" width="12.5703125" style="87" customWidth="1"/>
    <col min="54" max="54" width="16" style="87" customWidth="1"/>
    <col min="55" max="55" width="11.85546875" style="87" customWidth="1"/>
    <col min="56" max="56" width="0.85546875" style="87" customWidth="1"/>
    <col min="57" max="57" width="12" style="87" customWidth="1"/>
    <col min="58" max="58" width="15.7109375" style="87" customWidth="1"/>
    <col min="59" max="59" width="11.140625" style="87" customWidth="1"/>
    <col min="60" max="60" width="0.85546875" style="87" customWidth="1"/>
    <col min="61" max="61" width="12.140625" style="87" customWidth="1"/>
    <col min="62" max="62" width="16.28515625" style="87" customWidth="1"/>
    <col min="63" max="63" width="14.85546875" style="87" customWidth="1"/>
    <col min="64" max="64" width="0.85546875" style="87" customWidth="1"/>
    <col min="65" max="65" width="12.85546875" style="87" customWidth="1"/>
    <col min="66" max="67" width="14.85546875" style="87" customWidth="1"/>
    <col min="68" max="68" width="0.85546875" style="87" customWidth="1"/>
    <col min="69" max="69" width="13.42578125" style="87" customWidth="1"/>
    <col min="70" max="71" width="14.85546875" style="87" customWidth="1"/>
    <col min="72" max="72" width="0.85546875" style="87" customWidth="1"/>
    <col min="73" max="73" width="13.42578125" style="87" customWidth="1"/>
    <col min="74" max="75" width="14.85546875" style="87" customWidth="1"/>
    <col min="76" max="76" width="1" style="87" customWidth="1"/>
    <col min="77" max="77" width="13.42578125" style="87" customWidth="1"/>
    <col min="78" max="79" width="14.85546875" style="87" customWidth="1"/>
    <col min="80" max="80" width="2.140625" style="87" customWidth="1"/>
    <col min="81" max="81" width="13.42578125" style="87" customWidth="1"/>
    <col min="82" max="83" width="14.85546875" style="87" customWidth="1"/>
    <col min="84" max="84" width="2.140625" style="87" customWidth="1"/>
    <col min="85" max="85" width="13.42578125" style="87" customWidth="1"/>
    <col min="86" max="87" width="14.85546875" style="87" customWidth="1"/>
    <col min="88" max="88" width="2.140625" style="87" customWidth="1"/>
    <col min="89" max="89" width="13.42578125" style="87" customWidth="1"/>
    <col min="90" max="91" width="14.85546875" style="87" customWidth="1"/>
    <col min="92" max="92" width="2.140625" style="87" customWidth="1"/>
    <col min="93" max="93" width="13.42578125" style="87" customWidth="1"/>
    <col min="94" max="95" width="14.85546875" style="87" customWidth="1"/>
    <col min="96" max="96" width="2.140625" style="87" customWidth="1"/>
    <col min="97" max="97" width="13.42578125" style="87" customWidth="1"/>
    <col min="98" max="99" width="14.85546875" style="87" customWidth="1"/>
    <col min="100" max="100" width="2.140625" style="87" customWidth="1"/>
    <col min="101" max="101" width="13.42578125" style="87" customWidth="1"/>
    <col min="102" max="103" width="14.85546875" style="87" customWidth="1"/>
    <col min="104" max="104" width="2.140625" style="87" customWidth="1"/>
    <col min="105" max="105" width="13.42578125" style="87" customWidth="1"/>
    <col min="106" max="107" width="14.85546875" style="87" customWidth="1"/>
    <col min="108" max="108" width="2.140625" style="87" customWidth="1"/>
    <col min="109" max="109" width="13.42578125" style="87" customWidth="1"/>
    <col min="110" max="111" width="14.85546875" style="87" customWidth="1"/>
    <col min="112" max="112" width="2.140625" style="87" customWidth="1"/>
    <col min="113" max="113" width="13.42578125" style="87" customWidth="1"/>
    <col min="114" max="115" width="14.85546875" style="87" customWidth="1"/>
    <col min="116" max="116" width="2.140625" style="87" customWidth="1"/>
    <col min="117" max="117" width="13.42578125" style="87" customWidth="1"/>
    <col min="118" max="119" width="14.85546875" style="87" customWidth="1"/>
    <col min="120" max="120" width="2.140625" style="87" customWidth="1"/>
    <col min="121" max="121" width="13.42578125" style="87" customWidth="1"/>
    <col min="122" max="122" width="14.85546875" style="87" bestFit="1" customWidth="1"/>
    <col min="123" max="123" width="14.85546875" style="87" customWidth="1"/>
    <col min="124" max="124" width="14.42578125" style="87" customWidth="1"/>
    <col min="125" max="125" width="15.140625" style="87" customWidth="1"/>
    <col min="126" max="126" width="13.140625" style="87" bestFit="1" customWidth="1"/>
    <col min="127" max="128" width="13.42578125" style="87" customWidth="1"/>
    <col min="129" max="130" width="11.42578125" style="87"/>
    <col min="131" max="131" width="12.7109375" style="87" customWidth="1"/>
    <col min="132" max="132" width="11.85546875" style="87" customWidth="1"/>
    <col min="133" max="133" width="11.42578125" style="87"/>
    <col min="134" max="134" width="13.140625" style="87" customWidth="1"/>
    <col min="135" max="135" width="12.28515625" style="87" customWidth="1"/>
    <col min="136" max="16384" width="11.42578125" style="87"/>
  </cols>
  <sheetData>
    <row r="1" spans="2:162" ht="18" customHeight="1"/>
    <row r="2" spans="2:162" s="63" customFormat="1" ht="18" customHeight="1">
      <c r="B2" s="132" t="s">
        <v>203</v>
      </c>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60"/>
      <c r="BB2" s="61"/>
      <c r="BC2" s="59"/>
      <c r="BD2" s="59"/>
      <c r="BE2" s="59"/>
      <c r="BF2" s="59"/>
      <c r="BG2" s="59"/>
      <c r="BH2" s="60"/>
      <c r="BI2" s="61"/>
      <c r="BJ2" s="59"/>
      <c r="BK2" s="59"/>
      <c r="BL2" s="59"/>
      <c r="BM2" s="59"/>
      <c r="BN2" s="59"/>
      <c r="BO2" s="60"/>
      <c r="BP2" s="61"/>
      <c r="BQ2" s="59"/>
      <c r="BR2" s="59"/>
      <c r="BS2" s="59"/>
      <c r="BT2" s="59"/>
      <c r="BU2" s="59"/>
      <c r="BV2" s="60"/>
      <c r="BW2" s="61"/>
      <c r="BX2" s="62"/>
    </row>
    <row r="3" spans="2:162" s="63" customFormat="1" ht="18" customHeight="1">
      <c r="B3" s="133" t="s">
        <v>93</v>
      </c>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0"/>
      <c r="BB3" s="65"/>
      <c r="BC3" s="64"/>
      <c r="BD3" s="64"/>
      <c r="BE3" s="64"/>
      <c r="BF3" s="64"/>
      <c r="BG3" s="64"/>
      <c r="BH3" s="60"/>
      <c r="BI3" s="65"/>
      <c r="BJ3" s="64"/>
      <c r="BK3" s="64"/>
      <c r="BL3" s="64"/>
      <c r="BM3" s="64"/>
      <c r="BN3" s="64"/>
      <c r="BO3" s="60"/>
      <c r="BP3" s="65"/>
      <c r="BQ3" s="64"/>
      <c r="BR3" s="64"/>
      <c r="BS3" s="64"/>
      <c r="BT3" s="64"/>
      <c r="BU3" s="64"/>
      <c r="BV3" s="60"/>
      <c r="BW3" s="65"/>
      <c r="BX3" s="62"/>
    </row>
    <row r="4" spans="2:162" s="63" customFormat="1" ht="18" customHeight="1">
      <c r="B4" s="135" t="s">
        <v>196</v>
      </c>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66"/>
      <c r="BC4" s="275"/>
      <c r="BD4" s="275"/>
      <c r="BE4" s="275"/>
      <c r="BF4" s="275"/>
      <c r="BG4" s="275"/>
      <c r="BH4" s="275"/>
      <c r="BI4" s="66"/>
      <c r="BJ4" s="275"/>
      <c r="BK4" s="275"/>
      <c r="BL4" s="275"/>
      <c r="BM4" s="275"/>
      <c r="BN4" s="275"/>
      <c r="BO4" s="275"/>
      <c r="BP4" s="66"/>
      <c r="BQ4" s="275"/>
      <c r="BR4" s="275"/>
      <c r="BS4" s="275"/>
      <c r="BT4" s="275"/>
      <c r="BU4" s="275"/>
      <c r="BV4" s="275"/>
      <c r="BW4" s="66"/>
      <c r="BX4" s="67"/>
      <c r="BY4" s="68"/>
      <c r="BZ4" s="68"/>
      <c r="CA4" s="68"/>
      <c r="CB4" s="68"/>
      <c r="CC4" s="68"/>
      <c r="CD4" s="68"/>
      <c r="CH4" s="72"/>
      <c r="CI4" s="72"/>
      <c r="CJ4" s="72"/>
      <c r="CK4" s="72"/>
      <c r="CL4" s="72"/>
      <c r="CM4" s="72"/>
      <c r="CN4" s="72"/>
      <c r="CO4" s="72"/>
      <c r="CP4" s="72"/>
      <c r="CQ4" s="72"/>
      <c r="CR4" s="72"/>
      <c r="CS4" s="72"/>
      <c r="CT4" s="72"/>
      <c r="CU4" s="72"/>
      <c r="CV4" s="72"/>
      <c r="CW4" s="72"/>
      <c r="CX4" s="72"/>
      <c r="CY4" s="72"/>
      <c r="CZ4" s="72"/>
      <c r="DA4" s="72"/>
      <c r="DB4" s="72"/>
      <c r="DC4" s="72"/>
      <c r="DD4" s="72"/>
      <c r="DE4" s="72"/>
      <c r="DF4" s="72"/>
      <c r="DG4" s="72"/>
      <c r="DH4" s="72"/>
    </row>
    <row r="5" spans="2:162" s="63" customFormat="1" ht="7.5" customHeight="1" thickBot="1">
      <c r="B5" s="117"/>
      <c r="C5" s="117"/>
      <c r="D5" s="117"/>
      <c r="E5" s="143"/>
      <c r="F5" s="143"/>
      <c r="G5" s="143"/>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17"/>
      <c r="AX5" s="117"/>
      <c r="AY5" s="117"/>
      <c r="AZ5" s="117"/>
      <c r="BA5" s="117"/>
      <c r="BB5" s="66"/>
      <c r="BC5" s="117"/>
      <c r="BD5" s="117"/>
      <c r="BE5" s="117"/>
      <c r="BF5" s="117"/>
      <c r="BG5" s="117"/>
      <c r="BH5" s="117"/>
      <c r="BI5" s="66"/>
      <c r="BJ5" s="117"/>
      <c r="BK5" s="117"/>
      <c r="BL5" s="117"/>
      <c r="BM5" s="117"/>
      <c r="BN5" s="117"/>
      <c r="BO5" s="117"/>
      <c r="BP5" s="66"/>
      <c r="BQ5" s="117"/>
      <c r="BR5" s="117"/>
      <c r="BS5" s="117"/>
      <c r="BT5" s="117"/>
      <c r="BU5" s="117"/>
      <c r="BV5" s="117"/>
      <c r="BW5" s="66"/>
      <c r="BX5" s="67"/>
      <c r="BY5" s="68"/>
      <c r="BZ5" s="68"/>
      <c r="CA5" s="68"/>
      <c r="CB5" s="68"/>
      <c r="CC5" s="68"/>
      <c r="CD5" s="68"/>
      <c r="CH5" s="190"/>
      <c r="CI5" s="190"/>
      <c r="CJ5" s="190"/>
      <c r="CK5" s="190"/>
      <c r="CL5" s="190"/>
      <c r="CM5" s="190"/>
      <c r="CN5" s="190"/>
      <c r="CO5" s="190"/>
      <c r="CP5" s="190"/>
      <c r="CQ5" s="190"/>
      <c r="CR5" s="190"/>
      <c r="CS5" s="190"/>
      <c r="CT5" s="190"/>
      <c r="CU5" s="190"/>
      <c r="CV5" s="190"/>
      <c r="CW5" s="190"/>
      <c r="CX5" s="190"/>
      <c r="CY5" s="190"/>
      <c r="CZ5" s="190"/>
      <c r="DA5" s="190"/>
      <c r="DB5" s="190"/>
      <c r="DC5" s="190"/>
      <c r="DD5" s="190"/>
      <c r="DE5" s="190"/>
      <c r="DF5" s="190"/>
      <c r="DG5" s="190"/>
      <c r="DH5" s="190"/>
      <c r="DI5" s="190"/>
      <c r="DJ5" s="190"/>
      <c r="DK5" s="190"/>
      <c r="DL5" s="72"/>
    </row>
    <row r="6" spans="2:162" s="63" customFormat="1" ht="9" customHeight="1">
      <c r="B6" s="287" t="s">
        <v>204</v>
      </c>
      <c r="C6" s="287"/>
      <c r="D6" s="113"/>
      <c r="E6" s="282">
        <v>1991</v>
      </c>
      <c r="F6" s="282"/>
      <c r="G6" s="282"/>
      <c r="H6" s="171"/>
      <c r="I6" s="282">
        <v>1992</v>
      </c>
      <c r="J6" s="282"/>
      <c r="K6" s="282"/>
      <c r="L6" s="171"/>
      <c r="M6" s="282">
        <v>1993</v>
      </c>
      <c r="N6" s="282"/>
      <c r="O6" s="282"/>
      <c r="P6" s="171"/>
      <c r="Q6" s="282">
        <v>1994</v>
      </c>
      <c r="R6" s="282"/>
      <c r="S6" s="282"/>
      <c r="T6" s="171"/>
      <c r="U6" s="282">
        <v>1995</v>
      </c>
      <c r="V6" s="282"/>
      <c r="W6" s="282"/>
      <c r="X6" s="172"/>
      <c r="Y6" s="282">
        <v>1996</v>
      </c>
      <c r="Z6" s="282"/>
      <c r="AA6" s="282"/>
      <c r="AB6" s="171"/>
      <c r="AC6" s="282">
        <v>1997</v>
      </c>
      <c r="AD6" s="282"/>
      <c r="AE6" s="282"/>
      <c r="AF6" s="171"/>
      <c r="AG6" s="282">
        <v>1998</v>
      </c>
      <c r="AH6" s="282"/>
      <c r="AI6" s="282"/>
      <c r="AJ6" s="171"/>
      <c r="AK6" s="282">
        <v>1999</v>
      </c>
      <c r="AL6" s="282"/>
      <c r="AM6" s="282"/>
      <c r="AN6" s="171"/>
      <c r="AO6" s="282">
        <v>2000</v>
      </c>
      <c r="AP6" s="282"/>
      <c r="AQ6" s="282"/>
      <c r="AR6" s="171"/>
      <c r="AS6" s="282">
        <v>2001</v>
      </c>
      <c r="AT6" s="282"/>
      <c r="AU6" s="282"/>
      <c r="AV6" s="171"/>
      <c r="AW6" s="282">
        <v>2002</v>
      </c>
      <c r="AX6" s="282"/>
      <c r="AY6" s="282"/>
      <c r="AZ6" s="172"/>
      <c r="BA6" s="282">
        <v>2003</v>
      </c>
      <c r="BB6" s="282"/>
      <c r="BC6" s="282"/>
      <c r="BD6" s="171"/>
      <c r="BE6" s="282">
        <v>2004</v>
      </c>
      <c r="BF6" s="282"/>
      <c r="BG6" s="282"/>
      <c r="BH6" s="171"/>
      <c r="BI6" s="282">
        <v>2005</v>
      </c>
      <c r="BJ6" s="282"/>
      <c r="BK6" s="282"/>
      <c r="BL6" s="171"/>
      <c r="BM6" s="282">
        <v>2006</v>
      </c>
      <c r="BN6" s="282"/>
      <c r="BO6" s="282"/>
      <c r="BP6" s="171"/>
      <c r="BQ6" s="282">
        <v>2007</v>
      </c>
      <c r="BR6" s="282"/>
      <c r="BS6" s="282"/>
      <c r="BT6" s="173"/>
      <c r="BU6" s="282">
        <v>2008</v>
      </c>
      <c r="BV6" s="282"/>
      <c r="BW6" s="282"/>
      <c r="BX6" s="172"/>
      <c r="BY6" s="282">
        <v>2009</v>
      </c>
      <c r="BZ6" s="282"/>
      <c r="CA6" s="282"/>
      <c r="CB6" s="172"/>
      <c r="CC6" s="282">
        <v>2010</v>
      </c>
      <c r="CD6" s="282"/>
      <c r="CE6" s="282"/>
      <c r="CF6" s="172"/>
      <c r="CG6" s="282">
        <v>2011</v>
      </c>
      <c r="CH6" s="280"/>
      <c r="CI6" s="280"/>
      <c r="CJ6" s="174"/>
      <c r="CK6" s="280">
        <v>2012</v>
      </c>
      <c r="CL6" s="280"/>
      <c r="CM6" s="280"/>
      <c r="CN6" s="174"/>
      <c r="CO6" s="280">
        <v>2013</v>
      </c>
      <c r="CP6" s="280"/>
      <c r="CQ6" s="280"/>
      <c r="CR6" s="174"/>
      <c r="CS6" s="280">
        <v>2014</v>
      </c>
      <c r="CT6" s="280"/>
      <c r="CU6" s="280"/>
      <c r="CV6" s="174"/>
      <c r="CW6" s="280">
        <v>2015</v>
      </c>
      <c r="CX6" s="280"/>
      <c r="CY6" s="280"/>
      <c r="DA6" s="280">
        <v>2016</v>
      </c>
      <c r="DB6" s="280"/>
      <c r="DC6" s="280"/>
      <c r="DD6" s="246"/>
      <c r="DE6" s="280">
        <v>2017</v>
      </c>
      <c r="DF6" s="280"/>
      <c r="DG6" s="280"/>
      <c r="DH6" s="246"/>
      <c r="DI6" s="280">
        <v>2018</v>
      </c>
      <c r="DJ6" s="280"/>
      <c r="DK6" s="280"/>
      <c r="DL6" s="247"/>
      <c r="DM6" s="283">
        <v>2019</v>
      </c>
      <c r="DN6" s="283"/>
      <c r="DO6" s="283"/>
      <c r="DP6" s="247"/>
      <c r="DQ6" s="283">
        <v>2020</v>
      </c>
      <c r="DR6" s="283"/>
      <c r="DS6" s="283"/>
    </row>
    <row r="7" spans="2:162" s="63" customFormat="1" ht="9" customHeight="1">
      <c r="B7" s="288"/>
      <c r="C7" s="288"/>
      <c r="D7" s="115"/>
      <c r="E7" s="281"/>
      <c r="F7" s="281"/>
      <c r="G7" s="281"/>
      <c r="H7" s="175"/>
      <c r="I7" s="281"/>
      <c r="J7" s="281"/>
      <c r="K7" s="281"/>
      <c r="L7" s="175"/>
      <c r="M7" s="281"/>
      <c r="N7" s="281"/>
      <c r="O7" s="281"/>
      <c r="P7" s="175"/>
      <c r="Q7" s="281"/>
      <c r="R7" s="281"/>
      <c r="S7" s="281"/>
      <c r="T7" s="175"/>
      <c r="U7" s="281"/>
      <c r="V7" s="281"/>
      <c r="W7" s="281"/>
      <c r="X7" s="176"/>
      <c r="Y7" s="281"/>
      <c r="Z7" s="281"/>
      <c r="AA7" s="281"/>
      <c r="AB7" s="175"/>
      <c r="AC7" s="281"/>
      <c r="AD7" s="281"/>
      <c r="AE7" s="281"/>
      <c r="AF7" s="175"/>
      <c r="AG7" s="281"/>
      <c r="AH7" s="281"/>
      <c r="AI7" s="281"/>
      <c r="AJ7" s="175"/>
      <c r="AK7" s="281"/>
      <c r="AL7" s="281"/>
      <c r="AM7" s="281"/>
      <c r="AN7" s="175"/>
      <c r="AO7" s="281"/>
      <c r="AP7" s="281"/>
      <c r="AQ7" s="281"/>
      <c r="AR7" s="175"/>
      <c r="AS7" s="281"/>
      <c r="AT7" s="281"/>
      <c r="AU7" s="281"/>
      <c r="AV7" s="175"/>
      <c r="AW7" s="281"/>
      <c r="AX7" s="281"/>
      <c r="AY7" s="281"/>
      <c r="AZ7" s="176"/>
      <c r="BA7" s="281"/>
      <c r="BB7" s="281"/>
      <c r="BC7" s="281"/>
      <c r="BD7" s="175"/>
      <c r="BE7" s="281"/>
      <c r="BF7" s="281"/>
      <c r="BG7" s="281"/>
      <c r="BH7" s="175"/>
      <c r="BI7" s="281"/>
      <c r="BJ7" s="281"/>
      <c r="BK7" s="281"/>
      <c r="BL7" s="175"/>
      <c r="BM7" s="281"/>
      <c r="BN7" s="281"/>
      <c r="BO7" s="281"/>
      <c r="BP7" s="175"/>
      <c r="BQ7" s="281"/>
      <c r="BR7" s="281"/>
      <c r="BS7" s="281"/>
      <c r="BT7" s="176"/>
      <c r="BU7" s="281"/>
      <c r="BV7" s="281"/>
      <c r="BW7" s="281"/>
      <c r="BX7" s="176"/>
      <c r="BY7" s="281"/>
      <c r="BZ7" s="281"/>
      <c r="CA7" s="281"/>
      <c r="CB7" s="176"/>
      <c r="CC7" s="281"/>
      <c r="CD7" s="281"/>
      <c r="CE7" s="281"/>
      <c r="CF7" s="176"/>
      <c r="CG7" s="281"/>
      <c r="CH7" s="281"/>
      <c r="CI7" s="281"/>
      <c r="CJ7" s="174"/>
      <c r="CK7" s="281"/>
      <c r="CL7" s="281"/>
      <c r="CM7" s="281"/>
      <c r="CN7" s="174"/>
      <c r="CO7" s="281"/>
      <c r="CP7" s="281"/>
      <c r="CQ7" s="281"/>
      <c r="CR7" s="174"/>
      <c r="CS7" s="281"/>
      <c r="CT7" s="281"/>
      <c r="CU7" s="281"/>
      <c r="CV7" s="174"/>
      <c r="CW7" s="281"/>
      <c r="CX7" s="281"/>
      <c r="CY7" s="281"/>
      <c r="DA7" s="281"/>
      <c r="DB7" s="281"/>
      <c r="DC7" s="281"/>
      <c r="DD7" s="246"/>
      <c r="DE7" s="281"/>
      <c r="DF7" s="281"/>
      <c r="DG7" s="281"/>
      <c r="DH7" s="246"/>
      <c r="DI7" s="281"/>
      <c r="DJ7" s="281"/>
      <c r="DK7" s="281"/>
      <c r="DL7" s="246"/>
      <c r="DM7" s="281"/>
      <c r="DN7" s="281"/>
      <c r="DO7" s="281"/>
      <c r="DP7" s="246"/>
      <c r="DQ7" s="281"/>
      <c r="DR7" s="281"/>
      <c r="DS7" s="281"/>
    </row>
    <row r="8" spans="2:162" s="63" customFormat="1" ht="37.5" customHeight="1" thickBot="1">
      <c r="B8" s="289"/>
      <c r="C8" s="289"/>
      <c r="D8" s="114"/>
      <c r="E8" s="154" t="s">
        <v>106</v>
      </c>
      <c r="F8" s="154" t="s">
        <v>107</v>
      </c>
      <c r="G8" s="154" t="s">
        <v>108</v>
      </c>
      <c r="H8" s="71"/>
      <c r="I8" s="154" t="s">
        <v>106</v>
      </c>
      <c r="J8" s="154" t="s">
        <v>107</v>
      </c>
      <c r="K8" s="154" t="s">
        <v>108</v>
      </c>
      <c r="L8" s="71"/>
      <c r="M8" s="154" t="s">
        <v>106</v>
      </c>
      <c r="N8" s="154" t="s">
        <v>107</v>
      </c>
      <c r="O8" s="154" t="s">
        <v>108</v>
      </c>
      <c r="P8" s="71"/>
      <c r="Q8" s="154" t="s">
        <v>106</v>
      </c>
      <c r="R8" s="154" t="s">
        <v>107</v>
      </c>
      <c r="S8" s="154" t="s">
        <v>108</v>
      </c>
      <c r="T8" s="71"/>
      <c r="U8" s="154" t="s">
        <v>106</v>
      </c>
      <c r="V8" s="154" t="s">
        <v>107</v>
      </c>
      <c r="W8" s="154" t="s">
        <v>108</v>
      </c>
      <c r="X8" s="70"/>
      <c r="Y8" s="154" t="s">
        <v>106</v>
      </c>
      <c r="Z8" s="154" t="s">
        <v>107</v>
      </c>
      <c r="AA8" s="154" t="s">
        <v>108</v>
      </c>
      <c r="AB8" s="71"/>
      <c r="AC8" s="154" t="s">
        <v>106</v>
      </c>
      <c r="AD8" s="154" t="s">
        <v>107</v>
      </c>
      <c r="AE8" s="154" t="s">
        <v>108</v>
      </c>
      <c r="AF8" s="71"/>
      <c r="AG8" s="154" t="s">
        <v>106</v>
      </c>
      <c r="AH8" s="154" t="s">
        <v>107</v>
      </c>
      <c r="AI8" s="154" t="s">
        <v>108</v>
      </c>
      <c r="AJ8" s="71"/>
      <c r="AK8" s="154" t="s">
        <v>106</v>
      </c>
      <c r="AL8" s="154" t="s">
        <v>107</v>
      </c>
      <c r="AM8" s="154" t="s">
        <v>108</v>
      </c>
      <c r="AN8" s="71"/>
      <c r="AO8" s="154" t="s">
        <v>106</v>
      </c>
      <c r="AP8" s="154" t="s">
        <v>107</v>
      </c>
      <c r="AQ8" s="154" t="s">
        <v>108</v>
      </c>
      <c r="AR8" s="71"/>
      <c r="AS8" s="154" t="s">
        <v>106</v>
      </c>
      <c r="AT8" s="154" t="s">
        <v>107</v>
      </c>
      <c r="AU8" s="154" t="s">
        <v>108</v>
      </c>
      <c r="AV8" s="71"/>
      <c r="AW8" s="154" t="s">
        <v>106</v>
      </c>
      <c r="AX8" s="154" t="s">
        <v>107</v>
      </c>
      <c r="AY8" s="154" t="s">
        <v>108</v>
      </c>
      <c r="AZ8" s="70"/>
      <c r="BA8" s="154" t="s">
        <v>106</v>
      </c>
      <c r="BB8" s="154" t="s">
        <v>107</v>
      </c>
      <c r="BC8" s="154" t="s">
        <v>108</v>
      </c>
      <c r="BD8" s="71"/>
      <c r="BE8" s="154" t="s">
        <v>106</v>
      </c>
      <c r="BF8" s="154" t="s">
        <v>107</v>
      </c>
      <c r="BG8" s="154" t="s">
        <v>108</v>
      </c>
      <c r="BH8" s="71"/>
      <c r="BI8" s="154" t="s">
        <v>106</v>
      </c>
      <c r="BJ8" s="154" t="s">
        <v>107</v>
      </c>
      <c r="BK8" s="154" t="s">
        <v>108</v>
      </c>
      <c r="BL8" s="71"/>
      <c r="BM8" s="154" t="s">
        <v>106</v>
      </c>
      <c r="BN8" s="154" t="s">
        <v>107</v>
      </c>
      <c r="BO8" s="154" t="s">
        <v>108</v>
      </c>
      <c r="BP8" s="71"/>
      <c r="BQ8" s="154" t="s">
        <v>106</v>
      </c>
      <c r="BR8" s="154" t="s">
        <v>107</v>
      </c>
      <c r="BS8" s="154" t="s">
        <v>108</v>
      </c>
      <c r="BT8" s="70"/>
      <c r="BU8" s="154" t="s">
        <v>106</v>
      </c>
      <c r="BV8" s="154" t="s">
        <v>107</v>
      </c>
      <c r="BW8" s="154" t="s">
        <v>108</v>
      </c>
      <c r="BX8" s="70"/>
      <c r="BY8" s="154" t="s">
        <v>106</v>
      </c>
      <c r="BZ8" s="154" t="s">
        <v>107</v>
      </c>
      <c r="CA8" s="154" t="s">
        <v>108</v>
      </c>
      <c r="CB8" s="70"/>
      <c r="CC8" s="154" t="s">
        <v>106</v>
      </c>
      <c r="CD8" s="154" t="s">
        <v>107</v>
      </c>
      <c r="CE8" s="154" t="s">
        <v>108</v>
      </c>
      <c r="CF8" s="70"/>
      <c r="CG8" s="154" t="s">
        <v>106</v>
      </c>
      <c r="CH8" s="191" t="s">
        <v>107</v>
      </c>
      <c r="CI8" s="191" t="s">
        <v>108</v>
      </c>
      <c r="CJ8" s="190"/>
      <c r="CK8" s="191" t="s">
        <v>106</v>
      </c>
      <c r="CL8" s="191" t="s">
        <v>107</v>
      </c>
      <c r="CM8" s="191" t="s">
        <v>108</v>
      </c>
      <c r="CN8" s="190"/>
      <c r="CO8" s="191" t="s">
        <v>106</v>
      </c>
      <c r="CP8" s="191" t="s">
        <v>107</v>
      </c>
      <c r="CQ8" s="191" t="s">
        <v>108</v>
      </c>
      <c r="CR8" s="190"/>
      <c r="CS8" s="191" t="s">
        <v>106</v>
      </c>
      <c r="CT8" s="191" t="s">
        <v>107</v>
      </c>
      <c r="CU8" s="191" t="s">
        <v>108</v>
      </c>
      <c r="CV8" s="190"/>
      <c r="CW8" s="191" t="s">
        <v>106</v>
      </c>
      <c r="CX8" s="191" t="s">
        <v>107</v>
      </c>
      <c r="CY8" s="191" t="s">
        <v>108</v>
      </c>
      <c r="CZ8" s="190"/>
      <c r="DA8" s="191" t="s">
        <v>106</v>
      </c>
      <c r="DB8" s="191" t="s">
        <v>107</v>
      </c>
      <c r="DC8" s="191" t="s">
        <v>108</v>
      </c>
      <c r="DD8" s="191"/>
      <c r="DE8" s="191" t="s">
        <v>106</v>
      </c>
      <c r="DF8" s="191" t="s">
        <v>107</v>
      </c>
      <c r="DG8" s="191" t="s">
        <v>108</v>
      </c>
      <c r="DH8" s="191"/>
      <c r="DI8" s="191" t="s">
        <v>106</v>
      </c>
      <c r="DJ8" s="191" t="s">
        <v>107</v>
      </c>
      <c r="DK8" s="191" t="s">
        <v>108</v>
      </c>
      <c r="DL8" s="191"/>
      <c r="DM8" s="191" t="s">
        <v>106</v>
      </c>
      <c r="DN8" s="191" t="s">
        <v>107</v>
      </c>
      <c r="DO8" s="191" t="s">
        <v>108</v>
      </c>
      <c r="DP8" s="191"/>
      <c r="DQ8" s="191" t="s">
        <v>106</v>
      </c>
      <c r="DR8" s="191" t="s">
        <v>107</v>
      </c>
      <c r="DS8" s="191" t="s">
        <v>108</v>
      </c>
    </row>
    <row r="9" spans="2:162" s="63" customFormat="1">
      <c r="B9" s="72"/>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116"/>
      <c r="BR9" s="116"/>
      <c r="BU9" s="72"/>
      <c r="BV9" s="72"/>
      <c r="BW9" s="72"/>
      <c r="BX9" s="72"/>
    </row>
    <row r="10" spans="2:162" s="75" customFormat="1">
      <c r="B10" s="73" t="s">
        <v>205</v>
      </c>
      <c r="C10" s="73"/>
      <c r="D10" s="73"/>
      <c r="E10" s="155">
        <v>2.76041E-3</v>
      </c>
      <c r="F10" s="155">
        <v>0.39102392600000002</v>
      </c>
      <c r="G10" s="155">
        <v>0.39378433600000001</v>
      </c>
      <c r="H10" s="155"/>
      <c r="I10" s="155">
        <v>3.1193140000000001E-2</v>
      </c>
      <c r="J10" s="155">
        <v>0.17499999999999999</v>
      </c>
      <c r="K10" s="155">
        <v>0.20619314</v>
      </c>
      <c r="L10" s="155"/>
      <c r="M10" s="155">
        <v>2.4562688001007922E-2</v>
      </c>
      <c r="N10" s="155">
        <v>7.1433904530922723</v>
      </c>
      <c r="O10" s="155">
        <v>7.16795314109328</v>
      </c>
      <c r="P10" s="155"/>
      <c r="Q10" s="155">
        <v>0.14665880169298481</v>
      </c>
      <c r="R10" s="155">
        <v>78.870954414556309</v>
      </c>
      <c r="S10" s="155">
        <v>79.017613216249288</v>
      </c>
      <c r="T10" s="155"/>
      <c r="U10" s="155">
        <v>0.43567626395148845</v>
      </c>
      <c r="V10" s="155">
        <v>28.097253022560928</v>
      </c>
      <c r="W10" s="155">
        <v>28.532929286512413</v>
      </c>
      <c r="X10" s="155"/>
      <c r="Y10" s="155">
        <v>5.6271712791285431</v>
      </c>
      <c r="Z10" s="155">
        <v>63.178069942707026</v>
      </c>
      <c r="AA10" s="155">
        <v>68.805241221835573</v>
      </c>
      <c r="AB10" s="155"/>
      <c r="AC10" s="155">
        <v>24.093452163499492</v>
      </c>
      <c r="AD10" s="155">
        <v>68.695914053122522</v>
      </c>
      <c r="AE10" s="155">
        <v>92.789366216622028</v>
      </c>
      <c r="AF10" s="155"/>
      <c r="AG10" s="155">
        <v>86.754575413586707</v>
      </c>
      <c r="AH10" s="155">
        <v>292.64775892038546</v>
      </c>
      <c r="AI10" s="155">
        <v>379.40233433397219</v>
      </c>
      <c r="AJ10" s="155"/>
      <c r="AK10" s="155">
        <v>48.460004866313199</v>
      </c>
      <c r="AL10" s="155">
        <v>94.652593658609931</v>
      </c>
      <c r="AM10" s="155">
        <v>143.11259852492313</v>
      </c>
      <c r="AN10" s="155"/>
      <c r="AO10" s="155">
        <v>56.349677235167626</v>
      </c>
      <c r="AP10" s="155">
        <v>348.0295619928026</v>
      </c>
      <c r="AQ10" s="155">
        <v>404.37923922797017</v>
      </c>
      <c r="AR10" s="155"/>
      <c r="AS10" s="155">
        <v>77.495107997115241</v>
      </c>
      <c r="AT10" s="155">
        <v>1265.6475117448399</v>
      </c>
      <c r="AU10" s="155">
        <v>1343.1426197419553</v>
      </c>
      <c r="AV10" s="155"/>
      <c r="AW10" s="155">
        <v>109.81889563570809</v>
      </c>
      <c r="AX10" s="155">
        <v>3029.6420531381896</v>
      </c>
      <c r="AY10" s="155">
        <v>3139.4609487738976</v>
      </c>
      <c r="AZ10" s="155"/>
      <c r="BA10" s="155">
        <v>92.799537355762737</v>
      </c>
      <c r="BB10" s="155">
        <v>2315.767944176182</v>
      </c>
      <c r="BC10" s="155">
        <v>2408.5674815319444</v>
      </c>
      <c r="BD10" s="155"/>
      <c r="BE10" s="155">
        <v>98.2004436433119</v>
      </c>
      <c r="BF10" s="155">
        <v>407.62353739396639</v>
      </c>
      <c r="BG10" s="155">
        <v>505.82398103727832</v>
      </c>
      <c r="BH10" s="155"/>
      <c r="BI10" s="155">
        <v>34.836539757413981</v>
      </c>
      <c r="BJ10" s="155">
        <v>322.59565883045889</v>
      </c>
      <c r="BK10" s="155">
        <v>357.43219858787285</v>
      </c>
      <c r="BL10" s="155"/>
      <c r="BM10" s="155">
        <v>70.600763297274668</v>
      </c>
      <c r="BN10" s="155">
        <v>344.53564100644883</v>
      </c>
      <c r="BO10" s="155">
        <v>415.13640430372351</v>
      </c>
      <c r="BP10" s="155"/>
      <c r="BQ10" s="155">
        <v>66.913181234316426</v>
      </c>
      <c r="BR10" s="155">
        <v>387.61288343244081</v>
      </c>
      <c r="BS10" s="155">
        <v>454.52606466675718</v>
      </c>
      <c r="BT10" s="155"/>
      <c r="BU10" s="155">
        <v>66.144379148202404</v>
      </c>
      <c r="BV10" s="155">
        <v>444.98374177049106</v>
      </c>
      <c r="BW10" s="155">
        <v>511.12812091869347</v>
      </c>
      <c r="BX10" s="155"/>
      <c r="BY10" s="155">
        <v>77.896221007639141</v>
      </c>
      <c r="BZ10" s="155">
        <v>667.27566090426478</v>
      </c>
      <c r="CA10" s="155">
        <v>745.17188191190417</v>
      </c>
      <c r="CB10" s="155"/>
      <c r="CC10" s="155">
        <v>83.573894494718473</v>
      </c>
      <c r="CD10" s="155">
        <v>577.47318763507838</v>
      </c>
      <c r="CE10" s="155">
        <v>661.04708212979699</v>
      </c>
      <c r="CF10" s="155"/>
      <c r="CG10" s="155">
        <v>72.627693511731934</v>
      </c>
      <c r="CH10" s="155">
        <v>500.7393730752226</v>
      </c>
      <c r="CI10" s="155">
        <v>573.36706658695448</v>
      </c>
      <c r="CJ10" s="155">
        <v>0</v>
      </c>
      <c r="CK10" s="155">
        <v>70.656774089680638</v>
      </c>
      <c r="CL10" s="155">
        <v>562.59999718406664</v>
      </c>
      <c r="CM10" s="155">
        <v>633.25677127374729</v>
      </c>
      <c r="CO10" s="155">
        <v>61.925232629992493</v>
      </c>
      <c r="CP10" s="155">
        <v>473.1028143705941</v>
      </c>
      <c r="CQ10" s="155">
        <v>535.02804700058653</v>
      </c>
      <c r="CS10" s="155">
        <v>58.832541537920463</v>
      </c>
      <c r="CT10" s="155">
        <v>578.33529279731806</v>
      </c>
      <c r="CU10" s="155">
        <v>637.16783433523858</v>
      </c>
      <c r="CW10" s="155">
        <v>59.496583194477026</v>
      </c>
      <c r="CX10" s="155">
        <v>722.92031123546269</v>
      </c>
      <c r="CY10" s="155">
        <v>782.41689442993993</v>
      </c>
      <c r="DA10" s="155">
        <v>59.278555184511596</v>
      </c>
      <c r="DB10" s="155">
        <v>1064.4923342150494</v>
      </c>
      <c r="DC10" s="155">
        <v>1123.7708893995609</v>
      </c>
      <c r="DD10" s="155"/>
      <c r="DE10" s="155">
        <v>63.588895207463302</v>
      </c>
      <c r="DF10" s="155">
        <v>1709.36991796901</v>
      </c>
      <c r="DG10" s="155">
        <v>1772.9588131764733</v>
      </c>
      <c r="DH10" s="155"/>
      <c r="DI10" s="155">
        <v>53.306607614199812</v>
      </c>
      <c r="DJ10" s="155">
        <v>21133.388882559622</v>
      </c>
      <c r="DK10" s="155">
        <v>21186.695490173821</v>
      </c>
      <c r="DL10" s="155"/>
      <c r="DM10" s="155">
        <v>59.639263871835652</v>
      </c>
      <c r="DN10" s="155">
        <v>34659.636974227586</v>
      </c>
      <c r="DO10" s="155">
        <v>34719.276238099425</v>
      </c>
      <c r="DP10" s="155"/>
      <c r="DQ10" s="155">
        <v>58.258930548442493</v>
      </c>
      <c r="DR10" s="155">
        <v>39889.827206293077</v>
      </c>
      <c r="DS10" s="155">
        <v>39948.086136841521</v>
      </c>
      <c r="DT10" s="211"/>
      <c r="DU10" s="211"/>
      <c r="DV10" s="211"/>
      <c r="DW10" s="211"/>
      <c r="DX10" s="211"/>
      <c r="DY10" s="211"/>
      <c r="DZ10" s="211"/>
      <c r="EA10" s="211"/>
      <c r="EB10" s="211"/>
      <c r="EC10" s="211"/>
      <c r="ED10" s="211"/>
      <c r="EE10" s="211"/>
      <c r="EF10" s="211"/>
      <c r="EG10" s="211"/>
      <c r="EH10" s="211"/>
      <c r="EI10" s="211"/>
      <c r="EJ10" s="211"/>
      <c r="EK10" s="211"/>
      <c r="EL10" s="211"/>
      <c r="EM10" s="211"/>
      <c r="EN10" s="211"/>
      <c r="EO10" s="211"/>
      <c r="EP10" s="211"/>
      <c r="EQ10" s="211"/>
      <c r="ER10" s="211"/>
      <c r="ES10" s="211"/>
      <c r="ET10" s="211"/>
      <c r="EU10" s="211"/>
      <c r="EV10" s="211"/>
      <c r="EW10" s="211"/>
      <c r="EX10" s="211"/>
      <c r="EY10" s="211"/>
      <c r="EZ10" s="211"/>
      <c r="FA10" s="211"/>
      <c r="FB10" s="211"/>
      <c r="FC10" s="211"/>
      <c r="FD10" s="211"/>
      <c r="FE10" s="211"/>
      <c r="FF10" s="211"/>
    </row>
    <row r="11" spans="2:162" s="75" customFormat="1">
      <c r="B11" s="73"/>
      <c r="C11" s="73"/>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79"/>
      <c r="AL11" s="79"/>
      <c r="AM11" s="79"/>
      <c r="AN11" s="69"/>
      <c r="AO11" s="79"/>
      <c r="AP11" s="79"/>
      <c r="AQ11" s="79"/>
      <c r="AR11" s="69"/>
      <c r="AS11" s="79"/>
      <c r="AT11" s="79"/>
      <c r="AU11" s="79"/>
      <c r="AV11" s="69"/>
      <c r="AW11" s="69"/>
      <c r="AX11" s="69"/>
      <c r="AY11" s="69"/>
      <c r="AZ11" s="69"/>
      <c r="BA11" s="69"/>
      <c r="BB11" s="69"/>
      <c r="BC11" s="69"/>
      <c r="BD11" s="69"/>
      <c r="BE11" s="69"/>
      <c r="BF11" s="69"/>
      <c r="BG11" s="69"/>
      <c r="BH11" s="69"/>
      <c r="BI11" s="69"/>
      <c r="BJ11" s="69"/>
      <c r="BK11" s="69"/>
      <c r="BL11" s="69"/>
      <c r="BM11" s="69"/>
      <c r="BN11" s="69"/>
      <c r="BO11" s="69"/>
      <c r="BP11" s="69"/>
      <c r="BQ11" s="103"/>
      <c r="BR11" s="103"/>
      <c r="BS11" s="103"/>
      <c r="BT11" s="103"/>
      <c r="BU11" s="103"/>
      <c r="BV11" s="103"/>
      <c r="BW11" s="103"/>
      <c r="BX11" s="103"/>
      <c r="BY11" s="103"/>
      <c r="BZ11" s="103"/>
      <c r="CA11" s="103"/>
      <c r="CB11" s="103"/>
      <c r="CC11" s="103"/>
      <c r="CD11" s="103"/>
      <c r="CE11" s="103"/>
      <c r="CF11" s="103"/>
      <c r="CG11" s="103"/>
      <c r="CH11" s="103"/>
      <c r="CI11" s="103"/>
      <c r="CJ11" s="156"/>
      <c r="CK11" s="103"/>
      <c r="CL11" s="103"/>
      <c r="CM11" s="103"/>
      <c r="CO11" s="103"/>
      <c r="CP11" s="103"/>
      <c r="CQ11" s="103"/>
      <c r="CS11" s="103"/>
      <c r="CT11" s="103"/>
      <c r="CU11" s="103"/>
      <c r="CW11" s="103"/>
      <c r="CX11" s="103"/>
      <c r="CY11" s="103"/>
      <c r="DA11" s="103"/>
      <c r="DB11" s="103"/>
      <c r="DC11" s="103"/>
      <c r="DD11" s="103"/>
      <c r="DE11" s="103"/>
      <c r="DF11" s="103"/>
      <c r="DG11" s="103"/>
      <c r="DH11" s="103"/>
      <c r="DI11" s="103"/>
      <c r="DJ11" s="103"/>
      <c r="DK11" s="103"/>
      <c r="DL11" s="103"/>
      <c r="DM11" s="103"/>
      <c r="DN11" s="103"/>
      <c r="DO11" s="103"/>
      <c r="DP11" s="103"/>
      <c r="DQ11" s="103"/>
      <c r="DR11" s="103"/>
      <c r="DS11" s="103"/>
      <c r="DT11" s="211"/>
      <c r="DU11" s="211"/>
      <c r="DV11" s="211"/>
      <c r="DW11" s="211"/>
      <c r="DX11" s="211"/>
      <c r="DY11" s="211"/>
      <c r="DZ11" s="211"/>
      <c r="EA11" s="211"/>
      <c r="EB11" s="211"/>
      <c r="EC11" s="211"/>
      <c r="ED11" s="211"/>
      <c r="EE11" s="211"/>
      <c r="EF11" s="211"/>
      <c r="EG11" s="211"/>
      <c r="EH11" s="211"/>
      <c r="EI11" s="211"/>
      <c r="EJ11" s="211"/>
      <c r="EK11" s="211"/>
      <c r="EL11" s="211"/>
      <c r="EM11" s="211"/>
      <c r="EN11" s="211"/>
      <c r="EO11" s="211"/>
      <c r="EP11" s="211"/>
      <c r="EQ11" s="211"/>
      <c r="ER11" s="211"/>
      <c r="ES11" s="211"/>
      <c r="ET11" s="211"/>
      <c r="EU11" s="211"/>
      <c r="EV11" s="211"/>
      <c r="EW11" s="211"/>
      <c r="EX11" s="211"/>
      <c r="EY11" s="211"/>
      <c r="EZ11" s="211"/>
      <c r="FA11" s="211"/>
      <c r="FB11" s="211"/>
      <c r="FC11" s="211"/>
      <c r="FD11" s="211"/>
      <c r="FE11" s="211"/>
      <c r="FF11" s="211"/>
    </row>
    <row r="12" spans="2:162" s="75" customFormat="1">
      <c r="B12" s="144" t="s">
        <v>81</v>
      </c>
      <c r="C12" s="73"/>
      <c r="E12" s="79">
        <v>2.76041E-3</v>
      </c>
      <c r="F12" s="79">
        <v>0.39102392600000002</v>
      </c>
      <c r="G12" s="79">
        <v>0.39378433600000001</v>
      </c>
      <c r="H12" s="79"/>
      <c r="I12" s="79">
        <v>3.1193140000000001E-2</v>
      </c>
      <c r="J12" s="79">
        <v>0.17499999999999999</v>
      </c>
      <c r="K12" s="79">
        <v>0.20619314</v>
      </c>
      <c r="L12" s="79"/>
      <c r="M12" s="79">
        <v>2.4562688001007922E-2</v>
      </c>
      <c r="N12" s="79">
        <v>7.1433904530922723</v>
      </c>
      <c r="O12" s="79">
        <v>7.16795314109328</v>
      </c>
      <c r="P12" s="79"/>
      <c r="Q12" s="79">
        <v>0.14665880169298481</v>
      </c>
      <c r="R12" s="79">
        <v>78.870954414556309</v>
      </c>
      <c r="S12" s="79">
        <v>79.017613216249288</v>
      </c>
      <c r="T12" s="79"/>
      <c r="U12" s="79">
        <v>0.43567626395148845</v>
      </c>
      <c r="V12" s="79">
        <v>28.097253022560928</v>
      </c>
      <c r="W12" s="79">
        <v>28.532929286512413</v>
      </c>
      <c r="X12" s="79"/>
      <c r="Y12" s="79">
        <v>2.7688598771796138</v>
      </c>
      <c r="Z12" s="79">
        <v>21.781975697028102</v>
      </c>
      <c r="AA12" s="79">
        <v>24.550835574207717</v>
      </c>
      <c r="AB12" s="79"/>
      <c r="AC12" s="79">
        <v>8.7671960908499678</v>
      </c>
      <c r="AD12" s="79">
        <v>23.106643914152784</v>
      </c>
      <c r="AE12" s="79">
        <v>31.873840005002755</v>
      </c>
      <c r="AF12" s="79"/>
      <c r="AG12" s="79">
        <v>20.419134708231343</v>
      </c>
      <c r="AH12" s="79">
        <v>29.746900964819815</v>
      </c>
      <c r="AI12" s="79">
        <v>50.166035673051155</v>
      </c>
      <c r="AJ12" s="79"/>
      <c r="AK12" s="79">
        <v>14.718906899491</v>
      </c>
      <c r="AL12" s="79">
        <v>3.9962884448341081</v>
      </c>
      <c r="AM12" s="79">
        <v>18.715195344325107</v>
      </c>
      <c r="AN12" s="79"/>
      <c r="AO12" s="79">
        <v>21.357496570500793</v>
      </c>
      <c r="AP12" s="79">
        <v>10.660376017247057</v>
      </c>
      <c r="AQ12" s="79">
        <v>32.017872587747853</v>
      </c>
      <c r="AR12" s="79"/>
      <c r="AS12" s="79">
        <v>28.024273257326168</v>
      </c>
      <c r="AT12" s="79">
        <v>16.40498218744581</v>
      </c>
      <c r="AU12" s="79">
        <v>44.429255444771982</v>
      </c>
      <c r="AV12" s="79"/>
      <c r="AW12" s="79">
        <v>30.049593497464414</v>
      </c>
      <c r="AX12" s="79">
        <v>14.741405754812149</v>
      </c>
      <c r="AY12" s="79">
        <v>44.790999252276563</v>
      </c>
      <c r="AZ12" s="79"/>
      <c r="BA12" s="79">
        <v>33.681413959425129</v>
      </c>
      <c r="BB12" s="79">
        <v>9.2985261344564822</v>
      </c>
      <c r="BC12" s="79">
        <v>42.979940093881616</v>
      </c>
      <c r="BD12" s="79"/>
      <c r="BE12" s="79">
        <v>42.408017784888358</v>
      </c>
      <c r="BF12" s="79">
        <v>20.663823389793052</v>
      </c>
      <c r="BG12" s="79">
        <v>63.07184117468141</v>
      </c>
      <c r="BH12" s="79"/>
      <c r="BI12" s="79">
        <v>5.1478534737475572</v>
      </c>
      <c r="BJ12" s="79">
        <v>79.256112423529032</v>
      </c>
      <c r="BK12" s="79">
        <v>84.403965897276578</v>
      </c>
      <c r="BL12" s="79"/>
      <c r="BM12" s="79">
        <v>42.362517362287981</v>
      </c>
      <c r="BN12" s="79">
        <v>77.22575609571372</v>
      </c>
      <c r="BO12" s="79">
        <v>119.58827345800171</v>
      </c>
      <c r="BP12" s="79"/>
      <c r="BQ12" s="79">
        <v>42.144454639272645</v>
      </c>
      <c r="BR12" s="79">
        <v>97.810619279952164</v>
      </c>
      <c r="BS12" s="79">
        <v>139.95507391922482</v>
      </c>
      <c r="BT12" s="79"/>
      <c r="BU12" s="79">
        <v>42.547840963193103</v>
      </c>
      <c r="BV12" s="79">
        <v>138.9917607851516</v>
      </c>
      <c r="BW12" s="79">
        <v>181.53960174834469</v>
      </c>
      <c r="BX12" s="79"/>
      <c r="BY12" s="79">
        <v>45.557324619999996</v>
      </c>
      <c r="BZ12" s="79">
        <v>114.06165970999999</v>
      </c>
      <c r="CA12" s="79">
        <v>159.61898432999999</v>
      </c>
      <c r="CB12" s="155"/>
      <c r="CC12" s="79">
        <v>54.799201310000001</v>
      </c>
      <c r="CD12" s="79">
        <v>139.04136063999999</v>
      </c>
      <c r="CE12" s="79">
        <v>193.84056194999999</v>
      </c>
      <c r="CF12" s="79"/>
      <c r="CG12" s="79">
        <v>57.928793511731946</v>
      </c>
      <c r="CH12" s="79">
        <v>144.68327307522264</v>
      </c>
      <c r="CI12" s="79">
        <v>202.6120665869546</v>
      </c>
      <c r="CJ12" s="79">
        <v>0</v>
      </c>
      <c r="CK12" s="79">
        <v>59.675484349999998</v>
      </c>
      <c r="CL12" s="79">
        <v>218.07093884</v>
      </c>
      <c r="CM12" s="79">
        <v>277.74642318999997</v>
      </c>
      <c r="CO12" s="79">
        <v>51.596818999999996</v>
      </c>
      <c r="CP12" s="79">
        <v>212.07297417000001</v>
      </c>
      <c r="CQ12" s="79">
        <v>263.66979316999999</v>
      </c>
      <c r="CS12" s="79">
        <v>43.66776311690316</v>
      </c>
      <c r="CT12" s="79">
        <v>174.95099389612997</v>
      </c>
      <c r="CU12" s="79">
        <v>218.61875701303316</v>
      </c>
      <c r="CW12" s="79">
        <v>44.496274890000002</v>
      </c>
      <c r="CX12" s="79">
        <v>184.73753814</v>
      </c>
      <c r="CY12" s="79">
        <v>229.23381303000002</v>
      </c>
      <c r="DA12" s="79">
        <v>44.815603997000004</v>
      </c>
      <c r="DB12" s="79">
        <v>161.79675058999999</v>
      </c>
      <c r="DC12" s="79">
        <v>206.612354587</v>
      </c>
      <c r="DD12" s="79"/>
      <c r="DE12" s="79">
        <v>50.8640045</v>
      </c>
      <c r="DF12" s="79">
        <v>168.44244810999999</v>
      </c>
      <c r="DG12" s="79">
        <v>219.30645261000001</v>
      </c>
      <c r="DH12" s="79"/>
      <c r="DI12" s="79">
        <v>36.89496493</v>
      </c>
      <c r="DJ12" s="79">
        <v>131.91993068999997</v>
      </c>
      <c r="DK12" s="79">
        <v>168.81489561999999</v>
      </c>
      <c r="DL12" s="79"/>
      <c r="DM12" s="79">
        <v>43.241280549999999</v>
      </c>
      <c r="DN12" s="79">
        <v>147.89410072999999</v>
      </c>
      <c r="DO12" s="79">
        <v>191.13538127999999</v>
      </c>
      <c r="DP12" s="79"/>
      <c r="DQ12" s="79">
        <v>43.674323150000006</v>
      </c>
      <c r="DR12" s="79">
        <v>157.69485539000001</v>
      </c>
      <c r="DS12" s="79">
        <v>201.36917854000001</v>
      </c>
      <c r="DT12" s="211"/>
      <c r="DU12" s="211"/>
      <c r="DV12" s="211"/>
      <c r="DW12" s="211"/>
      <c r="DX12" s="211"/>
      <c r="DY12" s="211"/>
      <c r="DZ12" s="211"/>
      <c r="EA12" s="211"/>
      <c r="EB12" s="211"/>
      <c r="EC12" s="211"/>
      <c r="ED12" s="211"/>
      <c r="EE12" s="211"/>
      <c r="EF12" s="211"/>
      <c r="EG12" s="211"/>
      <c r="EH12" s="211"/>
      <c r="EI12" s="211"/>
      <c r="EJ12" s="211"/>
      <c r="EK12" s="211"/>
      <c r="EL12" s="211"/>
      <c r="EM12" s="211"/>
      <c r="EN12" s="211"/>
      <c r="EO12" s="211"/>
      <c r="EP12" s="211"/>
      <c r="EQ12" s="211"/>
      <c r="ER12" s="211"/>
      <c r="ES12" s="211"/>
      <c r="ET12" s="211"/>
      <c r="EU12" s="211"/>
      <c r="EV12" s="211"/>
      <c r="EW12" s="211"/>
      <c r="EX12" s="211"/>
      <c r="EY12" s="211"/>
      <c r="EZ12" s="211"/>
      <c r="FA12" s="211"/>
      <c r="FB12" s="211"/>
      <c r="FC12" s="211"/>
      <c r="FD12" s="211"/>
      <c r="FE12" s="211"/>
      <c r="FF12" s="211"/>
    </row>
    <row r="13" spans="2:162" s="63" customFormat="1" ht="15.95" customHeight="1">
      <c r="B13" s="145" t="s">
        <v>72</v>
      </c>
      <c r="E13" s="157">
        <v>0</v>
      </c>
      <c r="F13" s="157">
        <v>0</v>
      </c>
      <c r="G13" s="157">
        <v>0</v>
      </c>
      <c r="H13" s="157"/>
      <c r="I13" s="157">
        <v>0</v>
      </c>
      <c r="J13" s="157">
        <v>0</v>
      </c>
      <c r="K13" s="157">
        <v>0</v>
      </c>
      <c r="L13" s="157"/>
      <c r="M13" s="157">
        <v>0</v>
      </c>
      <c r="N13" s="157">
        <v>1.884340992487834</v>
      </c>
      <c r="O13" s="157">
        <v>1.884340992487834</v>
      </c>
      <c r="P13" s="157"/>
      <c r="Q13" s="157">
        <v>0</v>
      </c>
      <c r="R13" s="157">
        <v>66.915623803028822</v>
      </c>
      <c r="S13" s="157">
        <v>66.915623803028822</v>
      </c>
      <c r="T13" s="157"/>
      <c r="U13" s="157">
        <v>0</v>
      </c>
      <c r="V13" s="157">
        <v>16.897452637129479</v>
      </c>
      <c r="W13" s="157">
        <v>16.897452637129479</v>
      </c>
      <c r="X13" s="157"/>
      <c r="Y13" s="157">
        <v>2.4017278598323548</v>
      </c>
      <c r="Z13" s="157">
        <v>4.0111950333945936</v>
      </c>
      <c r="AA13" s="157">
        <v>6.4129228932269484</v>
      </c>
      <c r="AB13" s="157"/>
      <c r="AC13" s="157">
        <v>8.204588192505879</v>
      </c>
      <c r="AD13" s="157">
        <v>2.5919684596528092</v>
      </c>
      <c r="AE13" s="157">
        <v>10.796556652158689</v>
      </c>
      <c r="AF13" s="157"/>
      <c r="AG13" s="157">
        <v>16.237664210545123</v>
      </c>
      <c r="AH13" s="157">
        <v>10.868838106809127</v>
      </c>
      <c r="AI13" s="157">
        <v>27.106502317354249</v>
      </c>
      <c r="AJ13" s="157"/>
      <c r="AK13" s="157">
        <v>14.224836341053553</v>
      </c>
      <c r="AL13" s="157">
        <v>1.0701801384931362</v>
      </c>
      <c r="AM13" s="157">
        <v>15.295016479546689</v>
      </c>
      <c r="AN13" s="157"/>
      <c r="AO13" s="157">
        <v>19.420245528554908</v>
      </c>
      <c r="AP13" s="157">
        <v>1.0401545120354132</v>
      </c>
      <c r="AQ13" s="157">
        <v>20.460400040590322</v>
      </c>
      <c r="AR13" s="157"/>
      <c r="AS13" s="157">
        <v>24.184184961851916</v>
      </c>
      <c r="AT13" s="157">
        <v>1.1938397137448702</v>
      </c>
      <c r="AU13" s="157">
        <v>25.378024675596787</v>
      </c>
      <c r="AV13" s="157"/>
      <c r="AW13" s="157">
        <v>27.691459324390639</v>
      </c>
      <c r="AX13" s="157">
        <v>0.12159553751567696</v>
      </c>
      <c r="AY13" s="157">
        <v>27.813054861906316</v>
      </c>
      <c r="AZ13" s="157"/>
      <c r="BA13" s="103">
        <v>31.200428854451335</v>
      </c>
      <c r="BB13" s="103">
        <v>9.9999999999999996E-165</v>
      </c>
      <c r="BC13" s="103">
        <v>31.200428854451335</v>
      </c>
      <c r="BD13" s="103"/>
      <c r="BE13" s="103">
        <v>40.525874661437392</v>
      </c>
      <c r="BF13" s="103">
        <v>10.694764082943642</v>
      </c>
      <c r="BG13" s="103">
        <v>51.220638744381034</v>
      </c>
      <c r="BH13" s="103"/>
      <c r="BI13" s="103">
        <v>3.0081266491152854</v>
      </c>
      <c r="BJ13" s="103">
        <v>67.563814144269472</v>
      </c>
      <c r="BK13" s="103">
        <v>70.571940793384755</v>
      </c>
      <c r="BL13" s="103"/>
      <c r="BM13" s="103">
        <v>40.712100503832502</v>
      </c>
      <c r="BN13" s="103">
        <v>51.650210992093562</v>
      </c>
      <c r="BO13" s="103">
        <v>92.362311495926065</v>
      </c>
      <c r="BP13" s="158"/>
      <c r="BQ13" s="103">
        <v>40.361264599272644</v>
      </c>
      <c r="BR13" s="103">
        <v>84.145822839952174</v>
      </c>
      <c r="BS13" s="103">
        <v>124.50708743922482</v>
      </c>
      <c r="BT13" s="103"/>
      <c r="BU13" s="103">
        <v>38.127333524041013</v>
      </c>
      <c r="BV13" s="103">
        <v>94.116774655151602</v>
      </c>
      <c r="BW13" s="103">
        <v>132.24410817919261</v>
      </c>
      <c r="BX13" s="103"/>
      <c r="BY13" s="103">
        <v>36.478307279999996</v>
      </c>
      <c r="BZ13" s="103">
        <v>95.210570649999994</v>
      </c>
      <c r="CA13" s="103">
        <v>131.68887792999999</v>
      </c>
      <c r="CB13" s="103"/>
      <c r="CC13" s="103">
        <v>32.40961944</v>
      </c>
      <c r="CD13" s="103">
        <v>87.670638030000006</v>
      </c>
      <c r="CE13" s="103">
        <v>120.08025747000001</v>
      </c>
      <c r="CF13" s="103"/>
      <c r="CG13" s="103">
        <v>28.746825629133383</v>
      </c>
      <c r="CH13" s="103">
        <v>83.4</v>
      </c>
      <c r="CI13" s="103">
        <v>112.14682562913339</v>
      </c>
      <c r="CJ13" s="100"/>
      <c r="CK13" s="103">
        <v>25.894542510000001</v>
      </c>
      <c r="CL13" s="103">
        <v>76.72029787999999</v>
      </c>
      <c r="CM13" s="103">
        <v>102.61484038999998</v>
      </c>
      <c r="CO13" s="103">
        <v>22.829514980000003</v>
      </c>
      <c r="CP13" s="103">
        <v>74.698240740000003</v>
      </c>
      <c r="CQ13" s="103">
        <v>97.527755720000002</v>
      </c>
      <c r="CS13" s="103">
        <v>19.763624717321356</v>
      </c>
      <c r="CT13" s="103">
        <v>75.3597321795162</v>
      </c>
      <c r="CU13" s="103">
        <v>95.123356896837564</v>
      </c>
      <c r="CW13" s="103">
        <v>17.239781850000004</v>
      </c>
      <c r="CX13" s="103">
        <v>74.109853389999998</v>
      </c>
      <c r="CY13" s="103">
        <v>91.349635239999998</v>
      </c>
      <c r="DA13" s="103">
        <v>14.184959457</v>
      </c>
      <c r="DB13" s="103">
        <v>65.60068459</v>
      </c>
      <c r="DC13" s="103">
        <v>79.785644047000005</v>
      </c>
      <c r="DD13" s="103"/>
      <c r="DE13" s="103">
        <v>12.448956729999999</v>
      </c>
      <c r="DF13" s="103">
        <v>52.30343499</v>
      </c>
      <c r="DG13" s="103">
        <v>64.752391719999991</v>
      </c>
      <c r="DH13" s="103"/>
      <c r="DI13" s="103">
        <v>10.38809784</v>
      </c>
      <c r="DJ13" s="103">
        <v>44.807973019999999</v>
      </c>
      <c r="DK13" s="103">
        <v>55.196070859999999</v>
      </c>
      <c r="DL13" s="103"/>
      <c r="DM13" s="103">
        <v>9.0119816099999994</v>
      </c>
      <c r="DN13" s="103">
        <v>35.394100729999998</v>
      </c>
      <c r="DO13" s="103">
        <v>44.406082339999998</v>
      </c>
      <c r="DP13" s="103"/>
      <c r="DQ13" s="103">
        <v>7.79274749</v>
      </c>
      <c r="DR13" s="103">
        <v>28.684204399999995</v>
      </c>
      <c r="DS13" s="103">
        <v>36.476951889999995</v>
      </c>
      <c r="DT13" s="212"/>
      <c r="DU13" s="211"/>
      <c r="DV13" s="211"/>
      <c r="DW13" s="211"/>
      <c r="DX13" s="211"/>
      <c r="DY13" s="211"/>
      <c r="DZ13" s="211"/>
      <c r="EA13" s="211"/>
      <c r="EB13" s="211"/>
      <c r="EC13" s="211"/>
      <c r="ED13" s="211"/>
      <c r="EE13" s="211"/>
      <c r="EF13" s="211"/>
      <c r="EG13" s="211"/>
      <c r="EH13" s="211"/>
      <c r="EI13" s="211"/>
      <c r="EJ13" s="211"/>
      <c r="EK13" s="211"/>
      <c r="EL13" s="211"/>
      <c r="EM13" s="211"/>
      <c r="EN13" s="211"/>
      <c r="EO13" s="211"/>
      <c r="EP13" s="211"/>
      <c r="EQ13" s="211"/>
      <c r="ER13" s="211"/>
      <c r="ES13" s="211"/>
      <c r="ET13" s="211"/>
      <c r="EU13" s="211"/>
      <c r="EV13" s="211"/>
      <c r="EW13" s="211"/>
      <c r="EX13" s="211"/>
      <c r="EY13" s="211"/>
      <c r="EZ13" s="211"/>
      <c r="FA13" s="211"/>
      <c r="FB13" s="211"/>
      <c r="FC13" s="211"/>
      <c r="FD13" s="211"/>
      <c r="FE13" s="211"/>
      <c r="FF13" s="211"/>
    </row>
    <row r="14" spans="2:162" s="63" customFormat="1" ht="15.95" customHeight="1">
      <c r="B14" s="145" t="s">
        <v>146</v>
      </c>
      <c r="E14" s="157">
        <v>0</v>
      </c>
      <c r="F14" s="157">
        <v>0</v>
      </c>
      <c r="G14" s="157">
        <v>0</v>
      </c>
      <c r="H14" s="157"/>
      <c r="I14" s="157">
        <v>0</v>
      </c>
      <c r="J14" s="157">
        <v>0</v>
      </c>
      <c r="K14" s="157">
        <v>0</v>
      </c>
      <c r="L14" s="157"/>
      <c r="M14" s="157">
        <v>0</v>
      </c>
      <c r="N14" s="157">
        <v>0</v>
      </c>
      <c r="O14" s="157">
        <v>0</v>
      </c>
      <c r="P14" s="157"/>
      <c r="Q14" s="157">
        <v>0</v>
      </c>
      <c r="R14" s="157">
        <v>0</v>
      </c>
      <c r="S14" s="157">
        <v>0</v>
      </c>
      <c r="T14" s="157"/>
      <c r="U14" s="157">
        <v>0</v>
      </c>
      <c r="V14" s="157">
        <v>0</v>
      </c>
      <c r="W14" s="157">
        <v>0</v>
      </c>
      <c r="X14" s="157"/>
      <c r="Y14" s="157">
        <v>0</v>
      </c>
      <c r="Z14" s="157">
        <v>0</v>
      </c>
      <c r="AA14" s="157">
        <v>0</v>
      </c>
      <c r="AB14" s="157"/>
      <c r="AC14" s="157">
        <v>0</v>
      </c>
      <c r="AD14" s="157">
        <v>0</v>
      </c>
      <c r="AE14" s="157">
        <v>0</v>
      </c>
      <c r="AF14" s="157"/>
      <c r="AG14" s="157">
        <v>0</v>
      </c>
      <c r="AH14" s="157">
        <v>0.4466758384105487</v>
      </c>
      <c r="AI14" s="157">
        <v>0.4466758384105487</v>
      </c>
      <c r="AJ14" s="157"/>
      <c r="AK14" s="157">
        <v>0</v>
      </c>
      <c r="AL14" s="157">
        <v>1.2177004943864007</v>
      </c>
      <c r="AM14" s="157">
        <v>1.2177004943864007</v>
      </c>
      <c r="AN14" s="157"/>
      <c r="AO14" s="157">
        <v>5.3201955993965065E-2</v>
      </c>
      <c r="AP14" s="157">
        <v>0.3813573066407297</v>
      </c>
      <c r="AQ14" s="157">
        <v>0.43455926263469474</v>
      </c>
      <c r="AR14" s="157"/>
      <c r="AS14" s="157">
        <v>9.8931559591931631E-2</v>
      </c>
      <c r="AT14" s="157">
        <v>0.89200725680596504</v>
      </c>
      <c r="AU14" s="157">
        <v>0.99093881639789672</v>
      </c>
      <c r="AV14" s="157"/>
      <c r="AW14" s="157">
        <v>0.19681561562789618</v>
      </c>
      <c r="AX14" s="157">
        <v>0.92404023392769497</v>
      </c>
      <c r="AY14" s="157">
        <v>1.1208558495555911</v>
      </c>
      <c r="AZ14" s="157"/>
      <c r="BA14" s="103">
        <v>0.83320745973057253</v>
      </c>
      <c r="BB14" s="103">
        <v>2.4224936166929232</v>
      </c>
      <c r="BC14" s="103">
        <v>3.2557010764234957</v>
      </c>
      <c r="BD14" s="103"/>
      <c r="BE14" s="103">
        <v>0.4660260554687386</v>
      </c>
      <c r="BF14" s="103">
        <v>3.9253734397992384</v>
      </c>
      <c r="BG14" s="103">
        <v>4.3913994952679767</v>
      </c>
      <c r="BH14" s="103"/>
      <c r="BI14" s="103">
        <v>1.4528979768122607</v>
      </c>
      <c r="BJ14" s="103">
        <v>3.9735302887631128</v>
      </c>
      <c r="BK14" s="103">
        <v>5.4264282655753737</v>
      </c>
      <c r="BL14" s="103"/>
      <c r="BM14" s="103">
        <v>1.2767090402473571</v>
      </c>
      <c r="BN14" s="103">
        <v>8.7556382996655664</v>
      </c>
      <c r="BO14" s="103">
        <v>10.032347339912924</v>
      </c>
      <c r="BP14" s="158"/>
      <c r="BQ14" s="103">
        <v>0.87825378999999992</v>
      </c>
      <c r="BR14" s="103">
        <v>3.8197078699999993</v>
      </c>
      <c r="BS14" s="103">
        <v>4.6979616599999989</v>
      </c>
      <c r="BT14" s="103"/>
      <c r="BU14" s="103">
        <v>3.7849344691520894</v>
      </c>
      <c r="BV14" s="103">
        <v>3.3115754900000001</v>
      </c>
      <c r="BW14" s="103">
        <v>7.0965099591520895</v>
      </c>
      <c r="BX14" s="103"/>
      <c r="BY14" s="103">
        <v>8.177246199999999</v>
      </c>
      <c r="BZ14" s="103">
        <v>3.8434555200000005</v>
      </c>
      <c r="CA14" s="103">
        <v>12.02070172</v>
      </c>
      <c r="CB14" s="103"/>
      <c r="CC14" s="103">
        <v>22.191281369999999</v>
      </c>
      <c r="CD14" s="103">
        <v>30.344074710000001</v>
      </c>
      <c r="CE14" s="103">
        <v>52.53535608</v>
      </c>
      <c r="CF14" s="103"/>
      <c r="CG14" s="103">
        <v>28.972016116082731</v>
      </c>
      <c r="CH14" s="103">
        <v>50.5</v>
      </c>
      <c r="CI14" s="103">
        <v>79.472016116082727</v>
      </c>
      <c r="CJ14" s="100"/>
      <c r="CK14" s="103">
        <v>33.780941839999997</v>
      </c>
      <c r="CL14" s="103">
        <v>102.28287856</v>
      </c>
      <c r="CM14" s="103">
        <v>136.0638204</v>
      </c>
      <c r="CO14" s="103">
        <v>28.767304019999997</v>
      </c>
      <c r="CP14" s="103">
        <v>102</v>
      </c>
      <c r="CQ14" s="103">
        <v>130.76730401999998</v>
      </c>
      <c r="CS14" s="103">
        <v>23.904138399581804</v>
      </c>
      <c r="CT14" s="103">
        <v>53.273156098131423</v>
      </c>
      <c r="CU14" s="103">
        <v>77.177294497713234</v>
      </c>
      <c r="CW14" s="103">
        <v>27.256493039999999</v>
      </c>
      <c r="CX14" s="103">
        <v>59.825600000000001</v>
      </c>
      <c r="CY14" s="103">
        <v>87.082093040000004</v>
      </c>
      <c r="DA14" s="103">
        <v>30.630644540000002</v>
      </c>
      <c r="DB14" s="103">
        <v>57.527428499999999</v>
      </c>
      <c r="DC14" s="103">
        <v>88.158073040000005</v>
      </c>
      <c r="DD14" s="103"/>
      <c r="DE14" s="103">
        <v>38.415047770000001</v>
      </c>
      <c r="DF14" s="103">
        <v>80</v>
      </c>
      <c r="DG14" s="103">
        <v>118.41504777</v>
      </c>
      <c r="DH14" s="103"/>
      <c r="DI14" s="103">
        <v>26.50686709</v>
      </c>
      <c r="DJ14" s="103">
        <v>85.096073399999995</v>
      </c>
      <c r="DK14" s="103">
        <v>111.60294048999999</v>
      </c>
      <c r="DL14" s="103"/>
      <c r="DM14" s="103">
        <v>34.22929894</v>
      </c>
      <c r="DN14" s="103">
        <v>112.5</v>
      </c>
      <c r="DO14" s="103">
        <v>146.72929894000001</v>
      </c>
      <c r="DP14" s="103"/>
      <c r="DQ14" s="103">
        <v>35.881575660000003</v>
      </c>
      <c r="DR14" s="103">
        <v>128.49</v>
      </c>
      <c r="DS14" s="103">
        <v>164.37157566000002</v>
      </c>
      <c r="DT14" s="212"/>
      <c r="DU14" s="211"/>
      <c r="DV14" s="211"/>
      <c r="DW14" s="211"/>
      <c r="DX14" s="211"/>
      <c r="DY14" s="211"/>
      <c r="DZ14" s="211"/>
      <c r="EA14" s="211"/>
      <c r="EB14" s="211"/>
      <c r="EC14" s="211"/>
      <c r="ED14" s="211"/>
      <c r="EE14" s="211"/>
      <c r="EF14" s="211"/>
      <c r="EG14" s="211"/>
      <c r="EH14" s="211"/>
      <c r="EI14" s="211"/>
      <c r="EJ14" s="211"/>
      <c r="EK14" s="211"/>
      <c r="EL14" s="211"/>
      <c r="EM14" s="211"/>
      <c r="EN14" s="211"/>
      <c r="EO14" s="211"/>
      <c r="EP14" s="211"/>
      <c r="EQ14" s="211"/>
      <c r="ER14" s="211"/>
      <c r="ES14" s="211"/>
      <c r="ET14" s="211"/>
      <c r="EU14" s="211"/>
      <c r="EV14" s="211"/>
      <c r="EW14" s="211"/>
      <c r="EX14" s="211"/>
      <c r="EY14" s="211"/>
      <c r="EZ14" s="211"/>
      <c r="FA14" s="211"/>
      <c r="FB14" s="211"/>
      <c r="FC14" s="211"/>
      <c r="FD14" s="211"/>
      <c r="FE14" s="211"/>
      <c r="FF14" s="211"/>
    </row>
    <row r="15" spans="2:162" s="63" customFormat="1" ht="15.95" customHeight="1">
      <c r="B15" s="145" t="s">
        <v>145</v>
      </c>
      <c r="E15" s="157">
        <v>0</v>
      </c>
      <c r="F15" s="157">
        <v>0</v>
      </c>
      <c r="G15" s="157">
        <v>0</v>
      </c>
      <c r="H15" s="157"/>
      <c r="I15" s="157">
        <v>0</v>
      </c>
      <c r="J15" s="157">
        <v>0</v>
      </c>
      <c r="K15" s="157">
        <v>0</v>
      </c>
      <c r="L15" s="157"/>
      <c r="M15" s="157">
        <v>0</v>
      </c>
      <c r="N15" s="157">
        <v>0</v>
      </c>
      <c r="O15" s="157">
        <v>0</v>
      </c>
      <c r="P15" s="157"/>
      <c r="Q15" s="157">
        <v>0</v>
      </c>
      <c r="R15" s="157">
        <v>0</v>
      </c>
      <c r="S15" s="157">
        <v>0</v>
      </c>
      <c r="T15" s="157"/>
      <c r="U15" s="157">
        <v>0</v>
      </c>
      <c r="V15" s="157">
        <v>0</v>
      </c>
      <c r="W15" s="157">
        <v>0</v>
      </c>
      <c r="X15" s="157"/>
      <c r="Y15" s="157">
        <v>0</v>
      </c>
      <c r="Z15" s="157">
        <v>0</v>
      </c>
      <c r="AA15" s="157">
        <v>0</v>
      </c>
      <c r="AB15" s="157"/>
      <c r="AC15" s="157">
        <v>0</v>
      </c>
      <c r="AD15" s="157">
        <v>0</v>
      </c>
      <c r="AE15" s="157">
        <v>0</v>
      </c>
      <c r="AF15" s="157"/>
      <c r="AG15" s="157">
        <v>0</v>
      </c>
      <c r="AH15" s="157">
        <v>0</v>
      </c>
      <c r="AI15" s="157">
        <v>0</v>
      </c>
      <c r="AJ15" s="157"/>
      <c r="AK15" s="157">
        <v>0</v>
      </c>
      <c r="AL15" s="157">
        <v>0</v>
      </c>
      <c r="AM15" s="157">
        <v>0</v>
      </c>
      <c r="AN15" s="157"/>
      <c r="AO15" s="157">
        <v>0</v>
      </c>
      <c r="AP15" s="157">
        <v>4.3656027501857206</v>
      </c>
      <c r="AQ15" s="157">
        <v>4.3656027501857206</v>
      </c>
      <c r="AR15" s="157"/>
      <c r="AS15" s="157">
        <v>0.56388019117392074</v>
      </c>
      <c r="AT15" s="157">
        <v>5.5631869978613953</v>
      </c>
      <c r="AU15" s="157">
        <v>6.1270671890353157</v>
      </c>
      <c r="AV15" s="157"/>
      <c r="AW15" s="157">
        <v>0.12022663858443754</v>
      </c>
      <c r="AX15" s="157">
        <v>5.1658547773869889</v>
      </c>
      <c r="AY15" s="157">
        <v>5.2860814159714264</v>
      </c>
      <c r="AZ15" s="157"/>
      <c r="BA15" s="103">
        <v>0.1440252708741922</v>
      </c>
      <c r="BB15" s="103">
        <v>1.4629563206121599</v>
      </c>
      <c r="BC15" s="103">
        <v>1.6069815914863521</v>
      </c>
      <c r="BD15" s="103"/>
      <c r="BE15" s="103">
        <v>0.7976077273655956</v>
      </c>
      <c r="BF15" s="103">
        <v>3.5837215671448615</v>
      </c>
      <c r="BG15" s="103">
        <v>4.3813292945104569</v>
      </c>
      <c r="BH15" s="103"/>
      <c r="BI15" s="103">
        <v>2.8470754805383434E-2</v>
      </c>
      <c r="BJ15" s="103">
        <v>0.59841822063181571</v>
      </c>
      <c r="BK15" s="103">
        <v>0.62688897543719913</v>
      </c>
      <c r="BL15" s="103"/>
      <c r="BM15" s="103">
        <v>0</v>
      </c>
      <c r="BN15" s="103">
        <v>7.8636255202325662</v>
      </c>
      <c r="BO15" s="103">
        <v>7.8636255202325662</v>
      </c>
      <c r="BP15" s="158"/>
      <c r="BQ15" s="103">
        <v>1E-202</v>
      </c>
      <c r="BR15" s="103">
        <v>0.52729705999999998</v>
      </c>
      <c r="BS15" s="103">
        <v>0.52729705999999998</v>
      </c>
      <c r="BT15" s="103"/>
      <c r="BU15" s="103">
        <v>0</v>
      </c>
      <c r="BV15" s="103">
        <v>16.390025350000002</v>
      </c>
      <c r="BW15" s="103">
        <v>16.390025350000002</v>
      </c>
      <c r="BX15" s="103"/>
      <c r="BY15" s="103">
        <v>0.58579999999999999</v>
      </c>
      <c r="BZ15" s="103">
        <v>10.454640119999999</v>
      </c>
      <c r="CA15" s="103">
        <v>11.04044012</v>
      </c>
      <c r="CB15" s="103"/>
      <c r="CC15" s="103">
        <v>0</v>
      </c>
      <c r="CD15" s="103">
        <v>16.5</v>
      </c>
      <c r="CE15" s="103">
        <v>16.5</v>
      </c>
      <c r="CF15" s="103"/>
      <c r="CG15" s="103">
        <v>1.4819865158347361E-3</v>
      </c>
      <c r="CH15" s="103">
        <v>4.3273075222628202E-2</v>
      </c>
      <c r="CI15" s="103">
        <v>4.4755061738462935E-2</v>
      </c>
      <c r="CJ15" s="100"/>
      <c r="CK15" s="103">
        <v>0</v>
      </c>
      <c r="CL15" s="103">
        <v>0</v>
      </c>
      <c r="CM15" s="103">
        <v>0</v>
      </c>
      <c r="CO15" s="103">
        <v>0</v>
      </c>
      <c r="CP15" s="103">
        <v>0</v>
      </c>
      <c r="CQ15" s="103">
        <v>0</v>
      </c>
      <c r="CS15" s="103">
        <v>0</v>
      </c>
      <c r="CT15" s="103">
        <v>0</v>
      </c>
      <c r="CU15" s="103">
        <v>0</v>
      </c>
      <c r="CW15" s="103">
        <v>0</v>
      </c>
      <c r="CX15" s="103">
        <v>0</v>
      </c>
      <c r="CY15" s="103">
        <v>0</v>
      </c>
      <c r="DA15" s="103">
        <v>0</v>
      </c>
      <c r="DB15" s="103">
        <v>0</v>
      </c>
      <c r="DC15" s="103">
        <v>0</v>
      </c>
      <c r="DD15" s="103"/>
      <c r="DE15" s="103">
        <v>0</v>
      </c>
      <c r="DF15" s="103">
        <v>6.41901543</v>
      </c>
      <c r="DG15" s="103">
        <v>6.41901543</v>
      </c>
      <c r="DH15" s="103"/>
      <c r="DI15" s="103">
        <v>0</v>
      </c>
      <c r="DJ15" s="103">
        <v>0</v>
      </c>
      <c r="DK15" s="103">
        <v>0</v>
      </c>
      <c r="DL15" s="103"/>
      <c r="DM15" s="103">
        <v>0</v>
      </c>
      <c r="DN15" s="103">
        <v>0</v>
      </c>
      <c r="DO15" s="103">
        <v>0</v>
      </c>
      <c r="DP15" s="103"/>
      <c r="DQ15" s="103">
        <v>0</v>
      </c>
      <c r="DR15" s="103">
        <v>0</v>
      </c>
      <c r="DS15" s="103">
        <v>0</v>
      </c>
      <c r="DT15" s="78"/>
      <c r="DU15" s="211"/>
      <c r="DV15" s="211"/>
      <c r="DW15" s="211"/>
      <c r="DX15" s="211"/>
      <c r="DY15" s="211"/>
      <c r="DZ15" s="211"/>
      <c r="EA15" s="211"/>
      <c r="EB15" s="211"/>
      <c r="EC15" s="211"/>
      <c r="ED15" s="211"/>
      <c r="EE15" s="211"/>
      <c r="EF15" s="211"/>
      <c r="EG15" s="211"/>
      <c r="EH15" s="211"/>
      <c r="EI15" s="211"/>
      <c r="EJ15" s="211"/>
      <c r="EK15" s="211"/>
      <c r="EL15" s="211"/>
      <c r="EM15" s="211"/>
      <c r="EN15" s="211"/>
      <c r="EO15" s="211"/>
      <c r="EP15" s="211"/>
      <c r="EQ15" s="211"/>
      <c r="ER15" s="211"/>
      <c r="ES15" s="211"/>
      <c r="ET15" s="211"/>
      <c r="EU15" s="211"/>
      <c r="EV15" s="211"/>
      <c r="EW15" s="211"/>
      <c r="EX15" s="211"/>
      <c r="EY15" s="211"/>
      <c r="EZ15" s="211"/>
      <c r="FA15" s="211"/>
      <c r="FB15" s="211"/>
      <c r="FC15" s="211"/>
      <c r="FD15" s="211"/>
      <c r="FE15" s="211"/>
      <c r="FF15" s="211"/>
    </row>
    <row r="16" spans="2:162" s="63" customFormat="1" ht="15.95" customHeight="1">
      <c r="B16" s="145" t="s">
        <v>161</v>
      </c>
      <c r="E16" s="157">
        <v>2.76041E-3</v>
      </c>
      <c r="F16" s="157">
        <v>0.39102392600000002</v>
      </c>
      <c r="G16" s="157">
        <v>0.39378433600000001</v>
      </c>
      <c r="H16" s="157"/>
      <c r="I16" s="157">
        <v>3.1193140000000001E-2</v>
      </c>
      <c r="J16" s="157">
        <v>0.17499999999999999</v>
      </c>
      <c r="K16" s="157">
        <v>0.20619314</v>
      </c>
      <c r="L16" s="157"/>
      <c r="M16" s="157">
        <v>2.4562688001007922E-2</v>
      </c>
      <c r="N16" s="157">
        <v>5.2590494606044382</v>
      </c>
      <c r="O16" s="157">
        <v>5.2836121486054459</v>
      </c>
      <c r="P16" s="157"/>
      <c r="Q16" s="157">
        <v>0.14665880169298481</v>
      </c>
      <c r="R16" s="157">
        <v>11.955330611527483</v>
      </c>
      <c r="S16" s="157">
        <v>12.101989413220467</v>
      </c>
      <c r="T16" s="157"/>
      <c r="U16" s="157">
        <v>0.43567626395148845</v>
      </c>
      <c r="V16" s="157">
        <v>11.199800385431447</v>
      </c>
      <c r="W16" s="157">
        <v>11.635476649382936</v>
      </c>
      <c r="X16" s="157"/>
      <c r="Y16" s="157">
        <v>0.36713201734725887</v>
      </c>
      <c r="Z16" s="157">
        <v>17.770780663633509</v>
      </c>
      <c r="AA16" s="157">
        <v>18.137912680980769</v>
      </c>
      <c r="AB16" s="157"/>
      <c r="AC16" s="157">
        <v>0.5626078983440892</v>
      </c>
      <c r="AD16" s="157">
        <v>20.514675454499976</v>
      </c>
      <c r="AE16" s="157">
        <v>21.077283352844066</v>
      </c>
      <c r="AF16" s="157"/>
      <c r="AG16" s="157">
        <v>4.1814704976862194</v>
      </c>
      <c r="AH16" s="157">
        <v>18.431387019600137</v>
      </c>
      <c r="AI16" s="157">
        <v>22.612857517286358</v>
      </c>
      <c r="AJ16" s="157"/>
      <c r="AK16" s="157">
        <v>0.49407055843744668</v>
      </c>
      <c r="AL16" s="157">
        <v>1.7084078119545716</v>
      </c>
      <c r="AM16" s="157">
        <v>2.2024783703920181</v>
      </c>
      <c r="AN16" s="157"/>
      <c r="AO16" s="157">
        <v>1.8840490859519197</v>
      </c>
      <c r="AP16" s="157">
        <v>4.8732614483851942</v>
      </c>
      <c r="AQ16" s="157">
        <v>6.7573105343371136</v>
      </c>
      <c r="AR16" s="157"/>
      <c r="AS16" s="157">
        <v>3.1772765447083988</v>
      </c>
      <c r="AT16" s="157">
        <v>8.7559482190335807</v>
      </c>
      <c r="AU16" s="157">
        <v>11.933224763741979</v>
      </c>
      <c r="AV16" s="157"/>
      <c r="AW16" s="157">
        <v>2.0410919188614427</v>
      </c>
      <c r="AX16" s="157">
        <v>8.5299152059817871</v>
      </c>
      <c r="AY16" s="157">
        <v>10.571007124843231</v>
      </c>
      <c r="AZ16" s="157"/>
      <c r="BA16" s="103">
        <v>1.5037523743690318</v>
      </c>
      <c r="BB16" s="103">
        <v>5.4130761971513994</v>
      </c>
      <c r="BC16" s="103">
        <v>6.9168285715204316</v>
      </c>
      <c r="BD16" s="103"/>
      <c r="BE16" s="103">
        <v>0.61850934061663632</v>
      </c>
      <c r="BF16" s="103">
        <v>2.4599642999053093</v>
      </c>
      <c r="BG16" s="103">
        <v>3.0784736405219455</v>
      </c>
      <c r="BH16" s="103"/>
      <c r="BI16" s="103">
        <v>0.65835809301462789</v>
      </c>
      <c r="BJ16" s="103">
        <v>7.120349769864637</v>
      </c>
      <c r="BK16" s="103">
        <v>7.7787078628792647</v>
      </c>
      <c r="BL16" s="103"/>
      <c r="BM16" s="103">
        <v>0.37370781820812521</v>
      </c>
      <c r="BN16" s="103">
        <v>8.9562812837220385</v>
      </c>
      <c r="BO16" s="103">
        <v>9.3299891019301633</v>
      </c>
      <c r="BP16" s="158"/>
      <c r="BQ16" s="103">
        <v>0.90493625</v>
      </c>
      <c r="BR16" s="103">
        <v>9.3177915099999993</v>
      </c>
      <c r="BS16" s="103">
        <v>10.22272776</v>
      </c>
      <c r="BT16" s="103"/>
      <c r="BU16" s="103">
        <v>0.6355729699999999</v>
      </c>
      <c r="BV16" s="103">
        <v>25.173385289999999</v>
      </c>
      <c r="BW16" s="103">
        <v>25.808958259999997</v>
      </c>
      <c r="BX16" s="103"/>
      <c r="BY16" s="103">
        <v>0.31597113999999998</v>
      </c>
      <c r="BZ16" s="103">
        <v>4.55299342</v>
      </c>
      <c r="CA16" s="103">
        <v>4.8689645600000002</v>
      </c>
      <c r="CB16" s="103"/>
      <c r="CC16" s="103">
        <v>0.19830050000000002</v>
      </c>
      <c r="CD16" s="103">
        <v>4.5266479000000004</v>
      </c>
      <c r="CE16" s="103">
        <v>4.7249484000000006</v>
      </c>
      <c r="CF16" s="103"/>
      <c r="CG16" s="103">
        <v>0.20846977999999999</v>
      </c>
      <c r="CH16" s="103">
        <v>10.74</v>
      </c>
      <c r="CI16" s="103">
        <v>10.94846978</v>
      </c>
      <c r="CJ16" s="100"/>
      <c r="CK16" s="103">
        <v>0</v>
      </c>
      <c r="CL16" s="103">
        <v>39.067762399999999</v>
      </c>
      <c r="CM16" s="103">
        <v>39.067762399999999</v>
      </c>
      <c r="CO16" s="103">
        <v>0</v>
      </c>
      <c r="CP16" s="103">
        <v>35.374733430000006</v>
      </c>
      <c r="CQ16" s="103">
        <v>35.374733430000006</v>
      </c>
      <c r="CS16" s="103">
        <v>0</v>
      </c>
      <c r="CT16" s="103">
        <v>46.318105618482349</v>
      </c>
      <c r="CU16" s="103">
        <v>46.318105618482349</v>
      </c>
      <c r="CW16" s="103">
        <v>0</v>
      </c>
      <c r="CX16" s="103">
        <v>50.802084750000006</v>
      </c>
      <c r="CY16" s="103">
        <v>50.802084750000006</v>
      </c>
      <c r="DA16" s="103">
        <v>0</v>
      </c>
      <c r="DB16" s="103">
        <v>38.668637500000003</v>
      </c>
      <c r="DC16" s="103">
        <v>38.668637500000003</v>
      </c>
      <c r="DD16" s="103"/>
      <c r="DE16" s="103">
        <v>0</v>
      </c>
      <c r="DF16" s="103">
        <v>29.71999769</v>
      </c>
      <c r="DG16" s="103">
        <v>29.71999769</v>
      </c>
      <c r="DH16" s="103"/>
      <c r="DI16" s="103">
        <v>0</v>
      </c>
      <c r="DJ16" s="103">
        <v>2.0158842699999999</v>
      </c>
      <c r="DK16" s="103">
        <v>2.0158842699999999</v>
      </c>
      <c r="DL16" s="103"/>
      <c r="DM16" s="103">
        <v>0</v>
      </c>
      <c r="DN16" s="103">
        <v>0</v>
      </c>
      <c r="DO16" s="103">
        <v>0</v>
      </c>
      <c r="DP16" s="103"/>
      <c r="DQ16" s="103">
        <v>0</v>
      </c>
      <c r="DR16" s="103">
        <v>0.52065099000000004</v>
      </c>
      <c r="DS16" s="103">
        <v>0.52065099000000004</v>
      </c>
      <c r="DT16" s="212"/>
      <c r="DU16" s="211"/>
      <c r="DV16" s="211"/>
      <c r="DW16" s="211"/>
      <c r="DX16" s="211"/>
      <c r="DY16" s="211"/>
      <c r="DZ16" s="211"/>
      <c r="EA16" s="211"/>
      <c r="EB16" s="211"/>
      <c r="EC16" s="211"/>
      <c r="ED16" s="211"/>
      <c r="EE16" s="211"/>
      <c r="EF16" s="211"/>
      <c r="EG16" s="211"/>
      <c r="EH16" s="211"/>
      <c r="EI16" s="211"/>
      <c r="EJ16" s="211"/>
      <c r="EK16" s="211"/>
      <c r="EL16" s="211"/>
      <c r="EM16" s="211"/>
      <c r="EN16" s="211"/>
      <c r="EO16" s="211"/>
      <c r="EP16" s="211"/>
      <c r="EQ16" s="211"/>
      <c r="ER16" s="211"/>
      <c r="ES16" s="211"/>
      <c r="ET16" s="211"/>
      <c r="EU16" s="211"/>
      <c r="EV16" s="211"/>
      <c r="EW16" s="211"/>
      <c r="EX16" s="211"/>
      <c r="EY16" s="211"/>
      <c r="EZ16" s="211"/>
      <c r="FA16" s="211"/>
      <c r="FB16" s="211"/>
      <c r="FC16" s="211"/>
      <c r="FD16" s="211"/>
      <c r="FE16" s="211"/>
      <c r="FF16" s="211"/>
    </row>
    <row r="17" spans="2:162" s="63" customFormat="1" ht="15.95" customHeight="1">
      <c r="B17" s="73"/>
      <c r="C17" s="73"/>
      <c r="D17" s="73"/>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79"/>
      <c r="AI17" s="69"/>
      <c r="AJ17" s="69"/>
      <c r="AK17" s="69"/>
      <c r="AL17" s="79"/>
      <c r="AM17" s="69"/>
      <c r="AN17" s="69"/>
      <c r="AO17" s="69"/>
      <c r="AP17" s="69"/>
      <c r="AQ17" s="69"/>
      <c r="AR17" s="69"/>
      <c r="AS17" s="79"/>
      <c r="AT17" s="79"/>
      <c r="AU17" s="79"/>
      <c r="AV17" s="69"/>
      <c r="AW17" s="79"/>
      <c r="AX17" s="69"/>
      <c r="AY17" s="69"/>
      <c r="AZ17" s="69"/>
      <c r="BA17" s="69"/>
      <c r="BB17" s="69"/>
      <c r="BC17" s="69"/>
      <c r="BD17" s="69"/>
      <c r="BE17" s="69"/>
      <c r="BF17" s="69"/>
      <c r="BG17" s="69"/>
      <c r="BH17" s="69"/>
      <c r="BI17" s="69"/>
      <c r="BJ17" s="69"/>
      <c r="BK17" s="69"/>
      <c r="BL17" s="69"/>
      <c r="BM17" s="69"/>
      <c r="BN17" s="69"/>
      <c r="BO17" s="69"/>
      <c r="BP17" s="69"/>
      <c r="BQ17" s="103"/>
      <c r="BR17" s="103"/>
      <c r="BS17" s="103"/>
      <c r="BT17" s="103"/>
      <c r="BU17" s="103"/>
      <c r="BV17" s="103"/>
      <c r="BW17" s="103"/>
      <c r="BX17" s="103"/>
      <c r="BY17" s="103"/>
      <c r="BZ17" s="103"/>
      <c r="CA17" s="103"/>
      <c r="CB17" s="103"/>
      <c r="CC17" s="103"/>
      <c r="CD17" s="103"/>
      <c r="CE17" s="103"/>
      <c r="CF17" s="103"/>
      <c r="CG17" s="100"/>
      <c r="CH17" s="100"/>
      <c r="CI17" s="100"/>
      <c r="CJ17" s="100"/>
      <c r="CK17" s="100"/>
      <c r="CL17" s="100"/>
      <c r="CM17" s="100"/>
      <c r="CO17" s="100"/>
      <c r="CP17" s="100"/>
      <c r="CQ17" s="100"/>
      <c r="CS17" s="100"/>
      <c r="CT17" s="100"/>
      <c r="CU17" s="100"/>
      <c r="CW17" s="100"/>
      <c r="CX17" s="100"/>
      <c r="CY17" s="100"/>
      <c r="DA17" s="100"/>
      <c r="DB17" s="100"/>
      <c r="DC17" s="100"/>
      <c r="DD17" s="100"/>
      <c r="DE17" s="100"/>
      <c r="DF17" s="100"/>
      <c r="DG17" s="100"/>
      <c r="DH17" s="100"/>
      <c r="DI17" s="100"/>
      <c r="DJ17" s="100"/>
      <c r="DK17" s="100"/>
      <c r="DL17" s="100"/>
      <c r="DM17" s="100"/>
      <c r="DN17" s="100"/>
      <c r="DO17" s="100"/>
      <c r="DP17" s="100"/>
      <c r="DQ17" s="100"/>
      <c r="DR17" s="100"/>
      <c r="DS17" s="100"/>
      <c r="DT17" s="211"/>
      <c r="DU17" s="211"/>
      <c r="DV17" s="211"/>
      <c r="DW17" s="211"/>
      <c r="DX17" s="211"/>
      <c r="DY17" s="211"/>
      <c r="DZ17" s="211"/>
      <c r="EA17" s="211"/>
      <c r="EB17" s="211"/>
      <c r="EC17" s="211"/>
      <c r="ED17" s="211"/>
      <c r="EE17" s="211"/>
      <c r="EF17" s="211"/>
      <c r="EG17" s="211"/>
      <c r="EH17" s="211"/>
      <c r="EI17" s="211"/>
      <c r="EJ17" s="211"/>
      <c r="EK17" s="211"/>
      <c r="EL17" s="211"/>
      <c r="EM17" s="211"/>
      <c r="EN17" s="211"/>
      <c r="EO17" s="211"/>
      <c r="EP17" s="211"/>
      <c r="EQ17" s="211"/>
      <c r="ER17" s="211"/>
      <c r="ES17" s="211"/>
      <c r="ET17" s="211"/>
      <c r="EU17" s="211"/>
      <c r="EV17" s="211"/>
      <c r="EW17" s="211"/>
      <c r="EX17" s="211"/>
      <c r="EY17" s="211"/>
      <c r="EZ17" s="211"/>
      <c r="FA17" s="211"/>
      <c r="FB17" s="211"/>
      <c r="FC17" s="211"/>
      <c r="FD17" s="211"/>
      <c r="FE17" s="211"/>
      <c r="FF17" s="211"/>
    </row>
    <row r="18" spans="2:162" s="75" customFormat="1" ht="15.95" customHeight="1">
      <c r="B18" s="73" t="s">
        <v>206</v>
      </c>
      <c r="C18" s="73"/>
      <c r="E18" s="79" t="s">
        <v>3</v>
      </c>
      <c r="F18" s="79" t="s">
        <v>3</v>
      </c>
      <c r="G18" s="79" t="s">
        <v>3</v>
      </c>
      <c r="H18" s="79"/>
      <c r="I18" s="79" t="s">
        <v>3</v>
      </c>
      <c r="J18" s="79" t="s">
        <v>3</v>
      </c>
      <c r="K18" s="79" t="s">
        <v>3</v>
      </c>
      <c r="L18" s="79"/>
      <c r="M18" s="79" t="s">
        <v>3</v>
      </c>
      <c r="N18" s="79" t="s">
        <v>3</v>
      </c>
      <c r="O18" s="79" t="s">
        <v>3</v>
      </c>
      <c r="P18" s="79"/>
      <c r="Q18" s="79" t="s">
        <v>3</v>
      </c>
      <c r="R18" s="79" t="s">
        <v>3</v>
      </c>
      <c r="S18" s="79" t="s">
        <v>3</v>
      </c>
      <c r="T18" s="79"/>
      <c r="U18" s="79" t="s">
        <v>3</v>
      </c>
      <c r="V18" s="79" t="s">
        <v>3</v>
      </c>
      <c r="W18" s="79" t="s">
        <v>3</v>
      </c>
      <c r="X18" s="69"/>
      <c r="Y18" s="79">
        <v>2.8583114019489293</v>
      </c>
      <c r="Z18" s="79">
        <v>41.396094245678924</v>
      </c>
      <c r="AA18" s="79">
        <v>44.254405647627856</v>
      </c>
      <c r="AB18" s="79"/>
      <c r="AC18" s="79">
        <v>15.326256072649526</v>
      </c>
      <c r="AD18" s="79">
        <v>45.589270138969738</v>
      </c>
      <c r="AE18" s="79">
        <v>60.915526211619266</v>
      </c>
      <c r="AF18" s="79"/>
      <c r="AG18" s="79">
        <v>66.335440705355367</v>
      </c>
      <c r="AH18" s="79">
        <v>262.90085795556564</v>
      </c>
      <c r="AI18" s="79">
        <v>329.23629866092102</v>
      </c>
      <c r="AJ18" s="79"/>
      <c r="AK18" s="79">
        <v>33.741097966822196</v>
      </c>
      <c r="AL18" s="79">
        <v>90.656305213775823</v>
      </c>
      <c r="AM18" s="79">
        <v>124.39740318059802</v>
      </c>
      <c r="AN18" s="79"/>
      <c r="AO18" s="79">
        <v>34.992180664666833</v>
      </c>
      <c r="AP18" s="79">
        <v>337.36918597555552</v>
      </c>
      <c r="AQ18" s="79">
        <v>372.36136664022234</v>
      </c>
      <c r="AR18" s="79"/>
      <c r="AS18" s="79">
        <v>49.470834739789069</v>
      </c>
      <c r="AT18" s="79">
        <v>1249.2425295573942</v>
      </c>
      <c r="AU18" s="79">
        <v>1298.7133642971833</v>
      </c>
      <c r="AV18" s="79"/>
      <c r="AW18" s="79">
        <v>79.769302138243674</v>
      </c>
      <c r="AX18" s="79">
        <v>3014.9006473833774</v>
      </c>
      <c r="AY18" s="79">
        <v>3094.6699495216212</v>
      </c>
      <c r="AZ18" s="79"/>
      <c r="BA18" s="79">
        <v>59.118123396337609</v>
      </c>
      <c r="BB18" s="79">
        <v>2306.4694180417255</v>
      </c>
      <c r="BC18" s="79">
        <v>2365.587541438063</v>
      </c>
      <c r="BD18" s="79"/>
      <c r="BE18" s="79">
        <v>55.792425858423542</v>
      </c>
      <c r="BF18" s="79">
        <v>386.95971400417335</v>
      </c>
      <c r="BG18" s="79">
        <v>442.75213986259689</v>
      </c>
      <c r="BH18" s="79"/>
      <c r="BI18" s="79">
        <v>29.688686283666421</v>
      </c>
      <c r="BJ18" s="79">
        <v>243.33954640692983</v>
      </c>
      <c r="BK18" s="79">
        <v>273.02823269059627</v>
      </c>
      <c r="BL18" s="79"/>
      <c r="BM18" s="79">
        <v>28.238245934986683</v>
      </c>
      <c r="BN18" s="79">
        <v>267.30988491073509</v>
      </c>
      <c r="BO18" s="79">
        <v>295.5481308457218</v>
      </c>
      <c r="BP18" s="79"/>
      <c r="BQ18" s="79">
        <v>24.76872659504378</v>
      </c>
      <c r="BR18" s="79">
        <v>289.80226415248865</v>
      </c>
      <c r="BS18" s="79">
        <v>314.57099074753239</v>
      </c>
      <c r="BT18" s="79"/>
      <c r="BU18" s="79">
        <v>23.596538185009301</v>
      </c>
      <c r="BV18" s="79">
        <v>305.99198098533947</v>
      </c>
      <c r="BW18" s="79">
        <v>329.58851917034877</v>
      </c>
      <c r="BX18" s="79"/>
      <c r="BY18" s="79">
        <v>32.338896387639146</v>
      </c>
      <c r="BZ18" s="79">
        <v>553.21400119426482</v>
      </c>
      <c r="CA18" s="79">
        <v>585.55289758190418</v>
      </c>
      <c r="CB18" s="79"/>
      <c r="CC18" s="79">
        <v>28.77469318471848</v>
      </c>
      <c r="CD18" s="79">
        <v>438.43182699507844</v>
      </c>
      <c r="CE18" s="79">
        <v>467.20652017979694</v>
      </c>
      <c r="CF18" s="79"/>
      <c r="CG18" s="79">
        <v>14.698899999999995</v>
      </c>
      <c r="CH18" s="79">
        <v>356.05609999999996</v>
      </c>
      <c r="CI18" s="79">
        <v>370.75499999999994</v>
      </c>
      <c r="CJ18" s="79">
        <v>0</v>
      </c>
      <c r="CK18" s="79">
        <v>10.981289739680635</v>
      </c>
      <c r="CL18" s="79">
        <v>344.52905834406664</v>
      </c>
      <c r="CM18" s="79">
        <v>355.51034808374726</v>
      </c>
      <c r="CO18" s="79">
        <v>10.328413629992493</v>
      </c>
      <c r="CP18" s="79">
        <v>261.02984020059409</v>
      </c>
      <c r="CQ18" s="79">
        <v>271.35825383058653</v>
      </c>
      <c r="CS18" s="79">
        <v>15.164778421017296</v>
      </c>
      <c r="CT18" s="79">
        <v>403.38429890118812</v>
      </c>
      <c r="CU18" s="79">
        <v>418.54907732220545</v>
      </c>
      <c r="CW18" s="79">
        <v>15.000308304477027</v>
      </c>
      <c r="CX18" s="79">
        <v>538.18277309546272</v>
      </c>
      <c r="CY18" s="79">
        <v>553.18308139993985</v>
      </c>
      <c r="DA18" s="79">
        <v>14.462951187511592</v>
      </c>
      <c r="DB18" s="79">
        <v>902.69558362504938</v>
      </c>
      <c r="DC18" s="79">
        <v>917.15853481256102</v>
      </c>
      <c r="DD18" s="79"/>
      <c r="DE18" s="79">
        <v>12.724890707463302</v>
      </c>
      <c r="DF18" s="155">
        <v>1540.92746985901</v>
      </c>
      <c r="DG18" s="155">
        <v>1553.6523605664734</v>
      </c>
      <c r="DH18" s="155"/>
      <c r="DI18" s="79">
        <v>16.411642684199812</v>
      </c>
      <c r="DJ18" s="155">
        <v>21001.468951869621</v>
      </c>
      <c r="DK18" s="155">
        <v>21017.880594553822</v>
      </c>
      <c r="DL18" s="155"/>
      <c r="DM18" s="79">
        <v>16.39798332183565</v>
      </c>
      <c r="DN18" s="155">
        <v>34511.742873497584</v>
      </c>
      <c r="DO18" s="155">
        <v>34528.140856819424</v>
      </c>
      <c r="DP18" s="155"/>
      <c r="DQ18" s="79">
        <v>14.58460739844249</v>
      </c>
      <c r="DR18" s="155">
        <v>39732.132350903077</v>
      </c>
      <c r="DS18" s="155">
        <v>39746.71695830152</v>
      </c>
      <c r="DT18" s="211"/>
      <c r="DU18" s="211"/>
      <c r="DV18" s="211"/>
      <c r="DW18" s="211"/>
      <c r="DX18" s="211"/>
      <c r="DY18" s="211"/>
      <c r="DZ18" s="211"/>
      <c r="EA18" s="211"/>
      <c r="EB18" s="211"/>
      <c r="EC18" s="211"/>
      <c r="ED18" s="211"/>
      <c r="EE18" s="211"/>
      <c r="EF18" s="211"/>
      <c r="EG18" s="211"/>
      <c r="EH18" s="211"/>
      <c r="EI18" s="211"/>
      <c r="EJ18" s="211"/>
      <c r="EK18" s="211"/>
      <c r="EL18" s="211"/>
      <c r="EM18" s="211"/>
      <c r="EN18" s="211"/>
      <c r="EO18" s="211"/>
      <c r="EP18" s="211"/>
      <c r="EQ18" s="211"/>
      <c r="ER18" s="211"/>
      <c r="ES18" s="211"/>
      <c r="ET18" s="211"/>
      <c r="EU18" s="211"/>
      <c r="EV18" s="211"/>
      <c r="EW18" s="211"/>
      <c r="EX18" s="211"/>
      <c r="EY18" s="211"/>
      <c r="EZ18" s="211"/>
      <c r="FA18" s="211"/>
      <c r="FB18" s="211"/>
      <c r="FC18" s="211"/>
      <c r="FD18" s="211"/>
      <c r="FE18" s="211"/>
      <c r="FF18" s="211"/>
    </row>
    <row r="19" spans="2:162" s="75" customFormat="1" ht="15.95" customHeight="1">
      <c r="B19" s="145" t="s">
        <v>84</v>
      </c>
      <c r="C19" s="73"/>
      <c r="D19" s="146"/>
      <c r="E19" s="79" t="s">
        <v>3</v>
      </c>
      <c r="F19" s="79" t="s">
        <v>3</v>
      </c>
      <c r="G19" s="79" t="s">
        <v>3</v>
      </c>
      <c r="H19" s="79"/>
      <c r="I19" s="79" t="s">
        <v>3</v>
      </c>
      <c r="J19" s="79" t="s">
        <v>3</v>
      </c>
      <c r="K19" s="79" t="s">
        <v>3</v>
      </c>
      <c r="L19" s="79"/>
      <c r="M19" s="79" t="s">
        <v>3</v>
      </c>
      <c r="N19" s="79" t="s">
        <v>3</v>
      </c>
      <c r="O19" s="79" t="s">
        <v>3</v>
      </c>
      <c r="P19" s="79"/>
      <c r="Q19" s="79" t="s">
        <v>3</v>
      </c>
      <c r="R19" s="79" t="s">
        <v>3</v>
      </c>
      <c r="S19" s="79" t="s">
        <v>3</v>
      </c>
      <c r="T19" s="79"/>
      <c r="U19" s="79" t="s">
        <v>3</v>
      </c>
      <c r="V19" s="79" t="s">
        <v>3</v>
      </c>
      <c r="W19" s="79" t="s">
        <v>3</v>
      </c>
      <c r="X19" s="69"/>
      <c r="Y19" s="79" t="s">
        <v>3</v>
      </c>
      <c r="Z19" s="79" t="s">
        <v>3</v>
      </c>
      <c r="AA19" s="79" t="s">
        <v>3</v>
      </c>
      <c r="AB19" s="79"/>
      <c r="AC19" s="79" t="s">
        <v>3</v>
      </c>
      <c r="AD19" s="79" t="s">
        <v>3</v>
      </c>
      <c r="AE19" s="79" t="s">
        <v>3</v>
      </c>
      <c r="AF19" s="79"/>
      <c r="AG19" s="79" t="s">
        <v>3</v>
      </c>
      <c r="AH19" s="79" t="s">
        <v>3</v>
      </c>
      <c r="AI19" s="79" t="s">
        <v>3</v>
      </c>
      <c r="AJ19" s="79"/>
      <c r="AK19" s="79" t="s">
        <v>3</v>
      </c>
      <c r="AL19" s="79" t="s">
        <v>3</v>
      </c>
      <c r="AM19" s="79" t="s">
        <v>3</v>
      </c>
      <c r="AN19" s="79"/>
      <c r="AO19" s="79" t="s">
        <v>3</v>
      </c>
      <c r="AP19" s="79" t="s">
        <v>3</v>
      </c>
      <c r="AQ19" s="79" t="s">
        <v>3</v>
      </c>
      <c r="AR19" s="79"/>
      <c r="AS19" s="79" t="s">
        <v>3</v>
      </c>
      <c r="AT19" s="79" t="s">
        <v>3</v>
      </c>
      <c r="AU19" s="79" t="s">
        <v>3</v>
      </c>
      <c r="AV19" s="79"/>
      <c r="AW19" s="79">
        <v>20.861254762723402</v>
      </c>
      <c r="AX19" s="79">
        <v>39.505167949590565</v>
      </c>
      <c r="AY19" s="79">
        <v>60.366422712313963</v>
      </c>
      <c r="AZ19" s="79"/>
      <c r="BA19" s="79">
        <v>31.81522687407746</v>
      </c>
      <c r="BB19" s="79">
        <v>76.210639909642708</v>
      </c>
      <c r="BC19" s="79">
        <v>108.02586678372018</v>
      </c>
      <c r="BD19" s="79"/>
      <c r="BE19" s="79">
        <v>27.173995286810793</v>
      </c>
      <c r="BF19" s="79">
        <v>56.571811917890237</v>
      </c>
      <c r="BG19" s="79">
        <v>83.745807204701038</v>
      </c>
      <c r="BH19" s="79"/>
      <c r="BI19" s="79">
        <v>20.99493001808748</v>
      </c>
      <c r="BJ19" s="79">
        <v>34.110882850445115</v>
      </c>
      <c r="BK19" s="79">
        <v>55.105812868532595</v>
      </c>
      <c r="BL19" s="79"/>
      <c r="BM19" s="79">
        <v>18.195266706210838</v>
      </c>
      <c r="BN19" s="79">
        <v>34.11088570044511</v>
      </c>
      <c r="BO19" s="79">
        <v>52.306152406655947</v>
      </c>
      <c r="BP19" s="79"/>
      <c r="BQ19" s="79">
        <v>15.520990650000002</v>
      </c>
      <c r="BR19" s="79">
        <v>27.443955150000001</v>
      </c>
      <c r="BS19" s="79">
        <v>42.964945800000002</v>
      </c>
      <c r="BT19" s="79"/>
      <c r="BU19" s="79">
        <v>4.6844799999999998</v>
      </c>
      <c r="BV19" s="79">
        <v>1.19</v>
      </c>
      <c r="BW19" s="79">
        <v>5.8744800000000001</v>
      </c>
      <c r="BX19" s="79"/>
      <c r="BY19" s="79">
        <v>9.4095252094723989</v>
      </c>
      <c r="BZ19" s="79">
        <v>2.3863104950784404</v>
      </c>
      <c r="CA19" s="79">
        <v>11.795835704550839</v>
      </c>
      <c r="CB19" s="79"/>
      <c r="CC19" s="79">
        <v>9.2902096847184783</v>
      </c>
      <c r="CD19" s="79">
        <v>2.3863104950784404</v>
      </c>
      <c r="CE19" s="79">
        <v>11.676520179796919</v>
      </c>
      <c r="CF19" s="79"/>
      <c r="CG19" s="79">
        <v>9.1869999999999994</v>
      </c>
      <c r="CH19" s="79">
        <v>2.3929999999999998</v>
      </c>
      <c r="CI19" s="79">
        <v>11.579999999999998</v>
      </c>
      <c r="CJ19" s="79">
        <v>0</v>
      </c>
      <c r="CK19" s="79">
        <v>9.0254277396806373</v>
      </c>
      <c r="CL19" s="79">
        <v>4.4849203440666408</v>
      </c>
      <c r="CM19" s="79">
        <v>13.510348083747278</v>
      </c>
      <c r="CO19" s="79">
        <v>8.77472362999249</v>
      </c>
      <c r="CP19" s="79">
        <v>6.5835302005940601</v>
      </c>
      <c r="CQ19" s="79">
        <v>15.358253830586548</v>
      </c>
      <c r="CS19" s="79">
        <v>8.4455471210172988</v>
      </c>
      <c r="CT19" s="79">
        <v>6.5835302011881209</v>
      </c>
      <c r="CU19" s="79">
        <v>15.029077322205419</v>
      </c>
      <c r="CW19" s="79">
        <v>8.1163706044770265</v>
      </c>
      <c r="CX19" s="79">
        <v>6.5835302005940601</v>
      </c>
      <c r="CY19" s="79">
        <v>14.699900805071087</v>
      </c>
      <c r="DA19" s="79">
        <v>7.7639069605119584</v>
      </c>
      <c r="DB19" s="79">
        <v>8.4645388250495071</v>
      </c>
      <c r="DC19" s="79">
        <v>16.228445785561465</v>
      </c>
      <c r="DD19" s="79"/>
      <c r="DE19" s="79">
        <v>7.316813107463302</v>
      </c>
      <c r="DF19" s="79">
        <v>10.345547459009909</v>
      </c>
      <c r="DG19" s="79">
        <v>17.662360566473211</v>
      </c>
      <c r="DH19" s="79"/>
      <c r="DI19" s="79">
        <v>6.7995357345128085</v>
      </c>
      <c r="DJ19" s="79">
        <v>10.345547459009909</v>
      </c>
      <c r="DK19" s="79">
        <v>17.145083193522716</v>
      </c>
      <c r="DL19" s="79"/>
      <c r="DM19" s="79">
        <v>6.2822583615623131</v>
      </c>
      <c r="DN19" s="79">
        <v>10.345547459009909</v>
      </c>
      <c r="DO19" s="79">
        <v>16.62780582057222</v>
      </c>
      <c r="DP19" s="79"/>
      <c r="DQ19" s="79">
        <v>5.7418226803209444</v>
      </c>
      <c r="DR19" s="79">
        <v>12.226556087920796</v>
      </c>
      <c r="DS19" s="79">
        <v>17.968378768241742</v>
      </c>
      <c r="DT19" s="211"/>
      <c r="DU19" s="211"/>
      <c r="DV19" s="211"/>
      <c r="DW19" s="211"/>
      <c r="DX19" s="211"/>
      <c r="DY19" s="211"/>
      <c r="DZ19" s="211"/>
      <c r="EA19" s="211"/>
      <c r="EB19" s="211"/>
      <c r="EC19" s="211"/>
      <c r="ED19" s="211"/>
      <c r="EE19" s="211"/>
      <c r="EF19" s="211"/>
      <c r="EG19" s="211"/>
      <c r="EH19" s="211"/>
      <c r="EI19" s="211"/>
      <c r="EJ19" s="211"/>
      <c r="EK19" s="211"/>
      <c r="EL19" s="211"/>
      <c r="EM19" s="211"/>
      <c r="EN19" s="211"/>
      <c r="EO19" s="211"/>
      <c r="EP19" s="211"/>
      <c r="EQ19" s="211"/>
      <c r="ER19" s="211"/>
      <c r="ES19" s="211"/>
      <c r="ET19" s="211"/>
      <c r="EU19" s="211"/>
      <c r="EV19" s="211"/>
      <c r="EW19" s="211"/>
      <c r="EX19" s="211"/>
      <c r="EY19" s="211"/>
      <c r="EZ19" s="211"/>
      <c r="FA19" s="211"/>
      <c r="FB19" s="211"/>
      <c r="FC19" s="211"/>
      <c r="FD19" s="211"/>
      <c r="FE19" s="211"/>
      <c r="FF19" s="211"/>
    </row>
    <row r="20" spans="2:162" s="63" customFormat="1" ht="15.95" customHeight="1">
      <c r="B20" s="146" t="s">
        <v>144</v>
      </c>
      <c r="E20" s="79" t="s">
        <v>3</v>
      </c>
      <c r="F20" s="79" t="s">
        <v>3</v>
      </c>
      <c r="G20" s="79" t="s">
        <v>3</v>
      </c>
      <c r="H20" s="79"/>
      <c r="I20" s="79" t="s">
        <v>3</v>
      </c>
      <c r="J20" s="79" t="s">
        <v>3</v>
      </c>
      <c r="K20" s="79" t="s">
        <v>3</v>
      </c>
      <c r="L20" s="79"/>
      <c r="M20" s="79" t="s">
        <v>3</v>
      </c>
      <c r="N20" s="79" t="s">
        <v>3</v>
      </c>
      <c r="O20" s="79" t="s">
        <v>3</v>
      </c>
      <c r="P20" s="79"/>
      <c r="Q20" s="79" t="s">
        <v>3</v>
      </c>
      <c r="R20" s="79" t="s">
        <v>3</v>
      </c>
      <c r="S20" s="79" t="s">
        <v>3</v>
      </c>
      <c r="T20" s="79"/>
      <c r="U20" s="79" t="s">
        <v>3</v>
      </c>
      <c r="V20" s="79" t="s">
        <v>3</v>
      </c>
      <c r="W20" s="79" t="s">
        <v>3</v>
      </c>
      <c r="X20" s="158"/>
      <c r="Y20" s="80" t="s">
        <v>3</v>
      </c>
      <c r="Z20" s="80" t="s">
        <v>3</v>
      </c>
      <c r="AA20" s="80" t="s">
        <v>3</v>
      </c>
      <c r="AB20" s="80"/>
      <c r="AC20" s="80" t="s">
        <v>3</v>
      </c>
      <c r="AD20" s="80" t="s">
        <v>3</v>
      </c>
      <c r="AE20" s="80" t="s">
        <v>3</v>
      </c>
      <c r="AF20" s="80"/>
      <c r="AG20" s="80" t="s">
        <v>3</v>
      </c>
      <c r="AH20" s="80" t="s">
        <v>3</v>
      </c>
      <c r="AI20" s="80" t="s">
        <v>3</v>
      </c>
      <c r="AJ20" s="80"/>
      <c r="AK20" s="80" t="s">
        <v>3</v>
      </c>
      <c r="AL20" s="80" t="s">
        <v>3</v>
      </c>
      <c r="AM20" s="80" t="s">
        <v>3</v>
      </c>
      <c r="AN20" s="80"/>
      <c r="AO20" s="80" t="s">
        <v>3</v>
      </c>
      <c r="AP20" s="80" t="s">
        <v>3</v>
      </c>
      <c r="AQ20" s="80" t="s">
        <v>3</v>
      </c>
      <c r="AR20" s="80"/>
      <c r="AS20" s="80" t="s">
        <v>3</v>
      </c>
      <c r="AT20" s="80" t="s">
        <v>3</v>
      </c>
      <c r="AU20" s="80" t="s">
        <v>3</v>
      </c>
      <c r="AV20" s="80"/>
      <c r="AW20" s="80">
        <v>20.861254762723402</v>
      </c>
      <c r="AX20" s="80">
        <v>39.505167949590565</v>
      </c>
      <c r="AY20" s="80">
        <v>60.366422712313963</v>
      </c>
      <c r="AZ20" s="80"/>
      <c r="BA20" s="103">
        <v>31.81522687407746</v>
      </c>
      <c r="BB20" s="103">
        <v>76.210639909642708</v>
      </c>
      <c r="BC20" s="103">
        <v>108.02586678372018</v>
      </c>
      <c r="BD20" s="103"/>
      <c r="BE20" s="103">
        <v>2.1086136</v>
      </c>
      <c r="BF20" s="103">
        <v>2.46</v>
      </c>
      <c r="BG20" s="103">
        <v>4.5686135999999999</v>
      </c>
      <c r="BH20" s="103"/>
      <c r="BI20" s="103">
        <v>3.0000000000000001E-164</v>
      </c>
      <c r="BJ20" s="103">
        <v>3.0000000000000001E-164</v>
      </c>
      <c r="BK20" s="103">
        <v>6.0000000000000002E-164</v>
      </c>
      <c r="BL20" s="103"/>
      <c r="BM20" s="103">
        <v>1.7999999999999999E-163</v>
      </c>
      <c r="BN20" s="103">
        <v>1.7999999999999999E-163</v>
      </c>
      <c r="BO20" s="103">
        <v>3.5999999999999998E-163</v>
      </c>
      <c r="BP20" s="158"/>
      <c r="BQ20" s="103">
        <v>2.0000000000000001E-108</v>
      </c>
      <c r="BR20" s="103">
        <v>2.0000000000000001E-108</v>
      </c>
      <c r="BS20" s="103">
        <v>4.0000000000000002E-108</v>
      </c>
      <c r="BT20" s="103"/>
      <c r="BU20" s="103">
        <v>1.2000000000000001E-107</v>
      </c>
      <c r="BV20" s="103">
        <v>1.2000000000000001E-107</v>
      </c>
      <c r="BW20" s="103">
        <v>2.4000000000000002E-107</v>
      </c>
      <c r="BX20" s="103"/>
      <c r="BY20" s="103">
        <v>0</v>
      </c>
      <c r="BZ20" s="103">
        <v>0</v>
      </c>
      <c r="CA20" s="103">
        <v>0</v>
      </c>
      <c r="CB20" s="103"/>
      <c r="CC20" s="103">
        <v>0</v>
      </c>
      <c r="CD20" s="103">
        <v>0</v>
      </c>
      <c r="CE20" s="103">
        <v>0</v>
      </c>
      <c r="CF20" s="103"/>
      <c r="CG20" s="103">
        <v>0</v>
      </c>
      <c r="CH20" s="103">
        <v>0</v>
      </c>
      <c r="CI20" s="103">
        <v>0</v>
      </c>
      <c r="CJ20" s="100"/>
      <c r="CK20" s="103">
        <v>0</v>
      </c>
      <c r="CL20" s="103">
        <v>0</v>
      </c>
      <c r="CM20" s="103">
        <v>0</v>
      </c>
      <c r="CO20" s="103">
        <v>0</v>
      </c>
      <c r="CP20" s="103">
        <v>0</v>
      </c>
      <c r="CQ20" s="103">
        <v>0</v>
      </c>
      <c r="CS20" s="103">
        <v>0</v>
      </c>
      <c r="CT20" s="103">
        <v>0</v>
      </c>
      <c r="CU20" s="103">
        <v>0</v>
      </c>
      <c r="CW20" s="103">
        <v>0</v>
      </c>
      <c r="CX20" s="103">
        <v>0</v>
      </c>
      <c r="CY20" s="103">
        <v>0</v>
      </c>
      <c r="DA20" s="103">
        <v>0</v>
      </c>
      <c r="DB20" s="103">
        <v>0</v>
      </c>
      <c r="DC20" s="103">
        <v>0</v>
      </c>
      <c r="DD20" s="103"/>
      <c r="DE20" s="103">
        <v>0</v>
      </c>
      <c r="DF20" s="103">
        <v>0</v>
      </c>
      <c r="DG20" s="103">
        <v>0</v>
      </c>
      <c r="DH20" s="103"/>
      <c r="DI20" s="103">
        <v>0</v>
      </c>
      <c r="DJ20" s="103">
        <v>0</v>
      </c>
      <c r="DK20" s="103">
        <v>0</v>
      </c>
      <c r="DL20" s="103"/>
      <c r="DM20" s="103">
        <v>0</v>
      </c>
      <c r="DN20" s="103">
        <v>0</v>
      </c>
      <c r="DO20" s="103">
        <v>0</v>
      </c>
      <c r="DP20" s="103"/>
      <c r="DQ20" s="103">
        <v>0</v>
      </c>
      <c r="DR20" s="103">
        <v>0</v>
      </c>
      <c r="DS20" s="103">
        <v>0</v>
      </c>
      <c r="DT20" s="78"/>
      <c r="DU20" s="211"/>
      <c r="DV20" s="211"/>
      <c r="DW20" s="211"/>
      <c r="DX20" s="211"/>
      <c r="DY20" s="211"/>
      <c r="DZ20" s="211"/>
      <c r="EA20" s="211"/>
      <c r="EB20" s="211"/>
      <c r="EC20" s="211"/>
      <c r="ED20" s="211"/>
      <c r="EE20" s="211"/>
      <c r="EF20" s="211"/>
      <c r="EG20" s="211"/>
      <c r="EH20" s="211"/>
      <c r="EI20" s="211"/>
      <c r="EJ20" s="211"/>
      <c r="EK20" s="211"/>
      <c r="EL20" s="211"/>
      <c r="EM20" s="211"/>
      <c r="EN20" s="211"/>
      <c r="EO20" s="211"/>
      <c r="EP20" s="211"/>
      <c r="EQ20" s="211"/>
      <c r="ER20" s="211"/>
      <c r="ES20" s="211"/>
      <c r="ET20" s="211"/>
      <c r="EU20" s="211"/>
      <c r="EV20" s="211"/>
      <c r="EW20" s="211"/>
      <c r="EX20" s="211"/>
      <c r="EY20" s="211"/>
      <c r="EZ20" s="211"/>
      <c r="FA20" s="211"/>
      <c r="FB20" s="211"/>
      <c r="FC20" s="211"/>
      <c r="FD20" s="211"/>
      <c r="FE20" s="211"/>
      <c r="FF20" s="211"/>
    </row>
    <row r="21" spans="2:162" s="63" customFormat="1" ht="15.95" customHeight="1">
      <c r="B21" s="146" t="s">
        <v>74</v>
      </c>
      <c r="E21" s="79" t="s">
        <v>3</v>
      </c>
      <c r="F21" s="79" t="s">
        <v>3</v>
      </c>
      <c r="G21" s="79" t="s">
        <v>3</v>
      </c>
      <c r="H21" s="79"/>
      <c r="I21" s="79" t="s">
        <v>3</v>
      </c>
      <c r="J21" s="79" t="s">
        <v>3</v>
      </c>
      <c r="K21" s="79" t="s">
        <v>3</v>
      </c>
      <c r="L21" s="79"/>
      <c r="M21" s="79" t="s">
        <v>3</v>
      </c>
      <c r="N21" s="79" t="s">
        <v>3</v>
      </c>
      <c r="O21" s="79" t="s">
        <v>3</v>
      </c>
      <c r="P21" s="79"/>
      <c r="Q21" s="79" t="s">
        <v>3</v>
      </c>
      <c r="R21" s="79" t="s">
        <v>3</v>
      </c>
      <c r="S21" s="79" t="s">
        <v>3</v>
      </c>
      <c r="T21" s="79"/>
      <c r="U21" s="79" t="s">
        <v>3</v>
      </c>
      <c r="V21" s="79" t="s">
        <v>3</v>
      </c>
      <c r="W21" s="79" t="s">
        <v>3</v>
      </c>
      <c r="X21" s="158"/>
      <c r="Y21" s="80" t="s">
        <v>3</v>
      </c>
      <c r="Z21" s="80" t="s">
        <v>3</v>
      </c>
      <c r="AA21" s="80" t="s">
        <v>3</v>
      </c>
      <c r="AB21" s="80"/>
      <c r="AC21" s="80" t="s">
        <v>3</v>
      </c>
      <c r="AD21" s="80" t="s">
        <v>3</v>
      </c>
      <c r="AE21" s="80" t="s">
        <v>3</v>
      </c>
      <c r="AF21" s="80"/>
      <c r="AG21" s="80" t="s">
        <v>3</v>
      </c>
      <c r="AH21" s="80" t="s">
        <v>3</v>
      </c>
      <c r="AI21" s="80" t="s">
        <v>3</v>
      </c>
      <c r="AJ21" s="80"/>
      <c r="AK21" s="80" t="s">
        <v>3</v>
      </c>
      <c r="AL21" s="80" t="s">
        <v>3</v>
      </c>
      <c r="AM21" s="80" t="s">
        <v>3</v>
      </c>
      <c r="AN21" s="80"/>
      <c r="AO21" s="80" t="s">
        <v>3</v>
      </c>
      <c r="AP21" s="80" t="s">
        <v>3</v>
      </c>
      <c r="AQ21" s="80" t="s">
        <v>3</v>
      </c>
      <c r="AR21" s="80"/>
      <c r="AS21" s="80" t="s">
        <v>3</v>
      </c>
      <c r="AT21" s="80" t="s">
        <v>3</v>
      </c>
      <c r="AU21" s="80" t="s">
        <v>3</v>
      </c>
      <c r="AV21" s="80"/>
      <c r="AW21" s="80" t="s">
        <v>3</v>
      </c>
      <c r="AX21" s="80" t="s">
        <v>3</v>
      </c>
      <c r="AY21" s="80" t="s">
        <v>3</v>
      </c>
      <c r="AZ21" s="80"/>
      <c r="BA21" s="103">
        <v>9.9999999999999996E-165</v>
      </c>
      <c r="BB21" s="103">
        <v>9.9999999999999996E-165</v>
      </c>
      <c r="BC21" s="103">
        <v>1.9999999999999999E-164</v>
      </c>
      <c r="BD21" s="103"/>
      <c r="BE21" s="103">
        <v>25.065381686810795</v>
      </c>
      <c r="BF21" s="103">
        <v>54.111811917890236</v>
      </c>
      <c r="BG21" s="103">
        <v>79.177193604701031</v>
      </c>
      <c r="BH21" s="103"/>
      <c r="BI21" s="103">
        <v>20.99493001808748</v>
      </c>
      <c r="BJ21" s="103">
        <v>34.110882850445115</v>
      </c>
      <c r="BK21" s="103">
        <v>55.105812868532595</v>
      </c>
      <c r="BL21" s="103"/>
      <c r="BM21" s="103">
        <v>18.195266706210838</v>
      </c>
      <c r="BN21" s="103">
        <v>34.11088570044511</v>
      </c>
      <c r="BO21" s="103">
        <v>52.306152406655947</v>
      </c>
      <c r="BP21" s="158"/>
      <c r="BQ21" s="103">
        <v>15.520990650000002</v>
      </c>
      <c r="BR21" s="103">
        <v>27.443955150000001</v>
      </c>
      <c r="BS21" s="103">
        <v>42.964945800000002</v>
      </c>
      <c r="BT21" s="103"/>
      <c r="BU21" s="103">
        <v>4.6844799999999998</v>
      </c>
      <c r="BV21" s="103">
        <v>1.19</v>
      </c>
      <c r="BW21" s="103">
        <v>5.8744800000000001</v>
      </c>
      <c r="BX21" s="103"/>
      <c r="BY21" s="103">
        <v>9.4095252094723989</v>
      </c>
      <c r="BZ21" s="103">
        <v>2.3863104950784404</v>
      </c>
      <c r="CA21" s="103">
        <v>11.795835704550839</v>
      </c>
      <c r="CB21" s="103"/>
      <c r="CC21" s="103">
        <v>9.2902096847184783</v>
      </c>
      <c r="CD21" s="103">
        <v>2.3863104950784404</v>
      </c>
      <c r="CE21" s="103">
        <v>11.676520179796919</v>
      </c>
      <c r="CF21" s="103"/>
      <c r="CG21" s="103">
        <v>9.1869999999999994</v>
      </c>
      <c r="CH21" s="103">
        <v>2.3929999999999998</v>
      </c>
      <c r="CI21" s="103">
        <v>11.579999999999998</v>
      </c>
      <c r="CJ21" s="100"/>
      <c r="CK21" s="103">
        <v>9.0254277396806373</v>
      </c>
      <c r="CL21" s="103">
        <v>4.4849203440666408</v>
      </c>
      <c r="CM21" s="103">
        <v>13.510348083747278</v>
      </c>
      <c r="CO21" s="103">
        <v>8.77472362999249</v>
      </c>
      <c r="CP21" s="103">
        <v>6.5835302005940601</v>
      </c>
      <c r="CQ21" s="103">
        <v>15.358253830586548</v>
      </c>
      <c r="CS21" s="103">
        <v>8.4455471210172988</v>
      </c>
      <c r="CT21" s="103">
        <v>6.5835302011881209</v>
      </c>
      <c r="CU21" s="103">
        <v>15.029077322205419</v>
      </c>
      <c r="CW21" s="103">
        <v>8.1163706044770265</v>
      </c>
      <c r="CX21" s="103">
        <v>6.5835302005940601</v>
      </c>
      <c r="CY21" s="103">
        <v>14.699900805071087</v>
      </c>
      <c r="DA21" s="103">
        <v>7.7639069605119584</v>
      </c>
      <c r="DB21" s="103">
        <v>8.4645388250495071</v>
      </c>
      <c r="DC21" s="103">
        <v>16.228445785561465</v>
      </c>
      <c r="DD21" s="103"/>
      <c r="DE21" s="103">
        <v>7.316813107463302</v>
      </c>
      <c r="DF21" s="103">
        <v>10.345547459009909</v>
      </c>
      <c r="DG21" s="103">
        <v>17.662360566473211</v>
      </c>
      <c r="DH21" s="103"/>
      <c r="DI21" s="103">
        <v>6.7995357345128085</v>
      </c>
      <c r="DJ21" s="103">
        <v>10.345547459009909</v>
      </c>
      <c r="DK21" s="103">
        <v>17.145083193522716</v>
      </c>
      <c r="DL21" s="103"/>
      <c r="DM21" s="103">
        <v>6.2822583615623131</v>
      </c>
      <c r="DN21" s="103">
        <v>10.345547459009909</v>
      </c>
      <c r="DO21" s="103">
        <v>16.62780582057222</v>
      </c>
      <c r="DP21" s="103"/>
      <c r="DQ21" s="103">
        <v>5.7418226803209444</v>
      </c>
      <c r="DR21" s="103">
        <v>12.226556087920796</v>
      </c>
      <c r="DS21" s="103">
        <v>17.968378768241742</v>
      </c>
      <c r="DT21" s="212"/>
      <c r="DU21" s="211"/>
      <c r="DV21" s="211"/>
      <c r="DW21" s="211"/>
      <c r="DX21" s="211"/>
      <c r="DY21" s="211"/>
      <c r="DZ21" s="211"/>
      <c r="EA21" s="211"/>
      <c r="EB21" s="211"/>
      <c r="EC21" s="211"/>
      <c r="ED21" s="211"/>
      <c r="EE21" s="211"/>
      <c r="EF21" s="211"/>
      <c r="EG21" s="211"/>
      <c r="EH21" s="211"/>
      <c r="EI21" s="211"/>
      <c r="EJ21" s="211"/>
      <c r="EK21" s="211"/>
      <c r="EL21" s="211"/>
      <c r="EM21" s="211"/>
      <c r="EN21" s="211"/>
      <c r="EO21" s="211"/>
      <c r="EP21" s="211"/>
      <c r="EQ21" s="211"/>
      <c r="ER21" s="211"/>
      <c r="ES21" s="211"/>
      <c r="ET21" s="211"/>
      <c r="EU21" s="211"/>
      <c r="EV21" s="211"/>
      <c r="EW21" s="211"/>
      <c r="EX21" s="211"/>
      <c r="EY21" s="211"/>
      <c r="EZ21" s="211"/>
      <c r="FA21" s="211"/>
      <c r="FB21" s="211"/>
      <c r="FC21" s="211"/>
      <c r="FD21" s="211"/>
      <c r="FE21" s="211"/>
      <c r="FF21" s="211"/>
    </row>
    <row r="22" spans="2:162" s="75" customFormat="1" ht="15.95" customHeight="1">
      <c r="B22" s="73" t="s">
        <v>207</v>
      </c>
      <c r="C22" s="73"/>
      <c r="E22" s="79" t="s">
        <v>3</v>
      </c>
      <c r="F22" s="79" t="s">
        <v>3</v>
      </c>
      <c r="G22" s="79" t="s">
        <v>3</v>
      </c>
      <c r="H22" s="79"/>
      <c r="I22" s="79" t="s">
        <v>3</v>
      </c>
      <c r="J22" s="79" t="s">
        <v>3</v>
      </c>
      <c r="K22" s="79" t="s">
        <v>3</v>
      </c>
      <c r="L22" s="79"/>
      <c r="M22" s="79" t="s">
        <v>3</v>
      </c>
      <c r="N22" s="79" t="s">
        <v>3</v>
      </c>
      <c r="O22" s="79" t="s">
        <v>3</v>
      </c>
      <c r="P22" s="79"/>
      <c r="Q22" s="79" t="s">
        <v>3</v>
      </c>
      <c r="R22" s="79" t="s">
        <v>3</v>
      </c>
      <c r="S22" s="79" t="s">
        <v>3</v>
      </c>
      <c r="T22" s="79"/>
      <c r="U22" s="79" t="s">
        <v>3</v>
      </c>
      <c r="V22" s="79" t="s">
        <v>3</v>
      </c>
      <c r="W22" s="79" t="s">
        <v>3</v>
      </c>
      <c r="X22" s="69"/>
      <c r="Y22" s="79">
        <v>2.8583114019489293</v>
      </c>
      <c r="Z22" s="79">
        <v>41.396094245678924</v>
      </c>
      <c r="AA22" s="79">
        <v>44.254405647627856</v>
      </c>
      <c r="AB22" s="79"/>
      <c r="AC22" s="79">
        <v>15.326256072649526</v>
      </c>
      <c r="AD22" s="79">
        <v>45.589270138969738</v>
      </c>
      <c r="AE22" s="79">
        <v>60.915526211619266</v>
      </c>
      <c r="AF22" s="79"/>
      <c r="AG22" s="79">
        <v>66.335440705355367</v>
      </c>
      <c r="AH22" s="79">
        <v>262.90085795556564</v>
      </c>
      <c r="AI22" s="79">
        <v>329.23629866092102</v>
      </c>
      <c r="AJ22" s="79"/>
      <c r="AK22" s="79">
        <v>33.741097966822196</v>
      </c>
      <c r="AL22" s="79">
        <v>90.656305213775823</v>
      </c>
      <c r="AM22" s="79">
        <v>124.39740318059802</v>
      </c>
      <c r="AN22" s="79"/>
      <c r="AO22" s="79">
        <v>34.992180664666833</v>
      </c>
      <c r="AP22" s="79">
        <v>337.36918597555552</v>
      </c>
      <c r="AQ22" s="79">
        <v>372.36136664022234</v>
      </c>
      <c r="AR22" s="79"/>
      <c r="AS22" s="79">
        <v>49.470834739789069</v>
      </c>
      <c r="AT22" s="79">
        <v>1249.2425295573942</v>
      </c>
      <c r="AU22" s="79">
        <v>1298.7133642971833</v>
      </c>
      <c r="AV22" s="79"/>
      <c r="AW22" s="79">
        <v>58.908047375520269</v>
      </c>
      <c r="AX22" s="79">
        <v>2975.3954794337869</v>
      </c>
      <c r="AY22" s="79">
        <v>3034.3035268093072</v>
      </c>
      <c r="AZ22" s="79"/>
      <c r="BA22" s="155">
        <v>27.302896522260145</v>
      </c>
      <c r="BB22" s="155">
        <v>2230.2587781320826</v>
      </c>
      <c r="BC22" s="155">
        <v>2257.5616746543428</v>
      </c>
      <c r="BD22" s="155"/>
      <c r="BE22" s="155">
        <v>28.618430571612748</v>
      </c>
      <c r="BF22" s="155">
        <v>330.38790208628313</v>
      </c>
      <c r="BG22" s="155">
        <v>359.00633265789588</v>
      </c>
      <c r="BH22" s="155"/>
      <c r="BI22" s="155">
        <v>8.6937562655789389</v>
      </c>
      <c r="BJ22" s="155">
        <v>209.22866355648472</v>
      </c>
      <c r="BK22" s="155">
        <v>217.92241982206366</v>
      </c>
      <c r="BL22" s="155"/>
      <c r="BM22" s="155">
        <v>10.042979228775845</v>
      </c>
      <c r="BN22" s="155">
        <v>233.19899921028997</v>
      </c>
      <c r="BO22" s="155">
        <v>243.24197843906583</v>
      </c>
      <c r="BP22" s="155"/>
      <c r="BQ22" s="155">
        <v>9.2477359450437788</v>
      </c>
      <c r="BR22" s="155">
        <v>262.35830900248862</v>
      </c>
      <c r="BS22" s="155">
        <v>271.60604494753238</v>
      </c>
      <c r="BT22" s="155"/>
      <c r="BU22" s="155">
        <v>18.9120581850093</v>
      </c>
      <c r="BV22" s="155">
        <v>304.80198098533947</v>
      </c>
      <c r="BW22" s="155">
        <v>323.71403917034877</v>
      </c>
      <c r="BX22" s="155"/>
      <c r="BY22" s="155">
        <v>22.929371178166747</v>
      </c>
      <c r="BZ22" s="155">
        <v>550.82769069918641</v>
      </c>
      <c r="CA22" s="155">
        <v>573.75706187735329</v>
      </c>
      <c r="CB22" s="155"/>
      <c r="CC22" s="155">
        <v>19.484483500000003</v>
      </c>
      <c r="CD22" s="155">
        <v>436.04551650000002</v>
      </c>
      <c r="CE22" s="155">
        <v>455.53000000000003</v>
      </c>
      <c r="CF22" s="155"/>
      <c r="CG22" s="155">
        <v>5.5118999999999945</v>
      </c>
      <c r="CH22" s="155">
        <v>353.66309999999999</v>
      </c>
      <c r="CI22" s="155">
        <v>359.17499999999995</v>
      </c>
      <c r="CJ22" s="155">
        <v>0</v>
      </c>
      <c r="CK22" s="155">
        <v>1.955861999999998</v>
      </c>
      <c r="CL22" s="155">
        <v>340.04413799999998</v>
      </c>
      <c r="CM22" s="155">
        <v>342</v>
      </c>
      <c r="CO22" s="155">
        <v>1.5536900000000036</v>
      </c>
      <c r="CP22" s="155">
        <v>254.44631000000001</v>
      </c>
      <c r="CQ22" s="155">
        <v>256</v>
      </c>
      <c r="CS22" s="155">
        <v>6.719231299999997</v>
      </c>
      <c r="CT22" s="155">
        <v>396.80076870000005</v>
      </c>
      <c r="CU22" s="155">
        <v>403.52</v>
      </c>
      <c r="CW22" s="155">
        <v>6.8839377000000015</v>
      </c>
      <c r="CX22" s="155">
        <v>531.59924289486867</v>
      </c>
      <c r="CY22" s="155">
        <v>538.48318059486871</v>
      </c>
      <c r="DA22" s="155">
        <v>6.699044226999634</v>
      </c>
      <c r="DB22" s="155">
        <v>894.23104479999984</v>
      </c>
      <c r="DC22" s="155">
        <v>900.93008902699944</v>
      </c>
      <c r="DD22" s="155"/>
      <c r="DE22" s="155">
        <v>5.4080775999999995</v>
      </c>
      <c r="DF22" s="155">
        <v>1530.5819224000002</v>
      </c>
      <c r="DG22" s="155">
        <v>1535.9900000000002</v>
      </c>
      <c r="DH22" s="155"/>
      <c r="DI22" s="155">
        <v>9.6121069496870035</v>
      </c>
      <c r="DJ22" s="155">
        <v>20991.123404410613</v>
      </c>
      <c r="DK22" s="155">
        <v>21000.735511360301</v>
      </c>
      <c r="DL22" s="155"/>
      <c r="DM22" s="155">
        <v>10.115724960273337</v>
      </c>
      <c r="DN22" s="155">
        <v>34501.397326038576</v>
      </c>
      <c r="DO22" s="155">
        <v>34511.513050998852</v>
      </c>
      <c r="DP22" s="155"/>
      <c r="DQ22" s="79">
        <v>8.8427847181215444</v>
      </c>
      <c r="DR22" s="155">
        <v>39719.905794815153</v>
      </c>
      <c r="DS22" s="155">
        <v>39728.748579533276</v>
      </c>
      <c r="DT22" s="211"/>
      <c r="DU22" s="211"/>
      <c r="DV22" s="211"/>
      <c r="DW22" s="211"/>
      <c r="DX22" s="211"/>
      <c r="DY22" s="211"/>
      <c r="DZ22" s="211"/>
      <c r="EA22" s="211"/>
      <c r="EB22" s="211"/>
      <c r="EC22" s="211"/>
      <c r="ED22" s="211"/>
      <c r="EE22" s="211"/>
      <c r="EF22" s="211"/>
      <c r="EG22" s="211"/>
      <c r="EH22" s="211"/>
      <c r="EI22" s="211"/>
      <c r="EJ22" s="211"/>
      <c r="EK22" s="211"/>
      <c r="EL22" s="211"/>
      <c r="EM22" s="211"/>
      <c r="EN22" s="211"/>
      <c r="EO22" s="211"/>
      <c r="EP22" s="211"/>
      <c r="EQ22" s="211"/>
      <c r="ER22" s="211"/>
      <c r="ES22" s="211"/>
      <c r="ET22" s="211"/>
      <c r="EU22" s="211"/>
      <c r="EV22" s="211"/>
      <c r="EW22" s="211"/>
      <c r="EX22" s="211"/>
      <c r="EY22" s="211"/>
      <c r="EZ22" s="211"/>
      <c r="FA22" s="211"/>
      <c r="FB22" s="211"/>
      <c r="FC22" s="211"/>
      <c r="FD22" s="211"/>
      <c r="FE22" s="211"/>
      <c r="FF22" s="211"/>
    </row>
    <row r="23" spans="2:162" s="63" customFormat="1" ht="15.95" customHeight="1">
      <c r="B23" s="146" t="s">
        <v>160</v>
      </c>
      <c r="E23" s="79" t="s">
        <v>3</v>
      </c>
      <c r="F23" s="79" t="s">
        <v>3</v>
      </c>
      <c r="G23" s="79" t="s">
        <v>3</v>
      </c>
      <c r="H23" s="79"/>
      <c r="I23" s="79" t="s">
        <v>3</v>
      </c>
      <c r="J23" s="79" t="s">
        <v>3</v>
      </c>
      <c r="K23" s="79" t="s">
        <v>3</v>
      </c>
      <c r="L23" s="79"/>
      <c r="M23" s="79" t="s">
        <v>3</v>
      </c>
      <c r="N23" s="79" t="s">
        <v>3</v>
      </c>
      <c r="O23" s="79" t="s">
        <v>3</v>
      </c>
      <c r="P23" s="79"/>
      <c r="Q23" s="79" t="s">
        <v>3</v>
      </c>
      <c r="R23" s="79" t="s">
        <v>3</v>
      </c>
      <c r="S23" s="79" t="s">
        <v>3</v>
      </c>
      <c r="T23" s="79"/>
      <c r="U23" s="79" t="s">
        <v>3</v>
      </c>
      <c r="V23" s="79" t="s">
        <v>3</v>
      </c>
      <c r="W23" s="79" t="s">
        <v>3</v>
      </c>
      <c r="X23" s="158"/>
      <c r="Y23" s="80">
        <v>2.7503141522630816</v>
      </c>
      <c r="Z23" s="80">
        <v>30.825094245678926</v>
      </c>
      <c r="AA23" s="80">
        <v>33.575408397942006</v>
      </c>
      <c r="AB23" s="80"/>
      <c r="AC23" s="80">
        <v>15.294080291275494</v>
      </c>
      <c r="AD23" s="80">
        <v>44.317270138969739</v>
      </c>
      <c r="AE23" s="80">
        <v>59.611350430245231</v>
      </c>
      <c r="AF23" s="80"/>
      <c r="AG23" s="80">
        <v>66.301892854780334</v>
      </c>
      <c r="AH23" s="80">
        <v>262.14885795556563</v>
      </c>
      <c r="AI23" s="80">
        <v>328.45075081034599</v>
      </c>
      <c r="AJ23" s="80"/>
      <c r="AK23" s="80">
        <v>33.719758491332954</v>
      </c>
      <c r="AL23" s="80">
        <v>90.527305213775819</v>
      </c>
      <c r="AM23" s="80">
        <v>124.24706370510877</v>
      </c>
      <c r="AN23" s="80"/>
      <c r="AO23" s="80">
        <v>33.127305982151306</v>
      </c>
      <c r="AP23" s="80">
        <v>74.123332597521369</v>
      </c>
      <c r="AQ23" s="80">
        <v>107.25063857967268</v>
      </c>
      <c r="AR23" s="80"/>
      <c r="AS23" s="80">
        <v>35.188849054639043</v>
      </c>
      <c r="AT23" s="80">
        <v>142.41941002335511</v>
      </c>
      <c r="AU23" s="80">
        <v>177.60825907799415</v>
      </c>
      <c r="AV23" s="80"/>
      <c r="AW23" s="80">
        <v>44.788896451551786</v>
      </c>
      <c r="AX23" s="80">
        <v>132.05511076182523</v>
      </c>
      <c r="AY23" s="80">
        <v>176.84400721337701</v>
      </c>
      <c r="AZ23" s="80"/>
      <c r="BA23" s="103">
        <v>24.359557691695038</v>
      </c>
      <c r="BB23" s="103">
        <v>124.64625748859687</v>
      </c>
      <c r="BC23" s="103">
        <v>149.0058151802919</v>
      </c>
      <c r="BD23" s="103"/>
      <c r="BE23" s="103">
        <v>21.286116326032193</v>
      </c>
      <c r="BF23" s="103">
        <v>121.53049645628312</v>
      </c>
      <c r="BG23" s="103">
        <v>142.8166127823153</v>
      </c>
      <c r="BH23" s="103"/>
      <c r="BI23" s="103">
        <v>2.2319950637248779E-3</v>
      </c>
      <c r="BJ23" s="103">
        <v>8.2666483841662142E-3</v>
      </c>
      <c r="BK23" s="103">
        <v>1.0498643447891092E-2</v>
      </c>
      <c r="BL23" s="103"/>
      <c r="BM23" s="103">
        <v>1.7999999999999999E-163</v>
      </c>
      <c r="BN23" s="103">
        <v>1.7999999999999999E-163</v>
      </c>
      <c r="BO23" s="103">
        <v>3.5999999999999998E-163</v>
      </c>
      <c r="BP23" s="158"/>
      <c r="BQ23" s="103">
        <v>2.0000000000000001E-108</v>
      </c>
      <c r="BR23" s="103">
        <v>2.0000000000000001E-108</v>
      </c>
      <c r="BS23" s="103">
        <v>4.0000000000000002E-108</v>
      </c>
      <c r="BT23" s="103"/>
      <c r="BU23" s="103">
        <v>1.6000000000000001E-107</v>
      </c>
      <c r="BV23" s="103">
        <v>1.6000000000000001E-107</v>
      </c>
      <c r="BW23" s="103">
        <v>3.2000000000000001E-107</v>
      </c>
      <c r="BX23" s="103"/>
      <c r="BY23" s="103">
        <v>0</v>
      </c>
      <c r="BZ23" s="103">
        <v>0</v>
      </c>
      <c r="CA23" s="103">
        <v>0</v>
      </c>
      <c r="CB23" s="103"/>
      <c r="CC23" s="103">
        <v>0</v>
      </c>
      <c r="CD23" s="103">
        <v>0</v>
      </c>
      <c r="CE23" s="103">
        <v>0</v>
      </c>
      <c r="CF23" s="103"/>
      <c r="CG23" s="103">
        <v>0</v>
      </c>
      <c r="CH23" s="103">
        <v>0</v>
      </c>
      <c r="CI23" s="103">
        <v>0</v>
      </c>
      <c r="CJ23" s="100"/>
      <c r="CK23" s="103">
        <v>0</v>
      </c>
      <c r="CL23" s="103">
        <v>0</v>
      </c>
      <c r="CM23" s="103">
        <v>0</v>
      </c>
      <c r="CO23" s="103">
        <v>0</v>
      </c>
      <c r="CP23" s="103">
        <v>0</v>
      </c>
      <c r="CQ23" s="103">
        <v>0</v>
      </c>
      <c r="CS23" s="103">
        <v>0</v>
      </c>
      <c r="CT23" s="103">
        <v>0</v>
      </c>
      <c r="CU23" s="103">
        <v>0</v>
      </c>
      <c r="CW23" s="103">
        <v>0</v>
      </c>
      <c r="CX23" s="103">
        <v>0</v>
      </c>
      <c r="CY23" s="103">
        <v>0</v>
      </c>
      <c r="DA23" s="103">
        <v>0</v>
      </c>
      <c r="DB23" s="103">
        <v>0</v>
      </c>
      <c r="DC23" s="103">
        <v>0</v>
      </c>
      <c r="DD23" s="103"/>
      <c r="DE23" s="103">
        <v>0</v>
      </c>
      <c r="DF23" s="103">
        <v>0</v>
      </c>
      <c r="DG23" s="103">
        <v>0</v>
      </c>
      <c r="DH23" s="103"/>
      <c r="DI23" s="103">
        <v>0</v>
      </c>
      <c r="DJ23" s="103">
        <v>0</v>
      </c>
      <c r="DK23" s="103">
        <v>0</v>
      </c>
      <c r="DL23" s="103"/>
      <c r="DM23" s="103">
        <v>0</v>
      </c>
      <c r="DN23" s="103">
        <v>0</v>
      </c>
      <c r="DO23" s="103">
        <v>0</v>
      </c>
      <c r="DP23" s="103"/>
      <c r="DQ23" s="103" t="s">
        <v>9</v>
      </c>
      <c r="DR23" s="103" t="s">
        <v>9</v>
      </c>
      <c r="DS23" s="103" t="s">
        <v>9</v>
      </c>
      <c r="DT23" s="78"/>
      <c r="DU23" s="211"/>
      <c r="DV23" s="211"/>
      <c r="DW23" s="211"/>
      <c r="DX23" s="211"/>
      <c r="DY23" s="211"/>
      <c r="DZ23" s="211"/>
      <c r="EA23" s="211"/>
      <c r="EB23" s="211"/>
      <c r="EC23" s="211"/>
      <c r="ED23" s="211"/>
      <c r="EE23" s="211"/>
      <c r="EF23" s="211"/>
      <c r="EG23" s="211"/>
      <c r="EH23" s="211"/>
      <c r="EI23" s="211"/>
      <c r="EJ23" s="211"/>
      <c r="EK23" s="211"/>
      <c r="EL23" s="211"/>
      <c r="EM23" s="211"/>
      <c r="EN23" s="211"/>
      <c r="EO23" s="211"/>
      <c r="EP23" s="211"/>
      <c r="EQ23" s="211"/>
      <c r="ER23" s="211"/>
      <c r="ES23" s="211"/>
      <c r="ET23" s="211"/>
      <c r="EU23" s="211"/>
      <c r="EV23" s="211"/>
      <c r="EW23" s="211"/>
      <c r="EX23" s="211"/>
      <c r="EY23" s="211"/>
      <c r="EZ23" s="211"/>
      <c r="FA23" s="211"/>
      <c r="FB23" s="211"/>
      <c r="FC23" s="211"/>
      <c r="FD23" s="211"/>
      <c r="FE23" s="211"/>
      <c r="FF23" s="211"/>
    </row>
    <row r="24" spans="2:162" s="63" customFormat="1" ht="15.95" customHeight="1">
      <c r="B24" s="146" t="s">
        <v>140</v>
      </c>
      <c r="D24" s="147"/>
      <c r="E24" s="79" t="s">
        <v>3</v>
      </c>
      <c r="F24" s="79" t="s">
        <v>3</v>
      </c>
      <c r="G24" s="79" t="s">
        <v>3</v>
      </c>
      <c r="H24" s="79"/>
      <c r="I24" s="79" t="s">
        <v>3</v>
      </c>
      <c r="J24" s="79" t="s">
        <v>3</v>
      </c>
      <c r="K24" s="79" t="s">
        <v>3</v>
      </c>
      <c r="L24" s="79"/>
      <c r="M24" s="79" t="s">
        <v>3</v>
      </c>
      <c r="N24" s="79" t="s">
        <v>3</v>
      </c>
      <c r="O24" s="79" t="s">
        <v>3</v>
      </c>
      <c r="P24" s="79"/>
      <c r="Q24" s="79" t="s">
        <v>3</v>
      </c>
      <c r="R24" s="79" t="s">
        <v>3</v>
      </c>
      <c r="S24" s="79" t="s">
        <v>3</v>
      </c>
      <c r="T24" s="79"/>
      <c r="U24" s="79" t="s">
        <v>3</v>
      </c>
      <c r="V24" s="79" t="s">
        <v>3</v>
      </c>
      <c r="W24" s="79" t="s">
        <v>3</v>
      </c>
      <c r="X24" s="158"/>
      <c r="Y24" s="80" t="s">
        <v>3</v>
      </c>
      <c r="Z24" s="80" t="s">
        <v>3</v>
      </c>
      <c r="AA24" s="80" t="s">
        <v>3</v>
      </c>
      <c r="AB24" s="80"/>
      <c r="AC24" s="80" t="s">
        <v>3</v>
      </c>
      <c r="AD24" s="80" t="s">
        <v>3</v>
      </c>
      <c r="AE24" s="80" t="s">
        <v>3</v>
      </c>
      <c r="AF24" s="80"/>
      <c r="AG24" s="80" t="s">
        <v>3</v>
      </c>
      <c r="AH24" s="80" t="s">
        <v>3</v>
      </c>
      <c r="AI24" s="80" t="s">
        <v>3</v>
      </c>
      <c r="AJ24" s="80"/>
      <c r="AK24" s="80" t="s">
        <v>3</v>
      </c>
      <c r="AL24" s="80" t="s">
        <v>3</v>
      </c>
      <c r="AM24" s="80" t="s">
        <v>3</v>
      </c>
      <c r="AN24" s="80"/>
      <c r="AO24" s="80" t="s">
        <v>3</v>
      </c>
      <c r="AP24" s="80" t="s">
        <v>3</v>
      </c>
      <c r="AQ24" s="80" t="s">
        <v>3</v>
      </c>
      <c r="AR24" s="80"/>
      <c r="AS24" s="80" t="s">
        <v>3</v>
      </c>
      <c r="AT24" s="80" t="s">
        <v>3</v>
      </c>
      <c r="AU24" s="80" t="s">
        <v>3</v>
      </c>
      <c r="AV24" s="80"/>
      <c r="AW24" s="80" t="s">
        <v>3</v>
      </c>
      <c r="AX24" s="80" t="s">
        <v>3</v>
      </c>
      <c r="AY24" s="80" t="s">
        <v>3</v>
      </c>
      <c r="AZ24" s="80"/>
      <c r="BA24" s="80" t="s">
        <v>3</v>
      </c>
      <c r="BB24" s="80" t="s">
        <v>3</v>
      </c>
      <c r="BC24" s="80" t="s">
        <v>3</v>
      </c>
      <c r="BD24" s="103"/>
      <c r="BE24" s="103">
        <v>3.6107564155805552</v>
      </c>
      <c r="BF24" s="103">
        <v>60.939300000000003</v>
      </c>
      <c r="BG24" s="103">
        <v>64.550056415580556</v>
      </c>
      <c r="BH24" s="103"/>
      <c r="BI24" s="103">
        <v>5.4866522</v>
      </c>
      <c r="BJ24" s="103">
        <v>106.8433478</v>
      </c>
      <c r="BK24" s="103">
        <v>112.33</v>
      </c>
      <c r="BL24" s="103">
        <v>0</v>
      </c>
      <c r="BM24" s="103">
        <v>5.515133595166807</v>
      </c>
      <c r="BN24" s="103">
        <v>129.85926079999999</v>
      </c>
      <c r="BO24" s="103">
        <v>135.3743943951668</v>
      </c>
      <c r="BP24" s="103">
        <v>0</v>
      </c>
      <c r="BQ24" s="103">
        <v>2.7976496999999974</v>
      </c>
      <c r="BR24" s="103">
        <v>144.63235030000001</v>
      </c>
      <c r="BS24" s="103">
        <v>147.43</v>
      </c>
      <c r="BT24" s="103">
        <v>0</v>
      </c>
      <c r="BU24" s="103">
        <v>5.0837150999999947</v>
      </c>
      <c r="BV24" s="103">
        <v>177.45628490000001</v>
      </c>
      <c r="BW24" s="103">
        <v>182.54000000000002</v>
      </c>
      <c r="BX24" s="103">
        <v>0</v>
      </c>
      <c r="BY24" s="103">
        <v>22.840185700000017</v>
      </c>
      <c r="BZ24" s="103">
        <v>549.95981429999983</v>
      </c>
      <c r="CA24" s="103">
        <v>572.79999999999995</v>
      </c>
      <c r="CB24" s="103">
        <v>0</v>
      </c>
      <c r="CC24" s="103">
        <v>19.484483500000003</v>
      </c>
      <c r="CD24" s="103">
        <v>436.04551650000002</v>
      </c>
      <c r="CE24" s="103">
        <v>455.53000000000003</v>
      </c>
      <c r="CF24" s="103"/>
      <c r="CG24" s="103">
        <v>5.5118999999999945</v>
      </c>
      <c r="CH24" s="103">
        <v>353.66309999999999</v>
      </c>
      <c r="CI24" s="103">
        <v>359.17499999999995</v>
      </c>
      <c r="CJ24" s="100"/>
      <c r="CK24" s="103">
        <v>1.955861999999998</v>
      </c>
      <c r="CL24" s="103">
        <v>340.04413799999998</v>
      </c>
      <c r="CM24" s="103">
        <v>342</v>
      </c>
      <c r="CO24" s="103">
        <v>1.5536900000000036</v>
      </c>
      <c r="CP24" s="103">
        <v>254.44631000000001</v>
      </c>
      <c r="CQ24" s="103">
        <v>256</v>
      </c>
      <c r="CS24" s="103">
        <v>6.719231299999997</v>
      </c>
      <c r="CT24" s="103">
        <v>396.80076870000005</v>
      </c>
      <c r="CU24" s="103">
        <v>403.52</v>
      </c>
      <c r="CW24" s="103">
        <v>6.8839377000000015</v>
      </c>
      <c r="CX24" s="103">
        <v>531.59924289486867</v>
      </c>
      <c r="CY24" s="103">
        <v>538.48318059486871</v>
      </c>
      <c r="DA24" s="103">
        <v>6.699044226999634</v>
      </c>
      <c r="DB24" s="103">
        <v>894.23104479999984</v>
      </c>
      <c r="DC24" s="103">
        <v>900.93008902699944</v>
      </c>
      <c r="DD24" s="103"/>
      <c r="DE24" s="103">
        <v>5.4080775999999995</v>
      </c>
      <c r="DF24" s="103">
        <v>1530.5819224000002</v>
      </c>
      <c r="DG24" s="103">
        <v>1535.9900000000002</v>
      </c>
      <c r="DH24" s="103"/>
      <c r="DI24" s="103">
        <v>6.1789248016375211</v>
      </c>
      <c r="DJ24" s="103">
        <v>18376.693441237487</v>
      </c>
      <c r="DK24" s="103">
        <v>18382.872366039122</v>
      </c>
      <c r="DL24" s="103"/>
      <c r="DM24" s="103">
        <v>2.9094781542858206</v>
      </c>
      <c r="DN24" s="103">
        <v>9391.1546086345079</v>
      </c>
      <c r="DO24" s="103">
        <v>9394.0640867887942</v>
      </c>
      <c r="DP24" s="103"/>
      <c r="DQ24" s="103">
        <v>4.8436457687556045</v>
      </c>
      <c r="DR24" s="103">
        <v>15734.324618033315</v>
      </c>
      <c r="DS24" s="103">
        <v>15739.16826380207</v>
      </c>
      <c r="DT24" s="212"/>
      <c r="DU24" s="211"/>
      <c r="DV24" s="211"/>
      <c r="DW24" s="211"/>
      <c r="DX24" s="211"/>
      <c r="DY24" s="211"/>
      <c r="DZ24" s="211"/>
      <c r="EA24" s="211"/>
      <c r="EB24" s="211"/>
      <c r="EC24" s="211"/>
      <c r="ED24" s="211"/>
      <c r="EE24" s="211"/>
      <c r="EF24" s="211"/>
      <c r="EG24" s="211"/>
      <c r="EH24" s="211"/>
      <c r="EI24" s="211"/>
      <c r="EJ24" s="211"/>
      <c r="EK24" s="211"/>
      <c r="EL24" s="211"/>
      <c r="EM24" s="211"/>
      <c r="EN24" s="211"/>
      <c r="EO24" s="211"/>
      <c r="EP24" s="211"/>
      <c r="EQ24" s="211"/>
      <c r="ER24" s="211"/>
      <c r="ES24" s="211"/>
      <c r="ET24" s="211"/>
      <c r="EU24" s="211"/>
      <c r="EV24" s="211"/>
      <c r="EW24" s="211"/>
      <c r="EX24" s="211"/>
      <c r="EY24" s="211"/>
      <c r="EZ24" s="211"/>
      <c r="FA24" s="211"/>
      <c r="FB24" s="211"/>
      <c r="FC24" s="211"/>
      <c r="FD24" s="211"/>
      <c r="FE24" s="211"/>
      <c r="FF24" s="211"/>
    </row>
    <row r="25" spans="2:162" s="63" customFormat="1" ht="15.95" customHeight="1">
      <c r="B25" s="147" t="s">
        <v>76</v>
      </c>
      <c r="C25" s="82"/>
      <c r="D25" s="147"/>
      <c r="E25" s="79" t="s">
        <v>3</v>
      </c>
      <c r="F25" s="79" t="s">
        <v>3</v>
      </c>
      <c r="G25" s="79" t="s">
        <v>3</v>
      </c>
      <c r="H25" s="79"/>
      <c r="I25" s="79" t="s">
        <v>3</v>
      </c>
      <c r="J25" s="79" t="s">
        <v>3</v>
      </c>
      <c r="K25" s="79" t="s">
        <v>3</v>
      </c>
      <c r="L25" s="79"/>
      <c r="M25" s="79" t="s">
        <v>3</v>
      </c>
      <c r="N25" s="79" t="s">
        <v>3</v>
      </c>
      <c r="O25" s="79" t="s">
        <v>3</v>
      </c>
      <c r="P25" s="79"/>
      <c r="Q25" s="79" t="s">
        <v>3</v>
      </c>
      <c r="R25" s="79" t="s">
        <v>3</v>
      </c>
      <c r="S25" s="79" t="s">
        <v>3</v>
      </c>
      <c r="T25" s="79"/>
      <c r="U25" s="79" t="s">
        <v>3</v>
      </c>
      <c r="V25" s="79" t="s">
        <v>3</v>
      </c>
      <c r="W25" s="79" t="s">
        <v>3</v>
      </c>
      <c r="X25" s="158"/>
      <c r="Y25" s="80" t="s">
        <v>3</v>
      </c>
      <c r="Z25" s="80" t="s">
        <v>3</v>
      </c>
      <c r="AA25" s="80" t="s">
        <v>3</v>
      </c>
      <c r="AB25" s="80"/>
      <c r="AC25" s="80" t="s">
        <v>3</v>
      </c>
      <c r="AD25" s="80" t="s">
        <v>3</v>
      </c>
      <c r="AE25" s="80" t="s">
        <v>3</v>
      </c>
      <c r="AF25" s="80"/>
      <c r="AG25" s="80" t="s">
        <v>3</v>
      </c>
      <c r="AH25" s="80" t="s">
        <v>3</v>
      </c>
      <c r="AI25" s="80" t="s">
        <v>3</v>
      </c>
      <c r="AJ25" s="80"/>
      <c r="AK25" s="80" t="s">
        <v>3</v>
      </c>
      <c r="AL25" s="80" t="s">
        <v>3</v>
      </c>
      <c r="AM25" s="80" t="s">
        <v>3</v>
      </c>
      <c r="AN25" s="80"/>
      <c r="AO25" s="80" t="s">
        <v>3</v>
      </c>
      <c r="AP25" s="80" t="s">
        <v>3</v>
      </c>
      <c r="AQ25" s="80" t="s">
        <v>3</v>
      </c>
      <c r="AR25" s="80"/>
      <c r="AS25" s="80" t="s">
        <v>3</v>
      </c>
      <c r="AT25" s="80" t="s">
        <v>3</v>
      </c>
      <c r="AU25" s="80" t="s">
        <v>3</v>
      </c>
      <c r="AV25" s="80"/>
      <c r="AW25" s="80" t="s">
        <v>3</v>
      </c>
      <c r="AX25" s="80" t="s">
        <v>3</v>
      </c>
      <c r="AY25" s="80" t="s">
        <v>3</v>
      </c>
      <c r="AZ25" s="80"/>
      <c r="BA25" s="153" t="s">
        <v>3</v>
      </c>
      <c r="BB25" s="153" t="s">
        <v>3</v>
      </c>
      <c r="BC25" s="153" t="s">
        <v>3</v>
      </c>
      <c r="BD25" s="103"/>
      <c r="BE25" s="153">
        <v>0</v>
      </c>
      <c r="BF25" s="153">
        <v>0</v>
      </c>
      <c r="BG25" s="153">
        <v>0</v>
      </c>
      <c r="BH25" s="103"/>
      <c r="BI25" s="103">
        <v>6.3965500000000119E-2</v>
      </c>
      <c r="BJ25" s="103">
        <v>1.5060344999999999</v>
      </c>
      <c r="BK25" s="103">
        <v>1.57</v>
      </c>
      <c r="BL25" s="103"/>
      <c r="BM25" s="103">
        <v>0.23015920000000012</v>
      </c>
      <c r="BN25" s="103">
        <v>4.5998408</v>
      </c>
      <c r="BO25" s="103">
        <v>4.83</v>
      </c>
      <c r="BP25" s="158"/>
      <c r="BQ25" s="103">
        <v>9.9482300000000135E-2</v>
      </c>
      <c r="BR25" s="103">
        <v>2.2105177</v>
      </c>
      <c r="BS25" s="103">
        <v>2.31</v>
      </c>
      <c r="BT25" s="103"/>
      <c r="BU25" s="103">
        <v>2.7439267999999997</v>
      </c>
      <c r="BV25" s="103">
        <v>73.066073200000005</v>
      </c>
      <c r="BW25" s="103">
        <v>75.81</v>
      </c>
      <c r="BX25" s="103"/>
      <c r="BY25" s="103">
        <v>12.895818899999998</v>
      </c>
      <c r="BZ25" s="103">
        <v>178.02418109999996</v>
      </c>
      <c r="CA25" s="103">
        <v>190.91999999999996</v>
      </c>
      <c r="CB25" s="103"/>
      <c r="CC25" s="103">
        <v>13.489848000000004</v>
      </c>
      <c r="CD25" s="103">
        <v>133.40015199999999</v>
      </c>
      <c r="CE25" s="103">
        <v>146.88999999999999</v>
      </c>
      <c r="CF25" s="103"/>
      <c r="CG25" s="103" t="s">
        <v>9</v>
      </c>
      <c r="CH25" s="103" t="s">
        <v>9</v>
      </c>
      <c r="CI25" s="103" t="s">
        <v>9</v>
      </c>
      <c r="CJ25" s="100"/>
      <c r="CK25" s="103" t="s">
        <v>9</v>
      </c>
      <c r="CL25" s="103" t="s">
        <v>9</v>
      </c>
      <c r="CM25" s="103" t="s">
        <v>9</v>
      </c>
      <c r="CO25" s="103" t="s">
        <v>9</v>
      </c>
      <c r="CP25" s="103" t="s">
        <v>9</v>
      </c>
      <c r="CQ25" s="103" t="s">
        <v>9</v>
      </c>
      <c r="CS25" s="103" t="s">
        <v>9</v>
      </c>
      <c r="CT25" s="103" t="s">
        <v>9</v>
      </c>
      <c r="CU25" s="103" t="s">
        <v>9</v>
      </c>
      <c r="CW25" s="103" t="s">
        <v>9</v>
      </c>
      <c r="CX25" s="103" t="s">
        <v>9</v>
      </c>
      <c r="CY25" s="103" t="s">
        <v>9</v>
      </c>
      <c r="DA25" s="103" t="s">
        <v>9</v>
      </c>
      <c r="DB25" s="103" t="s">
        <v>9</v>
      </c>
      <c r="DC25" s="103" t="s">
        <v>9</v>
      </c>
      <c r="DD25" s="103"/>
      <c r="DE25" s="103" t="s">
        <v>9</v>
      </c>
      <c r="DF25" s="103" t="s">
        <v>9</v>
      </c>
      <c r="DG25" s="103" t="s">
        <v>9</v>
      </c>
      <c r="DH25" s="103"/>
      <c r="DI25" s="103" t="s">
        <v>9</v>
      </c>
      <c r="DJ25" s="103" t="s">
        <v>9</v>
      </c>
      <c r="DK25" s="103" t="s">
        <v>9</v>
      </c>
      <c r="DL25" s="103"/>
      <c r="DM25" s="103" t="s">
        <v>9</v>
      </c>
      <c r="DN25" s="103" t="s">
        <v>9</v>
      </c>
      <c r="DO25" s="103" t="s">
        <v>9</v>
      </c>
      <c r="DP25" s="103"/>
      <c r="DQ25" s="103">
        <v>0</v>
      </c>
      <c r="DR25" s="103">
        <v>0</v>
      </c>
      <c r="DS25" s="103">
        <v>0</v>
      </c>
      <c r="DT25" s="231"/>
      <c r="DU25" s="211"/>
      <c r="DV25" s="211"/>
      <c r="DW25" s="211"/>
      <c r="DX25" s="211"/>
      <c r="DY25" s="211"/>
      <c r="DZ25" s="211"/>
      <c r="EA25" s="211"/>
      <c r="EB25" s="211"/>
      <c r="EC25" s="211"/>
      <c r="ED25" s="211"/>
      <c r="EE25" s="211"/>
      <c r="EF25" s="211"/>
      <c r="EG25" s="211"/>
      <c r="EH25" s="211"/>
      <c r="EI25" s="211"/>
      <c r="EJ25" s="211"/>
      <c r="EK25" s="211"/>
      <c r="EL25" s="211"/>
      <c r="EM25" s="211"/>
      <c r="EN25" s="211"/>
      <c r="EO25" s="211"/>
      <c r="EP25" s="211"/>
      <c r="EQ25" s="211"/>
      <c r="ER25" s="211"/>
      <c r="ES25" s="211"/>
      <c r="ET25" s="211"/>
      <c r="EU25" s="211"/>
      <c r="EV25" s="211"/>
      <c r="EW25" s="211"/>
      <c r="EX25" s="211"/>
      <c r="EY25" s="211"/>
      <c r="EZ25" s="211"/>
      <c r="FA25" s="211"/>
      <c r="FB25" s="211"/>
      <c r="FC25" s="211"/>
      <c r="FD25" s="211"/>
      <c r="FE25" s="211"/>
      <c r="FF25" s="211"/>
    </row>
    <row r="26" spans="2:162" s="63" customFormat="1" ht="15.95" customHeight="1">
      <c r="B26" s="147" t="s">
        <v>77</v>
      </c>
      <c r="C26" s="82"/>
      <c r="D26" s="82"/>
      <c r="E26" s="79" t="s">
        <v>3</v>
      </c>
      <c r="F26" s="79" t="s">
        <v>3</v>
      </c>
      <c r="G26" s="79" t="s">
        <v>3</v>
      </c>
      <c r="H26" s="79"/>
      <c r="I26" s="79" t="s">
        <v>3</v>
      </c>
      <c r="J26" s="79" t="s">
        <v>3</v>
      </c>
      <c r="K26" s="79" t="s">
        <v>3</v>
      </c>
      <c r="L26" s="79"/>
      <c r="M26" s="79" t="s">
        <v>3</v>
      </c>
      <c r="N26" s="79" t="s">
        <v>3</v>
      </c>
      <c r="O26" s="79" t="s">
        <v>3</v>
      </c>
      <c r="P26" s="79"/>
      <c r="Q26" s="79" t="s">
        <v>3</v>
      </c>
      <c r="R26" s="79" t="s">
        <v>3</v>
      </c>
      <c r="S26" s="79" t="s">
        <v>3</v>
      </c>
      <c r="T26" s="79"/>
      <c r="U26" s="79" t="s">
        <v>3</v>
      </c>
      <c r="V26" s="79" t="s">
        <v>3</v>
      </c>
      <c r="W26" s="79" t="s">
        <v>3</v>
      </c>
      <c r="X26" s="158"/>
      <c r="Y26" s="80" t="s">
        <v>3</v>
      </c>
      <c r="Z26" s="80" t="s">
        <v>3</v>
      </c>
      <c r="AA26" s="80" t="s">
        <v>3</v>
      </c>
      <c r="AB26" s="80"/>
      <c r="AC26" s="80" t="s">
        <v>3</v>
      </c>
      <c r="AD26" s="80" t="s">
        <v>3</v>
      </c>
      <c r="AE26" s="80" t="s">
        <v>3</v>
      </c>
      <c r="AF26" s="80"/>
      <c r="AG26" s="80" t="s">
        <v>3</v>
      </c>
      <c r="AH26" s="80" t="s">
        <v>3</v>
      </c>
      <c r="AI26" s="80" t="s">
        <v>3</v>
      </c>
      <c r="AJ26" s="80"/>
      <c r="AK26" s="80" t="s">
        <v>3</v>
      </c>
      <c r="AL26" s="80" t="s">
        <v>3</v>
      </c>
      <c r="AM26" s="80" t="s">
        <v>3</v>
      </c>
      <c r="AN26" s="80"/>
      <c r="AO26" s="80" t="s">
        <v>3</v>
      </c>
      <c r="AP26" s="80" t="s">
        <v>3</v>
      </c>
      <c r="AQ26" s="80" t="s">
        <v>3</v>
      </c>
      <c r="AR26" s="80"/>
      <c r="AS26" s="80" t="s">
        <v>3</v>
      </c>
      <c r="AT26" s="80" t="s">
        <v>3</v>
      </c>
      <c r="AU26" s="80" t="s">
        <v>3</v>
      </c>
      <c r="AV26" s="80"/>
      <c r="AW26" s="80" t="s">
        <v>3</v>
      </c>
      <c r="AX26" s="80" t="s">
        <v>3</v>
      </c>
      <c r="AY26" s="80" t="s">
        <v>3</v>
      </c>
      <c r="AZ26" s="80"/>
      <c r="BA26" s="153" t="s">
        <v>3</v>
      </c>
      <c r="BB26" s="153" t="s">
        <v>3</v>
      </c>
      <c r="BC26" s="153" t="s">
        <v>3</v>
      </c>
      <c r="BD26" s="103"/>
      <c r="BE26" s="103">
        <v>3.6107564155805552</v>
      </c>
      <c r="BF26" s="103">
        <v>60.939300000000003</v>
      </c>
      <c r="BG26" s="103">
        <v>64.550056415580556</v>
      </c>
      <c r="BH26" s="103"/>
      <c r="BI26" s="103">
        <v>5.4226866999999999</v>
      </c>
      <c r="BJ26" s="103">
        <v>105.33731330000001</v>
      </c>
      <c r="BK26" s="103">
        <v>110.76</v>
      </c>
      <c r="BL26" s="103"/>
      <c r="BM26" s="103">
        <v>5.2849743951668069</v>
      </c>
      <c r="BN26" s="103">
        <v>125.25941999999999</v>
      </c>
      <c r="BO26" s="103">
        <v>130.54439439516679</v>
      </c>
      <c r="BP26" s="158"/>
      <c r="BQ26" s="103">
        <v>2.6981673999999973</v>
      </c>
      <c r="BR26" s="103">
        <v>142.42183260000002</v>
      </c>
      <c r="BS26" s="103">
        <v>145.12</v>
      </c>
      <c r="BT26" s="103"/>
      <c r="BU26" s="103">
        <v>2.339788299999995</v>
      </c>
      <c r="BV26" s="103">
        <v>104.39021170000001</v>
      </c>
      <c r="BW26" s="103">
        <v>106.73</v>
      </c>
      <c r="BX26" s="103"/>
      <c r="BY26" s="103">
        <v>9.9443668000000187</v>
      </c>
      <c r="BZ26" s="103">
        <v>371.93563319999993</v>
      </c>
      <c r="CA26" s="103">
        <v>381.87999999999994</v>
      </c>
      <c r="CB26" s="103"/>
      <c r="CC26" s="103">
        <v>5.9946354999999985</v>
      </c>
      <c r="CD26" s="103">
        <v>302.64536450000003</v>
      </c>
      <c r="CE26" s="103">
        <v>308.64000000000004</v>
      </c>
      <c r="CF26" s="103"/>
      <c r="CG26" s="103" t="s">
        <v>9</v>
      </c>
      <c r="CH26" s="103" t="s">
        <v>9</v>
      </c>
      <c r="CI26" s="103" t="s">
        <v>9</v>
      </c>
      <c r="CJ26" s="100"/>
      <c r="CK26" s="103" t="s">
        <v>9</v>
      </c>
      <c r="CL26" s="103" t="s">
        <v>9</v>
      </c>
      <c r="CM26" s="103" t="s">
        <v>9</v>
      </c>
      <c r="CO26" s="103" t="s">
        <v>9</v>
      </c>
      <c r="CP26" s="103" t="s">
        <v>9</v>
      </c>
      <c r="CQ26" s="103" t="s">
        <v>9</v>
      </c>
      <c r="CS26" s="103" t="s">
        <v>9</v>
      </c>
      <c r="CT26" s="103" t="s">
        <v>9</v>
      </c>
      <c r="CU26" s="103" t="s">
        <v>9</v>
      </c>
      <c r="CW26" s="103" t="s">
        <v>9</v>
      </c>
      <c r="CX26" s="103" t="s">
        <v>9</v>
      </c>
      <c r="CY26" s="103" t="s">
        <v>9</v>
      </c>
      <c r="DA26" s="103" t="s">
        <v>9</v>
      </c>
      <c r="DB26" s="103" t="s">
        <v>9</v>
      </c>
      <c r="DC26" s="103" t="s">
        <v>9</v>
      </c>
      <c r="DD26" s="103"/>
      <c r="DE26" s="103" t="s">
        <v>9</v>
      </c>
      <c r="DF26" s="103" t="s">
        <v>9</v>
      </c>
      <c r="DG26" s="103" t="s">
        <v>9</v>
      </c>
      <c r="DH26" s="103"/>
      <c r="DI26" s="103" t="s">
        <v>9</v>
      </c>
      <c r="DJ26" s="103" t="s">
        <v>9</v>
      </c>
      <c r="DK26" s="103" t="s">
        <v>9</v>
      </c>
      <c r="DL26" s="103"/>
      <c r="DM26" s="103" t="s">
        <v>9</v>
      </c>
      <c r="DN26" s="103" t="s">
        <v>9</v>
      </c>
      <c r="DO26" s="103" t="s">
        <v>9</v>
      </c>
      <c r="DP26" s="103"/>
      <c r="DQ26" s="103">
        <v>0</v>
      </c>
      <c r="DR26" s="103">
        <v>0</v>
      </c>
      <c r="DS26" s="103">
        <v>0</v>
      </c>
      <c r="DT26" s="231"/>
      <c r="DU26" s="211"/>
      <c r="DV26" s="211"/>
      <c r="DW26" s="211"/>
      <c r="DX26" s="211"/>
      <c r="DY26" s="211"/>
      <c r="DZ26" s="211"/>
      <c r="EA26" s="211"/>
      <c r="EB26" s="211"/>
      <c r="EC26" s="211"/>
      <c r="ED26" s="211"/>
      <c r="EE26" s="211"/>
      <c r="EF26" s="211"/>
      <c r="EG26" s="211"/>
      <c r="EH26" s="211"/>
      <c r="EI26" s="211"/>
      <c r="EJ26" s="211"/>
      <c r="EK26" s="211"/>
      <c r="EL26" s="211"/>
      <c r="EM26" s="211"/>
      <c r="EN26" s="211"/>
      <c r="EO26" s="211"/>
      <c r="EP26" s="211"/>
      <c r="EQ26" s="211"/>
      <c r="ER26" s="211"/>
      <c r="ES26" s="211"/>
      <c r="ET26" s="211"/>
      <c r="EU26" s="211"/>
      <c r="EV26" s="211"/>
      <c r="EW26" s="211"/>
      <c r="EX26" s="211"/>
      <c r="EY26" s="211"/>
      <c r="EZ26" s="211"/>
      <c r="FA26" s="211"/>
      <c r="FB26" s="211"/>
      <c r="FC26" s="211"/>
      <c r="FD26" s="211"/>
      <c r="FE26" s="211"/>
      <c r="FF26" s="211"/>
    </row>
    <row r="27" spans="2:162" s="63" customFormat="1" ht="15.95" customHeight="1">
      <c r="B27" s="146" t="s">
        <v>85</v>
      </c>
      <c r="E27" s="79" t="s">
        <v>3</v>
      </c>
      <c r="F27" s="79" t="s">
        <v>3</v>
      </c>
      <c r="G27" s="79" t="s">
        <v>3</v>
      </c>
      <c r="H27" s="79"/>
      <c r="I27" s="79" t="s">
        <v>3</v>
      </c>
      <c r="J27" s="79" t="s">
        <v>3</v>
      </c>
      <c r="K27" s="79" t="s">
        <v>3</v>
      </c>
      <c r="L27" s="79"/>
      <c r="M27" s="79" t="s">
        <v>3</v>
      </c>
      <c r="N27" s="79" t="s">
        <v>3</v>
      </c>
      <c r="O27" s="79" t="s">
        <v>3</v>
      </c>
      <c r="P27" s="79"/>
      <c r="Q27" s="79" t="s">
        <v>3</v>
      </c>
      <c r="R27" s="79" t="s">
        <v>3</v>
      </c>
      <c r="S27" s="79" t="s">
        <v>3</v>
      </c>
      <c r="T27" s="79"/>
      <c r="U27" s="79" t="s">
        <v>3</v>
      </c>
      <c r="V27" s="79" t="s">
        <v>3</v>
      </c>
      <c r="W27" s="79" t="s">
        <v>3</v>
      </c>
      <c r="X27" s="158"/>
      <c r="Y27" s="80" t="s">
        <v>3</v>
      </c>
      <c r="Z27" s="80" t="s">
        <v>3</v>
      </c>
      <c r="AA27" s="80" t="s">
        <v>3</v>
      </c>
      <c r="AB27" s="80"/>
      <c r="AC27" s="80" t="s">
        <v>3</v>
      </c>
      <c r="AD27" s="80" t="s">
        <v>3</v>
      </c>
      <c r="AE27" s="80" t="s">
        <v>3</v>
      </c>
      <c r="AF27" s="80"/>
      <c r="AG27" s="80" t="s">
        <v>3</v>
      </c>
      <c r="AH27" s="80" t="s">
        <v>3</v>
      </c>
      <c r="AI27" s="80" t="s">
        <v>3</v>
      </c>
      <c r="AJ27" s="80"/>
      <c r="AK27" s="80" t="s">
        <v>3</v>
      </c>
      <c r="AL27" s="80" t="s">
        <v>3</v>
      </c>
      <c r="AM27" s="80" t="s">
        <v>3</v>
      </c>
      <c r="AN27" s="80"/>
      <c r="AO27" s="80" t="s">
        <v>3</v>
      </c>
      <c r="AP27" s="80" t="s">
        <v>3</v>
      </c>
      <c r="AQ27" s="80" t="s">
        <v>3</v>
      </c>
      <c r="AR27" s="80"/>
      <c r="AS27" s="80" t="s">
        <v>3</v>
      </c>
      <c r="AT27" s="80" t="s">
        <v>3</v>
      </c>
      <c r="AU27" s="80" t="s">
        <v>3</v>
      </c>
      <c r="AV27" s="80"/>
      <c r="AW27" s="80" t="s">
        <v>3</v>
      </c>
      <c r="AX27" s="80" t="s">
        <v>3</v>
      </c>
      <c r="AY27" s="80" t="s">
        <v>3</v>
      </c>
      <c r="AZ27" s="80"/>
      <c r="BA27" s="80" t="s">
        <v>3</v>
      </c>
      <c r="BB27" s="80" t="s">
        <v>3</v>
      </c>
      <c r="BC27" s="80" t="s">
        <v>3</v>
      </c>
      <c r="BD27" s="103"/>
      <c r="BE27" s="103">
        <v>3.9999999999999998E-164</v>
      </c>
      <c r="BF27" s="103">
        <v>3.9999999999999998E-164</v>
      </c>
      <c r="BG27" s="103">
        <v>7.9999999999999997E-164</v>
      </c>
      <c r="BH27" s="103"/>
      <c r="BI27" s="103">
        <v>0.93750999999999995</v>
      </c>
      <c r="BJ27" s="103">
        <v>3.0000000000000001E-164</v>
      </c>
      <c r="BK27" s="103">
        <v>0.93750999999999995</v>
      </c>
      <c r="BL27" s="103"/>
      <c r="BM27" s="103">
        <v>0.93749499999999997</v>
      </c>
      <c r="BN27" s="103">
        <v>1.7999999999999999E-163</v>
      </c>
      <c r="BO27" s="103">
        <v>0.93749499999999997</v>
      </c>
      <c r="BP27" s="158"/>
      <c r="BQ27" s="103">
        <v>0.9375</v>
      </c>
      <c r="BR27" s="103">
        <v>15</v>
      </c>
      <c r="BS27" s="103">
        <v>15.9375</v>
      </c>
      <c r="BT27" s="103"/>
      <c r="BU27" s="103">
        <v>1.2000000000000001E-107</v>
      </c>
      <c r="BV27" s="103">
        <v>1.2000000000000001E-107</v>
      </c>
      <c r="BW27" s="103">
        <v>2.4000000000000002E-107</v>
      </c>
      <c r="BX27" s="103"/>
      <c r="BY27" s="103">
        <v>0</v>
      </c>
      <c r="BZ27" s="103">
        <v>0</v>
      </c>
      <c r="CA27" s="103">
        <v>0</v>
      </c>
      <c r="CB27" s="103"/>
      <c r="CC27" s="103">
        <v>0</v>
      </c>
      <c r="CD27" s="103">
        <v>0</v>
      </c>
      <c r="CE27" s="103">
        <v>0</v>
      </c>
      <c r="CF27" s="103"/>
      <c r="CG27" s="103">
        <v>0</v>
      </c>
      <c r="CH27" s="103">
        <v>0</v>
      </c>
      <c r="CI27" s="103">
        <v>0</v>
      </c>
      <c r="CJ27" s="100"/>
      <c r="CK27" s="103">
        <v>0</v>
      </c>
      <c r="CL27" s="103">
        <v>0</v>
      </c>
      <c r="CM27" s="103">
        <v>0</v>
      </c>
      <c r="CO27" s="103">
        <v>0</v>
      </c>
      <c r="CP27" s="103">
        <v>0</v>
      </c>
      <c r="CQ27" s="103">
        <v>0</v>
      </c>
      <c r="CS27" s="103">
        <v>0</v>
      </c>
      <c r="CT27" s="103">
        <v>0</v>
      </c>
      <c r="CU27" s="103">
        <v>0</v>
      </c>
      <c r="CW27" s="103">
        <v>0</v>
      </c>
      <c r="CX27" s="103">
        <v>0</v>
      </c>
      <c r="CY27" s="103">
        <v>0</v>
      </c>
      <c r="DA27" s="103">
        <v>0</v>
      </c>
      <c r="DB27" s="103">
        <v>0</v>
      </c>
      <c r="DC27" s="103">
        <v>0</v>
      </c>
      <c r="DD27" s="103"/>
      <c r="DE27" s="103">
        <v>0</v>
      </c>
      <c r="DF27" s="103">
        <v>0</v>
      </c>
      <c r="DG27" s="103">
        <v>0</v>
      </c>
      <c r="DH27" s="103"/>
      <c r="DI27" s="103">
        <v>0</v>
      </c>
      <c r="DJ27" s="103">
        <v>0</v>
      </c>
      <c r="DK27" s="103">
        <v>0</v>
      </c>
      <c r="DL27" s="103"/>
      <c r="DM27" s="103">
        <v>0</v>
      </c>
      <c r="DN27" s="103">
        <v>0</v>
      </c>
      <c r="DO27" s="103">
        <v>0</v>
      </c>
      <c r="DP27" s="103"/>
      <c r="DQ27" s="103">
        <v>0</v>
      </c>
      <c r="DR27" s="103">
        <v>0</v>
      </c>
      <c r="DS27" s="103">
        <v>0</v>
      </c>
      <c r="DT27" s="78"/>
      <c r="DU27" s="211"/>
      <c r="DV27" s="211"/>
      <c r="DW27" s="211"/>
      <c r="DX27" s="211"/>
      <c r="DY27" s="211"/>
      <c r="DZ27" s="211"/>
      <c r="EA27" s="211"/>
      <c r="EB27" s="211"/>
      <c r="EC27" s="211"/>
      <c r="ED27" s="211"/>
      <c r="EE27" s="211"/>
      <c r="EF27" s="211"/>
      <c r="EG27" s="211"/>
      <c r="EH27" s="211"/>
      <c r="EI27" s="211"/>
      <c r="EJ27" s="211"/>
      <c r="EK27" s="211"/>
      <c r="EL27" s="211"/>
      <c r="EM27" s="211"/>
      <c r="EN27" s="211"/>
      <c r="EO27" s="211"/>
      <c r="EP27" s="211"/>
      <c r="EQ27" s="211"/>
      <c r="ER27" s="211"/>
      <c r="ES27" s="211"/>
      <c r="ET27" s="211"/>
      <c r="EU27" s="211"/>
      <c r="EV27" s="211"/>
      <c r="EW27" s="211"/>
      <c r="EX27" s="211"/>
      <c r="EY27" s="211"/>
      <c r="EZ27" s="211"/>
      <c r="FA27" s="211"/>
      <c r="FB27" s="211"/>
      <c r="FC27" s="211"/>
      <c r="FD27" s="211"/>
      <c r="FE27" s="211"/>
      <c r="FF27" s="211"/>
    </row>
    <row r="28" spans="2:162" s="63" customFormat="1" ht="15.95" customHeight="1">
      <c r="B28" s="146" t="s">
        <v>8</v>
      </c>
      <c r="C28" s="72"/>
      <c r="D28" s="72"/>
      <c r="E28" s="79" t="s">
        <v>3</v>
      </c>
      <c r="F28" s="79" t="s">
        <v>3</v>
      </c>
      <c r="G28" s="79" t="s">
        <v>3</v>
      </c>
      <c r="H28" s="79"/>
      <c r="I28" s="79" t="s">
        <v>3</v>
      </c>
      <c r="J28" s="79" t="s">
        <v>3</v>
      </c>
      <c r="K28" s="79" t="s">
        <v>3</v>
      </c>
      <c r="L28" s="79"/>
      <c r="M28" s="79" t="s">
        <v>3</v>
      </c>
      <c r="N28" s="79" t="s">
        <v>3</v>
      </c>
      <c r="O28" s="79" t="s">
        <v>3</v>
      </c>
      <c r="P28" s="79"/>
      <c r="Q28" s="79" t="s">
        <v>3</v>
      </c>
      <c r="R28" s="79" t="s">
        <v>3</v>
      </c>
      <c r="S28" s="79" t="s">
        <v>3</v>
      </c>
      <c r="T28" s="79"/>
      <c r="U28" s="79" t="s">
        <v>3</v>
      </c>
      <c r="V28" s="79" t="s">
        <v>3</v>
      </c>
      <c r="W28" s="79" t="s">
        <v>3</v>
      </c>
      <c r="X28" s="79" t="s">
        <v>3</v>
      </c>
      <c r="Y28" s="79" t="s">
        <v>3</v>
      </c>
      <c r="Z28" s="79" t="s">
        <v>3</v>
      </c>
      <c r="AA28" s="79" t="s">
        <v>3</v>
      </c>
      <c r="AB28" s="79"/>
      <c r="AC28" s="79" t="s">
        <v>3</v>
      </c>
      <c r="AD28" s="79" t="s">
        <v>3</v>
      </c>
      <c r="AE28" s="79" t="s">
        <v>3</v>
      </c>
      <c r="AF28" s="79" t="s">
        <v>3</v>
      </c>
      <c r="AG28" s="79" t="s">
        <v>3</v>
      </c>
      <c r="AH28" s="79" t="s">
        <v>3</v>
      </c>
      <c r="AI28" s="79" t="s">
        <v>3</v>
      </c>
      <c r="AJ28" s="79"/>
      <c r="AK28" s="79" t="s">
        <v>3</v>
      </c>
      <c r="AL28" s="79" t="s">
        <v>3</v>
      </c>
      <c r="AM28" s="79" t="s">
        <v>3</v>
      </c>
      <c r="AN28" s="80"/>
      <c r="AO28" s="80">
        <v>0.28813475</v>
      </c>
      <c r="AP28" s="80">
        <v>47.693538439999998</v>
      </c>
      <c r="AQ28" s="80">
        <v>47.981673189999995</v>
      </c>
      <c r="AR28" s="80"/>
      <c r="AS28" s="80">
        <v>4.0771450800000002</v>
      </c>
      <c r="AT28" s="80">
        <v>315.59372576999999</v>
      </c>
      <c r="AU28" s="80">
        <v>319.67087084999997</v>
      </c>
      <c r="AV28" s="80"/>
      <c r="AW28" s="80">
        <v>1.1378790400000001</v>
      </c>
      <c r="AX28" s="80">
        <v>73.769357479999996</v>
      </c>
      <c r="AY28" s="80">
        <v>74.907236519999998</v>
      </c>
      <c r="AZ28" s="80"/>
      <c r="BA28" s="103">
        <v>1.99546611</v>
      </c>
      <c r="BB28" s="103">
        <v>66.615242780000003</v>
      </c>
      <c r="BC28" s="103">
        <v>68.610708889999998</v>
      </c>
      <c r="BD28" s="103"/>
      <c r="BE28" s="103">
        <v>3.7215578300000001</v>
      </c>
      <c r="BF28" s="103">
        <v>147.91810563000001</v>
      </c>
      <c r="BG28" s="103">
        <v>151.63966346000001</v>
      </c>
      <c r="BH28" s="103"/>
      <c r="BI28" s="103">
        <v>2.267362070515214</v>
      </c>
      <c r="BJ28" s="103">
        <v>102.37704910810055</v>
      </c>
      <c r="BK28" s="103">
        <v>104.64441117861577</v>
      </c>
      <c r="BL28" s="103"/>
      <c r="BM28" s="103">
        <v>3.5903506336090385</v>
      </c>
      <c r="BN28" s="103">
        <v>103.33973841028998</v>
      </c>
      <c r="BO28" s="103">
        <v>106.93008904389902</v>
      </c>
      <c r="BP28" s="158"/>
      <c r="BQ28" s="103">
        <v>5.5125862450437824</v>
      </c>
      <c r="BR28" s="103">
        <v>102.7259587024886</v>
      </c>
      <c r="BS28" s="103">
        <v>108.23854494753238</v>
      </c>
      <c r="BT28" s="103"/>
      <c r="BU28" s="103">
        <v>13.828343085009307</v>
      </c>
      <c r="BV28" s="103">
        <v>127.34569608533947</v>
      </c>
      <c r="BW28" s="103">
        <v>141.17403917034878</v>
      </c>
      <c r="BX28" s="103"/>
      <c r="BY28" s="159">
        <v>8.9185478166730933E-2</v>
      </c>
      <c r="BZ28" s="159">
        <v>0.86787639918655535</v>
      </c>
      <c r="CA28" s="159">
        <v>0.95706187735328629</v>
      </c>
      <c r="CB28" s="158"/>
      <c r="CC28" s="159">
        <v>0</v>
      </c>
      <c r="CD28" s="159">
        <v>0</v>
      </c>
      <c r="CE28" s="103">
        <v>0</v>
      </c>
      <c r="CF28" s="103"/>
      <c r="CG28" s="159">
        <v>0</v>
      </c>
      <c r="CH28" s="159">
        <v>0</v>
      </c>
      <c r="CI28" s="159">
        <v>0</v>
      </c>
      <c r="CJ28" s="158"/>
      <c r="CK28" s="159">
        <v>0</v>
      </c>
      <c r="CL28" s="159">
        <v>0</v>
      </c>
      <c r="CM28" s="159">
        <v>0</v>
      </c>
      <c r="CO28" s="159">
        <v>0</v>
      </c>
      <c r="CP28" s="159">
        <v>0</v>
      </c>
      <c r="CQ28" s="159">
        <v>0</v>
      </c>
      <c r="CS28" s="159">
        <v>0</v>
      </c>
      <c r="CT28" s="159">
        <v>0</v>
      </c>
      <c r="CU28" s="159">
        <v>0</v>
      </c>
      <c r="CW28" s="159">
        <v>0</v>
      </c>
      <c r="CX28" s="159">
        <v>0</v>
      </c>
      <c r="CY28" s="159">
        <v>0</v>
      </c>
      <c r="DA28" s="159">
        <v>0</v>
      </c>
      <c r="DB28" s="159">
        <v>0</v>
      </c>
      <c r="DC28" s="159">
        <v>0</v>
      </c>
      <c r="DD28" s="159"/>
      <c r="DE28" s="103">
        <v>0</v>
      </c>
      <c r="DF28" s="103">
        <v>0</v>
      </c>
      <c r="DG28" s="103">
        <v>0</v>
      </c>
      <c r="DH28" s="103"/>
      <c r="DI28" s="103">
        <v>0</v>
      </c>
      <c r="DJ28" s="103">
        <v>0</v>
      </c>
      <c r="DK28" s="103">
        <v>0</v>
      </c>
      <c r="DL28" s="103"/>
      <c r="DM28" s="103">
        <v>0</v>
      </c>
      <c r="DN28" s="103">
        <v>0</v>
      </c>
      <c r="DO28" s="103">
        <v>0</v>
      </c>
      <c r="DP28" s="103"/>
      <c r="DQ28" s="103">
        <v>0</v>
      </c>
      <c r="DR28" s="103">
        <v>0</v>
      </c>
      <c r="DS28" s="103">
        <v>0</v>
      </c>
      <c r="DT28" s="78"/>
      <c r="DU28" s="211"/>
      <c r="DV28" s="211"/>
      <c r="DW28" s="211"/>
      <c r="DX28" s="211"/>
      <c r="DY28" s="211"/>
      <c r="DZ28" s="211"/>
      <c r="EA28" s="211"/>
      <c r="EB28" s="211"/>
      <c r="EC28" s="211"/>
      <c r="ED28" s="211"/>
      <c r="EE28" s="211"/>
      <c r="EF28" s="211"/>
      <c r="EG28" s="211"/>
      <c r="EH28" s="211"/>
      <c r="EI28" s="211"/>
      <c r="EJ28" s="211"/>
      <c r="EK28" s="211"/>
      <c r="EL28" s="211"/>
      <c r="EM28" s="211"/>
      <c r="EN28" s="211"/>
      <c r="EO28" s="211"/>
      <c r="EP28" s="211"/>
      <c r="EQ28" s="211"/>
      <c r="ER28" s="211"/>
      <c r="ES28" s="211"/>
      <c r="ET28" s="211"/>
      <c r="EU28" s="211"/>
      <c r="EV28" s="211"/>
      <c r="EW28" s="211"/>
      <c r="EX28" s="211"/>
      <c r="EY28" s="211"/>
      <c r="EZ28" s="211"/>
      <c r="FA28" s="211"/>
      <c r="FB28" s="211"/>
      <c r="FC28" s="211"/>
      <c r="FD28" s="211"/>
      <c r="FE28" s="211"/>
      <c r="FF28" s="211"/>
    </row>
    <row r="29" spans="2:162" s="63" customFormat="1" ht="15.95" customHeight="1">
      <c r="B29" s="146" t="s">
        <v>159</v>
      </c>
      <c r="E29" s="79" t="s">
        <v>3</v>
      </c>
      <c r="F29" s="79" t="s">
        <v>3</v>
      </c>
      <c r="G29" s="79" t="s">
        <v>3</v>
      </c>
      <c r="H29" s="79"/>
      <c r="I29" s="79" t="s">
        <v>3</v>
      </c>
      <c r="J29" s="79" t="s">
        <v>3</v>
      </c>
      <c r="K29" s="79" t="s">
        <v>3</v>
      </c>
      <c r="L29" s="79"/>
      <c r="M29" s="79" t="s">
        <v>3</v>
      </c>
      <c r="N29" s="79" t="s">
        <v>3</v>
      </c>
      <c r="O29" s="79" t="s">
        <v>3</v>
      </c>
      <c r="P29" s="79"/>
      <c r="Q29" s="79" t="s">
        <v>3</v>
      </c>
      <c r="R29" s="79" t="s">
        <v>3</v>
      </c>
      <c r="S29" s="79" t="s">
        <v>3</v>
      </c>
      <c r="T29" s="79"/>
      <c r="U29" s="79" t="s">
        <v>3</v>
      </c>
      <c r="V29" s="79" t="s">
        <v>3</v>
      </c>
      <c r="W29" s="79" t="s">
        <v>3</v>
      </c>
      <c r="X29" s="158"/>
      <c r="Y29" s="80">
        <v>0.10799724968584774</v>
      </c>
      <c r="Z29" s="80">
        <v>10.571</v>
      </c>
      <c r="AA29" s="80">
        <v>10.678997249685848</v>
      </c>
      <c r="AB29" s="80"/>
      <c r="AC29" s="80">
        <v>3.2175781374032875E-2</v>
      </c>
      <c r="AD29" s="80">
        <v>1.272</v>
      </c>
      <c r="AE29" s="80">
        <v>1.3041757813740329</v>
      </c>
      <c r="AF29" s="80"/>
      <c r="AG29" s="80">
        <v>3.3547850575038507E-2</v>
      </c>
      <c r="AH29" s="80">
        <v>0.752</v>
      </c>
      <c r="AI29" s="80">
        <v>0.78554785057503851</v>
      </c>
      <c r="AJ29" s="80"/>
      <c r="AK29" s="80">
        <v>2.1339475489241345E-2</v>
      </c>
      <c r="AL29" s="80">
        <v>0.129</v>
      </c>
      <c r="AM29" s="80">
        <v>0.15033947548924134</v>
      </c>
      <c r="AN29" s="80"/>
      <c r="AO29" s="80">
        <v>1.5767399325155309</v>
      </c>
      <c r="AP29" s="80">
        <v>215.55231493803413</v>
      </c>
      <c r="AQ29" s="80">
        <v>217.12905487054965</v>
      </c>
      <c r="AR29" s="80"/>
      <c r="AS29" s="80">
        <v>10.204840605150023</v>
      </c>
      <c r="AT29" s="80">
        <v>791.22939376403906</v>
      </c>
      <c r="AU29" s="80">
        <v>801.43423436918908</v>
      </c>
      <c r="AV29" s="80"/>
      <c r="AW29" s="80">
        <v>12.98127188396848</v>
      </c>
      <c r="AX29" s="80">
        <v>2769.5710111919616</v>
      </c>
      <c r="AY29" s="80">
        <v>2782.5522830759301</v>
      </c>
      <c r="AZ29" s="80"/>
      <c r="BA29" s="103">
        <v>0.94787272056510796</v>
      </c>
      <c r="BB29" s="103">
        <v>2038.9972778634858</v>
      </c>
      <c r="BC29" s="103">
        <v>2039.9451505840509</v>
      </c>
      <c r="BD29" s="103"/>
      <c r="BE29" s="103">
        <v>3.9999999999999998E-164</v>
      </c>
      <c r="BF29" s="103">
        <v>3.9999999999999998E-164</v>
      </c>
      <c r="BG29" s="103">
        <v>7.9999999999999997E-164</v>
      </c>
      <c r="BH29" s="103"/>
      <c r="BI29" s="103">
        <v>3.0000000000000001E-164</v>
      </c>
      <c r="BJ29" s="103">
        <v>3.0000000000000001E-164</v>
      </c>
      <c r="BK29" s="103">
        <v>6.0000000000000002E-164</v>
      </c>
      <c r="BL29" s="103"/>
      <c r="BM29" s="103">
        <v>1.7999999999999999E-163</v>
      </c>
      <c r="BN29" s="103">
        <v>1.7999999999999999E-163</v>
      </c>
      <c r="BO29" s="103">
        <v>3.5999999999999998E-163</v>
      </c>
      <c r="BP29" s="158"/>
      <c r="BQ29" s="103">
        <v>1.7999999999999999E-163</v>
      </c>
      <c r="BR29" s="103">
        <v>1.7999999999999999E-163</v>
      </c>
      <c r="BS29" s="103">
        <v>3.5999999999999998E-163</v>
      </c>
      <c r="BT29" s="103"/>
      <c r="BU29" s="103">
        <v>1.7999999999999999E-163</v>
      </c>
      <c r="BV29" s="103">
        <v>1.7999999999999999E-163</v>
      </c>
      <c r="BW29" s="103">
        <v>3.5999999999999998E-163</v>
      </c>
      <c r="BX29" s="103"/>
      <c r="BY29" s="159">
        <v>1.7999999999999999E-163</v>
      </c>
      <c r="BZ29" s="159">
        <v>1.7999999999999999E-163</v>
      </c>
      <c r="CA29" s="159">
        <v>3.5999999999999998E-163</v>
      </c>
      <c r="CB29" s="158"/>
      <c r="CC29" s="159">
        <v>1.7999999999999999E-163</v>
      </c>
      <c r="CD29" s="159">
        <v>1.7999999999999999E-163</v>
      </c>
      <c r="CE29" s="103">
        <v>3.5999999999999998E-163</v>
      </c>
      <c r="CF29" s="103"/>
      <c r="CG29" s="159">
        <v>1.7999999999999999E-163</v>
      </c>
      <c r="CH29" s="159">
        <v>1.7999999999999999E-163</v>
      </c>
      <c r="CI29" s="159">
        <v>3.5999999999999998E-163</v>
      </c>
      <c r="CJ29" s="158"/>
      <c r="CK29" s="159">
        <v>1.7999999999999999E-163</v>
      </c>
      <c r="CL29" s="159">
        <v>1.7999999999999999E-163</v>
      </c>
      <c r="CM29" s="159">
        <v>3.5999999999999998E-163</v>
      </c>
      <c r="CO29" s="159">
        <v>0</v>
      </c>
      <c r="CP29" s="159">
        <v>0</v>
      </c>
      <c r="CQ29" s="159">
        <v>0</v>
      </c>
      <c r="CS29" s="159">
        <v>0</v>
      </c>
      <c r="CT29" s="159">
        <v>0</v>
      </c>
      <c r="CU29" s="159">
        <v>0</v>
      </c>
      <c r="CW29" s="159">
        <v>0</v>
      </c>
      <c r="CX29" s="159">
        <v>0</v>
      </c>
      <c r="CY29" s="159">
        <v>0</v>
      </c>
      <c r="DA29" s="159">
        <v>0</v>
      </c>
      <c r="DB29" s="159">
        <v>0</v>
      </c>
      <c r="DC29" s="159">
        <v>0</v>
      </c>
      <c r="DD29" s="159"/>
      <c r="DE29" s="159">
        <v>0</v>
      </c>
      <c r="DF29" s="159">
        <v>0</v>
      </c>
      <c r="DG29" s="159">
        <v>0</v>
      </c>
      <c r="DH29" s="159"/>
      <c r="DI29" s="103">
        <v>0</v>
      </c>
      <c r="DJ29" s="103">
        <v>0</v>
      </c>
      <c r="DK29" s="103">
        <v>0</v>
      </c>
      <c r="DL29" s="103"/>
      <c r="DM29" s="103">
        <v>0</v>
      </c>
      <c r="DN29" s="103">
        <v>0</v>
      </c>
      <c r="DO29" s="103">
        <v>0</v>
      </c>
      <c r="DP29" s="103"/>
      <c r="DQ29" s="103">
        <v>0</v>
      </c>
      <c r="DR29" s="103">
        <v>0</v>
      </c>
      <c r="DS29" s="103">
        <v>0</v>
      </c>
      <c r="DT29" s="78"/>
      <c r="DU29" s="211"/>
      <c r="DV29" s="211"/>
      <c r="DW29" s="211"/>
      <c r="DX29" s="211"/>
      <c r="DY29" s="211"/>
      <c r="DZ29" s="211"/>
      <c r="EA29" s="211"/>
      <c r="EB29" s="211"/>
      <c r="EC29" s="211"/>
      <c r="ED29" s="211"/>
      <c r="EE29" s="211"/>
      <c r="EF29" s="211"/>
      <c r="EG29" s="211"/>
      <c r="EH29" s="211"/>
      <c r="EI29" s="211"/>
      <c r="EJ29" s="211"/>
      <c r="EK29" s="211"/>
      <c r="EL29" s="211"/>
      <c r="EM29" s="211"/>
      <c r="EN29" s="211"/>
      <c r="EO29" s="211"/>
      <c r="EP29" s="211"/>
      <c r="EQ29" s="211"/>
      <c r="ER29" s="211"/>
      <c r="ES29" s="211"/>
      <c r="ET29" s="211"/>
      <c r="EU29" s="211"/>
      <c r="EV29" s="211"/>
      <c r="EW29" s="211"/>
      <c r="EX29" s="211"/>
      <c r="EY29" s="211"/>
      <c r="EZ29" s="211"/>
      <c r="FA29" s="211"/>
      <c r="FB29" s="211"/>
      <c r="FC29" s="211"/>
      <c r="FD29" s="211"/>
      <c r="FE29" s="211"/>
      <c r="FF29" s="211"/>
    </row>
    <row r="30" spans="2:162" s="63" customFormat="1" ht="15.95" customHeight="1">
      <c r="B30" s="243" t="s">
        <v>241</v>
      </c>
      <c r="C30" s="245"/>
      <c r="E30" s="79"/>
      <c r="F30" s="79"/>
      <c r="G30" s="79"/>
      <c r="H30" s="79"/>
      <c r="I30" s="79"/>
      <c r="J30" s="79"/>
      <c r="K30" s="79"/>
      <c r="L30" s="79"/>
      <c r="M30" s="79"/>
      <c r="N30" s="79"/>
      <c r="O30" s="79"/>
      <c r="P30" s="79"/>
      <c r="Q30" s="79"/>
      <c r="R30" s="79"/>
      <c r="S30" s="79"/>
      <c r="T30" s="79"/>
      <c r="U30" s="79"/>
      <c r="V30" s="79"/>
      <c r="W30" s="79"/>
      <c r="X30" s="158"/>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c r="BA30" s="103"/>
      <c r="BB30" s="103"/>
      <c r="BC30" s="103"/>
      <c r="BD30" s="103"/>
      <c r="BE30" s="103"/>
      <c r="BF30" s="103"/>
      <c r="BG30" s="103"/>
      <c r="BH30" s="103"/>
      <c r="BI30" s="103"/>
      <c r="BJ30" s="103"/>
      <c r="BK30" s="103"/>
      <c r="BL30" s="103"/>
      <c r="BM30" s="103"/>
      <c r="BN30" s="103"/>
      <c r="BO30" s="103"/>
      <c r="BP30" s="158"/>
      <c r="BQ30" s="103"/>
      <c r="BR30" s="103"/>
      <c r="BS30" s="103"/>
      <c r="BT30" s="103"/>
      <c r="BU30" s="103"/>
      <c r="BV30" s="103"/>
      <c r="BW30" s="103"/>
      <c r="BX30" s="103"/>
      <c r="BY30" s="159"/>
      <c r="BZ30" s="159"/>
      <c r="CA30" s="159"/>
      <c r="CB30" s="158"/>
      <c r="CC30" s="159"/>
      <c r="CD30" s="159"/>
      <c r="CE30" s="103"/>
      <c r="CF30" s="103"/>
      <c r="CG30" s="159"/>
      <c r="CH30" s="159"/>
      <c r="CI30" s="159"/>
      <c r="CJ30" s="158"/>
      <c r="CK30" s="159"/>
      <c r="CL30" s="159"/>
      <c r="CM30" s="159"/>
      <c r="CO30" s="159"/>
      <c r="CP30" s="159"/>
      <c r="CQ30" s="159"/>
      <c r="CS30" s="159"/>
      <c r="CT30" s="159"/>
      <c r="CU30" s="159"/>
      <c r="CW30" s="159"/>
      <c r="CX30" s="159"/>
      <c r="CY30" s="159"/>
      <c r="DA30" s="159"/>
      <c r="DB30" s="159"/>
      <c r="DC30" s="159"/>
      <c r="DD30" s="159"/>
      <c r="DE30" s="159"/>
      <c r="DF30" s="159"/>
      <c r="DG30" s="159"/>
      <c r="DH30" s="159"/>
      <c r="DI30" s="159">
        <v>1.4755754530545128E-4</v>
      </c>
      <c r="DJ30" s="159">
        <v>1.8650422557790702E-2</v>
      </c>
      <c r="DK30" s="159">
        <v>1.8797980103096152E-2</v>
      </c>
      <c r="DL30" s="159"/>
      <c r="DM30" s="159">
        <v>4.2970582461392431E-2</v>
      </c>
      <c r="DN30" s="159">
        <v>2.1246842162524624</v>
      </c>
      <c r="DO30" s="159">
        <v>2.1676547987138548</v>
      </c>
      <c r="DP30" s="159"/>
      <c r="DQ30" s="159">
        <v>0.99008505099878807</v>
      </c>
      <c r="DR30" s="159">
        <v>11.012896094177542</v>
      </c>
      <c r="DS30" s="159">
        <v>12.00298114517633</v>
      </c>
      <c r="DT30" s="212"/>
      <c r="DU30" s="211"/>
      <c r="DV30" s="211"/>
      <c r="DW30" s="211"/>
      <c r="DX30" s="211"/>
      <c r="DY30" s="211"/>
      <c r="DZ30" s="211"/>
      <c r="EA30" s="211"/>
      <c r="EB30" s="211"/>
      <c r="EC30" s="211"/>
      <c r="ED30" s="211"/>
      <c r="EE30" s="211"/>
      <c r="EF30" s="211"/>
      <c r="EG30" s="211"/>
      <c r="EH30" s="211"/>
      <c r="EI30" s="211"/>
      <c r="EJ30" s="211"/>
      <c r="EK30" s="211"/>
      <c r="EL30" s="211"/>
      <c r="EM30" s="211"/>
      <c r="EN30" s="211"/>
      <c r="EO30" s="211"/>
      <c r="EP30" s="211"/>
      <c r="EQ30" s="211"/>
      <c r="ER30" s="211"/>
      <c r="ES30" s="211"/>
      <c r="ET30" s="211"/>
      <c r="EU30" s="211"/>
      <c r="EV30" s="211"/>
      <c r="EW30" s="211"/>
      <c r="EX30" s="211"/>
      <c r="EY30" s="211"/>
      <c r="EZ30" s="211"/>
      <c r="FA30" s="211"/>
      <c r="FB30" s="211"/>
      <c r="FC30" s="211"/>
      <c r="FD30" s="211"/>
      <c r="FE30" s="211"/>
      <c r="FF30" s="211"/>
    </row>
    <row r="31" spans="2:162" s="63" customFormat="1" ht="15.95" customHeight="1">
      <c r="B31" s="243" t="s">
        <v>242</v>
      </c>
      <c r="C31" s="245"/>
      <c r="E31" s="79"/>
      <c r="F31" s="79"/>
      <c r="G31" s="79"/>
      <c r="H31" s="79"/>
      <c r="I31" s="79"/>
      <c r="J31" s="79"/>
      <c r="K31" s="79"/>
      <c r="L31" s="79"/>
      <c r="M31" s="79"/>
      <c r="N31" s="79"/>
      <c r="O31" s="79"/>
      <c r="P31" s="79"/>
      <c r="Q31" s="79"/>
      <c r="R31" s="79"/>
      <c r="S31" s="79"/>
      <c r="T31" s="79"/>
      <c r="U31" s="79"/>
      <c r="V31" s="79"/>
      <c r="W31" s="79"/>
      <c r="X31" s="158"/>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103"/>
      <c r="BB31" s="103"/>
      <c r="BC31" s="103"/>
      <c r="BD31" s="103"/>
      <c r="BE31" s="103"/>
      <c r="BF31" s="103"/>
      <c r="BG31" s="103"/>
      <c r="BH31" s="103"/>
      <c r="BI31" s="103"/>
      <c r="BJ31" s="103"/>
      <c r="BK31" s="103"/>
      <c r="BL31" s="103"/>
      <c r="BM31" s="103"/>
      <c r="BN31" s="103"/>
      <c r="BO31" s="103"/>
      <c r="BP31" s="158"/>
      <c r="BQ31" s="103"/>
      <c r="BR31" s="103"/>
      <c r="BS31" s="103"/>
      <c r="BT31" s="103"/>
      <c r="BU31" s="103"/>
      <c r="BV31" s="103"/>
      <c r="BW31" s="103"/>
      <c r="BX31" s="103"/>
      <c r="BY31" s="159"/>
      <c r="BZ31" s="159"/>
      <c r="CA31" s="159"/>
      <c r="CB31" s="158"/>
      <c r="CC31" s="159"/>
      <c r="CD31" s="159"/>
      <c r="CE31" s="103"/>
      <c r="CF31" s="103"/>
      <c r="CG31" s="159"/>
      <c r="CH31" s="159"/>
      <c r="CI31" s="159"/>
      <c r="CJ31" s="158"/>
      <c r="CK31" s="159"/>
      <c r="CL31" s="159"/>
      <c r="CM31" s="159"/>
      <c r="CO31" s="159"/>
      <c r="CP31" s="159"/>
      <c r="CQ31" s="159"/>
      <c r="CS31" s="159"/>
      <c r="CT31" s="159"/>
      <c r="CU31" s="159"/>
      <c r="CW31" s="159"/>
      <c r="CX31" s="159"/>
      <c r="CY31" s="159"/>
      <c r="DA31" s="159"/>
      <c r="DB31" s="159"/>
      <c r="DC31" s="159"/>
      <c r="DD31" s="159"/>
      <c r="DE31" s="159"/>
      <c r="DF31" s="159"/>
      <c r="DG31" s="159"/>
      <c r="DH31" s="159"/>
      <c r="DI31" s="159">
        <v>3.4330345905041781</v>
      </c>
      <c r="DJ31" s="159">
        <v>2614.4113127505689</v>
      </c>
      <c r="DK31" s="159">
        <v>2617.844347341073</v>
      </c>
      <c r="DL31" s="159"/>
      <c r="DM31" s="159">
        <v>7.1632762235261245</v>
      </c>
      <c r="DN31" s="159">
        <v>25108.118033187813</v>
      </c>
      <c r="DO31" s="159">
        <v>25115.281309411341</v>
      </c>
      <c r="DP31" s="159"/>
      <c r="DQ31" s="159">
        <v>3.0090538983671524</v>
      </c>
      <c r="DR31" s="159">
        <v>23974.568280687658</v>
      </c>
      <c r="DS31" s="159">
        <v>23977.577334586025</v>
      </c>
      <c r="DT31" s="212"/>
      <c r="DU31" s="211"/>
      <c r="DV31" s="211"/>
      <c r="DW31" s="211"/>
      <c r="DX31" s="211"/>
      <c r="DY31" s="211"/>
      <c r="DZ31" s="211"/>
      <c r="EA31" s="211"/>
      <c r="EB31" s="211"/>
      <c r="EC31" s="211"/>
      <c r="ED31" s="211"/>
      <c r="EE31" s="211"/>
      <c r="EF31" s="211"/>
      <c r="EG31" s="211"/>
      <c r="EH31" s="211"/>
      <c r="EI31" s="211"/>
      <c r="EJ31" s="211"/>
      <c r="EK31" s="211"/>
      <c r="EL31" s="211"/>
      <c r="EM31" s="211"/>
      <c r="EN31" s="211"/>
      <c r="EO31" s="211"/>
      <c r="EP31" s="211"/>
      <c r="EQ31" s="211"/>
      <c r="ER31" s="211"/>
      <c r="ES31" s="211"/>
      <c r="ET31" s="211"/>
      <c r="EU31" s="211"/>
      <c r="EV31" s="211"/>
      <c r="EW31" s="211"/>
      <c r="EX31" s="211"/>
      <c r="EY31" s="211"/>
      <c r="EZ31" s="211"/>
      <c r="FA31" s="211"/>
      <c r="FB31" s="211"/>
      <c r="FC31" s="211"/>
      <c r="FD31" s="211"/>
      <c r="FE31" s="211"/>
      <c r="FF31" s="211"/>
    </row>
    <row r="32" spans="2:162" s="63" customFormat="1" ht="8.25" customHeight="1" thickBot="1">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5"/>
      <c r="BB32" s="85"/>
      <c r="BC32" s="85"/>
      <c r="BD32" s="85"/>
      <c r="BE32" s="85"/>
      <c r="BF32" s="85"/>
      <c r="BG32" s="85"/>
      <c r="BH32" s="85"/>
      <c r="BI32" s="85"/>
      <c r="BJ32" s="85"/>
      <c r="BK32" s="85"/>
      <c r="BL32" s="85"/>
      <c r="BM32" s="85"/>
      <c r="BN32" s="85"/>
      <c r="BO32" s="85"/>
      <c r="BP32" s="84"/>
      <c r="BQ32" s="84"/>
      <c r="BR32" s="84"/>
      <c r="BS32" s="84"/>
      <c r="BT32" s="84"/>
      <c r="BU32" s="84"/>
      <c r="BV32" s="84"/>
      <c r="BW32" s="84"/>
      <c r="BX32" s="84"/>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189"/>
      <c r="CZ32" s="190"/>
      <c r="DA32" s="189"/>
      <c r="DB32" s="86"/>
      <c r="DC32" s="86"/>
      <c r="DD32" s="86"/>
      <c r="DE32" s="86"/>
      <c r="DF32" s="86"/>
      <c r="DG32" s="86"/>
      <c r="DH32" s="86"/>
      <c r="DI32" s="86"/>
      <c r="DJ32" s="86"/>
      <c r="DK32" s="86"/>
      <c r="DL32" s="86"/>
      <c r="DM32" s="86"/>
      <c r="DN32" s="86"/>
      <c r="DO32" s="86"/>
      <c r="DP32" s="86"/>
      <c r="DQ32" s="86"/>
      <c r="DR32" s="86"/>
      <c r="DS32" s="86"/>
    </row>
    <row r="33" spans="2:123" s="63" customFormat="1" ht="8.25" customHeight="1">
      <c r="B33" s="72"/>
      <c r="C33" s="232"/>
      <c r="D33" s="232"/>
      <c r="E33" s="232"/>
      <c r="F33" s="232"/>
      <c r="G33" s="232"/>
      <c r="H33" s="232"/>
      <c r="I33" s="232"/>
      <c r="J33" s="232"/>
      <c r="K33" s="232"/>
      <c r="L33" s="232"/>
      <c r="M33" s="232"/>
      <c r="N33" s="232"/>
      <c r="O33" s="232"/>
      <c r="P33" s="232"/>
      <c r="Q33" s="232"/>
      <c r="R33" s="232"/>
      <c r="S33" s="232"/>
      <c r="T33" s="232"/>
      <c r="U33" s="232"/>
      <c r="V33" s="232"/>
      <c r="W33" s="232"/>
      <c r="X33" s="232"/>
      <c r="Y33" s="232"/>
      <c r="Z33" s="232"/>
      <c r="AA33" s="232"/>
      <c r="AB33" s="232"/>
      <c r="AC33" s="232"/>
      <c r="AD33" s="232"/>
      <c r="AE33" s="232"/>
      <c r="AF33" s="72"/>
      <c r="AG33" s="72"/>
      <c r="AH33" s="72"/>
      <c r="AI33" s="72"/>
      <c r="AJ33" s="72"/>
      <c r="AK33" s="72"/>
      <c r="AL33" s="72"/>
      <c r="AM33" s="72"/>
      <c r="AN33" s="72"/>
      <c r="AO33" s="72"/>
      <c r="AP33" s="72"/>
      <c r="AQ33" s="72"/>
      <c r="AR33" s="72"/>
      <c r="AS33" s="72"/>
      <c r="AT33" s="72"/>
      <c r="AU33" s="72"/>
      <c r="AV33" s="72"/>
      <c r="AW33" s="72"/>
      <c r="AX33" s="72"/>
      <c r="AY33" s="72"/>
      <c r="AZ33" s="72"/>
      <c r="BA33" s="77"/>
      <c r="BB33" s="77"/>
      <c r="BC33" s="77"/>
      <c r="BD33" s="77"/>
      <c r="BE33" s="77"/>
      <c r="BF33" s="77"/>
      <c r="BG33" s="77"/>
      <c r="BH33" s="77"/>
      <c r="BI33" s="77"/>
      <c r="BJ33" s="77"/>
      <c r="BK33" s="77"/>
      <c r="BL33" s="77"/>
      <c r="BM33" s="77"/>
      <c r="BN33" s="77"/>
      <c r="BO33" s="77"/>
      <c r="BP33" s="72"/>
      <c r="BQ33" s="72"/>
      <c r="BR33" s="72"/>
      <c r="BS33" s="72"/>
      <c r="BT33" s="72"/>
      <c r="BU33" s="72"/>
      <c r="BV33" s="72"/>
      <c r="BW33" s="72"/>
      <c r="BX33" s="72"/>
      <c r="BY33" s="83"/>
      <c r="BZ33" s="83"/>
      <c r="CA33" s="83"/>
      <c r="CB33" s="83"/>
      <c r="CC33" s="83"/>
      <c r="CD33" s="83"/>
      <c r="CE33" s="83"/>
      <c r="CF33" s="83"/>
      <c r="CG33" s="83"/>
      <c r="CH33" s="83"/>
      <c r="CI33" s="83"/>
      <c r="CJ33" s="83"/>
      <c r="CK33" s="83"/>
      <c r="CL33" s="83"/>
      <c r="CM33" s="83"/>
      <c r="CN33" s="83"/>
      <c r="CO33" s="83"/>
      <c r="CP33" s="83"/>
      <c r="CQ33" s="83"/>
      <c r="CR33" s="83"/>
      <c r="CS33" s="83"/>
      <c r="CT33" s="83"/>
      <c r="CU33" s="83"/>
      <c r="CV33" s="83"/>
      <c r="CW33" s="83"/>
      <c r="CX33" s="83"/>
      <c r="CY33" s="83"/>
      <c r="CZ33" s="72"/>
      <c r="DA33" s="83"/>
      <c r="DB33" s="83"/>
      <c r="DC33" s="83"/>
      <c r="DD33" s="83"/>
      <c r="DE33" s="83"/>
      <c r="DF33" s="83"/>
      <c r="DG33" s="83"/>
      <c r="DH33" s="83"/>
      <c r="DI33" s="83"/>
      <c r="DJ33" s="83"/>
      <c r="DK33" s="83"/>
      <c r="DL33" s="83"/>
      <c r="DM33" s="83"/>
      <c r="DN33" s="83"/>
      <c r="DO33" s="83"/>
      <c r="DP33" s="83"/>
      <c r="DQ33" s="83"/>
      <c r="DR33" s="83"/>
      <c r="DS33" s="83"/>
    </row>
    <row r="34" spans="2:123" s="63" customFormat="1" ht="27" customHeight="1">
      <c r="B34" s="215" t="s">
        <v>254</v>
      </c>
      <c r="C34" s="284" t="s">
        <v>263</v>
      </c>
      <c r="D34" s="285"/>
      <c r="E34" s="285"/>
      <c r="F34" s="285"/>
      <c r="G34" s="285"/>
      <c r="H34" s="285"/>
      <c r="I34" s="285"/>
      <c r="J34" s="285"/>
      <c r="K34" s="285"/>
      <c r="L34" s="285"/>
      <c r="M34" s="285"/>
      <c r="N34" s="285"/>
      <c r="O34" s="285"/>
      <c r="P34" s="285"/>
      <c r="Q34" s="285"/>
      <c r="R34" s="285"/>
      <c r="S34" s="285"/>
      <c r="T34" s="285"/>
      <c r="U34" s="285"/>
      <c r="V34" s="285"/>
      <c r="W34" s="285"/>
      <c r="X34" s="285"/>
      <c r="Y34" s="285"/>
      <c r="Z34" s="285"/>
      <c r="AA34" s="285"/>
      <c r="AB34" s="285"/>
      <c r="AC34" s="285"/>
      <c r="AD34" s="233"/>
      <c r="AE34" s="233"/>
      <c r="AF34" s="87"/>
      <c r="AG34" s="87"/>
      <c r="AH34" s="87"/>
      <c r="AI34" s="87"/>
      <c r="AJ34" s="87"/>
      <c r="AK34" s="87"/>
      <c r="AL34" s="88"/>
      <c r="AM34" s="87"/>
      <c r="AN34" s="87"/>
      <c r="AO34" s="88"/>
      <c r="AP34" s="88"/>
      <c r="AQ34" s="88"/>
      <c r="AR34" s="87"/>
      <c r="AS34" s="87"/>
      <c r="AT34" s="87"/>
      <c r="AU34" s="87"/>
      <c r="AV34" s="87"/>
      <c r="AW34" s="87"/>
      <c r="AX34" s="87"/>
      <c r="AY34" s="87"/>
      <c r="AZ34" s="87"/>
      <c r="BA34" s="72"/>
      <c r="BB34" s="72"/>
      <c r="BC34" s="72"/>
      <c r="BD34" s="72"/>
      <c r="BE34" s="72"/>
      <c r="BF34" s="72"/>
      <c r="BG34" s="72"/>
      <c r="BH34" s="72"/>
      <c r="BI34" s="72"/>
      <c r="BJ34" s="72"/>
      <c r="BK34" s="72"/>
      <c r="BL34" s="72"/>
      <c r="BM34" s="72"/>
      <c r="BN34" s="72"/>
      <c r="BO34" s="72"/>
      <c r="BP34" s="72"/>
      <c r="BQ34" s="72"/>
      <c r="BR34" s="72"/>
      <c r="BS34" s="72"/>
      <c r="BT34" s="72"/>
      <c r="BU34" s="72"/>
      <c r="BV34" s="72"/>
      <c r="BW34" s="72"/>
      <c r="BX34" s="72"/>
      <c r="DO34" s="89"/>
      <c r="DP34" s="89"/>
      <c r="DQ34" s="89"/>
      <c r="DR34" s="89"/>
      <c r="DS34" s="89"/>
    </row>
    <row r="35" spans="2:123" s="63" customFormat="1" ht="19.5" customHeight="1">
      <c r="B35" s="63" t="s">
        <v>253</v>
      </c>
      <c r="C35" s="63" t="s">
        <v>267</v>
      </c>
      <c r="BA35" s="73"/>
      <c r="BB35" s="73"/>
      <c r="BC35" s="73"/>
      <c r="BD35" s="73"/>
      <c r="BE35" s="73"/>
      <c r="BF35" s="73"/>
      <c r="BG35" s="73"/>
      <c r="BH35" s="73"/>
      <c r="BI35" s="73"/>
      <c r="BJ35" s="73"/>
      <c r="BK35" s="73"/>
      <c r="BL35" s="73"/>
      <c r="BM35" s="73"/>
      <c r="BN35" s="73"/>
      <c r="BO35" s="73"/>
      <c r="BP35" s="73"/>
      <c r="BQ35" s="72"/>
      <c r="BR35" s="72"/>
      <c r="BS35" s="72"/>
      <c r="BT35" s="72"/>
      <c r="BU35" s="72"/>
      <c r="BV35" s="72"/>
      <c r="BW35" s="72"/>
      <c r="BX35" s="72"/>
      <c r="CD35" s="89"/>
      <c r="CQ35" s="209"/>
      <c r="CR35" s="209"/>
      <c r="CS35" s="209"/>
      <c r="CT35" s="209"/>
      <c r="CU35" s="209"/>
      <c r="CV35" s="209"/>
      <c r="CW35" s="209"/>
      <c r="CX35" s="209"/>
      <c r="CY35" s="209"/>
      <c r="CZ35" s="209"/>
      <c r="DA35" s="209"/>
      <c r="DB35" s="209"/>
      <c r="DC35" s="209"/>
      <c r="DD35" s="209"/>
      <c r="DE35" s="209"/>
      <c r="DF35" s="209"/>
      <c r="DG35" s="209"/>
      <c r="DH35" s="209"/>
      <c r="DI35" s="209"/>
      <c r="DJ35" s="209"/>
      <c r="DK35" s="209"/>
      <c r="DL35" s="209"/>
      <c r="DM35" s="209"/>
      <c r="DN35" s="209"/>
      <c r="DO35" s="209"/>
      <c r="DP35" s="209"/>
    </row>
    <row r="36" spans="2:123" s="63" customFormat="1" ht="17.25" customHeight="1">
      <c r="B36" s="72" t="s">
        <v>259</v>
      </c>
      <c r="C36" s="72" t="s">
        <v>266</v>
      </c>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2"/>
      <c r="BR36" s="72"/>
      <c r="BS36" s="72"/>
      <c r="BT36" s="72"/>
      <c r="BU36" s="72"/>
      <c r="BV36" s="72"/>
      <c r="BW36" s="72"/>
      <c r="BX36" s="90"/>
      <c r="CD36" s="89"/>
      <c r="CN36" s="209"/>
      <c r="CO36" s="209"/>
      <c r="CP36" s="209"/>
      <c r="CQ36" s="209"/>
      <c r="CR36" s="209"/>
      <c r="CS36" s="209"/>
      <c r="CT36" s="209"/>
      <c r="CU36" s="209"/>
      <c r="CV36" s="209"/>
      <c r="CW36" s="209"/>
      <c r="CX36" s="209"/>
      <c r="CY36" s="209"/>
      <c r="CZ36" s="209"/>
      <c r="DA36" s="209"/>
      <c r="DB36" s="209"/>
      <c r="DC36" s="209"/>
      <c r="DD36" s="209"/>
      <c r="DE36" s="209"/>
      <c r="DF36" s="209"/>
      <c r="DG36" s="209"/>
      <c r="DH36" s="209"/>
      <c r="DI36" s="209"/>
      <c r="DJ36" s="209"/>
      <c r="DK36" s="209"/>
      <c r="DL36" s="209"/>
      <c r="DM36" s="209"/>
      <c r="DN36" s="209"/>
      <c r="DO36" s="209"/>
      <c r="DP36" s="209"/>
    </row>
    <row r="37" spans="2:123" s="63" customFormat="1" ht="18" customHeight="1">
      <c r="B37" s="72" t="s">
        <v>251</v>
      </c>
      <c r="C37" s="72" t="s">
        <v>265</v>
      </c>
      <c r="D37" s="72"/>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2"/>
      <c r="BR37" s="72"/>
      <c r="BS37" s="72"/>
      <c r="BT37" s="72"/>
      <c r="BU37" s="72"/>
      <c r="BV37" s="72"/>
      <c r="BW37" s="72"/>
      <c r="BX37" s="90"/>
      <c r="CD37" s="89"/>
    </row>
    <row r="38" spans="2:123" s="63" customFormat="1" ht="31.5" customHeight="1">
      <c r="B38" s="90" t="s">
        <v>244</v>
      </c>
      <c r="C38" s="286" t="s">
        <v>264</v>
      </c>
      <c r="D38" s="265"/>
      <c r="E38" s="265"/>
      <c r="F38" s="265"/>
      <c r="G38" s="265"/>
      <c r="H38" s="265"/>
      <c r="I38" s="265"/>
      <c r="J38" s="265"/>
      <c r="K38" s="265"/>
      <c r="L38" s="265"/>
      <c r="M38" s="265"/>
      <c r="N38" s="265"/>
      <c r="O38" s="265"/>
      <c r="P38" s="265"/>
      <c r="Q38" s="265"/>
      <c r="R38" s="265"/>
      <c r="S38" s="265"/>
      <c r="T38" s="265"/>
      <c r="U38" s="265"/>
      <c r="V38" s="265"/>
      <c r="W38" s="265"/>
      <c r="X38" s="265"/>
      <c r="Y38" s="265"/>
      <c r="Z38" s="265"/>
      <c r="AA38" s="265"/>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90"/>
      <c r="BB38" s="90"/>
      <c r="BC38" s="90"/>
      <c r="BD38" s="90"/>
      <c r="BE38" s="90"/>
      <c r="BF38" s="90"/>
      <c r="BG38" s="90"/>
      <c r="BH38" s="90"/>
      <c r="BI38" s="90"/>
      <c r="BJ38" s="90"/>
      <c r="BK38" s="90"/>
      <c r="BL38" s="90"/>
      <c r="BM38" s="90"/>
      <c r="BN38" s="90"/>
      <c r="BO38" s="90"/>
      <c r="BP38" s="90"/>
      <c r="BQ38" s="90"/>
      <c r="BR38" s="90"/>
      <c r="BS38" s="90"/>
      <c r="BT38" s="90"/>
      <c r="BU38" s="90"/>
      <c r="BV38" s="90"/>
      <c r="BW38" s="90"/>
      <c r="BX38" s="90"/>
    </row>
    <row r="39" spans="2:123" s="63" customFormat="1" ht="33.75" customHeight="1">
      <c r="B39" s="90" t="s">
        <v>262</v>
      </c>
      <c r="C39" s="286" t="s">
        <v>268</v>
      </c>
      <c r="D39" s="265"/>
      <c r="E39" s="265"/>
      <c r="F39" s="265"/>
      <c r="G39" s="265"/>
      <c r="H39" s="265"/>
      <c r="I39" s="265"/>
      <c r="J39" s="265"/>
      <c r="K39" s="265"/>
      <c r="L39" s="265"/>
      <c r="M39" s="265"/>
      <c r="N39" s="265"/>
      <c r="O39" s="265"/>
      <c r="P39" s="265"/>
      <c r="Q39" s="265"/>
      <c r="R39" s="265"/>
      <c r="S39" s="265"/>
      <c r="T39" s="265"/>
      <c r="U39" s="265"/>
      <c r="V39" s="265"/>
      <c r="W39" s="265"/>
      <c r="X39" s="265"/>
      <c r="Y39" s="265"/>
      <c r="Z39" s="265"/>
      <c r="AA39" s="265"/>
      <c r="AB39" s="234"/>
      <c r="AC39" s="234"/>
      <c r="AD39" s="234"/>
      <c r="AE39" s="234"/>
      <c r="AF39" s="234"/>
      <c r="AG39" s="234"/>
      <c r="AH39" s="234"/>
      <c r="AI39" s="234"/>
      <c r="AJ39" s="234"/>
      <c r="AK39" s="234"/>
      <c r="AL39" s="234"/>
      <c r="AM39" s="234"/>
      <c r="AN39" s="234"/>
      <c r="AO39" s="234"/>
      <c r="AP39" s="234"/>
      <c r="AQ39" s="234"/>
      <c r="AR39" s="234"/>
      <c r="AS39" s="234"/>
      <c r="AT39" s="234"/>
      <c r="AU39" s="234"/>
      <c r="AV39" s="234"/>
      <c r="AW39" s="234"/>
      <c r="AX39" s="234"/>
      <c r="AY39" s="234"/>
      <c r="AZ39" s="234"/>
      <c r="BA39" s="90"/>
      <c r="BB39" s="90"/>
      <c r="BC39" s="90"/>
      <c r="BD39" s="90"/>
      <c r="BE39" s="90"/>
      <c r="BF39" s="90"/>
      <c r="BG39" s="90"/>
      <c r="BH39" s="90"/>
      <c r="BI39" s="90"/>
      <c r="BJ39" s="90"/>
      <c r="BK39" s="90"/>
      <c r="BL39" s="90"/>
      <c r="BM39" s="90"/>
      <c r="BN39" s="90"/>
      <c r="BO39" s="90"/>
      <c r="BP39" s="90"/>
      <c r="BQ39" s="90"/>
      <c r="BR39" s="90"/>
      <c r="BS39" s="90"/>
      <c r="BT39" s="90"/>
      <c r="BU39" s="90"/>
      <c r="BV39" s="90"/>
      <c r="BW39" s="90"/>
      <c r="BX39" s="90"/>
    </row>
    <row r="40" spans="2:123" ht="18" customHeight="1">
      <c r="B40" s="63" t="s">
        <v>261</v>
      </c>
      <c r="C40" s="63" t="s">
        <v>269</v>
      </c>
      <c r="D40" s="72"/>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91"/>
      <c r="BB40" s="91"/>
      <c r="BC40" s="91"/>
      <c r="BD40" s="91"/>
      <c r="BE40" s="91"/>
      <c r="BF40" s="91"/>
      <c r="BG40" s="91"/>
      <c r="BH40" s="91"/>
      <c r="BI40" s="91"/>
      <c r="BJ40" s="91"/>
      <c r="BK40" s="91"/>
      <c r="BL40" s="91"/>
      <c r="BM40" s="91"/>
      <c r="BN40" s="91"/>
      <c r="BO40" s="91"/>
      <c r="BP40" s="91"/>
      <c r="BQ40" s="92"/>
      <c r="BR40" s="92"/>
      <c r="BU40" s="92"/>
      <c r="BV40" s="92"/>
      <c r="BW40" s="92"/>
      <c r="BX40" s="92"/>
    </row>
    <row r="41" spans="2:123" ht="18" customHeight="1">
      <c r="B41" s="93"/>
      <c r="C41" s="91"/>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1"/>
      <c r="AN41" s="91"/>
      <c r="AO41" s="91"/>
      <c r="AP41" s="91"/>
      <c r="AQ41" s="91"/>
      <c r="AR41" s="91"/>
      <c r="AS41" s="91"/>
      <c r="AT41" s="91"/>
      <c r="AU41" s="91"/>
      <c r="AV41" s="91"/>
      <c r="AW41" s="91"/>
      <c r="AX41" s="91"/>
      <c r="AY41" s="91"/>
      <c r="AZ41" s="91"/>
      <c r="BA41" s="91"/>
      <c r="BB41" s="91"/>
      <c r="BC41" s="91"/>
      <c r="BD41" s="91"/>
      <c r="BE41" s="91"/>
      <c r="BF41" s="91"/>
      <c r="BG41" s="91"/>
      <c r="BH41" s="91"/>
      <c r="BI41" s="91"/>
      <c r="BJ41" s="91"/>
      <c r="BK41" s="91"/>
      <c r="BL41" s="91"/>
      <c r="BM41" s="91"/>
      <c r="BN41" s="91"/>
      <c r="BO41" s="91"/>
      <c r="BP41" s="91"/>
      <c r="BQ41" s="94"/>
      <c r="BR41" s="94"/>
      <c r="BS41" s="94"/>
      <c r="BU41" s="92"/>
      <c r="BV41" s="92"/>
      <c r="BW41" s="92"/>
      <c r="BX41" s="92"/>
    </row>
    <row r="42" spans="2:123" s="92" customFormat="1"/>
    <row r="43" spans="2:123" s="92" customFormat="1"/>
    <row r="44" spans="2:123" s="92" customFormat="1"/>
    <row r="45" spans="2:123" s="92" customFormat="1"/>
    <row r="46" spans="2:123" s="92" customFormat="1"/>
    <row r="47" spans="2:123" s="92" customFormat="1"/>
    <row r="48" spans="2:123" s="92" customFormat="1"/>
    <row r="49" s="92" customFormat="1"/>
    <row r="50" s="92" customFormat="1"/>
    <row r="51" s="92" customFormat="1"/>
    <row r="52" s="92" customFormat="1"/>
    <row r="53" s="92" customFormat="1"/>
    <row r="54" s="92" customFormat="1"/>
    <row r="55" s="92" customFormat="1"/>
    <row r="56" s="92" customFormat="1"/>
    <row r="57" s="92" customFormat="1"/>
    <row r="58" s="92" customFormat="1"/>
  </sheetData>
  <mergeCells count="40">
    <mergeCell ref="DQ6:DS7"/>
    <mergeCell ref="C34:AC34"/>
    <mergeCell ref="C39:AA39"/>
    <mergeCell ref="C38:AA38"/>
    <mergeCell ref="AW6:AY7"/>
    <mergeCell ref="BI6:BK7"/>
    <mergeCell ref="BA6:BC7"/>
    <mergeCell ref="B6:C8"/>
    <mergeCell ref="I6:K7"/>
    <mergeCell ref="AO6:AQ7"/>
    <mergeCell ref="AS6:AU7"/>
    <mergeCell ref="AK6:AM7"/>
    <mergeCell ref="AG6:AI7"/>
    <mergeCell ref="Q6:S7"/>
    <mergeCell ref="DM6:DO7"/>
    <mergeCell ref="DI6:DK7"/>
    <mergeCell ref="BL4:BO4"/>
    <mergeCell ref="BQ4:BR4"/>
    <mergeCell ref="BE6:BG7"/>
    <mergeCell ref="BQ6:BS7"/>
    <mergeCell ref="BS4:BV4"/>
    <mergeCell ref="BC4:BD4"/>
    <mergeCell ref="BE4:BH4"/>
    <mergeCell ref="BJ4:BK4"/>
    <mergeCell ref="E6:G7"/>
    <mergeCell ref="M6:O7"/>
    <mergeCell ref="U6:W7"/>
    <mergeCell ref="Y6:AA7"/>
    <mergeCell ref="AC6:AE7"/>
    <mergeCell ref="DE6:DG7"/>
    <mergeCell ref="CG6:CI7"/>
    <mergeCell ref="BM6:BO7"/>
    <mergeCell ref="CO6:CQ7"/>
    <mergeCell ref="DA6:DC7"/>
    <mergeCell ref="CK6:CM7"/>
    <mergeCell ref="CW6:CY7"/>
    <mergeCell ref="CC6:CE7"/>
    <mergeCell ref="BY6:CA7"/>
    <mergeCell ref="CS6:CU7"/>
    <mergeCell ref="BU6:BW7"/>
  </mergeCells>
  <phoneticPr fontId="22" type="noConversion"/>
  <printOptions verticalCentered="1"/>
  <pageMargins left="0.39370078740157483" right="0" top="0" bottom="0" header="0" footer="0"/>
  <pageSetup paperSize="176"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72"/>
  <sheetViews>
    <sheetView showGridLines="0" zoomScale="80" zoomScaleNormal="80" zoomScaleSheetLayoutView="70" workbookViewId="0">
      <selection sqref="A1:A1048576"/>
    </sheetView>
  </sheetViews>
  <sheetFormatPr baseColWidth="10" defaultRowHeight="12.75"/>
  <cols>
    <col min="1" max="1" width="4.7109375" style="192" customWidth="1"/>
    <col min="2" max="2" width="13.42578125" style="192" customWidth="1"/>
    <col min="3" max="3" width="5" style="192" customWidth="1"/>
    <col min="4" max="4" width="92.42578125" style="192" customWidth="1"/>
    <col min="5" max="19" width="12.7109375" style="192" customWidth="1"/>
    <col min="20" max="25" width="12" style="192" bestFit="1" customWidth="1"/>
    <col min="26" max="33" width="13.140625" style="192" bestFit="1" customWidth="1"/>
    <col min="34" max="16384" width="11.42578125" style="192"/>
  </cols>
  <sheetData>
    <row r="1" spans="1:56" ht="18" customHeight="1"/>
    <row r="2" spans="1:56" ht="18" customHeight="1">
      <c r="B2" s="193" t="s">
        <v>165</v>
      </c>
      <c r="C2" s="194"/>
      <c r="D2" s="194"/>
      <c r="E2" s="195"/>
      <c r="F2" s="195"/>
      <c r="G2" s="195"/>
      <c r="H2" s="195"/>
      <c r="I2" s="195"/>
      <c r="J2" s="195"/>
      <c r="K2" s="195"/>
      <c r="L2" s="195"/>
      <c r="M2" s="195"/>
      <c r="N2" s="195"/>
      <c r="O2" s="195"/>
      <c r="P2" s="195"/>
      <c r="Q2" s="196"/>
      <c r="R2" s="196"/>
      <c r="S2" s="196"/>
      <c r="T2" s="196"/>
      <c r="U2" s="196"/>
      <c r="V2" s="196"/>
      <c r="W2" s="196"/>
      <c r="X2" s="196"/>
      <c r="Y2" s="196"/>
      <c r="Z2" s="196"/>
      <c r="AA2" s="196"/>
      <c r="AB2" s="196"/>
      <c r="AC2" s="196"/>
      <c r="AD2" s="196"/>
    </row>
    <row r="3" spans="1:56" ht="18" customHeight="1">
      <c r="B3" s="197" t="s">
        <v>166</v>
      </c>
      <c r="C3" s="198"/>
      <c r="D3" s="198"/>
      <c r="E3" s="198"/>
      <c r="F3" s="199"/>
      <c r="G3" s="196"/>
      <c r="H3" s="196"/>
      <c r="I3" s="200"/>
      <c r="J3" s="200"/>
      <c r="K3" s="200"/>
      <c r="L3" s="200"/>
      <c r="M3" s="200"/>
      <c r="N3" s="200"/>
      <c r="O3" s="200"/>
      <c r="P3" s="196"/>
      <c r="Q3" s="196"/>
      <c r="R3" s="196"/>
      <c r="S3" s="196"/>
      <c r="T3" s="196"/>
      <c r="U3" s="196"/>
      <c r="V3" s="196"/>
      <c r="W3" s="196"/>
      <c r="X3" s="196"/>
      <c r="Y3" s="196"/>
      <c r="Z3" s="196"/>
      <c r="AA3" s="196"/>
      <c r="AB3" s="196"/>
      <c r="AC3" s="196"/>
      <c r="AD3" s="196"/>
    </row>
    <row r="4" spans="1:56" s="203" customFormat="1" ht="18" customHeight="1">
      <c r="B4" s="32" t="s">
        <v>182</v>
      </c>
      <c r="C4" s="56"/>
      <c r="D4" s="56"/>
      <c r="E4" s="56"/>
      <c r="F4" s="201"/>
      <c r="G4" s="202"/>
      <c r="H4" s="202"/>
      <c r="I4" s="202"/>
      <c r="J4" s="202"/>
      <c r="K4" s="202"/>
      <c r="L4" s="202"/>
      <c r="M4" s="202"/>
      <c r="N4" s="202"/>
      <c r="O4" s="202"/>
      <c r="P4" s="202"/>
      <c r="Q4" s="202"/>
      <c r="R4" s="202"/>
      <c r="S4" s="202"/>
      <c r="T4" s="202"/>
      <c r="U4" s="202"/>
      <c r="V4" s="202"/>
      <c r="W4" s="202"/>
      <c r="X4" s="202"/>
      <c r="Y4" s="202"/>
      <c r="Z4" s="202"/>
      <c r="AA4" s="202"/>
      <c r="AB4" s="202"/>
      <c r="AC4" s="202"/>
      <c r="AD4" s="202"/>
    </row>
    <row r="5" spans="1:56" ht="5.0999999999999996" customHeight="1" thickBot="1">
      <c r="B5" s="56"/>
      <c r="C5" s="56"/>
      <c r="D5" s="56"/>
      <c r="E5" s="56"/>
      <c r="F5" s="201"/>
      <c r="G5" s="196"/>
      <c r="H5" s="196"/>
      <c r="I5" s="196"/>
      <c r="J5" s="196"/>
      <c r="K5" s="196"/>
      <c r="L5" s="196"/>
      <c r="M5" s="196"/>
      <c r="N5" s="196"/>
      <c r="O5" s="196"/>
      <c r="P5" s="196"/>
      <c r="Q5" s="196"/>
      <c r="R5" s="196"/>
      <c r="S5" s="196"/>
      <c r="T5" s="196"/>
      <c r="U5" s="196"/>
      <c r="V5" s="196"/>
      <c r="W5" s="196"/>
      <c r="X5" s="196"/>
      <c r="Y5" s="196"/>
      <c r="Z5" s="196"/>
      <c r="AA5" s="196"/>
      <c r="AB5" s="196"/>
      <c r="AC5" s="196"/>
      <c r="AD5" s="196"/>
    </row>
    <row r="6" spans="1:56" s="204" customFormat="1" ht="30" customHeight="1" thickBot="1">
      <c r="B6" s="256" t="s">
        <v>134</v>
      </c>
      <c r="C6" s="256"/>
      <c r="D6" s="256"/>
      <c r="E6" s="165">
        <v>2006</v>
      </c>
      <c r="F6" s="165">
        <v>2007</v>
      </c>
      <c r="G6" s="165">
        <v>2008</v>
      </c>
      <c r="H6" s="165">
        <v>2009</v>
      </c>
      <c r="I6" s="165">
        <v>2010</v>
      </c>
      <c r="J6" s="165">
        <v>2011</v>
      </c>
      <c r="K6" s="165">
        <v>2012</v>
      </c>
      <c r="L6" s="165">
        <v>2013</v>
      </c>
      <c r="M6" s="165">
        <v>2014</v>
      </c>
      <c r="N6" s="165">
        <v>2015</v>
      </c>
      <c r="O6" s="165">
        <v>2016</v>
      </c>
      <c r="P6" s="165">
        <v>2017</v>
      </c>
      <c r="Q6" s="165">
        <v>2018</v>
      </c>
      <c r="R6" s="165">
        <v>2019</v>
      </c>
      <c r="S6" s="165">
        <v>2020</v>
      </c>
    </row>
    <row r="7" spans="1:56">
      <c r="B7" s="203"/>
      <c r="C7" s="203"/>
      <c r="D7" s="203"/>
      <c r="E7" s="205"/>
      <c r="F7" s="205"/>
      <c r="G7" s="203"/>
      <c r="H7" s="203"/>
    </row>
    <row r="8" spans="1:56" s="204" customFormat="1" ht="18" customHeight="1">
      <c r="A8" s="216"/>
      <c r="B8" s="144" t="s">
        <v>224</v>
      </c>
      <c r="C8" s="73"/>
      <c r="D8" s="73"/>
      <c r="E8" s="225"/>
      <c r="F8" s="225"/>
      <c r="G8" s="225"/>
      <c r="H8" s="225"/>
      <c r="I8" s="75"/>
      <c r="J8" s="75"/>
      <c r="K8" s="75"/>
      <c r="L8" s="75"/>
      <c r="M8" s="75"/>
      <c r="N8" s="75"/>
      <c r="O8" s="75"/>
      <c r="P8" s="75"/>
      <c r="Q8" s="75"/>
      <c r="R8" s="75"/>
    </row>
    <row r="9" spans="1:56" ht="18" customHeight="1">
      <c r="A9" s="207"/>
      <c r="B9" s="226" t="s">
        <v>167</v>
      </c>
      <c r="C9" s="72"/>
      <c r="D9" s="72"/>
      <c r="E9" s="217">
        <v>86.949162053284553</v>
      </c>
      <c r="F9" s="217">
        <v>62.938523127410441</v>
      </c>
      <c r="G9" s="217">
        <v>56.438387638366031</v>
      </c>
      <c r="H9" s="217">
        <v>62.354674174548606</v>
      </c>
      <c r="I9" s="217">
        <v>60.879548287982388</v>
      </c>
      <c r="J9" s="217">
        <v>55.585153041821279</v>
      </c>
      <c r="K9" s="217">
        <v>53.200597186521783</v>
      </c>
      <c r="L9" s="217">
        <v>52.68166076503087</v>
      </c>
      <c r="M9" s="217">
        <v>48.822054866025191</v>
      </c>
      <c r="N9" s="217">
        <v>45.102205690773097</v>
      </c>
      <c r="O9" s="217">
        <v>44.636991144219614</v>
      </c>
      <c r="P9" s="217">
        <v>47.052603488915466</v>
      </c>
      <c r="Q9" s="217">
        <v>53.082966159690905</v>
      </c>
      <c r="R9" s="217">
        <v>56.80905180675397</v>
      </c>
      <c r="S9" s="213">
        <v>64.801152284770296</v>
      </c>
      <c r="T9" s="12"/>
      <c r="U9" s="12"/>
      <c r="V9" s="12"/>
      <c r="W9" s="12"/>
      <c r="X9" s="12"/>
      <c r="Y9" s="12"/>
      <c r="Z9" s="12"/>
      <c r="AA9" s="12"/>
      <c r="AB9" s="12"/>
      <c r="AC9" s="12"/>
      <c r="AD9" s="12"/>
      <c r="AE9" s="12"/>
      <c r="AF9" s="12"/>
      <c r="AG9" s="12"/>
      <c r="AH9" s="12"/>
      <c r="AI9" s="12"/>
      <c r="AJ9" s="12"/>
      <c r="AK9" s="230"/>
      <c r="AL9" s="230"/>
      <c r="AM9" s="230"/>
      <c r="AN9" s="230"/>
      <c r="AO9" s="230"/>
      <c r="AP9" s="230"/>
      <c r="AQ9" s="230"/>
      <c r="AR9" s="230"/>
      <c r="AS9" s="230"/>
      <c r="AT9" s="230"/>
      <c r="AU9" s="230"/>
      <c r="AV9" s="230"/>
      <c r="AW9" s="230"/>
      <c r="AX9" s="230"/>
      <c r="AY9" s="230"/>
      <c r="AZ9" s="230"/>
      <c r="BA9" s="230"/>
      <c r="BB9" s="230"/>
      <c r="BC9" s="230"/>
      <c r="BD9" s="230"/>
    </row>
    <row r="10" spans="1:56" ht="18" customHeight="1">
      <c r="A10" s="207"/>
      <c r="B10" s="226" t="s">
        <v>168</v>
      </c>
      <c r="C10" s="72"/>
      <c r="D10" s="72"/>
      <c r="E10" s="217">
        <v>67.35966317591064</v>
      </c>
      <c r="F10" s="217">
        <v>46.007769001433701</v>
      </c>
      <c r="G10" s="217">
        <v>41.680733878597117</v>
      </c>
      <c r="H10" s="217">
        <v>46.469320270420098</v>
      </c>
      <c r="I10" s="217">
        <v>46.447816348766985</v>
      </c>
      <c r="J10" s="217">
        <v>43.615862572978216</v>
      </c>
      <c r="K10" s="217">
        <v>42.542389072041487</v>
      </c>
      <c r="L10" s="217">
        <v>43.008989130089475</v>
      </c>
      <c r="M10" s="217">
        <v>40.368926757778738</v>
      </c>
      <c r="N10" s="217">
        <v>37.661953988605923</v>
      </c>
      <c r="O10" s="217">
        <v>37.950373326716615</v>
      </c>
      <c r="P10" s="217">
        <v>40.229584441528047</v>
      </c>
      <c r="Q10" s="217">
        <v>45.677224986851755</v>
      </c>
      <c r="R10" s="217">
        <v>49.786697095512118</v>
      </c>
      <c r="S10" s="213">
        <v>55.119014457910687</v>
      </c>
      <c r="T10" s="12"/>
      <c r="U10" s="12"/>
      <c r="V10" s="12"/>
      <c r="W10" s="12"/>
      <c r="X10" s="12"/>
      <c r="Y10" s="12"/>
      <c r="Z10" s="12"/>
      <c r="AA10" s="12"/>
      <c r="AB10" s="12"/>
      <c r="AC10" s="12"/>
      <c r="AD10" s="12"/>
      <c r="AE10" s="12"/>
      <c r="AF10" s="12"/>
      <c r="AG10" s="12"/>
      <c r="AH10" s="12"/>
      <c r="AI10" s="12"/>
      <c r="AJ10" s="12"/>
      <c r="AK10" s="230"/>
      <c r="AL10" s="230"/>
      <c r="AM10" s="230"/>
      <c r="AN10" s="230"/>
      <c r="AO10" s="230"/>
      <c r="AP10" s="230"/>
      <c r="AQ10" s="230"/>
      <c r="AR10" s="230"/>
      <c r="AS10" s="230"/>
      <c r="AT10" s="230"/>
      <c r="AU10" s="230"/>
      <c r="AV10" s="230"/>
      <c r="AW10" s="230"/>
      <c r="AX10" s="230"/>
      <c r="AY10" s="230"/>
      <c r="AZ10" s="230"/>
      <c r="BA10" s="230"/>
      <c r="BB10" s="230"/>
      <c r="BC10" s="230"/>
      <c r="BD10" s="230"/>
    </row>
    <row r="11" spans="1:56" ht="18" customHeight="1">
      <c r="A11" s="207"/>
      <c r="B11" s="226" t="s">
        <v>169</v>
      </c>
      <c r="C11" s="72"/>
      <c r="D11" s="72"/>
      <c r="E11" s="217">
        <v>19.589498877373913</v>
      </c>
      <c r="F11" s="217">
        <v>16.930754125976737</v>
      </c>
      <c r="G11" s="217">
        <v>14.757653759768916</v>
      </c>
      <c r="H11" s="217">
        <v>15.885353904128511</v>
      </c>
      <c r="I11" s="217">
        <v>14.431731939215398</v>
      </c>
      <c r="J11" s="217">
        <v>11.969290468843068</v>
      </c>
      <c r="K11" s="217">
        <v>10.658208114480292</v>
      </c>
      <c r="L11" s="217">
        <v>9.6726716349414037</v>
      </c>
      <c r="M11" s="217">
        <v>8.4531281082464567</v>
      </c>
      <c r="N11" s="217">
        <v>7.4402517021671697</v>
      </c>
      <c r="O11" s="217">
        <v>6.686617817502996</v>
      </c>
      <c r="P11" s="217">
        <v>6.8230190473874117</v>
      </c>
      <c r="Q11" s="217">
        <v>7.4057411728391536</v>
      </c>
      <c r="R11" s="217">
        <v>7.022354711241853</v>
      </c>
      <c r="S11" s="213">
        <v>9.6821378268596074</v>
      </c>
      <c r="T11" s="12"/>
      <c r="U11" s="12"/>
      <c r="V11" s="12"/>
      <c r="W11" s="12"/>
      <c r="X11" s="12"/>
      <c r="Y11" s="12"/>
      <c r="Z11" s="12"/>
      <c r="AA11" s="12"/>
      <c r="AB11" s="12"/>
      <c r="AC11" s="12"/>
      <c r="AD11" s="12"/>
      <c r="AE11" s="12"/>
      <c r="AF11" s="12"/>
      <c r="AG11" s="12"/>
      <c r="AH11" s="12"/>
      <c r="AI11" s="12"/>
      <c r="AJ11" s="12"/>
      <c r="AK11" s="230"/>
      <c r="AL11" s="230"/>
      <c r="AM11" s="230"/>
      <c r="AN11" s="230"/>
      <c r="AO11" s="230"/>
      <c r="AP11" s="230"/>
      <c r="AQ11" s="230"/>
      <c r="AR11" s="230"/>
      <c r="AS11" s="230"/>
      <c r="AT11" s="230"/>
      <c r="AU11" s="230"/>
      <c r="AV11" s="230"/>
      <c r="AW11" s="230"/>
      <c r="AX11" s="230"/>
      <c r="AY11" s="230"/>
      <c r="AZ11" s="230"/>
      <c r="BA11" s="230"/>
      <c r="BB11" s="230"/>
      <c r="BC11" s="230"/>
      <c r="BD11" s="230"/>
    </row>
    <row r="12" spans="1:56" ht="18" customHeight="1">
      <c r="A12" s="207"/>
      <c r="B12" s="226" t="s">
        <v>170</v>
      </c>
      <c r="C12" s="72"/>
      <c r="D12" s="72"/>
      <c r="E12" s="217">
        <v>243.94193152833418</v>
      </c>
      <c r="F12" s="217">
        <v>169.67465048381777</v>
      </c>
      <c r="G12" s="217">
        <v>144.78520990159993</v>
      </c>
      <c r="H12" s="217">
        <v>159.51873898536803</v>
      </c>
      <c r="I12" s="217">
        <v>131.95236726178749</v>
      </c>
      <c r="J12" s="217">
        <v>108.2824803676164</v>
      </c>
      <c r="K12" s="217">
        <v>100.06204024060388</v>
      </c>
      <c r="L12" s="217">
        <v>103.97906778894279</v>
      </c>
      <c r="M12" s="217">
        <v>96.72118029963967</v>
      </c>
      <c r="N12" s="217">
        <v>99.214524728819882</v>
      </c>
      <c r="O12" s="217">
        <v>101.07851410359979</v>
      </c>
      <c r="P12" s="217">
        <v>100.88459359476853</v>
      </c>
      <c r="Q12" s="217">
        <v>108.58707479669447</v>
      </c>
      <c r="R12" s="217">
        <v>109.92246616127881</v>
      </c>
      <c r="S12" s="213">
        <v>138.28711727113784</v>
      </c>
      <c r="T12" s="12"/>
      <c r="U12" s="12"/>
      <c r="V12" s="12"/>
      <c r="W12" s="12"/>
      <c r="X12" s="12"/>
      <c r="Y12" s="12"/>
      <c r="Z12" s="12"/>
      <c r="AA12" s="12"/>
      <c r="AB12" s="12"/>
      <c r="AC12" s="12"/>
      <c r="AD12" s="12"/>
      <c r="AE12" s="12"/>
      <c r="AF12" s="12"/>
      <c r="AG12" s="12"/>
      <c r="AH12" s="12"/>
      <c r="AI12" s="12"/>
      <c r="AJ12" s="12"/>
      <c r="AK12" s="230"/>
      <c r="AL12" s="230"/>
      <c r="AM12" s="230"/>
      <c r="AN12" s="230"/>
      <c r="AO12" s="230"/>
      <c r="AP12" s="230"/>
      <c r="AQ12" s="230"/>
      <c r="AR12" s="230"/>
      <c r="AS12" s="230"/>
      <c r="AT12" s="230"/>
      <c r="AU12" s="230"/>
      <c r="AV12" s="230"/>
      <c r="AW12" s="230"/>
      <c r="AX12" s="230"/>
      <c r="AY12" s="230"/>
      <c r="AZ12" s="230"/>
      <c r="BA12" s="230"/>
      <c r="BB12" s="230"/>
      <c r="BC12" s="230"/>
      <c r="BD12" s="230"/>
    </row>
    <row r="13" spans="1:56" ht="18" customHeight="1">
      <c r="A13" s="207"/>
      <c r="B13" s="226" t="s">
        <v>171</v>
      </c>
      <c r="C13" s="72"/>
      <c r="D13" s="72"/>
      <c r="E13" s="183">
        <v>188.98222770864442</v>
      </c>
      <c r="F13" s="183">
        <v>124.03138391181498</v>
      </c>
      <c r="G13" s="183">
        <v>106.92640339291106</v>
      </c>
      <c r="H13" s="183">
        <v>118.88005942095484</v>
      </c>
      <c r="I13" s="183">
        <v>100.67254921749151</v>
      </c>
      <c r="J13" s="183">
        <v>84.965742186979185</v>
      </c>
      <c r="K13" s="183">
        <v>80.015610207031855</v>
      </c>
      <c r="L13" s="183">
        <v>84.887881880518322</v>
      </c>
      <c r="M13" s="183">
        <v>79.974721550673436</v>
      </c>
      <c r="N13" s="183">
        <v>82.847674700367193</v>
      </c>
      <c r="O13" s="183">
        <v>85.936960516617432</v>
      </c>
      <c r="P13" s="183">
        <v>86.255488026843892</v>
      </c>
      <c r="Q13" s="183">
        <v>93.437812635253721</v>
      </c>
      <c r="R13" s="183">
        <v>96.334586702477367</v>
      </c>
      <c r="S13" s="213">
        <v>117.6252172602498</v>
      </c>
      <c r="T13" s="12"/>
      <c r="U13" s="12"/>
      <c r="V13" s="12"/>
      <c r="W13" s="12"/>
      <c r="X13" s="12"/>
      <c r="Y13" s="12"/>
      <c r="Z13" s="12"/>
      <c r="AA13" s="12"/>
      <c r="AB13" s="12"/>
      <c r="AC13" s="12"/>
      <c r="AD13" s="12"/>
      <c r="AE13" s="12"/>
      <c r="AF13" s="12"/>
      <c r="AG13" s="12"/>
      <c r="AH13" s="12"/>
      <c r="AI13" s="12"/>
      <c r="AJ13" s="12"/>
      <c r="AK13" s="230"/>
      <c r="AL13" s="230"/>
      <c r="AM13" s="230"/>
      <c r="AN13" s="230"/>
      <c r="AO13" s="230"/>
      <c r="AP13" s="230"/>
      <c r="AQ13" s="230"/>
      <c r="AR13" s="230"/>
      <c r="AS13" s="230"/>
      <c r="AT13" s="230"/>
      <c r="AU13" s="230"/>
      <c r="AV13" s="230"/>
      <c r="AW13" s="230"/>
      <c r="AX13" s="230"/>
      <c r="AY13" s="230"/>
      <c r="AZ13" s="230"/>
      <c r="BA13" s="230"/>
      <c r="BB13" s="230"/>
      <c r="BC13" s="230"/>
      <c r="BD13" s="230"/>
    </row>
    <row r="14" spans="1:56" ht="18" customHeight="1">
      <c r="A14" s="207"/>
      <c r="B14" s="226" t="s">
        <v>172</v>
      </c>
      <c r="C14" s="72"/>
      <c r="D14" s="72"/>
      <c r="E14" s="183">
        <v>54.959703819689743</v>
      </c>
      <c r="F14" s="183">
        <v>45.643266572002808</v>
      </c>
      <c r="G14" s="183">
        <v>37.858806508688879</v>
      </c>
      <c r="H14" s="183">
        <v>40.638679564413216</v>
      </c>
      <c r="I14" s="183">
        <v>31.279818044295958</v>
      </c>
      <c r="J14" s="183">
        <v>23.316738180637223</v>
      </c>
      <c r="K14" s="183">
        <v>20.04643003357203</v>
      </c>
      <c r="L14" s="183">
        <v>19.091185908424482</v>
      </c>
      <c r="M14" s="183">
        <v>16.746458748966244</v>
      </c>
      <c r="N14" s="183">
        <v>16.366850028452692</v>
      </c>
      <c r="O14" s="183">
        <v>15.141553586982356</v>
      </c>
      <c r="P14" s="183">
        <v>14.629105567924643</v>
      </c>
      <c r="Q14" s="183">
        <v>15.149262161440744</v>
      </c>
      <c r="R14" s="183">
        <v>13.587879458801444</v>
      </c>
      <c r="S14" s="213">
        <v>20.661900010888061</v>
      </c>
      <c r="T14" s="12"/>
      <c r="U14" s="12"/>
      <c r="V14" s="12"/>
      <c r="W14" s="12"/>
      <c r="X14" s="12"/>
      <c r="Y14" s="12"/>
      <c r="Z14" s="12"/>
      <c r="AA14" s="12"/>
      <c r="AB14" s="12"/>
      <c r="AC14" s="12"/>
      <c r="AD14" s="12"/>
      <c r="AE14" s="12"/>
      <c r="AF14" s="12"/>
      <c r="AG14" s="12"/>
      <c r="AH14" s="12"/>
      <c r="AI14" s="12"/>
      <c r="AJ14" s="12"/>
      <c r="AK14" s="230"/>
      <c r="AL14" s="230"/>
      <c r="AM14" s="230"/>
      <c r="AN14" s="230"/>
      <c r="AO14" s="230"/>
      <c r="AP14" s="230"/>
      <c r="AQ14" s="230"/>
      <c r="AR14" s="230"/>
      <c r="AS14" s="230"/>
      <c r="AT14" s="230"/>
      <c r="AU14" s="230"/>
      <c r="AV14" s="230"/>
      <c r="AW14" s="230"/>
      <c r="AX14" s="230"/>
      <c r="AY14" s="230"/>
      <c r="AZ14" s="230"/>
      <c r="BA14" s="230"/>
      <c r="BB14" s="230"/>
      <c r="BC14" s="230"/>
      <c r="BD14" s="230"/>
    </row>
    <row r="15" spans="1:56" ht="18" customHeight="1">
      <c r="A15" s="207"/>
      <c r="B15" s="226" t="s">
        <v>96</v>
      </c>
      <c r="C15" s="72"/>
      <c r="D15" s="72"/>
      <c r="E15" s="183">
        <v>21.471986959645101</v>
      </c>
      <c r="F15" s="183">
        <v>22.039337547504733</v>
      </c>
      <c r="G15" s="183">
        <v>18.517498112024271</v>
      </c>
      <c r="H15" s="183">
        <v>26.203453256830006</v>
      </c>
      <c r="I15" s="183">
        <v>18.768057542180397</v>
      </c>
      <c r="J15" s="183">
        <v>13.386599388430234</v>
      </c>
      <c r="K15" s="183">
        <v>13.08612369475464</v>
      </c>
      <c r="L15" s="183">
        <v>11.631393615532801</v>
      </c>
      <c r="M15" s="183">
        <v>12.858200617920524</v>
      </c>
      <c r="N15" s="183">
        <v>16.18851411954083</v>
      </c>
      <c r="O15" s="183">
        <v>22.369393026393524</v>
      </c>
      <c r="P15" s="183">
        <v>31.064835111371604</v>
      </c>
      <c r="Q15" s="183">
        <v>336.64005181967241</v>
      </c>
      <c r="R15" s="183">
        <v>537.74927090360598</v>
      </c>
      <c r="S15" s="213">
        <v>681.40436403164358</v>
      </c>
      <c r="T15" s="12"/>
      <c r="U15" s="12"/>
      <c r="V15" s="12"/>
      <c r="W15" s="12"/>
      <c r="X15" s="12"/>
      <c r="Y15" s="12"/>
      <c r="Z15" s="12"/>
      <c r="AA15" s="12"/>
      <c r="AB15" s="12"/>
      <c r="AC15" s="12"/>
      <c r="AD15" s="12"/>
      <c r="AE15" s="12"/>
      <c r="AF15" s="12"/>
      <c r="AG15" s="12"/>
      <c r="AH15" s="12"/>
      <c r="AI15" s="12"/>
      <c r="AJ15" s="12"/>
      <c r="AK15" s="230"/>
      <c r="AL15" s="230"/>
      <c r="AM15" s="230"/>
      <c r="AN15" s="230"/>
      <c r="AO15" s="230"/>
      <c r="AP15" s="230"/>
      <c r="AQ15" s="230"/>
      <c r="AR15" s="230"/>
      <c r="AS15" s="230"/>
      <c r="AT15" s="230"/>
      <c r="AU15" s="230"/>
      <c r="AV15" s="230"/>
      <c r="AW15" s="230"/>
      <c r="AX15" s="230"/>
      <c r="AY15" s="230"/>
      <c r="AZ15" s="230"/>
      <c r="BA15" s="230"/>
      <c r="BB15" s="230"/>
      <c r="BC15" s="230"/>
      <c r="BD15" s="230"/>
    </row>
    <row r="16" spans="1:56" ht="33.75" customHeight="1">
      <c r="A16" s="207"/>
      <c r="B16" s="260" t="s">
        <v>216</v>
      </c>
      <c r="C16" s="261"/>
      <c r="D16" s="261"/>
      <c r="E16" s="183"/>
      <c r="F16" s="183"/>
      <c r="G16" s="183"/>
      <c r="H16" s="183"/>
      <c r="I16" s="183"/>
      <c r="J16" s="183"/>
      <c r="K16" s="183"/>
      <c r="L16" s="183"/>
      <c r="M16" s="183"/>
      <c r="N16" s="183">
        <v>14.050264363319792</v>
      </c>
      <c r="O16" s="183">
        <v>14.181501016576236</v>
      </c>
      <c r="P16" s="183">
        <v>17.81123468834134</v>
      </c>
      <c r="Q16" s="183">
        <v>25.482488077713978</v>
      </c>
      <c r="R16" s="183">
        <v>10.633685471526826</v>
      </c>
      <c r="S16" s="213">
        <v>9.8780999430723426</v>
      </c>
      <c r="T16" s="12"/>
      <c r="U16" s="12"/>
      <c r="V16" s="12"/>
      <c r="W16" s="12"/>
      <c r="X16" s="12"/>
      <c r="Y16" s="12"/>
      <c r="Z16" s="12"/>
      <c r="AA16" s="12"/>
      <c r="AB16" s="12"/>
      <c r="AC16" s="12"/>
      <c r="AD16" s="12"/>
      <c r="AE16" s="12"/>
      <c r="AF16" s="12"/>
      <c r="AG16" s="12"/>
      <c r="AH16" s="12"/>
      <c r="AI16" s="12"/>
      <c r="AJ16" s="12"/>
      <c r="AK16" s="230"/>
      <c r="AL16" s="230"/>
      <c r="AM16" s="230"/>
      <c r="AN16" s="230"/>
      <c r="AO16" s="230"/>
      <c r="AP16" s="230"/>
      <c r="AQ16" s="230"/>
      <c r="AR16" s="230"/>
      <c r="AS16" s="230"/>
      <c r="AT16" s="230"/>
      <c r="AU16" s="230"/>
      <c r="AV16" s="230"/>
      <c r="AW16" s="230"/>
      <c r="AX16" s="230"/>
      <c r="AY16" s="230"/>
      <c r="AZ16" s="230"/>
      <c r="BA16" s="230"/>
      <c r="BB16" s="230"/>
      <c r="BC16" s="230"/>
      <c r="BD16" s="230"/>
    </row>
    <row r="17" spans="1:56" ht="18" customHeight="1">
      <c r="A17" s="207"/>
      <c r="B17" s="226" t="s">
        <v>173</v>
      </c>
      <c r="C17" s="72"/>
      <c r="D17" s="72"/>
      <c r="E17" s="183">
        <v>4.2521261539489226</v>
      </c>
      <c r="F17" s="183">
        <v>5.5327256697172134</v>
      </c>
      <c r="G17" s="183">
        <v>3.0858176302087532</v>
      </c>
      <c r="H17" s="183">
        <v>3.2319719561763391</v>
      </c>
      <c r="I17" s="183">
        <v>2.4095551385724563</v>
      </c>
      <c r="J17" s="183">
        <v>1.9592537663683609</v>
      </c>
      <c r="K17" s="183">
        <v>1.7777651298919235</v>
      </c>
      <c r="L17" s="183">
        <v>2.0165417483619983</v>
      </c>
      <c r="M17" s="183">
        <v>2.2332471530430253</v>
      </c>
      <c r="N17" s="183">
        <v>2.6964740714309539</v>
      </c>
      <c r="O17" s="183">
        <v>3.2159486338457861</v>
      </c>
      <c r="P17" s="183">
        <v>3.4907455101946914</v>
      </c>
      <c r="Q17" s="183">
        <v>3.9030557117818692</v>
      </c>
      <c r="R17" s="183">
        <v>5.0489481145513677</v>
      </c>
      <c r="S17" s="213">
        <v>5.9666841851413492</v>
      </c>
      <c r="T17" s="12"/>
      <c r="U17" s="12"/>
      <c r="V17" s="12"/>
      <c r="W17" s="12"/>
      <c r="X17" s="12"/>
      <c r="Y17" s="12"/>
      <c r="Z17" s="12"/>
      <c r="AA17" s="12"/>
      <c r="AB17" s="12"/>
      <c r="AC17" s="12"/>
      <c r="AD17" s="12"/>
      <c r="AE17" s="12"/>
      <c r="AF17" s="12"/>
      <c r="AG17" s="12"/>
      <c r="AH17" s="12"/>
      <c r="AI17" s="12"/>
      <c r="AJ17" s="12"/>
      <c r="AK17" s="230"/>
      <c r="AL17" s="230"/>
      <c r="AM17" s="230"/>
      <c r="AN17" s="230"/>
      <c r="AO17" s="230"/>
      <c r="AP17" s="230"/>
      <c r="AQ17" s="230"/>
      <c r="AR17" s="230"/>
      <c r="AS17" s="230"/>
      <c r="AT17" s="230"/>
      <c r="AU17" s="230"/>
      <c r="AV17" s="230"/>
      <c r="AW17" s="230"/>
      <c r="AX17" s="230"/>
      <c r="AY17" s="230"/>
      <c r="AZ17" s="230"/>
      <c r="BA17" s="230"/>
      <c r="BB17" s="230"/>
      <c r="BC17" s="230"/>
      <c r="BD17" s="230"/>
    </row>
    <row r="18" spans="1:56" ht="18" customHeight="1">
      <c r="A18" s="207"/>
      <c r="B18" s="226" t="s">
        <v>174</v>
      </c>
      <c r="C18" s="72"/>
      <c r="D18" s="72"/>
      <c r="E18" s="183">
        <v>17.219860805696179</v>
      </c>
      <c r="F18" s="183">
        <v>16.50661187778752</v>
      </c>
      <c r="G18" s="183">
        <v>15.431680481815516</v>
      </c>
      <c r="H18" s="183">
        <v>22.971481300653664</v>
      </c>
      <c r="I18" s="183">
        <v>16.35850240360794</v>
      </c>
      <c r="J18" s="183">
        <v>11.427345622061873</v>
      </c>
      <c r="K18" s="183">
        <v>11.308358564862719</v>
      </c>
      <c r="L18" s="183">
        <v>9.6148518671708025</v>
      </c>
      <c r="M18" s="183">
        <v>10.624953464877498</v>
      </c>
      <c r="N18" s="183">
        <v>13.492040048109876</v>
      </c>
      <c r="O18" s="183">
        <v>19.15344439254774</v>
      </c>
      <c r="P18" s="183">
        <v>27.574089601176908</v>
      </c>
      <c r="Q18" s="183">
        <v>332.73699610789055</v>
      </c>
      <c r="R18" s="183">
        <v>532.70032278905455</v>
      </c>
      <c r="S18" s="213">
        <v>675.43767984650219</v>
      </c>
      <c r="T18" s="12"/>
      <c r="U18" s="12"/>
      <c r="V18" s="12"/>
      <c r="W18" s="12"/>
      <c r="X18" s="12"/>
      <c r="Y18" s="12"/>
      <c r="Z18" s="12"/>
      <c r="AA18" s="12"/>
      <c r="AB18" s="12"/>
      <c r="AC18" s="12"/>
      <c r="AD18" s="12"/>
      <c r="AE18" s="12"/>
      <c r="AF18" s="12"/>
      <c r="AG18" s="12"/>
      <c r="AH18" s="12"/>
      <c r="AI18" s="12"/>
      <c r="AJ18" s="12"/>
      <c r="AK18" s="230"/>
      <c r="AL18" s="230"/>
      <c r="AM18" s="230"/>
      <c r="AN18" s="230"/>
      <c r="AO18" s="230"/>
      <c r="AP18" s="230"/>
      <c r="AQ18" s="230"/>
      <c r="AR18" s="230"/>
      <c r="AS18" s="230"/>
      <c r="AT18" s="230"/>
      <c r="AU18" s="230"/>
      <c r="AV18" s="230"/>
      <c r="AW18" s="230"/>
      <c r="AX18" s="230"/>
      <c r="AY18" s="230"/>
      <c r="AZ18" s="230"/>
      <c r="BA18" s="230"/>
      <c r="BB18" s="230"/>
      <c r="BC18" s="230"/>
      <c r="BD18" s="230"/>
    </row>
    <row r="19" spans="1:56" ht="36.75" customHeight="1">
      <c r="A19" s="207"/>
      <c r="B19" s="260" t="s">
        <v>217</v>
      </c>
      <c r="C19" s="261"/>
      <c r="D19" s="261"/>
      <c r="E19" s="183"/>
      <c r="F19" s="183"/>
      <c r="G19" s="183"/>
      <c r="H19" s="183"/>
      <c r="I19" s="183"/>
      <c r="J19" s="183"/>
      <c r="K19" s="183"/>
      <c r="L19" s="183"/>
      <c r="M19" s="183"/>
      <c r="N19" s="183">
        <v>11.353790291067201</v>
      </c>
      <c r="O19" s="183">
        <v>10.965552382730451</v>
      </c>
      <c r="P19" s="183">
        <v>14.320489178146648</v>
      </c>
      <c r="Q19" s="183">
        <v>21.579432365932096</v>
      </c>
      <c r="R19" s="183">
        <v>5.5847373569754142</v>
      </c>
      <c r="S19" s="213">
        <v>3.9114157579309903</v>
      </c>
      <c r="T19" s="12"/>
      <c r="U19" s="12"/>
      <c r="V19" s="12"/>
      <c r="W19" s="12"/>
      <c r="X19" s="12"/>
      <c r="Y19" s="12"/>
      <c r="Z19" s="12"/>
      <c r="AA19" s="12"/>
      <c r="AB19" s="12"/>
      <c r="AC19" s="12"/>
      <c r="AD19" s="12"/>
      <c r="AE19" s="12"/>
      <c r="AF19" s="12"/>
      <c r="AG19" s="12"/>
      <c r="AH19" s="12"/>
      <c r="AI19" s="12"/>
      <c r="AJ19" s="12"/>
      <c r="AK19" s="230"/>
      <c r="AL19" s="230"/>
      <c r="AM19" s="230"/>
      <c r="AN19" s="230"/>
      <c r="AO19" s="230"/>
      <c r="AP19" s="230"/>
      <c r="AQ19" s="230"/>
      <c r="AR19" s="230"/>
      <c r="AS19" s="230"/>
      <c r="AT19" s="230"/>
      <c r="AU19" s="230"/>
      <c r="AV19" s="230"/>
      <c r="AW19" s="230"/>
      <c r="AX19" s="230"/>
      <c r="AY19" s="230"/>
      <c r="AZ19" s="230"/>
      <c r="BA19" s="230"/>
      <c r="BB19" s="230"/>
      <c r="BC19" s="230"/>
      <c r="BD19" s="230"/>
    </row>
    <row r="20" spans="1:56" ht="18" customHeight="1">
      <c r="A20" s="207"/>
      <c r="B20" s="145"/>
      <c r="C20" s="72"/>
      <c r="D20" s="72"/>
      <c r="E20" s="183"/>
      <c r="F20" s="183"/>
      <c r="G20" s="183"/>
      <c r="H20" s="218"/>
      <c r="I20" s="89"/>
      <c r="J20" s="89"/>
      <c r="K20" s="89"/>
      <c r="L20" s="89"/>
      <c r="M20" s="89"/>
      <c r="N20" s="89"/>
      <c r="O20" s="89"/>
      <c r="P20" s="89"/>
      <c r="Q20" s="89"/>
      <c r="R20" s="89"/>
      <c r="S20" s="213"/>
      <c r="T20" s="12"/>
      <c r="U20" s="12"/>
      <c r="V20" s="12"/>
      <c r="W20" s="12"/>
      <c r="X20" s="12"/>
      <c r="Y20" s="12"/>
      <c r="Z20" s="12"/>
      <c r="AA20" s="12"/>
      <c r="AB20" s="12"/>
      <c r="AC20" s="12"/>
      <c r="AD20" s="12"/>
      <c r="AE20" s="12"/>
      <c r="AF20" s="12"/>
      <c r="AG20" s="12"/>
      <c r="AH20" s="12"/>
      <c r="AI20" s="12"/>
      <c r="AJ20" s="12"/>
      <c r="AK20" s="230"/>
      <c r="AL20" s="230"/>
      <c r="AM20" s="230"/>
      <c r="AN20" s="230"/>
      <c r="AO20" s="230"/>
      <c r="AP20" s="230"/>
      <c r="AQ20" s="230"/>
      <c r="AR20" s="230"/>
      <c r="AS20" s="230"/>
      <c r="AT20" s="230"/>
      <c r="AU20" s="230"/>
      <c r="AV20" s="230"/>
      <c r="AW20" s="230"/>
      <c r="AX20" s="230"/>
      <c r="AY20" s="230"/>
      <c r="AZ20" s="230"/>
      <c r="BA20" s="230"/>
      <c r="BB20" s="230"/>
      <c r="BC20" s="230"/>
      <c r="BD20" s="230"/>
    </row>
    <row r="21" spans="1:56" ht="18" customHeight="1">
      <c r="A21" s="207"/>
      <c r="B21" s="144" t="s">
        <v>218</v>
      </c>
      <c r="C21" s="73"/>
      <c r="D21" s="73"/>
      <c r="E21" s="183"/>
      <c r="F21" s="183"/>
      <c r="G21" s="183"/>
      <c r="H21" s="218"/>
      <c r="I21" s="89"/>
      <c r="J21" s="89"/>
      <c r="K21" s="89"/>
      <c r="L21" s="89"/>
      <c r="M21" s="89"/>
      <c r="N21" s="89"/>
      <c r="O21" s="89"/>
      <c r="P21" s="89"/>
      <c r="Q21" s="89"/>
      <c r="R21" s="89"/>
      <c r="S21" s="213"/>
      <c r="T21" s="12"/>
      <c r="U21" s="12"/>
      <c r="V21" s="12"/>
      <c r="W21" s="12"/>
      <c r="X21" s="12"/>
      <c r="Y21" s="12"/>
      <c r="Z21" s="12"/>
      <c r="AA21" s="12"/>
      <c r="AB21" s="12"/>
      <c r="AC21" s="12"/>
      <c r="AD21" s="12"/>
      <c r="AE21" s="12"/>
      <c r="AF21" s="12"/>
      <c r="AG21" s="12"/>
      <c r="AH21" s="12"/>
      <c r="AI21" s="12"/>
      <c r="AJ21" s="12"/>
      <c r="AK21" s="230"/>
      <c r="AL21" s="230"/>
      <c r="AM21" s="230"/>
      <c r="AN21" s="230"/>
      <c r="AO21" s="230"/>
      <c r="AP21" s="230"/>
      <c r="AQ21" s="230"/>
      <c r="AR21" s="230"/>
      <c r="AS21" s="230"/>
      <c r="AT21" s="230"/>
      <c r="AU21" s="230"/>
      <c r="AV21" s="230"/>
      <c r="AW21" s="230"/>
      <c r="AX21" s="230"/>
      <c r="AY21" s="230"/>
      <c r="AZ21" s="230"/>
      <c r="BA21" s="230"/>
      <c r="BB21" s="230"/>
      <c r="BC21" s="230"/>
      <c r="BD21" s="230"/>
    </row>
    <row r="22" spans="1:56" ht="18" customHeight="1">
      <c r="A22" s="207"/>
      <c r="B22" s="226" t="s">
        <v>175</v>
      </c>
      <c r="C22" s="72"/>
      <c r="D22" s="72"/>
      <c r="E22" s="206">
        <v>5880.9520852850801</v>
      </c>
      <c r="F22" s="206">
        <v>4672.1611757224064</v>
      </c>
      <c r="G22" s="206">
        <v>4795.5757223607925</v>
      </c>
      <c r="H22" s="206">
        <v>5174.6283739463533</v>
      </c>
      <c r="I22" s="206">
        <v>5332.1951610488331</v>
      </c>
      <c r="J22" s="206">
        <v>5433.0734524451527</v>
      </c>
      <c r="K22" s="206">
        <v>5603.374191433576</v>
      </c>
      <c r="L22" s="206">
        <v>5786.0192061835114</v>
      </c>
      <c r="M22" s="206">
        <v>5800.2724613890914</v>
      </c>
      <c r="N22" s="206">
        <v>5753.5495035489939</v>
      </c>
      <c r="O22" s="206">
        <v>5930.4785794864065</v>
      </c>
      <c r="P22" s="206">
        <v>6486.6775989564285</v>
      </c>
      <c r="Q22" s="206">
        <v>6914.1734006047227</v>
      </c>
      <c r="R22" s="206">
        <v>7164.3066545275078</v>
      </c>
      <c r="S22" s="213">
        <v>8178.8532638841771</v>
      </c>
      <c r="T22" s="12"/>
      <c r="U22" s="12"/>
      <c r="V22" s="12"/>
      <c r="W22" s="12"/>
      <c r="X22" s="12"/>
      <c r="Y22" s="12"/>
      <c r="Z22" s="12"/>
      <c r="AA22" s="12"/>
      <c r="AB22" s="12"/>
      <c r="AC22" s="12"/>
      <c r="AD22" s="12"/>
      <c r="AE22" s="12"/>
      <c r="AF22" s="12"/>
      <c r="AG22" s="12"/>
      <c r="AH22" s="12"/>
      <c r="AI22" s="12"/>
      <c r="AJ22" s="12"/>
      <c r="AK22" s="230"/>
      <c r="AL22" s="230"/>
      <c r="AM22" s="230"/>
      <c r="AN22" s="230"/>
      <c r="AO22" s="230"/>
      <c r="AP22" s="230"/>
      <c r="AQ22" s="230"/>
      <c r="AR22" s="230"/>
      <c r="AS22" s="230"/>
      <c r="AT22" s="230"/>
      <c r="AU22" s="230"/>
      <c r="AV22" s="230"/>
      <c r="AW22" s="230"/>
      <c r="AX22" s="230"/>
      <c r="AY22" s="230"/>
      <c r="AZ22" s="230"/>
      <c r="BA22" s="230"/>
      <c r="BB22" s="230"/>
      <c r="BC22" s="230"/>
      <c r="BD22" s="230"/>
    </row>
    <row r="23" spans="1:56" ht="18" customHeight="1">
      <c r="A23" s="207"/>
      <c r="B23" s="226" t="s">
        <v>176</v>
      </c>
      <c r="C23" s="72"/>
      <c r="D23" s="72"/>
      <c r="E23" s="183">
        <v>517.64666162312415</v>
      </c>
      <c r="F23" s="183">
        <v>606.87519870809035</v>
      </c>
      <c r="G23" s="183">
        <v>613.33657246646783</v>
      </c>
      <c r="H23" s="183">
        <v>850.01382019830839</v>
      </c>
      <c r="I23" s="183">
        <v>758.41720527950997</v>
      </c>
      <c r="J23" s="183">
        <v>671.67262431448694</v>
      </c>
      <c r="K23" s="183">
        <v>732.80984078256506</v>
      </c>
      <c r="L23" s="183">
        <v>647.2405291299383</v>
      </c>
      <c r="M23" s="183">
        <v>771.09343285607576</v>
      </c>
      <c r="N23" s="183">
        <v>938.78812230629239</v>
      </c>
      <c r="O23" s="183">
        <v>1312.4570276445609</v>
      </c>
      <c r="P23" s="183">
        <v>1997.4067679909717</v>
      </c>
      <c r="Q23" s="183">
        <v>21435.21865956582</v>
      </c>
      <c r="R23" s="183">
        <v>35048.346480413427</v>
      </c>
      <c r="S23" s="213">
        <v>40300.979706287522</v>
      </c>
      <c r="T23" s="12"/>
      <c r="U23" s="12"/>
      <c r="V23" s="12"/>
      <c r="W23" s="12"/>
      <c r="X23" s="12"/>
      <c r="Y23" s="12"/>
      <c r="Z23" s="12"/>
      <c r="AA23" s="12"/>
      <c r="AB23" s="12"/>
      <c r="AC23" s="12"/>
      <c r="AD23" s="12"/>
      <c r="AE23" s="12"/>
      <c r="AF23" s="12"/>
      <c r="AG23" s="12"/>
      <c r="AH23" s="12"/>
      <c r="AI23" s="12"/>
      <c r="AJ23" s="12"/>
      <c r="AK23" s="230"/>
      <c r="AL23" s="230"/>
      <c r="AM23" s="230"/>
      <c r="AN23" s="230"/>
      <c r="AO23" s="230"/>
      <c r="AP23" s="230"/>
      <c r="AQ23" s="230"/>
      <c r="AR23" s="230"/>
      <c r="AS23" s="230"/>
      <c r="AT23" s="230"/>
      <c r="AU23" s="230"/>
      <c r="AV23" s="230"/>
      <c r="AW23" s="230"/>
      <c r="AX23" s="230"/>
      <c r="AY23" s="230"/>
      <c r="AZ23" s="230"/>
      <c r="BA23" s="230"/>
      <c r="BB23" s="230"/>
      <c r="BC23" s="230"/>
      <c r="BD23" s="230"/>
    </row>
    <row r="24" spans="1:56" ht="32.25" customHeight="1">
      <c r="A24" s="207"/>
      <c r="B24" s="260" t="s">
        <v>219</v>
      </c>
      <c r="C24" s="261"/>
      <c r="D24" s="261"/>
      <c r="E24" s="183"/>
      <c r="F24" s="183"/>
      <c r="G24" s="183"/>
      <c r="H24" s="183"/>
      <c r="I24" s="183"/>
      <c r="J24" s="183"/>
      <c r="K24" s="183"/>
      <c r="L24" s="183"/>
      <c r="M24" s="183"/>
      <c r="N24" s="183">
        <v>814.78888069327809</v>
      </c>
      <c r="O24" s="183">
        <v>832.05702764456089</v>
      </c>
      <c r="P24" s="183">
        <v>1145.2267679909717</v>
      </c>
      <c r="Q24" s="183">
        <v>1622.5719458603598</v>
      </c>
      <c r="R24" s="183">
        <v>693.06108429223241</v>
      </c>
      <c r="S24" s="213">
        <v>584.23034303307054</v>
      </c>
      <c r="T24" s="12"/>
      <c r="U24" s="12"/>
      <c r="V24" s="12"/>
      <c r="W24" s="12"/>
      <c r="X24" s="12"/>
      <c r="Y24" s="12"/>
      <c r="Z24" s="12"/>
      <c r="AA24" s="12"/>
      <c r="AB24" s="12"/>
      <c r="AC24" s="12"/>
      <c r="AD24" s="12"/>
      <c r="AE24" s="12"/>
      <c r="AF24" s="12"/>
      <c r="AG24" s="12"/>
      <c r="AH24" s="12"/>
      <c r="AI24" s="12"/>
      <c r="AJ24" s="12"/>
      <c r="AK24" s="230"/>
      <c r="AL24" s="230"/>
      <c r="AM24" s="230"/>
      <c r="AN24" s="230"/>
      <c r="AO24" s="230"/>
      <c r="AP24" s="230"/>
      <c r="AQ24" s="230"/>
      <c r="AR24" s="230"/>
      <c r="AS24" s="230"/>
      <c r="AT24" s="230"/>
      <c r="AU24" s="230"/>
      <c r="AV24" s="230"/>
      <c r="AW24" s="230"/>
      <c r="AX24" s="230"/>
      <c r="AY24" s="230"/>
      <c r="AZ24" s="230"/>
      <c r="BA24" s="230"/>
      <c r="BB24" s="230"/>
      <c r="BC24" s="230"/>
      <c r="BD24" s="230"/>
    </row>
    <row r="25" spans="1:56" ht="18" customHeight="1">
      <c r="A25" s="207"/>
      <c r="B25" s="145"/>
      <c r="C25" s="72"/>
      <c r="D25" s="72"/>
      <c r="E25" s="183"/>
      <c r="F25" s="183"/>
      <c r="G25" s="183"/>
      <c r="H25" s="218"/>
      <c r="I25" s="89"/>
      <c r="J25" s="89"/>
      <c r="K25" s="89"/>
      <c r="L25" s="89"/>
      <c r="M25" s="89"/>
      <c r="N25" s="89"/>
      <c r="O25" s="89"/>
      <c r="P25" s="89"/>
      <c r="Q25" s="89"/>
      <c r="R25" s="89"/>
      <c r="S25" s="213"/>
      <c r="T25" s="12"/>
      <c r="U25" s="12"/>
      <c r="V25" s="12"/>
      <c r="W25" s="12"/>
      <c r="X25" s="12"/>
      <c r="Y25" s="12"/>
      <c r="Z25" s="12"/>
      <c r="AA25" s="12"/>
      <c r="AB25" s="12"/>
      <c r="AC25" s="12"/>
      <c r="AD25" s="12"/>
      <c r="AE25" s="12"/>
      <c r="AF25" s="12"/>
      <c r="AG25" s="12"/>
      <c r="AH25" s="12"/>
      <c r="AI25" s="12"/>
      <c r="AJ25" s="12"/>
      <c r="AK25" s="230"/>
      <c r="AL25" s="230"/>
      <c r="AM25" s="230"/>
      <c r="AN25" s="230"/>
      <c r="AO25" s="230"/>
      <c r="AP25" s="230"/>
      <c r="AQ25" s="230"/>
      <c r="AR25" s="230"/>
      <c r="AS25" s="230"/>
      <c r="AT25" s="230"/>
      <c r="AU25" s="230"/>
      <c r="AV25" s="230"/>
      <c r="AW25" s="230"/>
      <c r="AX25" s="230"/>
      <c r="AY25" s="230"/>
      <c r="AZ25" s="230"/>
      <c r="BA25" s="230"/>
      <c r="BB25" s="230"/>
      <c r="BC25" s="230"/>
      <c r="BD25" s="230"/>
    </row>
    <row r="26" spans="1:56" ht="18" customHeight="1">
      <c r="A26" s="207"/>
      <c r="B26" s="144" t="s">
        <v>133</v>
      </c>
      <c r="C26" s="73"/>
      <c r="D26" s="73"/>
      <c r="E26" s="183"/>
      <c r="F26" s="183"/>
      <c r="G26" s="183"/>
      <c r="H26" s="218"/>
      <c r="I26" s="89"/>
      <c r="J26" s="89"/>
      <c r="K26" s="89"/>
      <c r="L26" s="89"/>
      <c r="M26" s="89"/>
      <c r="N26" s="89"/>
      <c r="O26" s="89"/>
      <c r="P26" s="89"/>
      <c r="Q26" s="89"/>
      <c r="R26" s="89"/>
      <c r="S26" s="213"/>
      <c r="T26" s="12"/>
      <c r="U26" s="12"/>
      <c r="V26" s="12"/>
      <c r="W26" s="12"/>
      <c r="X26" s="12"/>
      <c r="Y26" s="12"/>
      <c r="Z26" s="12"/>
      <c r="AA26" s="12"/>
      <c r="AB26" s="12"/>
      <c r="AC26" s="12"/>
      <c r="AD26" s="12"/>
      <c r="AE26" s="12"/>
      <c r="AF26" s="12"/>
      <c r="AG26" s="12"/>
      <c r="AH26" s="12"/>
      <c r="AI26" s="12"/>
      <c r="AJ26" s="12"/>
      <c r="AK26" s="230"/>
      <c r="AL26" s="230"/>
      <c r="AM26" s="230"/>
      <c r="AN26" s="230"/>
      <c r="AO26" s="230"/>
      <c r="AP26" s="230"/>
      <c r="AQ26" s="230"/>
      <c r="AR26" s="230"/>
      <c r="AS26" s="230"/>
      <c r="AT26" s="230"/>
      <c r="AU26" s="230"/>
      <c r="AV26" s="230"/>
      <c r="AW26" s="230"/>
      <c r="AX26" s="230"/>
      <c r="AY26" s="230"/>
      <c r="AZ26" s="230"/>
      <c r="BA26" s="230"/>
      <c r="BB26" s="230"/>
      <c r="BC26" s="230"/>
      <c r="BD26" s="230"/>
    </row>
    <row r="27" spans="1:56" ht="18" customHeight="1">
      <c r="A27" s="207"/>
      <c r="B27" s="226" t="s">
        <v>177</v>
      </c>
      <c r="C27" s="72"/>
      <c r="D27" s="72"/>
      <c r="E27" s="206">
        <v>4555.9835456000001</v>
      </c>
      <c r="F27" s="206">
        <v>3415.3281873957371</v>
      </c>
      <c r="G27" s="206">
        <v>3541.6163331799999</v>
      </c>
      <c r="H27" s="206">
        <v>3856.3502475563532</v>
      </c>
      <c r="I27" s="206">
        <v>4068.1777138788329</v>
      </c>
      <c r="J27" s="206">
        <v>4263.1561142316805</v>
      </c>
      <c r="K27" s="206">
        <v>4480.7941559835763</v>
      </c>
      <c r="L27" s="206">
        <v>4723.6710751233231</v>
      </c>
      <c r="M27" s="206">
        <v>4796.004076672335</v>
      </c>
      <c r="N27" s="206">
        <v>4804.4195035489938</v>
      </c>
      <c r="O27" s="206">
        <v>5042.0933474309777</v>
      </c>
      <c r="P27" s="206">
        <v>5546.055369150009</v>
      </c>
      <c r="Q27" s="206">
        <v>5949.5592817371453</v>
      </c>
      <c r="R27" s="206">
        <v>6278.7030229206648</v>
      </c>
      <c r="S27" s="213">
        <v>6956.8258496402132</v>
      </c>
      <c r="T27" s="12"/>
      <c r="U27" s="12"/>
      <c r="V27" s="12"/>
      <c r="W27" s="12"/>
      <c r="X27" s="12"/>
      <c r="Y27" s="12"/>
      <c r="Z27" s="12"/>
      <c r="AA27" s="12"/>
      <c r="AB27" s="12"/>
      <c r="AC27" s="12"/>
      <c r="AD27" s="12"/>
      <c r="AE27" s="12"/>
      <c r="AF27" s="12"/>
      <c r="AG27" s="12"/>
      <c r="AH27" s="12"/>
      <c r="AI27" s="12"/>
      <c r="AJ27" s="12"/>
      <c r="AK27" s="230"/>
      <c r="AL27" s="230"/>
      <c r="AM27" s="230"/>
      <c r="AN27" s="230"/>
      <c r="AO27" s="230"/>
      <c r="AP27" s="230"/>
      <c r="AQ27" s="230"/>
      <c r="AR27" s="230"/>
      <c r="AS27" s="230"/>
      <c r="AT27" s="230"/>
      <c r="AU27" s="230"/>
      <c r="AV27" s="230"/>
      <c r="AW27" s="230"/>
      <c r="AX27" s="230"/>
      <c r="AY27" s="230"/>
      <c r="AZ27" s="230"/>
      <c r="BA27" s="230"/>
      <c r="BB27" s="230"/>
      <c r="BC27" s="230"/>
      <c r="BD27" s="230"/>
    </row>
    <row r="28" spans="1:56" ht="18" customHeight="1">
      <c r="A28" s="207"/>
      <c r="B28" s="226" t="s">
        <v>98</v>
      </c>
      <c r="C28" s="72"/>
      <c r="D28" s="72"/>
      <c r="E28" s="183">
        <v>102.51025731940062</v>
      </c>
      <c r="F28" s="183">
        <v>152.34913404133317</v>
      </c>
      <c r="G28" s="183">
        <v>102.20845154777432</v>
      </c>
      <c r="H28" s="183">
        <v>104.84193828640426</v>
      </c>
      <c r="I28" s="183">
        <v>97.370123149712967</v>
      </c>
      <c r="J28" s="183">
        <v>98.305557727532502</v>
      </c>
      <c r="K28" s="183">
        <v>99.553069508817828</v>
      </c>
      <c r="L28" s="183">
        <v>112.21248212935177</v>
      </c>
      <c r="M28" s="183">
        <v>133.92559852083718</v>
      </c>
      <c r="N28" s="183">
        <v>156.37122787635246</v>
      </c>
      <c r="O28" s="183">
        <v>188.68613824499997</v>
      </c>
      <c r="P28" s="183">
        <v>224.4479548144983</v>
      </c>
      <c r="Q28" s="183">
        <v>248.52316939199875</v>
      </c>
      <c r="R28" s="183">
        <v>329.07024231399998</v>
      </c>
      <c r="S28" s="213">
        <v>352.89356944599996</v>
      </c>
      <c r="T28" s="12"/>
      <c r="U28" s="12"/>
      <c r="V28" s="12"/>
      <c r="W28" s="12"/>
      <c r="X28" s="12"/>
      <c r="Y28" s="12"/>
      <c r="Z28" s="12"/>
      <c r="AA28" s="12"/>
      <c r="AB28" s="12"/>
      <c r="AC28" s="12"/>
      <c r="AD28" s="12"/>
      <c r="AE28" s="12"/>
      <c r="AF28" s="12"/>
      <c r="AG28" s="12"/>
      <c r="AH28" s="12"/>
      <c r="AI28" s="12"/>
      <c r="AJ28" s="12"/>
      <c r="AK28" s="230"/>
      <c r="AL28" s="230"/>
      <c r="AM28" s="230"/>
      <c r="AN28" s="230"/>
      <c r="AO28" s="230"/>
      <c r="AP28" s="230"/>
      <c r="AQ28" s="230"/>
      <c r="AR28" s="230"/>
      <c r="AS28" s="230"/>
      <c r="AT28" s="230"/>
      <c r="AU28" s="230"/>
      <c r="AV28" s="230"/>
      <c r="AW28" s="230"/>
      <c r="AX28" s="230"/>
      <c r="AY28" s="230"/>
      <c r="AZ28" s="230"/>
      <c r="BA28" s="230"/>
      <c r="BB28" s="230"/>
      <c r="BC28" s="230"/>
      <c r="BD28" s="230"/>
    </row>
    <row r="29" spans="1:56" ht="18" customHeight="1">
      <c r="A29" s="207"/>
      <c r="B29" s="226" t="s">
        <v>178</v>
      </c>
      <c r="C29" s="72"/>
      <c r="D29" s="72"/>
      <c r="E29" s="183">
        <v>295.37139563800014</v>
      </c>
      <c r="F29" s="183">
        <v>259.23558181399994</v>
      </c>
      <c r="G29" s="183">
        <v>219.30571483000003</v>
      </c>
      <c r="H29" s="183">
        <v>494.54430006999996</v>
      </c>
      <c r="I29" s="183">
        <v>285.12168283999995</v>
      </c>
      <c r="J29" s="183">
        <v>257.12720790999987</v>
      </c>
      <c r="K29" s="183">
        <v>256.99742008999993</v>
      </c>
      <c r="L29" s="183">
        <v>288.08040011999998</v>
      </c>
      <c r="M29" s="183">
        <v>347.70571956999981</v>
      </c>
      <c r="N29" s="183">
        <v>385.29549777999995</v>
      </c>
      <c r="O29" s="183">
        <v>372.03714671000017</v>
      </c>
      <c r="P29" s="183">
        <v>540.52237202000003</v>
      </c>
      <c r="Q29" s="183">
        <v>560.77129730000013</v>
      </c>
      <c r="R29" s="183">
        <v>528.37666653000008</v>
      </c>
      <c r="S29" s="213">
        <v>829.47250923999991</v>
      </c>
      <c r="T29" s="12"/>
      <c r="U29" s="12"/>
      <c r="V29" s="12"/>
      <c r="W29" s="12"/>
      <c r="X29" s="12"/>
      <c r="Y29" s="12"/>
      <c r="Z29" s="12"/>
      <c r="AA29" s="12"/>
      <c r="AB29" s="12"/>
      <c r="AC29" s="12"/>
      <c r="AD29" s="12"/>
      <c r="AE29" s="12"/>
      <c r="AF29" s="12"/>
      <c r="AG29" s="12"/>
      <c r="AH29" s="12"/>
      <c r="AI29" s="12"/>
      <c r="AJ29" s="12"/>
      <c r="AK29" s="230"/>
      <c r="AL29" s="230"/>
      <c r="AM29" s="230"/>
      <c r="AN29" s="230"/>
      <c r="AO29" s="230"/>
      <c r="AP29" s="230"/>
      <c r="AQ29" s="230"/>
      <c r="AR29" s="230"/>
      <c r="AS29" s="230"/>
      <c r="AT29" s="230"/>
      <c r="AU29" s="230"/>
      <c r="AV29" s="230"/>
      <c r="AW29" s="230"/>
      <c r="AX29" s="230"/>
      <c r="AY29" s="230"/>
      <c r="AZ29" s="230"/>
      <c r="BA29" s="230"/>
      <c r="BB29" s="230"/>
      <c r="BC29" s="230"/>
      <c r="BD29" s="230"/>
    </row>
    <row r="30" spans="1:56" ht="18" customHeight="1">
      <c r="A30" s="207"/>
      <c r="B30" s="174"/>
      <c r="C30" s="63"/>
      <c r="D30" s="63"/>
      <c r="E30" s="183"/>
      <c r="F30" s="183"/>
      <c r="G30" s="183"/>
      <c r="H30" s="218"/>
      <c r="I30" s="89"/>
      <c r="J30" s="89"/>
      <c r="K30" s="89"/>
      <c r="L30" s="89"/>
      <c r="M30" s="89"/>
      <c r="N30" s="89"/>
      <c r="O30" s="89"/>
      <c r="P30" s="89"/>
      <c r="Q30" s="89"/>
      <c r="R30" s="89"/>
      <c r="S30" s="213"/>
      <c r="T30" s="12"/>
      <c r="U30" s="12"/>
      <c r="V30" s="12"/>
      <c r="W30" s="12"/>
      <c r="X30" s="12"/>
      <c r="Y30" s="12"/>
      <c r="Z30" s="12"/>
      <c r="AA30" s="12"/>
      <c r="AB30" s="12"/>
      <c r="AC30" s="12"/>
      <c r="AD30" s="12"/>
      <c r="AE30" s="12"/>
      <c r="AF30" s="12"/>
      <c r="AG30" s="12"/>
      <c r="AH30" s="12"/>
      <c r="AI30" s="12"/>
      <c r="AJ30" s="12"/>
      <c r="AK30" s="230"/>
      <c r="AL30" s="230"/>
      <c r="AM30" s="230"/>
      <c r="AN30" s="230"/>
      <c r="AO30" s="230"/>
      <c r="AP30" s="230"/>
      <c r="AQ30" s="230"/>
      <c r="AR30" s="230"/>
      <c r="AS30" s="230"/>
      <c r="AT30" s="230"/>
      <c r="AU30" s="230"/>
      <c r="AV30" s="230"/>
      <c r="AW30" s="230"/>
      <c r="AX30" s="230"/>
      <c r="AY30" s="230"/>
      <c r="AZ30" s="230"/>
      <c r="BA30" s="230"/>
      <c r="BB30" s="230"/>
      <c r="BC30" s="230"/>
      <c r="BD30" s="230"/>
    </row>
    <row r="31" spans="1:56" ht="18" customHeight="1">
      <c r="A31" s="207"/>
      <c r="B31" s="144" t="s">
        <v>220</v>
      </c>
      <c r="C31" s="73"/>
      <c r="D31" s="73"/>
      <c r="E31" s="183"/>
      <c r="F31" s="183"/>
      <c r="G31" s="183"/>
      <c r="H31" s="218"/>
      <c r="I31" s="89"/>
      <c r="J31" s="89"/>
      <c r="K31" s="89"/>
      <c r="L31" s="89"/>
      <c r="M31" s="89"/>
      <c r="N31" s="89"/>
      <c r="O31" s="89"/>
      <c r="P31" s="89"/>
      <c r="Q31" s="89"/>
      <c r="R31" s="89"/>
      <c r="S31" s="213"/>
      <c r="T31" s="12"/>
      <c r="U31" s="12"/>
      <c r="V31" s="12"/>
      <c r="W31" s="12"/>
      <c r="X31" s="12"/>
      <c r="Y31" s="12"/>
      <c r="Z31" s="12"/>
      <c r="AA31" s="12"/>
      <c r="AB31" s="12"/>
      <c r="AC31" s="12"/>
      <c r="AD31" s="12"/>
      <c r="AE31" s="12"/>
      <c r="AF31" s="12"/>
      <c r="AG31" s="12"/>
      <c r="AH31" s="12"/>
      <c r="AI31" s="12"/>
      <c r="AJ31" s="12"/>
      <c r="AK31" s="230"/>
      <c r="AL31" s="230"/>
      <c r="AM31" s="230"/>
      <c r="AN31" s="230"/>
      <c r="AO31" s="230"/>
      <c r="AP31" s="230"/>
      <c r="AQ31" s="230"/>
      <c r="AR31" s="230"/>
      <c r="AS31" s="230"/>
      <c r="AT31" s="230"/>
      <c r="AU31" s="230"/>
      <c r="AV31" s="230"/>
      <c r="AW31" s="230"/>
      <c r="AX31" s="230"/>
      <c r="AY31" s="230"/>
      <c r="AZ31" s="230"/>
      <c r="BA31" s="230"/>
      <c r="BB31" s="230"/>
      <c r="BC31" s="230"/>
      <c r="BD31" s="230"/>
    </row>
    <row r="32" spans="1:56" ht="18" customHeight="1">
      <c r="A32" s="207"/>
      <c r="B32" s="226" t="s">
        <v>179</v>
      </c>
      <c r="C32" s="72"/>
      <c r="D32" s="72"/>
      <c r="E32" s="206">
        <v>1324.9685396850805</v>
      </c>
      <c r="F32" s="206">
        <v>1256.8329883266692</v>
      </c>
      <c r="G32" s="206">
        <v>1253.9593891807931</v>
      </c>
      <c r="H32" s="206">
        <v>1318.2781263900001</v>
      </c>
      <c r="I32" s="206">
        <v>1264.01744717</v>
      </c>
      <c r="J32" s="206">
        <v>1169.9173382134727</v>
      </c>
      <c r="K32" s="206">
        <v>1122.58003545</v>
      </c>
      <c r="L32" s="206">
        <v>1062.3481310601887</v>
      </c>
      <c r="M32" s="206">
        <v>1004.2683847167566</v>
      </c>
      <c r="N32" s="206">
        <v>949.13000000000011</v>
      </c>
      <c r="O32" s="206">
        <v>888.38523205542879</v>
      </c>
      <c r="P32" s="206">
        <v>940.622229806419</v>
      </c>
      <c r="Q32" s="206">
        <v>964.61411886757787</v>
      </c>
      <c r="R32" s="206">
        <v>885.60363160684301</v>
      </c>
      <c r="S32" s="213">
        <v>1222.0274142439634</v>
      </c>
      <c r="T32" s="12"/>
      <c r="U32" s="12"/>
      <c r="V32" s="12"/>
      <c r="W32" s="12"/>
      <c r="X32" s="12"/>
      <c r="Y32" s="12"/>
      <c r="Z32" s="12"/>
      <c r="AA32" s="12"/>
      <c r="AB32" s="12"/>
      <c r="AC32" s="12"/>
      <c r="AD32" s="12"/>
      <c r="AE32" s="12"/>
      <c r="AF32" s="12"/>
      <c r="AG32" s="12"/>
      <c r="AH32" s="12"/>
      <c r="AI32" s="12"/>
      <c r="AJ32" s="12"/>
      <c r="AK32" s="230"/>
      <c r="AL32" s="230"/>
      <c r="AM32" s="230"/>
      <c r="AN32" s="230"/>
      <c r="AO32" s="230"/>
      <c r="AP32" s="230"/>
      <c r="AQ32" s="230"/>
      <c r="AR32" s="230"/>
      <c r="AS32" s="230"/>
      <c r="AT32" s="230"/>
      <c r="AU32" s="230"/>
      <c r="AV32" s="230"/>
      <c r="AW32" s="230"/>
      <c r="AX32" s="230"/>
      <c r="AY32" s="230"/>
      <c r="AZ32" s="230"/>
      <c r="BA32" s="230"/>
      <c r="BB32" s="230"/>
      <c r="BC32" s="230"/>
      <c r="BD32" s="230"/>
    </row>
    <row r="33" spans="1:56" ht="18" customHeight="1">
      <c r="A33" s="207"/>
      <c r="B33" s="226" t="s">
        <v>180</v>
      </c>
      <c r="C33" s="72"/>
      <c r="D33" s="72"/>
      <c r="E33" s="183">
        <v>415.13640430372351</v>
      </c>
      <c r="F33" s="183">
        <v>454.52606466675718</v>
      </c>
      <c r="G33" s="183">
        <v>511.12812091869347</v>
      </c>
      <c r="H33" s="183">
        <v>745.17188191190417</v>
      </c>
      <c r="I33" s="183">
        <v>661.04708212979699</v>
      </c>
      <c r="J33" s="183">
        <v>573.36706658695448</v>
      </c>
      <c r="K33" s="183">
        <v>633.25677127374729</v>
      </c>
      <c r="L33" s="183">
        <v>535.02804700058653</v>
      </c>
      <c r="M33" s="183">
        <v>637.16783433523858</v>
      </c>
      <c r="N33" s="183">
        <v>782.41689442993993</v>
      </c>
      <c r="O33" s="183">
        <v>1123.7708893995609</v>
      </c>
      <c r="P33" s="183">
        <v>1772.9588131764733</v>
      </c>
      <c r="Q33" s="183">
        <v>21186.695490173821</v>
      </c>
      <c r="R33" s="183">
        <v>34719.276238099425</v>
      </c>
      <c r="S33" s="213">
        <v>39948.086136841521</v>
      </c>
      <c r="T33" s="12"/>
      <c r="U33" s="12"/>
      <c r="V33" s="12"/>
      <c r="W33" s="12"/>
      <c r="X33" s="12"/>
      <c r="Y33" s="12"/>
      <c r="Z33" s="12"/>
      <c r="AA33" s="12"/>
      <c r="AB33" s="12"/>
      <c r="AC33" s="12"/>
      <c r="AD33" s="12"/>
      <c r="AE33" s="12"/>
      <c r="AF33" s="12"/>
      <c r="AG33" s="12"/>
      <c r="AH33" s="12"/>
      <c r="AI33" s="12"/>
      <c r="AJ33" s="12"/>
      <c r="AK33" s="230"/>
      <c r="AL33" s="230"/>
      <c r="AM33" s="230"/>
      <c r="AN33" s="230"/>
      <c r="AO33" s="230"/>
      <c r="AP33" s="230"/>
      <c r="AQ33" s="230"/>
      <c r="AR33" s="230"/>
      <c r="AS33" s="230"/>
      <c r="AT33" s="230"/>
      <c r="AU33" s="230"/>
      <c r="AV33" s="230"/>
      <c r="AW33" s="230"/>
      <c r="AX33" s="230"/>
      <c r="AY33" s="230"/>
      <c r="AZ33" s="230"/>
      <c r="BA33" s="230"/>
      <c r="BB33" s="230"/>
      <c r="BC33" s="230"/>
      <c r="BD33" s="230"/>
    </row>
    <row r="34" spans="1:56" ht="33.75" customHeight="1">
      <c r="A34" s="207"/>
      <c r="B34" s="260" t="s">
        <v>221</v>
      </c>
      <c r="C34" s="261"/>
      <c r="D34" s="261"/>
      <c r="E34" s="183"/>
      <c r="F34" s="183"/>
      <c r="G34" s="183"/>
      <c r="H34" s="183"/>
      <c r="I34" s="183"/>
      <c r="J34" s="183"/>
      <c r="K34" s="183"/>
      <c r="L34" s="183"/>
      <c r="M34" s="183"/>
      <c r="N34" s="183">
        <v>658.41765276927811</v>
      </c>
      <c r="O34" s="183">
        <v>643.37088939956095</v>
      </c>
      <c r="P34" s="183">
        <v>920.77881317647325</v>
      </c>
      <c r="Q34" s="183">
        <v>1374.0487764683603</v>
      </c>
      <c r="R34" s="183">
        <v>363.99084197822958</v>
      </c>
      <c r="S34" s="213">
        <v>231.33677358707064</v>
      </c>
      <c r="T34" s="12"/>
      <c r="U34" s="12"/>
      <c r="V34" s="12"/>
      <c r="W34" s="12"/>
      <c r="X34" s="12"/>
      <c r="Y34" s="12"/>
      <c r="Z34" s="12"/>
      <c r="AA34" s="12"/>
      <c r="AB34" s="12"/>
      <c r="AC34" s="12"/>
      <c r="AD34" s="12"/>
      <c r="AE34" s="12"/>
      <c r="AF34" s="12"/>
      <c r="AG34" s="12"/>
      <c r="AH34" s="12"/>
      <c r="AI34" s="12"/>
      <c r="AJ34" s="12"/>
      <c r="AK34" s="230"/>
      <c r="AL34" s="230"/>
      <c r="AM34" s="230"/>
      <c r="AN34" s="230"/>
      <c r="AO34" s="230"/>
      <c r="AP34" s="230"/>
      <c r="AQ34" s="230"/>
      <c r="AR34" s="230"/>
      <c r="AS34" s="230"/>
      <c r="AT34" s="230"/>
      <c r="AU34" s="230"/>
      <c r="AV34" s="230"/>
      <c r="AW34" s="230"/>
      <c r="AX34" s="230"/>
      <c r="AY34" s="230"/>
      <c r="AZ34" s="230"/>
      <c r="BA34" s="230"/>
      <c r="BB34" s="230"/>
      <c r="BC34" s="230"/>
      <c r="BD34" s="230"/>
    </row>
    <row r="35" spans="1:56" ht="18" customHeight="1">
      <c r="A35" s="207"/>
      <c r="B35" s="226" t="s">
        <v>181</v>
      </c>
      <c r="C35" s="72"/>
      <c r="D35" s="72"/>
      <c r="E35" s="183">
        <v>252.10956605222492</v>
      </c>
      <c r="F35" s="183">
        <v>327.84408468267088</v>
      </c>
      <c r="G35" s="183">
        <v>447.24556812000003</v>
      </c>
      <c r="H35" s="183">
        <v>754.65439442000002</v>
      </c>
      <c r="I35" s="183">
        <v>542.71478729499995</v>
      </c>
      <c r="J35" s="183">
        <v>412.13733817100001</v>
      </c>
      <c r="K35" s="183">
        <v>517.16197304999992</v>
      </c>
      <c r="L35" s="183">
        <v>414.48396009999999</v>
      </c>
      <c r="M35" s="183">
        <v>526.9</v>
      </c>
      <c r="N35" s="183">
        <v>674.66460861259816</v>
      </c>
      <c r="O35" s="183">
        <v>1010.06925588</v>
      </c>
      <c r="P35" s="183">
        <v>1767.4288712217258</v>
      </c>
      <c r="Q35" s="183">
        <v>21157.886952308956</v>
      </c>
      <c r="R35" s="183">
        <v>34589.935320950972</v>
      </c>
      <c r="S35" s="213">
        <v>40198.854590132687</v>
      </c>
      <c r="T35" s="12"/>
      <c r="U35" s="12"/>
      <c r="V35" s="12"/>
      <c r="W35" s="12"/>
      <c r="X35" s="12"/>
      <c r="Y35" s="12"/>
      <c r="Z35" s="12"/>
      <c r="AA35" s="12"/>
      <c r="AB35" s="12"/>
      <c r="AC35" s="12"/>
      <c r="AD35" s="12"/>
      <c r="AE35" s="12"/>
      <c r="AF35" s="12"/>
      <c r="AG35" s="12"/>
      <c r="AH35" s="12"/>
      <c r="AI35" s="12"/>
      <c r="AJ35" s="12"/>
      <c r="AK35" s="230"/>
      <c r="AL35" s="230"/>
      <c r="AM35" s="230"/>
      <c r="AN35" s="230"/>
      <c r="AO35" s="230"/>
      <c r="AP35" s="230"/>
      <c r="AQ35" s="230"/>
      <c r="AR35" s="230"/>
      <c r="AS35" s="230"/>
      <c r="AT35" s="230"/>
      <c r="AU35" s="230"/>
      <c r="AV35" s="230"/>
      <c r="AW35" s="230"/>
      <c r="AX35" s="230"/>
      <c r="AY35" s="230"/>
      <c r="AZ35" s="230"/>
      <c r="BA35" s="230"/>
      <c r="BB35" s="230"/>
      <c r="BC35" s="230"/>
      <c r="BD35" s="230"/>
    </row>
    <row r="36" spans="1:56" ht="13.5" customHeight="1">
      <c r="A36" s="207"/>
      <c r="B36" s="174"/>
      <c r="C36" s="63"/>
      <c r="D36" s="63"/>
      <c r="E36" s="150"/>
      <c r="F36" s="150"/>
      <c r="G36" s="150"/>
      <c r="H36" s="150"/>
      <c r="I36" s="150"/>
      <c r="J36" s="150"/>
      <c r="K36" s="150"/>
      <c r="L36" s="150"/>
      <c r="M36" s="150"/>
      <c r="N36" s="150"/>
      <c r="O36" s="150"/>
      <c r="P36" s="150"/>
      <c r="Q36" s="150"/>
      <c r="R36" s="150"/>
      <c r="S36" s="213"/>
      <c r="T36" s="12"/>
      <c r="U36" s="12"/>
      <c r="V36" s="12"/>
      <c r="W36" s="12"/>
      <c r="X36" s="12"/>
      <c r="Y36" s="12"/>
      <c r="Z36" s="12"/>
      <c r="AA36" s="12"/>
      <c r="AB36" s="12"/>
      <c r="AC36" s="12"/>
      <c r="AD36" s="12"/>
      <c r="AE36" s="12"/>
      <c r="AF36" s="12"/>
      <c r="AG36" s="12"/>
      <c r="AH36" s="12"/>
      <c r="AI36" s="12"/>
      <c r="AJ36" s="12"/>
      <c r="AK36" s="230"/>
      <c r="AL36" s="230"/>
      <c r="AM36" s="230"/>
      <c r="AN36" s="230"/>
      <c r="AO36" s="230"/>
      <c r="AP36" s="230"/>
      <c r="AQ36" s="230"/>
      <c r="AR36" s="230"/>
      <c r="AS36" s="230"/>
      <c r="AT36" s="230"/>
      <c r="AU36" s="230"/>
      <c r="AV36" s="230"/>
      <c r="AW36" s="230"/>
      <c r="AX36" s="230"/>
      <c r="AY36" s="230"/>
      <c r="AZ36" s="230"/>
      <c r="BA36" s="230"/>
      <c r="BB36" s="230"/>
      <c r="BC36" s="230"/>
      <c r="BD36" s="230"/>
    </row>
    <row r="37" spans="1:56" ht="18" customHeight="1">
      <c r="A37" s="207"/>
      <c r="B37" s="144" t="s">
        <v>100</v>
      </c>
      <c r="C37" s="73"/>
      <c r="D37" s="73"/>
      <c r="E37" s="183"/>
      <c r="F37" s="183"/>
      <c r="G37" s="89"/>
      <c r="H37" s="227"/>
      <c r="I37" s="89"/>
      <c r="J37" s="89"/>
      <c r="K37" s="89"/>
      <c r="L37" s="89"/>
      <c r="M37" s="89"/>
      <c r="N37" s="89"/>
      <c r="O37" s="89"/>
      <c r="P37" s="89"/>
      <c r="Q37" s="89"/>
      <c r="R37" s="89"/>
      <c r="S37" s="213"/>
      <c r="T37" s="12"/>
      <c r="U37" s="12"/>
      <c r="V37" s="12"/>
      <c r="W37" s="12"/>
      <c r="X37" s="12"/>
      <c r="Y37" s="12"/>
      <c r="Z37" s="12"/>
      <c r="AA37" s="12"/>
      <c r="AB37" s="12"/>
      <c r="AC37" s="12"/>
      <c r="AD37" s="12"/>
      <c r="AE37" s="12"/>
      <c r="AF37" s="12"/>
      <c r="AG37" s="12"/>
      <c r="AH37" s="12"/>
      <c r="AI37" s="12"/>
      <c r="AJ37" s="12"/>
      <c r="AK37" s="230"/>
      <c r="AL37" s="230"/>
      <c r="AM37" s="230"/>
      <c r="AN37" s="230"/>
      <c r="AO37" s="230"/>
      <c r="AP37" s="230"/>
      <c r="AQ37" s="230"/>
      <c r="AR37" s="230"/>
      <c r="AS37" s="230"/>
      <c r="AT37" s="230"/>
      <c r="AU37" s="230"/>
      <c r="AV37" s="230"/>
      <c r="AW37" s="230"/>
      <c r="AX37" s="230"/>
      <c r="AY37" s="230"/>
      <c r="AZ37" s="230"/>
      <c r="BA37" s="230"/>
      <c r="BB37" s="230"/>
      <c r="BC37" s="230"/>
      <c r="BD37" s="230"/>
    </row>
    <row r="38" spans="1:56" ht="18" customHeight="1">
      <c r="A38" s="207"/>
      <c r="B38" s="226" t="s">
        <v>222</v>
      </c>
      <c r="C38" s="72"/>
      <c r="D38" s="72"/>
      <c r="E38" s="219">
        <v>6763.6673504467935</v>
      </c>
      <c r="F38" s="219">
        <v>7423.3727510006147</v>
      </c>
      <c r="G38" s="219">
        <v>8497.0104976932889</v>
      </c>
      <c r="H38" s="219">
        <v>8298.7016489911966</v>
      </c>
      <c r="I38" s="219">
        <v>8758.5984308319967</v>
      </c>
      <c r="J38" s="219">
        <v>9774.3248963574952</v>
      </c>
      <c r="K38" s="220">
        <v>10532.540023541644</v>
      </c>
      <c r="L38" s="220">
        <v>10982.985582003834</v>
      </c>
      <c r="M38" s="220">
        <v>11880.434933158551</v>
      </c>
      <c r="N38" s="220">
        <v>12756.69208507477</v>
      </c>
      <c r="O38" s="220">
        <v>13286.017779122618</v>
      </c>
      <c r="P38" s="220">
        <v>13786.01207579203</v>
      </c>
      <c r="Q38" s="220">
        <v>13025.220519525285</v>
      </c>
      <c r="R38" s="220">
        <v>12611.206184004202</v>
      </c>
      <c r="S38" s="213">
        <v>12621.462698598321</v>
      </c>
      <c r="T38" s="12"/>
      <c r="U38" s="12"/>
      <c r="V38" s="12"/>
      <c r="W38" s="12"/>
      <c r="X38" s="12"/>
      <c r="Y38" s="12"/>
      <c r="Z38" s="12"/>
      <c r="AA38" s="12"/>
      <c r="AB38" s="12"/>
      <c r="AC38" s="12"/>
      <c r="AD38" s="12"/>
      <c r="AE38" s="12"/>
      <c r="AF38" s="12"/>
      <c r="AG38" s="12"/>
      <c r="AH38" s="12"/>
      <c r="AI38" s="12"/>
      <c r="AJ38" s="12"/>
      <c r="AK38" s="230"/>
      <c r="AL38" s="230"/>
      <c r="AM38" s="230"/>
      <c r="AN38" s="230"/>
      <c r="AO38" s="230"/>
      <c r="AP38" s="230"/>
      <c r="AQ38" s="230"/>
      <c r="AR38" s="230"/>
      <c r="AS38" s="230"/>
      <c r="AT38" s="230"/>
      <c r="AU38" s="230"/>
      <c r="AV38" s="230"/>
      <c r="AW38" s="230"/>
      <c r="AX38" s="230"/>
      <c r="AY38" s="230"/>
      <c r="AZ38" s="230"/>
      <c r="BA38" s="230"/>
      <c r="BB38" s="230"/>
      <c r="BC38" s="230"/>
      <c r="BD38" s="230"/>
    </row>
    <row r="39" spans="1:56" ht="18.75" customHeight="1">
      <c r="A39" s="207"/>
      <c r="B39" s="226" t="s">
        <v>223</v>
      </c>
      <c r="C39" s="72"/>
      <c r="D39" s="72"/>
      <c r="E39" s="183">
        <v>2410.8000000000002</v>
      </c>
      <c r="F39" s="183">
        <v>2753.6</v>
      </c>
      <c r="G39" s="183">
        <v>3312.2</v>
      </c>
      <c r="H39" s="183">
        <v>3243.8999999999996</v>
      </c>
      <c r="I39" s="183">
        <v>4041.0000000000005</v>
      </c>
      <c r="J39" s="183">
        <v>5017.5</v>
      </c>
      <c r="K39" s="89">
        <v>5599.9</v>
      </c>
      <c r="L39" s="89">
        <v>5564.6</v>
      </c>
      <c r="M39" s="89">
        <v>5996.9</v>
      </c>
      <c r="N39" s="89">
        <v>5799.1</v>
      </c>
      <c r="O39" s="89">
        <v>5867.2</v>
      </c>
      <c r="P39" s="89">
        <v>6429.8000000000011</v>
      </c>
      <c r="Q39" s="89">
        <v>6367.4</v>
      </c>
      <c r="R39" s="89">
        <v>6517.6</v>
      </c>
      <c r="S39" s="213">
        <v>5914.4</v>
      </c>
      <c r="T39" s="12"/>
      <c r="U39" s="12"/>
      <c r="V39" s="12"/>
      <c r="W39" s="12"/>
      <c r="X39" s="12"/>
      <c r="Y39" s="12"/>
      <c r="Z39" s="12"/>
      <c r="AA39" s="12"/>
      <c r="AB39" s="12"/>
      <c r="AC39" s="12"/>
      <c r="AD39" s="12"/>
      <c r="AE39" s="12"/>
      <c r="AF39" s="12"/>
      <c r="AG39" s="12"/>
      <c r="AH39" s="12"/>
      <c r="AI39" s="12"/>
      <c r="AJ39" s="12"/>
      <c r="AK39" s="230"/>
      <c r="AL39" s="230"/>
      <c r="AM39" s="230"/>
      <c r="AN39" s="230"/>
      <c r="AO39" s="230"/>
      <c r="AP39" s="230"/>
      <c r="AQ39" s="230"/>
      <c r="AR39" s="230"/>
      <c r="AS39" s="230"/>
      <c r="AT39" s="230"/>
      <c r="AU39" s="230"/>
      <c r="AV39" s="230"/>
      <c r="AW39" s="230"/>
      <c r="AX39" s="230"/>
      <c r="AY39" s="230"/>
      <c r="AZ39" s="230"/>
      <c r="BA39" s="230"/>
      <c r="BB39" s="230"/>
      <c r="BC39" s="230"/>
      <c r="BD39" s="230"/>
    </row>
    <row r="40" spans="1:56" ht="9.75" customHeight="1" thickBot="1">
      <c r="A40" s="207"/>
      <c r="B40" s="208"/>
      <c r="C40" s="208"/>
      <c r="D40" s="208"/>
      <c r="E40" s="208"/>
      <c r="F40" s="208"/>
      <c r="G40" s="208"/>
      <c r="H40" s="208"/>
      <c r="I40" s="208"/>
      <c r="J40" s="208"/>
      <c r="K40" s="208"/>
      <c r="L40" s="208"/>
      <c r="M40" s="208"/>
      <c r="N40" s="208"/>
      <c r="O40" s="208"/>
      <c r="P40" s="208"/>
      <c r="Q40" s="208"/>
      <c r="R40" s="208"/>
      <c r="S40" s="208"/>
    </row>
    <row r="41" spans="1:56" ht="8.25" customHeight="1">
      <c r="A41" s="207"/>
      <c r="B41" s="177"/>
      <c r="C41" s="177"/>
      <c r="D41" s="177"/>
      <c r="E41" s="177"/>
      <c r="F41" s="177"/>
      <c r="G41" s="177"/>
      <c r="H41" s="177"/>
      <c r="I41" s="177"/>
      <c r="J41" s="177"/>
      <c r="K41" s="177"/>
      <c r="L41" s="177"/>
      <c r="M41" s="177"/>
      <c r="N41" s="177"/>
      <c r="O41" s="177"/>
      <c r="P41" s="177"/>
      <c r="Q41" s="177"/>
      <c r="R41" s="177"/>
      <c r="S41" s="177"/>
    </row>
    <row r="42" spans="1:56" ht="18" customHeight="1">
      <c r="A42" s="207"/>
      <c r="B42" s="177" t="s">
        <v>4</v>
      </c>
      <c r="C42" s="63"/>
      <c r="D42" s="257" t="s">
        <v>276</v>
      </c>
      <c r="E42" s="257"/>
      <c r="F42" s="257"/>
      <c r="G42" s="257"/>
      <c r="H42" s="257"/>
      <c r="I42" s="257"/>
      <c r="J42" s="257"/>
      <c r="K42" s="257"/>
      <c r="L42" s="257"/>
      <c r="M42" s="257"/>
      <c r="N42" s="257"/>
      <c r="O42" s="257"/>
      <c r="P42" s="257"/>
      <c r="Q42" s="257"/>
      <c r="R42" s="257"/>
    </row>
    <row r="43" spans="1:56" ht="18" customHeight="1">
      <c r="A43" s="207"/>
      <c r="B43" s="177" t="s">
        <v>5</v>
      </c>
      <c r="C43" s="63"/>
      <c r="D43" s="257" t="s">
        <v>275</v>
      </c>
      <c r="E43" s="257"/>
      <c r="F43" s="257"/>
      <c r="G43" s="257"/>
      <c r="H43" s="257"/>
      <c r="I43" s="257"/>
      <c r="J43" s="257"/>
      <c r="K43" s="257"/>
      <c r="L43" s="257"/>
      <c r="M43" s="257"/>
      <c r="N43" s="257"/>
      <c r="O43" s="257"/>
      <c r="P43" s="257"/>
      <c r="Q43" s="257"/>
      <c r="R43" s="257"/>
    </row>
    <row r="44" spans="1:56" ht="18" customHeight="1">
      <c r="A44" s="207"/>
      <c r="B44" s="177" t="s">
        <v>6</v>
      </c>
      <c r="C44" s="63"/>
      <c r="D44" s="258" t="s">
        <v>274</v>
      </c>
      <c r="E44" s="258"/>
      <c r="F44" s="258"/>
      <c r="G44" s="258"/>
      <c r="H44" s="258"/>
      <c r="I44" s="258"/>
      <c r="J44" s="258"/>
      <c r="K44" s="258"/>
      <c r="L44" s="258"/>
      <c r="M44" s="258"/>
      <c r="N44" s="258"/>
      <c r="O44" s="258"/>
      <c r="P44" s="258"/>
      <c r="Q44" s="258"/>
      <c r="R44" s="258"/>
    </row>
    <row r="45" spans="1:56" ht="18" customHeight="1">
      <c r="A45" s="207"/>
      <c r="B45" s="63" t="s">
        <v>272</v>
      </c>
      <c r="C45" s="63"/>
      <c r="D45" s="259" t="s">
        <v>273</v>
      </c>
      <c r="E45" s="259"/>
      <c r="F45" s="259"/>
      <c r="G45" s="259"/>
      <c r="H45" s="259"/>
      <c r="I45" s="259"/>
      <c r="J45" s="259"/>
      <c r="K45" s="259"/>
      <c r="L45" s="259"/>
      <c r="M45" s="259"/>
      <c r="N45" s="259"/>
      <c r="O45" s="259"/>
      <c r="P45" s="259"/>
      <c r="Q45" s="259"/>
      <c r="R45" s="259"/>
    </row>
    <row r="46" spans="1:56">
      <c r="A46" s="207"/>
      <c r="B46" s="207"/>
      <c r="C46" s="207"/>
      <c r="D46" s="207"/>
      <c r="E46" s="207"/>
      <c r="F46" s="207"/>
      <c r="G46" s="207"/>
      <c r="H46" s="207"/>
      <c r="I46" s="207"/>
      <c r="J46" s="207"/>
      <c r="K46" s="207"/>
      <c r="L46" s="207"/>
      <c r="M46" s="207"/>
      <c r="N46" s="207"/>
      <c r="O46" s="207"/>
      <c r="P46" s="207"/>
    </row>
    <row r="47" spans="1:56">
      <c r="A47" s="207"/>
      <c r="B47" s="207"/>
      <c r="C47" s="207"/>
      <c r="D47" s="207"/>
      <c r="E47" s="150"/>
      <c r="F47" s="150"/>
      <c r="G47" s="150"/>
      <c r="H47" s="150"/>
      <c r="I47" s="150"/>
      <c r="J47" s="150"/>
      <c r="K47" s="150"/>
      <c r="L47" s="150"/>
      <c r="M47" s="150"/>
      <c r="N47" s="150"/>
      <c r="O47" s="150"/>
      <c r="P47" s="150"/>
    </row>
    <row r="48" spans="1:56">
      <c r="E48" s="213"/>
      <c r="F48" s="213"/>
      <c r="G48" s="213"/>
      <c r="H48" s="213"/>
      <c r="I48" s="213"/>
      <c r="J48" s="213"/>
      <c r="K48" s="213"/>
      <c r="L48" s="213"/>
      <c r="M48" s="213"/>
      <c r="N48" s="213"/>
      <c r="O48" s="213"/>
      <c r="P48" s="213"/>
    </row>
    <row r="49" spans="5:16">
      <c r="E49" s="213"/>
      <c r="F49" s="213"/>
      <c r="G49" s="213"/>
      <c r="H49" s="213"/>
      <c r="I49" s="213"/>
      <c r="J49" s="213"/>
      <c r="K49" s="213"/>
      <c r="L49" s="213"/>
      <c r="M49" s="213"/>
      <c r="N49" s="213"/>
      <c r="O49" s="213"/>
      <c r="P49" s="213"/>
    </row>
    <row r="50" spans="5:16">
      <c r="E50" s="213"/>
      <c r="F50" s="213"/>
      <c r="G50" s="213"/>
      <c r="H50" s="213"/>
      <c r="I50" s="213"/>
      <c r="J50" s="213"/>
      <c r="K50" s="213"/>
      <c r="L50" s="213"/>
      <c r="M50" s="213"/>
      <c r="N50" s="213"/>
      <c r="O50" s="213"/>
      <c r="P50" s="213"/>
    </row>
    <row r="51" spans="5:16">
      <c r="E51" s="213"/>
      <c r="F51" s="213"/>
      <c r="G51" s="213"/>
      <c r="H51" s="213"/>
      <c r="I51" s="213"/>
      <c r="J51" s="213"/>
      <c r="K51" s="213"/>
      <c r="L51" s="213"/>
      <c r="M51" s="213"/>
      <c r="N51" s="213"/>
      <c r="O51" s="213"/>
      <c r="P51" s="213"/>
    </row>
    <row r="52" spans="5:16">
      <c r="E52" s="213"/>
      <c r="F52" s="213"/>
      <c r="G52" s="213"/>
      <c r="H52" s="213"/>
      <c r="I52" s="213"/>
      <c r="J52" s="213"/>
      <c r="K52" s="213"/>
      <c r="L52" s="213"/>
      <c r="M52" s="213"/>
      <c r="N52" s="213"/>
      <c r="O52" s="213"/>
      <c r="P52" s="213"/>
    </row>
    <row r="53" spans="5:16">
      <c r="E53" s="213"/>
      <c r="F53" s="213"/>
      <c r="G53" s="213"/>
      <c r="H53" s="213"/>
      <c r="I53" s="213"/>
      <c r="J53" s="213"/>
      <c r="K53" s="213"/>
      <c r="L53" s="213"/>
      <c r="M53" s="213"/>
      <c r="N53" s="213"/>
      <c r="O53" s="213"/>
      <c r="P53" s="213"/>
    </row>
    <row r="54" spans="5:16">
      <c r="E54" s="213"/>
      <c r="F54" s="213"/>
      <c r="G54" s="213"/>
      <c r="H54" s="213"/>
      <c r="I54" s="213"/>
      <c r="J54" s="213"/>
      <c r="K54" s="213"/>
      <c r="L54" s="213"/>
      <c r="M54" s="213"/>
      <c r="N54" s="213"/>
      <c r="O54" s="213"/>
      <c r="P54" s="213"/>
    </row>
    <row r="55" spans="5:16">
      <c r="E55" s="213"/>
      <c r="F55" s="213"/>
      <c r="G55" s="213"/>
      <c r="H55" s="213"/>
      <c r="I55" s="213"/>
      <c r="J55" s="213"/>
      <c r="K55" s="213"/>
      <c r="L55" s="213"/>
      <c r="M55" s="213"/>
      <c r="N55" s="213"/>
      <c r="O55" s="213"/>
      <c r="P55" s="213"/>
    </row>
    <row r="56" spans="5:16">
      <c r="E56" s="213"/>
      <c r="F56" s="213"/>
      <c r="G56" s="213"/>
      <c r="H56" s="213"/>
      <c r="I56" s="213"/>
      <c r="J56" s="213"/>
      <c r="K56" s="213"/>
      <c r="L56" s="213"/>
      <c r="M56" s="213"/>
      <c r="N56" s="213"/>
      <c r="O56" s="213"/>
      <c r="P56" s="213"/>
    </row>
    <row r="57" spans="5:16">
      <c r="E57" s="213"/>
      <c r="F57" s="213"/>
      <c r="G57" s="213"/>
      <c r="H57" s="213"/>
      <c r="I57" s="213"/>
      <c r="J57" s="213"/>
      <c r="K57" s="213"/>
      <c r="L57" s="213"/>
      <c r="M57" s="213"/>
      <c r="N57" s="213"/>
      <c r="O57" s="213"/>
      <c r="P57" s="213"/>
    </row>
    <row r="58" spans="5:16">
      <c r="E58" s="213"/>
      <c r="F58" s="213"/>
      <c r="G58" s="213"/>
      <c r="H58" s="213"/>
      <c r="I58" s="213"/>
      <c r="J58" s="213"/>
      <c r="K58" s="213"/>
      <c r="L58" s="213"/>
      <c r="M58" s="213"/>
      <c r="N58" s="213"/>
      <c r="O58" s="213"/>
      <c r="P58" s="213"/>
    </row>
    <row r="59" spans="5:16">
      <c r="E59" s="213"/>
      <c r="F59" s="213"/>
      <c r="G59" s="213"/>
      <c r="H59" s="213"/>
      <c r="I59" s="213"/>
      <c r="J59" s="213"/>
      <c r="K59" s="213"/>
      <c r="L59" s="213"/>
      <c r="M59" s="213"/>
      <c r="N59" s="213"/>
      <c r="O59" s="213"/>
      <c r="P59" s="213"/>
    </row>
    <row r="60" spans="5:16">
      <c r="E60" s="213"/>
      <c r="F60" s="213"/>
      <c r="G60" s="213"/>
      <c r="H60" s="213"/>
      <c r="I60" s="213"/>
      <c r="J60" s="213"/>
      <c r="K60" s="213"/>
      <c r="L60" s="213"/>
      <c r="M60" s="213"/>
      <c r="N60" s="213"/>
      <c r="O60" s="213"/>
      <c r="P60" s="213"/>
    </row>
    <row r="61" spans="5:16">
      <c r="E61" s="213"/>
      <c r="F61" s="213"/>
      <c r="G61" s="213"/>
      <c r="H61" s="213"/>
      <c r="I61" s="213"/>
      <c r="J61" s="213"/>
      <c r="K61" s="213"/>
      <c r="L61" s="213"/>
      <c r="M61" s="213"/>
      <c r="N61" s="213"/>
      <c r="O61" s="213"/>
      <c r="P61" s="213"/>
    </row>
    <row r="62" spans="5:16">
      <c r="E62" s="213"/>
      <c r="F62" s="213"/>
      <c r="G62" s="213"/>
      <c r="H62" s="213"/>
      <c r="I62" s="213"/>
      <c r="J62" s="213"/>
      <c r="K62" s="213"/>
      <c r="L62" s="213"/>
      <c r="M62" s="213"/>
      <c r="N62" s="213"/>
      <c r="O62" s="213"/>
      <c r="P62" s="213"/>
    </row>
    <row r="63" spans="5:16">
      <c r="E63" s="213"/>
      <c r="F63" s="213"/>
      <c r="G63" s="213"/>
      <c r="H63" s="213"/>
      <c r="I63" s="213"/>
      <c r="J63" s="213"/>
      <c r="K63" s="213"/>
      <c r="L63" s="213"/>
      <c r="M63" s="213"/>
      <c r="N63" s="213"/>
      <c r="O63" s="213"/>
      <c r="P63" s="213"/>
    </row>
    <row r="64" spans="5:16">
      <c r="E64" s="213"/>
      <c r="F64" s="213"/>
      <c r="G64" s="213"/>
      <c r="H64" s="213"/>
      <c r="I64" s="213"/>
      <c r="J64" s="213"/>
      <c r="K64" s="213"/>
      <c r="L64" s="213"/>
      <c r="M64" s="213"/>
      <c r="N64" s="213"/>
      <c r="O64" s="213"/>
      <c r="P64" s="213"/>
    </row>
    <row r="65" spans="5:16">
      <c r="E65" s="213"/>
      <c r="F65" s="213"/>
      <c r="G65" s="213"/>
      <c r="H65" s="213"/>
      <c r="I65" s="213"/>
      <c r="J65" s="213"/>
      <c r="K65" s="213"/>
      <c r="L65" s="213"/>
      <c r="M65" s="213"/>
      <c r="N65" s="213"/>
      <c r="O65" s="213"/>
      <c r="P65" s="213"/>
    </row>
    <row r="66" spans="5:16">
      <c r="E66" s="213"/>
      <c r="F66" s="213"/>
      <c r="G66" s="213"/>
      <c r="H66" s="213"/>
      <c r="I66" s="213"/>
      <c r="J66" s="213"/>
      <c r="K66" s="213"/>
      <c r="L66" s="213"/>
      <c r="M66" s="213"/>
      <c r="N66" s="213"/>
      <c r="O66" s="213"/>
      <c r="P66" s="213"/>
    </row>
    <row r="67" spans="5:16">
      <c r="E67" s="213"/>
      <c r="F67" s="213"/>
      <c r="G67" s="213"/>
      <c r="H67" s="213"/>
      <c r="I67" s="213"/>
      <c r="J67" s="213"/>
      <c r="K67" s="213"/>
      <c r="L67" s="213"/>
      <c r="M67" s="213"/>
      <c r="N67" s="213"/>
      <c r="O67" s="213"/>
      <c r="P67" s="213"/>
    </row>
    <row r="68" spans="5:16">
      <c r="E68" s="213"/>
      <c r="F68" s="213"/>
      <c r="G68" s="213"/>
      <c r="H68" s="213"/>
      <c r="I68" s="213"/>
      <c r="J68" s="213"/>
      <c r="K68" s="213"/>
      <c r="L68" s="213"/>
      <c r="M68" s="213"/>
      <c r="N68" s="213"/>
      <c r="O68" s="213"/>
      <c r="P68" s="213"/>
    </row>
    <row r="69" spans="5:16">
      <c r="E69" s="213"/>
      <c r="F69" s="213"/>
      <c r="G69" s="213"/>
      <c r="H69" s="213"/>
      <c r="I69" s="213"/>
      <c r="J69" s="213"/>
      <c r="K69" s="213"/>
      <c r="L69" s="213"/>
      <c r="M69" s="213"/>
      <c r="N69" s="213"/>
      <c r="O69" s="213"/>
      <c r="P69" s="213"/>
    </row>
    <row r="70" spans="5:16">
      <c r="E70" s="213"/>
      <c r="F70" s="213"/>
      <c r="G70" s="213"/>
      <c r="H70" s="213"/>
      <c r="I70" s="213"/>
      <c r="J70" s="213"/>
      <c r="K70" s="213"/>
      <c r="L70" s="213"/>
      <c r="M70" s="213"/>
      <c r="N70" s="213"/>
      <c r="O70" s="213"/>
      <c r="P70" s="213"/>
    </row>
    <row r="71" spans="5:16">
      <c r="E71" s="213"/>
    </row>
    <row r="72" spans="5:16">
      <c r="E72" s="213"/>
    </row>
  </sheetData>
  <mergeCells count="9">
    <mergeCell ref="D42:R42"/>
    <mergeCell ref="D43:R43"/>
    <mergeCell ref="D44:R44"/>
    <mergeCell ref="D45:R45"/>
    <mergeCell ref="B6:D6"/>
    <mergeCell ref="B16:D16"/>
    <mergeCell ref="B19:D19"/>
    <mergeCell ref="B24:D24"/>
    <mergeCell ref="B34:D34"/>
  </mergeCells>
  <pageMargins left="0.25" right="0" top="0.25" bottom="0" header="0" footer="0"/>
  <pageSetup paperSize="164"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B1:IR66"/>
  <sheetViews>
    <sheetView showGridLines="0" zoomScale="80" zoomScaleNormal="80" zoomScaleSheetLayoutView="85" workbookViewId="0">
      <selection sqref="A1:A1048576"/>
    </sheetView>
  </sheetViews>
  <sheetFormatPr baseColWidth="10" defaultRowHeight="12.75"/>
  <cols>
    <col min="1" max="1" width="4.7109375" style="3" customWidth="1"/>
    <col min="2" max="2" width="19.42578125" style="3" customWidth="1"/>
    <col min="3" max="3" width="65.5703125" style="3" customWidth="1"/>
    <col min="4" max="4" width="8.85546875" style="3" customWidth="1"/>
    <col min="5" max="5" width="8.140625" style="3" customWidth="1"/>
    <col min="6" max="11" width="7" style="3" bestFit="1" customWidth="1"/>
    <col min="12" max="22" width="7.7109375" style="3" bestFit="1" customWidth="1"/>
    <col min="23" max="33" width="9.85546875" style="3" bestFit="1" customWidth="1"/>
    <col min="34" max="39" width="11.28515625" style="3" bestFit="1" customWidth="1"/>
    <col min="40" max="56" width="9.85546875" style="3" bestFit="1" customWidth="1"/>
    <col min="57" max="57" width="12" style="3" bestFit="1" customWidth="1"/>
    <col min="58" max="64" width="12" style="3" customWidth="1"/>
    <col min="65" max="16384" width="11.42578125" style="3"/>
  </cols>
  <sheetData>
    <row r="1" spans="2:252" ht="18" customHeight="1"/>
    <row r="2" spans="2:252" ht="18" customHeight="1">
      <c r="B2" s="131" t="s">
        <v>184</v>
      </c>
      <c r="C2" s="19"/>
      <c r="I2" s="19"/>
    </row>
    <row r="3" spans="2:252" s="1" customFormat="1" ht="18" customHeight="1">
      <c r="B3" s="134" t="s">
        <v>86</v>
      </c>
      <c r="C3" s="16"/>
      <c r="D3" s="3"/>
      <c r="E3" s="3"/>
      <c r="F3" s="3"/>
      <c r="G3" s="3"/>
      <c r="H3" s="3"/>
      <c r="I3" s="16"/>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row>
    <row r="4" spans="2:252" ht="18" customHeight="1">
      <c r="B4" s="32" t="s">
        <v>185</v>
      </c>
      <c r="C4" s="32"/>
      <c r="I4" s="32"/>
    </row>
    <row r="5" spans="2:252" ht="5.0999999999999996" customHeight="1" thickBot="1">
      <c r="B5" s="32"/>
      <c r="C5" s="32"/>
    </row>
    <row r="6" spans="2:252" s="13" customFormat="1" ht="30" customHeight="1" thickBot="1">
      <c r="B6" s="137" t="s">
        <v>101</v>
      </c>
      <c r="C6" s="25"/>
      <c r="D6" s="165">
        <v>1960</v>
      </c>
      <c r="E6" s="165">
        <v>1961</v>
      </c>
      <c r="F6" s="165">
        <v>1962</v>
      </c>
      <c r="G6" s="165">
        <v>1963</v>
      </c>
      <c r="H6" s="165">
        <v>1964</v>
      </c>
      <c r="I6" s="165">
        <v>1965</v>
      </c>
      <c r="J6" s="165">
        <v>1966</v>
      </c>
      <c r="K6" s="165">
        <v>1967</v>
      </c>
      <c r="L6" s="165">
        <v>1968</v>
      </c>
      <c r="M6" s="165">
        <v>1969</v>
      </c>
      <c r="N6" s="165">
        <v>1970</v>
      </c>
      <c r="O6" s="165">
        <v>1971</v>
      </c>
      <c r="P6" s="165">
        <v>1972</v>
      </c>
      <c r="Q6" s="165">
        <v>1973</v>
      </c>
      <c r="R6" s="165">
        <v>1974</v>
      </c>
      <c r="S6" s="165">
        <v>1975</v>
      </c>
      <c r="T6" s="165">
        <v>1976</v>
      </c>
      <c r="U6" s="165">
        <v>1977</v>
      </c>
      <c r="V6" s="165">
        <v>1978</v>
      </c>
      <c r="W6" s="165">
        <v>1979</v>
      </c>
      <c r="X6" s="165">
        <v>1980</v>
      </c>
      <c r="Y6" s="165">
        <v>1981</v>
      </c>
      <c r="Z6" s="165">
        <v>1982</v>
      </c>
      <c r="AA6" s="165">
        <v>1983</v>
      </c>
      <c r="AB6" s="165">
        <v>1984</v>
      </c>
      <c r="AC6" s="165">
        <v>1985</v>
      </c>
      <c r="AD6" s="165">
        <v>1986</v>
      </c>
      <c r="AE6" s="165">
        <v>1987</v>
      </c>
      <c r="AF6" s="165">
        <v>1988</v>
      </c>
      <c r="AG6" s="165">
        <v>1989</v>
      </c>
      <c r="AH6" s="165">
        <v>1990</v>
      </c>
      <c r="AI6" s="165">
        <v>1991</v>
      </c>
      <c r="AJ6" s="165">
        <v>1992</v>
      </c>
      <c r="AK6" s="165">
        <v>1993</v>
      </c>
      <c r="AL6" s="165">
        <v>1994</v>
      </c>
      <c r="AM6" s="165">
        <v>1995</v>
      </c>
      <c r="AN6" s="165">
        <v>1996</v>
      </c>
      <c r="AO6" s="165">
        <v>1997</v>
      </c>
      <c r="AP6" s="165">
        <v>1998</v>
      </c>
      <c r="AQ6" s="165">
        <v>1999</v>
      </c>
      <c r="AR6" s="165">
        <v>2000</v>
      </c>
      <c r="AS6" s="165">
        <v>2001</v>
      </c>
      <c r="AT6" s="165">
        <v>2002</v>
      </c>
      <c r="AU6" s="165">
        <v>2003</v>
      </c>
      <c r="AV6" s="165">
        <v>2004</v>
      </c>
      <c r="AW6" s="165">
        <v>2005</v>
      </c>
      <c r="AX6" s="165">
        <v>2006</v>
      </c>
      <c r="AY6" s="165">
        <v>2007</v>
      </c>
      <c r="AZ6" s="165">
        <v>2008</v>
      </c>
      <c r="BA6" s="165">
        <v>2009</v>
      </c>
      <c r="BB6" s="165">
        <v>2010</v>
      </c>
      <c r="BC6" s="165">
        <v>2011</v>
      </c>
      <c r="BD6" s="165">
        <v>2012</v>
      </c>
      <c r="BE6" s="165">
        <v>2013</v>
      </c>
      <c r="BF6" s="165">
        <v>2014</v>
      </c>
      <c r="BG6" s="165">
        <v>2015</v>
      </c>
      <c r="BH6" s="165">
        <v>2016</v>
      </c>
      <c r="BI6" s="165">
        <v>2017</v>
      </c>
      <c r="BJ6" s="165">
        <v>2018</v>
      </c>
      <c r="BK6" s="165">
        <v>2019</v>
      </c>
      <c r="BL6" s="165">
        <v>2020</v>
      </c>
    </row>
    <row r="7" spans="2:252" ht="8.4499999999999993" customHeight="1">
      <c r="B7" s="14"/>
      <c r="C7" s="14"/>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4"/>
      <c r="AV7" s="45"/>
      <c r="AW7" s="45"/>
    </row>
    <row r="8" spans="2:252" s="13" customFormat="1" ht="18" customHeight="1">
      <c r="B8" s="118" t="s">
        <v>15</v>
      </c>
      <c r="C8" s="14"/>
      <c r="D8" s="9">
        <v>21.700000000000003</v>
      </c>
      <c r="E8" s="9">
        <v>25</v>
      </c>
      <c r="F8" s="9">
        <v>30.1</v>
      </c>
      <c r="G8" s="9">
        <v>37.5</v>
      </c>
      <c r="H8" s="9">
        <v>49.6</v>
      </c>
      <c r="I8" s="9">
        <v>57.2</v>
      </c>
      <c r="J8" s="9">
        <v>75.099999999999994</v>
      </c>
      <c r="K8" s="9">
        <v>95.9</v>
      </c>
      <c r="L8" s="9">
        <v>138.30000000000001</v>
      </c>
      <c r="M8" s="9">
        <v>154.9</v>
      </c>
      <c r="N8" s="9">
        <v>187.9</v>
      </c>
      <c r="O8" s="9">
        <v>212.89999999999998</v>
      </c>
      <c r="P8" s="9">
        <v>255.09999999999997</v>
      </c>
      <c r="Q8" s="9">
        <v>368.1</v>
      </c>
      <c r="R8" s="9">
        <v>502.70000000000005</v>
      </c>
      <c r="S8" s="9">
        <v>644</v>
      </c>
      <c r="T8" s="9">
        <v>680.6</v>
      </c>
      <c r="U8" s="9">
        <v>873.8</v>
      </c>
      <c r="V8" s="9">
        <v>961.30000000000007</v>
      </c>
      <c r="W8" s="9">
        <v>1561.8</v>
      </c>
      <c r="X8" s="9">
        <v>1850.5</v>
      </c>
      <c r="Y8" s="9">
        <v>2537.1999999999998</v>
      </c>
      <c r="Z8" s="9">
        <v>3032.5</v>
      </c>
      <c r="AA8" s="9">
        <v>3989.6</v>
      </c>
      <c r="AB8" s="9">
        <v>4649.9000000000005</v>
      </c>
      <c r="AC8" s="9">
        <v>5522.3</v>
      </c>
      <c r="AD8" s="9">
        <v>6464.2</v>
      </c>
      <c r="AE8" s="9">
        <v>8044.4999999999991</v>
      </c>
      <c r="AF8" s="9">
        <v>8622.4</v>
      </c>
      <c r="AG8" s="9">
        <v>9597.1</v>
      </c>
      <c r="AH8" s="9">
        <v>10715.4</v>
      </c>
      <c r="AI8" s="9">
        <v>10312.499999999998</v>
      </c>
      <c r="AJ8" s="9">
        <v>10792.2</v>
      </c>
      <c r="AK8" s="9">
        <v>10987.3</v>
      </c>
      <c r="AL8" s="9">
        <v>11695</v>
      </c>
      <c r="AM8" s="9">
        <v>10248.4</v>
      </c>
      <c r="AN8" s="9">
        <v>6094.2999999999993</v>
      </c>
      <c r="AO8" s="9">
        <v>6001</v>
      </c>
      <c r="AP8" s="9">
        <v>6287.0999999999995</v>
      </c>
      <c r="AQ8" s="9">
        <v>6548.9</v>
      </c>
      <c r="AR8" s="9">
        <v>6659.8838999999998</v>
      </c>
      <c r="AS8" s="9">
        <v>6374.5303999999996</v>
      </c>
      <c r="AT8" s="9">
        <v>6362.7435000000005</v>
      </c>
      <c r="AU8" s="9">
        <v>6595.7654000000002</v>
      </c>
      <c r="AV8" s="9">
        <v>5390.6223999999993</v>
      </c>
      <c r="AW8" s="9">
        <v>5375.3857569799993</v>
      </c>
      <c r="AX8" s="9">
        <v>4555.9835456000001</v>
      </c>
      <c r="AY8" s="9">
        <v>3415.3281873957371</v>
      </c>
      <c r="AZ8" s="9">
        <v>3541.6163331799999</v>
      </c>
      <c r="BA8" s="9">
        <v>3856.3502475563532</v>
      </c>
      <c r="BB8" s="9">
        <v>4068.1777138788329</v>
      </c>
      <c r="BC8" s="54">
        <v>4263.1561142316805</v>
      </c>
      <c r="BD8" s="54">
        <v>4480.7941559835763</v>
      </c>
      <c r="BE8" s="163">
        <v>4723.6710751233231</v>
      </c>
      <c r="BF8" s="163">
        <v>4796.004076672335</v>
      </c>
      <c r="BG8" s="163">
        <v>4804.4195035489938</v>
      </c>
      <c r="BH8" s="163">
        <v>5042.0933474309777</v>
      </c>
      <c r="BI8" s="163">
        <v>5546.055369150009</v>
      </c>
      <c r="BJ8" s="163">
        <v>5949.5592817371453</v>
      </c>
      <c r="BK8" s="163">
        <v>6278.7030229206648</v>
      </c>
      <c r="BL8" s="248">
        <v>6956.8258496402132</v>
      </c>
      <c r="BN8" s="223"/>
      <c r="BO8" s="223"/>
      <c r="BP8" s="223"/>
      <c r="BQ8" s="223"/>
      <c r="BR8" s="223"/>
      <c r="BS8" s="223"/>
      <c r="BT8" s="223"/>
      <c r="BU8" s="223"/>
      <c r="BV8" s="223"/>
      <c r="BW8" s="223"/>
      <c r="BX8" s="223"/>
      <c r="BY8" s="223"/>
      <c r="BZ8" s="223"/>
      <c r="CA8" s="223"/>
      <c r="CB8" s="223"/>
      <c r="CC8" s="223"/>
      <c r="CD8" s="223"/>
      <c r="CE8" s="223"/>
      <c r="CF8" s="223"/>
      <c r="CG8" s="223"/>
    </row>
    <row r="9" spans="2:252" ht="8.4499999999999993" customHeight="1">
      <c r="B9" s="14"/>
      <c r="C9" s="14"/>
      <c r="AN9" s="2"/>
      <c r="AO9" s="2"/>
      <c r="AP9" s="2"/>
      <c r="AQ9" s="2"/>
      <c r="AR9" s="2"/>
      <c r="AS9" s="2"/>
      <c r="AT9" s="2"/>
      <c r="AU9" s="2"/>
      <c r="AV9" s="2"/>
      <c r="AW9" s="2"/>
      <c r="AX9" s="2"/>
      <c r="AY9" s="2"/>
      <c r="AZ9" s="2"/>
      <c r="BA9" s="2"/>
      <c r="BB9" s="2"/>
      <c r="BE9" s="162"/>
      <c r="BF9" s="162"/>
      <c r="BG9" s="162"/>
      <c r="BH9" s="162"/>
      <c r="BI9" s="162"/>
      <c r="BJ9" s="162"/>
      <c r="BK9" s="162"/>
      <c r="BL9" s="249"/>
      <c r="BN9" s="223"/>
      <c r="BO9" s="223"/>
      <c r="BP9" s="223"/>
      <c r="BQ9" s="223"/>
      <c r="BR9" s="223"/>
      <c r="BS9" s="223"/>
      <c r="BT9" s="223"/>
      <c r="BU9" s="223"/>
      <c r="BV9" s="223"/>
      <c r="BW9" s="223"/>
      <c r="BX9" s="223"/>
      <c r="BY9" s="223"/>
      <c r="BZ9" s="223"/>
      <c r="CA9" s="223"/>
      <c r="CB9" s="223"/>
      <c r="CC9" s="223"/>
      <c r="CD9" s="223"/>
      <c r="CE9" s="223"/>
      <c r="CF9" s="223"/>
      <c r="CG9" s="223"/>
    </row>
    <row r="10" spans="2:252" ht="18" customHeight="1">
      <c r="B10" s="126" t="s">
        <v>10</v>
      </c>
      <c r="C10" s="1"/>
      <c r="D10" s="2">
        <v>5.4</v>
      </c>
      <c r="E10" s="2">
        <v>5.6</v>
      </c>
      <c r="F10" s="2">
        <v>7.5</v>
      </c>
      <c r="G10" s="2">
        <v>8.1999999999999993</v>
      </c>
      <c r="H10" s="2">
        <v>8.6</v>
      </c>
      <c r="I10" s="2">
        <v>10.5</v>
      </c>
      <c r="J10" s="2">
        <v>21.3</v>
      </c>
      <c r="K10" s="2">
        <v>27.6</v>
      </c>
      <c r="L10" s="2">
        <v>40.799999999999997</v>
      </c>
      <c r="M10" s="2">
        <v>45.9</v>
      </c>
      <c r="N10" s="2">
        <v>59.5</v>
      </c>
      <c r="O10" s="2">
        <v>65.2</v>
      </c>
      <c r="P10" s="2">
        <v>98.399999999999991</v>
      </c>
      <c r="Q10" s="2">
        <v>161</v>
      </c>
      <c r="R10" s="2">
        <v>240.1</v>
      </c>
      <c r="S10" s="2">
        <v>322.59999999999997</v>
      </c>
      <c r="T10" s="2">
        <v>355.1</v>
      </c>
      <c r="U10" s="2">
        <v>494.40000000000003</v>
      </c>
      <c r="V10" s="2">
        <v>562.20000000000005</v>
      </c>
      <c r="W10" s="2">
        <v>1036.7</v>
      </c>
      <c r="X10" s="2">
        <v>1203.8</v>
      </c>
      <c r="Y10" s="2">
        <v>1517.2</v>
      </c>
      <c r="Z10" s="2">
        <v>1770.4</v>
      </c>
      <c r="AA10" s="2">
        <v>1892.4</v>
      </c>
      <c r="AB10" s="2">
        <v>2264.5</v>
      </c>
      <c r="AC10" s="2">
        <v>3401.4</v>
      </c>
      <c r="AD10" s="2">
        <v>4029.7</v>
      </c>
      <c r="AE10" s="2">
        <v>5166.3999999999996</v>
      </c>
      <c r="AF10" s="2">
        <v>5714.7</v>
      </c>
      <c r="AG10" s="2">
        <v>6189.6</v>
      </c>
      <c r="AH10" s="2">
        <v>7004.3</v>
      </c>
      <c r="AI10" s="2">
        <v>6693.2</v>
      </c>
      <c r="AJ10" s="2">
        <v>7154.3</v>
      </c>
      <c r="AK10" s="2">
        <v>7493.8</v>
      </c>
      <c r="AL10" s="2">
        <v>8146.9</v>
      </c>
      <c r="AM10" s="2">
        <v>7288.6</v>
      </c>
      <c r="AN10" s="2">
        <v>3954.9</v>
      </c>
      <c r="AO10" s="2">
        <v>3884.4</v>
      </c>
      <c r="AP10" s="2">
        <v>4193.3999999999996</v>
      </c>
      <c r="AQ10" s="2">
        <v>4176.4000000000005</v>
      </c>
      <c r="AR10" s="2">
        <v>4322.1602000000003</v>
      </c>
      <c r="AS10" s="2">
        <v>4378.9387999999999</v>
      </c>
      <c r="AT10" s="2">
        <v>4401.4476000000004</v>
      </c>
      <c r="AU10" s="2">
        <v>4590.2487000000001</v>
      </c>
      <c r="AV10" s="2">
        <v>3446.9662999999996</v>
      </c>
      <c r="AW10" s="2">
        <v>3399.66995391</v>
      </c>
      <c r="AX10" s="2">
        <v>2637.2901999999999</v>
      </c>
      <c r="AY10" s="2">
        <v>1422.4532872499999</v>
      </c>
      <c r="AZ10" s="2">
        <v>1491.1915452999999</v>
      </c>
      <c r="BA10" s="2">
        <v>1736.9906449246</v>
      </c>
      <c r="BB10" s="2">
        <v>1936.3780510742481</v>
      </c>
      <c r="BC10" s="2">
        <v>2139.035620983434</v>
      </c>
      <c r="BD10" s="2">
        <v>2360.7984996540495</v>
      </c>
      <c r="BE10" s="162">
        <v>2613.0498925540974</v>
      </c>
      <c r="BF10" s="162">
        <v>2848.3304058965305</v>
      </c>
      <c r="BG10" s="162">
        <v>3128.9154739415171</v>
      </c>
      <c r="BH10" s="162">
        <v>3408.5292451401128</v>
      </c>
      <c r="BI10" s="162">
        <v>3931.400050004625</v>
      </c>
      <c r="BJ10" s="162">
        <v>4161.8159010227646</v>
      </c>
      <c r="BK10" s="162">
        <v>4533.4662117281659</v>
      </c>
      <c r="BL10" s="249">
        <v>5275.3294326285632</v>
      </c>
      <c r="BN10" s="223"/>
      <c r="BO10" s="223"/>
      <c r="BP10" s="223"/>
      <c r="BQ10" s="223"/>
      <c r="BR10" s="223"/>
      <c r="BS10" s="223"/>
      <c r="BT10" s="223"/>
      <c r="BU10" s="223"/>
      <c r="BV10" s="223"/>
      <c r="BW10" s="223"/>
      <c r="BX10" s="223"/>
      <c r="BY10" s="223"/>
      <c r="BZ10" s="223"/>
      <c r="CA10" s="223"/>
      <c r="CB10" s="223"/>
      <c r="CC10" s="223"/>
      <c r="CD10" s="223"/>
      <c r="CE10" s="223"/>
      <c r="CF10" s="223"/>
      <c r="CG10" s="223"/>
    </row>
    <row r="11" spans="2:252" ht="18" customHeight="1">
      <c r="B11" s="126" t="s">
        <v>11</v>
      </c>
      <c r="C11" s="1"/>
      <c r="D11" s="2">
        <v>16.3</v>
      </c>
      <c r="E11" s="2">
        <v>19.399999999999999</v>
      </c>
      <c r="F11" s="2">
        <v>22.6</v>
      </c>
      <c r="G11" s="2">
        <v>29.3</v>
      </c>
      <c r="H11" s="2">
        <v>41</v>
      </c>
      <c r="I11" s="2">
        <v>46.7</v>
      </c>
      <c r="J11" s="2">
        <v>53.8</v>
      </c>
      <c r="K11" s="2">
        <v>68.3</v>
      </c>
      <c r="L11" s="2">
        <v>97.5</v>
      </c>
      <c r="M11" s="2">
        <v>109</v>
      </c>
      <c r="N11" s="2">
        <v>128.4</v>
      </c>
      <c r="O11" s="2">
        <v>147.69999999999999</v>
      </c>
      <c r="P11" s="2">
        <v>156.69999999999999</v>
      </c>
      <c r="Q11" s="2">
        <v>207.1</v>
      </c>
      <c r="R11" s="2">
        <v>262.60000000000002</v>
      </c>
      <c r="S11" s="2">
        <v>321.39999999999998</v>
      </c>
      <c r="T11" s="2">
        <v>325.5</v>
      </c>
      <c r="U11" s="2">
        <v>379.4</v>
      </c>
      <c r="V11" s="2">
        <v>399.1</v>
      </c>
      <c r="W11" s="2">
        <v>119.8</v>
      </c>
      <c r="X11" s="2">
        <v>123.2</v>
      </c>
      <c r="Y11" s="2">
        <v>128.4</v>
      </c>
      <c r="Z11" s="2">
        <v>133.80000000000001</v>
      </c>
      <c r="AA11" s="2">
        <v>197.5</v>
      </c>
      <c r="AB11" s="2">
        <v>201.8</v>
      </c>
      <c r="AC11" s="2">
        <v>204.3</v>
      </c>
      <c r="AD11" s="2">
        <v>216.8</v>
      </c>
      <c r="AE11" s="2">
        <v>260.89999999999998</v>
      </c>
      <c r="AF11" s="2">
        <v>272.3</v>
      </c>
      <c r="AG11" s="2">
        <v>311.39999999999998</v>
      </c>
      <c r="AH11" s="2">
        <v>382.9</v>
      </c>
      <c r="AI11" s="2">
        <v>331.9</v>
      </c>
      <c r="AJ11" s="2">
        <v>225.6</v>
      </c>
      <c r="AK11" s="2">
        <v>175.9</v>
      </c>
      <c r="AL11" s="2">
        <v>174.1</v>
      </c>
      <c r="AM11" s="2">
        <v>167.4</v>
      </c>
      <c r="AN11" s="2">
        <v>162.30000000000001</v>
      </c>
      <c r="AO11" s="2">
        <v>86.8</v>
      </c>
      <c r="AP11" s="2">
        <v>42.2</v>
      </c>
      <c r="AQ11" s="2">
        <v>135.4</v>
      </c>
      <c r="AR11" s="2">
        <v>67.381199999999993</v>
      </c>
      <c r="AS11" s="2">
        <v>58.656799999999997</v>
      </c>
      <c r="AT11" s="2">
        <v>26.851400000000002</v>
      </c>
      <c r="AU11" s="2">
        <v>9.5192000000000014</v>
      </c>
      <c r="AV11" s="2">
        <v>6.9863999999999997</v>
      </c>
      <c r="AW11" s="2">
        <v>7.2006018300000001</v>
      </c>
      <c r="AX11" s="2">
        <v>21.997800000000002</v>
      </c>
      <c r="AY11" s="2">
        <v>45.050777879999998</v>
      </c>
      <c r="AZ11" s="2">
        <v>66.985223649999995</v>
      </c>
      <c r="BA11" s="2">
        <v>73.469346969290896</v>
      </c>
      <c r="BB11" s="2">
        <v>70.951510205282474</v>
      </c>
      <c r="BC11" s="2">
        <v>73.563231289775914</v>
      </c>
      <c r="BD11" s="2">
        <v>72.919190911226863</v>
      </c>
      <c r="BE11" s="162">
        <v>71.003712054225915</v>
      </c>
      <c r="BF11" s="162">
        <v>65.491759309054558</v>
      </c>
      <c r="BG11" s="162">
        <v>60.810711796710663</v>
      </c>
      <c r="BH11" s="162">
        <v>57.311273407971193</v>
      </c>
      <c r="BI11" s="162">
        <v>57.274501841645204</v>
      </c>
      <c r="BJ11" s="162">
        <v>53.190158469507196</v>
      </c>
      <c r="BK11" s="162">
        <v>48.720517995493275</v>
      </c>
      <c r="BL11" s="249">
        <v>45.552686534038912</v>
      </c>
      <c r="BN11" s="223"/>
      <c r="BO11" s="223"/>
      <c r="BP11" s="223"/>
      <c r="BQ11" s="223"/>
      <c r="BR11" s="223"/>
      <c r="BS11" s="223"/>
      <c r="BT11" s="223"/>
      <c r="BU11" s="223"/>
      <c r="BV11" s="223"/>
      <c r="BW11" s="223"/>
      <c r="BX11" s="223"/>
      <c r="BY11" s="223"/>
      <c r="BZ11" s="223"/>
      <c r="CA11" s="223"/>
      <c r="CB11" s="223"/>
      <c r="CC11" s="223"/>
      <c r="CD11" s="223"/>
      <c r="CE11" s="223"/>
      <c r="CF11" s="223"/>
      <c r="CG11" s="223"/>
    </row>
    <row r="12" spans="2:252" ht="18" customHeight="1">
      <c r="B12" s="126" t="s">
        <v>12</v>
      </c>
      <c r="C12" s="1"/>
      <c r="D12" s="2" t="s">
        <v>3</v>
      </c>
      <c r="E12" s="2" t="s">
        <v>3</v>
      </c>
      <c r="F12" s="2" t="s">
        <v>3</v>
      </c>
      <c r="G12" s="2" t="s">
        <v>3</v>
      </c>
      <c r="H12" s="2" t="s">
        <v>3</v>
      </c>
      <c r="I12" s="2" t="s">
        <v>3</v>
      </c>
      <c r="J12" s="2" t="s">
        <v>3</v>
      </c>
      <c r="K12" s="2" t="s">
        <v>3</v>
      </c>
      <c r="L12" s="2" t="s">
        <v>3</v>
      </c>
      <c r="M12" s="2" t="s">
        <v>3</v>
      </c>
      <c r="N12" s="2" t="s">
        <v>3</v>
      </c>
      <c r="O12" s="2" t="s">
        <v>3</v>
      </c>
      <c r="P12" s="2" t="s">
        <v>3</v>
      </c>
      <c r="Q12" s="2" t="s">
        <v>3</v>
      </c>
      <c r="R12" s="2" t="s">
        <v>3</v>
      </c>
      <c r="S12" s="2" t="s">
        <v>3</v>
      </c>
      <c r="T12" s="2" t="s">
        <v>3</v>
      </c>
      <c r="U12" s="2" t="s">
        <v>3</v>
      </c>
      <c r="V12" s="2" t="s">
        <v>3</v>
      </c>
      <c r="W12" s="2">
        <v>334.8</v>
      </c>
      <c r="X12" s="2">
        <v>436.5</v>
      </c>
      <c r="Y12" s="2">
        <v>719.9</v>
      </c>
      <c r="Z12" s="2">
        <v>936.2</v>
      </c>
      <c r="AA12" s="2">
        <v>1621</v>
      </c>
      <c r="AB12" s="2">
        <v>1888.4</v>
      </c>
      <c r="AC12" s="2">
        <v>1592.1</v>
      </c>
      <c r="AD12" s="2">
        <v>2052</v>
      </c>
      <c r="AE12" s="2">
        <v>2439.1999999999998</v>
      </c>
      <c r="AF12" s="2">
        <v>2459</v>
      </c>
      <c r="AG12" s="2">
        <v>2893</v>
      </c>
      <c r="AH12" s="2">
        <v>3089.8</v>
      </c>
      <c r="AI12" s="2">
        <v>3113</v>
      </c>
      <c r="AJ12" s="2">
        <v>3192.1</v>
      </c>
      <c r="AK12" s="2">
        <v>3316.2</v>
      </c>
      <c r="AL12" s="2">
        <v>3372.6</v>
      </c>
      <c r="AM12" s="2">
        <v>2791</v>
      </c>
      <c r="AN12" s="2">
        <v>1975.7</v>
      </c>
      <c r="AO12" s="2">
        <v>2013.4</v>
      </c>
      <c r="AP12" s="2">
        <v>2036.5</v>
      </c>
      <c r="AQ12" s="2">
        <v>2222.1</v>
      </c>
      <c r="AR12" s="2">
        <v>2255.3358999999996</v>
      </c>
      <c r="AS12" s="2">
        <v>1900.6201999999998</v>
      </c>
      <c r="AT12" s="2">
        <v>1931.1549</v>
      </c>
      <c r="AU12" s="2">
        <v>1987.5410000000002</v>
      </c>
      <c r="AV12" s="2">
        <v>1926.9965</v>
      </c>
      <c r="AW12" s="2">
        <v>1948.8920441400001</v>
      </c>
      <c r="AX12" s="2">
        <v>1864.9413456</v>
      </c>
      <c r="AY12" s="2">
        <v>1917.5290307357375</v>
      </c>
      <c r="AZ12" s="2">
        <v>1955.06783294</v>
      </c>
      <c r="BA12" s="2">
        <v>2019.7945661947001</v>
      </c>
      <c r="BB12" s="2">
        <v>2034.9957786274724</v>
      </c>
      <c r="BC12" s="2">
        <v>2050.55726195847</v>
      </c>
      <c r="BD12" s="2">
        <v>2047.0764654182997</v>
      </c>
      <c r="BE12" s="162">
        <v>2039.6174705149997</v>
      </c>
      <c r="BF12" s="162">
        <v>1882.1819114667499</v>
      </c>
      <c r="BG12" s="162">
        <v>1614.6933178107656</v>
      </c>
      <c r="BH12" s="162">
        <v>1576.2528288828933</v>
      </c>
      <c r="BI12" s="162">
        <v>1557.3808173037385</v>
      </c>
      <c r="BJ12" s="162">
        <v>1734.5532222448733</v>
      </c>
      <c r="BK12" s="162">
        <v>1696.5162931970058</v>
      </c>
      <c r="BL12" s="249">
        <v>1635.9437304776111</v>
      </c>
      <c r="BN12" s="223"/>
      <c r="BO12" s="223"/>
      <c r="BP12" s="223"/>
      <c r="BQ12" s="223"/>
      <c r="BR12" s="223"/>
      <c r="BS12" s="223"/>
      <c r="BT12" s="223"/>
      <c r="BU12" s="223"/>
      <c r="BV12" s="223"/>
      <c r="BW12" s="223"/>
      <c r="BX12" s="223"/>
      <c r="BY12" s="223"/>
      <c r="BZ12" s="223"/>
      <c r="CA12" s="223"/>
      <c r="CB12" s="223"/>
      <c r="CC12" s="223"/>
      <c r="CD12" s="223"/>
      <c r="CE12" s="223"/>
      <c r="CF12" s="223"/>
      <c r="CG12" s="223"/>
    </row>
    <row r="13" spans="2:252" ht="18" customHeight="1">
      <c r="B13" s="126" t="s">
        <v>13</v>
      </c>
      <c r="C13" s="1"/>
      <c r="D13" s="2" t="s">
        <v>3</v>
      </c>
      <c r="E13" s="2" t="s">
        <v>3</v>
      </c>
      <c r="F13" s="2" t="s">
        <v>3</v>
      </c>
      <c r="G13" s="2" t="s">
        <v>3</v>
      </c>
      <c r="H13" s="2" t="s">
        <v>3</v>
      </c>
      <c r="I13" s="2" t="s">
        <v>3</v>
      </c>
      <c r="J13" s="2" t="s">
        <v>3</v>
      </c>
      <c r="K13" s="2" t="s">
        <v>3</v>
      </c>
      <c r="L13" s="2" t="s">
        <v>3</v>
      </c>
      <c r="M13" s="2" t="s">
        <v>3</v>
      </c>
      <c r="N13" s="2" t="s">
        <v>3</v>
      </c>
      <c r="O13" s="2" t="s">
        <v>3</v>
      </c>
      <c r="P13" s="2" t="s">
        <v>3</v>
      </c>
      <c r="Q13" s="2" t="s">
        <v>3</v>
      </c>
      <c r="R13" s="2" t="s">
        <v>3</v>
      </c>
      <c r="S13" s="2" t="s">
        <v>3</v>
      </c>
      <c r="T13" s="2" t="s">
        <v>3</v>
      </c>
      <c r="U13" s="2" t="s">
        <v>3</v>
      </c>
      <c r="V13" s="2" t="s">
        <v>3</v>
      </c>
      <c r="W13" s="2">
        <v>70.5</v>
      </c>
      <c r="X13" s="2">
        <v>87</v>
      </c>
      <c r="Y13" s="2">
        <v>171.7</v>
      </c>
      <c r="Z13" s="2">
        <v>192.1</v>
      </c>
      <c r="AA13" s="2">
        <v>278.7</v>
      </c>
      <c r="AB13" s="2">
        <v>295.2</v>
      </c>
      <c r="AC13" s="2">
        <v>324.5</v>
      </c>
      <c r="AD13" s="2">
        <v>165.7</v>
      </c>
      <c r="AE13" s="2">
        <v>178</v>
      </c>
      <c r="AF13" s="2">
        <v>176.4</v>
      </c>
      <c r="AG13" s="2">
        <v>203.1</v>
      </c>
      <c r="AH13" s="2">
        <v>238.4</v>
      </c>
      <c r="AI13" s="2">
        <v>174.4</v>
      </c>
      <c r="AJ13" s="2">
        <v>220.2</v>
      </c>
      <c r="AK13" s="2">
        <v>1.4</v>
      </c>
      <c r="AL13" s="2">
        <v>1.4</v>
      </c>
      <c r="AM13" s="2">
        <v>1.4</v>
      </c>
      <c r="AN13" s="2">
        <v>1.4</v>
      </c>
      <c r="AO13" s="2">
        <v>16.399999999999999</v>
      </c>
      <c r="AP13" s="2">
        <v>15</v>
      </c>
      <c r="AQ13" s="2">
        <v>15</v>
      </c>
      <c r="AR13" s="2">
        <v>15.006600000000001</v>
      </c>
      <c r="AS13" s="2">
        <v>36.314599999999999</v>
      </c>
      <c r="AT13" s="2">
        <v>3.2896000000000001</v>
      </c>
      <c r="AU13" s="2">
        <v>8.4565000000000001</v>
      </c>
      <c r="AV13" s="2">
        <v>9.6732000000000014</v>
      </c>
      <c r="AW13" s="2">
        <v>19.6231571</v>
      </c>
      <c r="AX13" s="2">
        <v>31.754200000000001</v>
      </c>
      <c r="AY13" s="2">
        <v>30.295091530000001</v>
      </c>
      <c r="AZ13" s="2">
        <v>28.37173129</v>
      </c>
      <c r="BA13" s="2">
        <v>26.095689467762298</v>
      </c>
      <c r="BB13" s="2">
        <v>25.852373971830346</v>
      </c>
      <c r="BC13" s="2">
        <v>0</v>
      </c>
      <c r="BD13" s="2">
        <v>0</v>
      </c>
      <c r="BE13" s="2">
        <v>0</v>
      </c>
      <c r="BF13" s="2">
        <v>0</v>
      </c>
      <c r="BG13" s="2">
        <v>0</v>
      </c>
      <c r="BH13" s="2">
        <v>0</v>
      </c>
      <c r="BI13" s="2">
        <v>0</v>
      </c>
      <c r="BJ13" s="2">
        <v>0</v>
      </c>
      <c r="BK13" s="2">
        <v>0</v>
      </c>
      <c r="BL13" s="249">
        <v>0</v>
      </c>
      <c r="BN13" s="223"/>
      <c r="BO13" s="223"/>
      <c r="BP13" s="223"/>
      <c r="BQ13" s="223"/>
      <c r="BR13" s="223"/>
      <c r="BS13" s="223"/>
      <c r="BT13" s="223"/>
      <c r="BU13" s="223"/>
      <c r="BV13" s="223"/>
      <c r="BW13" s="223"/>
      <c r="BX13" s="223"/>
      <c r="BY13" s="223"/>
      <c r="BZ13" s="223"/>
      <c r="CA13" s="223"/>
      <c r="CB13" s="223"/>
      <c r="CC13" s="223"/>
      <c r="CD13" s="223"/>
      <c r="CE13" s="223"/>
      <c r="CF13" s="223"/>
      <c r="CG13" s="223"/>
    </row>
    <row r="14" spans="2:252" ht="18" customHeight="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2"/>
      <c r="AO14" s="2"/>
      <c r="AP14" s="2"/>
      <c r="AQ14" s="2"/>
      <c r="AR14" s="2"/>
      <c r="AS14" s="2"/>
      <c r="AT14" s="2"/>
      <c r="AU14" s="46"/>
      <c r="AV14" s="46"/>
      <c r="AW14" s="46"/>
      <c r="AX14" s="46"/>
      <c r="AY14" s="46"/>
      <c r="AZ14" s="46"/>
      <c r="BA14" s="46"/>
      <c r="BB14" s="46"/>
      <c r="BE14" s="162"/>
      <c r="BF14" s="162"/>
      <c r="BG14" s="162"/>
      <c r="BH14" s="162"/>
      <c r="BI14" s="162"/>
      <c r="BJ14" s="162"/>
      <c r="BK14" s="162"/>
      <c r="BL14" s="250"/>
      <c r="BN14" s="223"/>
      <c r="BO14" s="223"/>
      <c r="BP14" s="223"/>
      <c r="BQ14" s="223"/>
      <c r="BR14" s="223"/>
      <c r="BS14" s="223"/>
      <c r="BT14" s="223"/>
      <c r="BU14" s="223"/>
      <c r="BV14" s="223"/>
      <c r="BW14" s="223"/>
      <c r="BX14" s="223"/>
      <c r="BY14" s="223"/>
      <c r="BZ14" s="223"/>
      <c r="CA14" s="223"/>
      <c r="CB14" s="223"/>
      <c r="CC14" s="223"/>
      <c r="CD14" s="223"/>
      <c r="CE14" s="223"/>
      <c r="CF14" s="223"/>
      <c r="CG14" s="223"/>
    </row>
    <row r="15" spans="2:252" s="13" customFormat="1" ht="18" customHeight="1">
      <c r="B15" s="118" t="s">
        <v>14</v>
      </c>
      <c r="C15" s="14"/>
      <c r="D15" s="15">
        <v>21.700000000000003</v>
      </c>
      <c r="E15" s="15">
        <v>25</v>
      </c>
      <c r="F15" s="15">
        <v>30.099999999999998</v>
      </c>
      <c r="G15" s="15">
        <v>37.5</v>
      </c>
      <c r="H15" s="15">
        <v>49.6</v>
      </c>
      <c r="I15" s="15">
        <v>57.2</v>
      </c>
      <c r="J15" s="15">
        <v>75.099999999999994</v>
      </c>
      <c r="K15" s="15">
        <v>95.899999999999991</v>
      </c>
      <c r="L15" s="15">
        <v>138.30000000000001</v>
      </c>
      <c r="M15" s="15">
        <v>154.9</v>
      </c>
      <c r="N15" s="15">
        <v>187.89999999999998</v>
      </c>
      <c r="O15" s="15">
        <v>212.9</v>
      </c>
      <c r="P15" s="15">
        <v>255.1</v>
      </c>
      <c r="Q15" s="15">
        <v>368.1</v>
      </c>
      <c r="R15" s="15">
        <v>502.7</v>
      </c>
      <c r="S15" s="15">
        <v>644</v>
      </c>
      <c r="T15" s="15">
        <v>680.59999999999991</v>
      </c>
      <c r="U15" s="15">
        <v>873.8</v>
      </c>
      <c r="V15" s="15">
        <v>961.3</v>
      </c>
      <c r="W15" s="15">
        <v>1561.8</v>
      </c>
      <c r="X15" s="15">
        <v>1850.5</v>
      </c>
      <c r="Y15" s="15">
        <v>2537.1999999999998</v>
      </c>
      <c r="Z15" s="15">
        <v>3032.5</v>
      </c>
      <c r="AA15" s="15">
        <v>3989.6000000000004</v>
      </c>
      <c r="AB15" s="15">
        <v>4649.8999999999996</v>
      </c>
      <c r="AC15" s="15">
        <v>5522.3</v>
      </c>
      <c r="AD15" s="15">
        <v>6464.2000000000007</v>
      </c>
      <c r="AE15" s="15">
        <v>8044.5</v>
      </c>
      <c r="AF15" s="15">
        <v>8622.4</v>
      </c>
      <c r="AG15" s="15">
        <v>9597.1</v>
      </c>
      <c r="AH15" s="15">
        <v>10715.400000000001</v>
      </c>
      <c r="AI15" s="15">
        <v>10312.5</v>
      </c>
      <c r="AJ15" s="15">
        <v>10792.2</v>
      </c>
      <c r="AK15" s="15">
        <v>10987.300000000001</v>
      </c>
      <c r="AL15" s="15">
        <v>11695</v>
      </c>
      <c r="AM15" s="15">
        <v>10248.4</v>
      </c>
      <c r="AN15" s="15">
        <v>6094.3</v>
      </c>
      <c r="AO15" s="15">
        <v>6001</v>
      </c>
      <c r="AP15" s="15">
        <v>6287.0999999999995</v>
      </c>
      <c r="AQ15" s="15">
        <v>6548.9</v>
      </c>
      <c r="AR15" s="15">
        <v>6659.8839000000007</v>
      </c>
      <c r="AS15" s="15">
        <v>6374.5304000000006</v>
      </c>
      <c r="AT15" s="15">
        <v>6362.7435000000005</v>
      </c>
      <c r="AU15" s="15">
        <v>6595.7654000000002</v>
      </c>
      <c r="AV15" s="15">
        <v>5390.6224000000002</v>
      </c>
      <c r="AW15" s="15">
        <v>5375.3857569800002</v>
      </c>
      <c r="AX15" s="15">
        <v>4555.9835456000001</v>
      </c>
      <c r="AY15" s="15">
        <v>3415.3281873957362</v>
      </c>
      <c r="AZ15" s="15">
        <v>3541.6163331799994</v>
      </c>
      <c r="BA15" s="15">
        <v>3856.3502475563541</v>
      </c>
      <c r="BB15" s="15">
        <v>4068.1777138788334</v>
      </c>
      <c r="BC15" s="54">
        <v>4263.1561142316796</v>
      </c>
      <c r="BD15" s="54">
        <v>4480.7941559835754</v>
      </c>
      <c r="BE15" s="163">
        <v>4723.6710751233259</v>
      </c>
      <c r="BF15" s="163">
        <v>4796.0040766723369</v>
      </c>
      <c r="BG15" s="163">
        <v>4804.4195035489956</v>
      </c>
      <c r="BH15" s="163">
        <v>5042.0933474309768</v>
      </c>
      <c r="BI15" s="163">
        <v>5546.0553691500099</v>
      </c>
      <c r="BJ15" s="163">
        <v>5949.5592817371426</v>
      </c>
      <c r="BK15" s="163">
        <v>6278.7030229206648</v>
      </c>
      <c r="BL15" s="251">
        <v>6956.8258496402104</v>
      </c>
      <c r="BN15" s="223"/>
      <c r="BO15" s="223"/>
      <c r="BP15" s="223"/>
      <c r="BQ15" s="223"/>
      <c r="BR15" s="223"/>
      <c r="BS15" s="223"/>
      <c r="BT15" s="223"/>
      <c r="BU15" s="223"/>
      <c r="BV15" s="223"/>
      <c r="BW15" s="223"/>
      <c r="BX15" s="223"/>
      <c r="BY15" s="223"/>
      <c r="BZ15" s="223"/>
      <c r="CA15" s="223"/>
      <c r="CB15" s="223"/>
      <c r="CC15" s="223"/>
      <c r="CD15" s="223"/>
      <c r="CE15" s="223"/>
      <c r="CF15" s="223"/>
      <c r="CG15" s="223"/>
    </row>
    <row r="16" spans="2:252" ht="8.4499999999999993" customHeight="1">
      <c r="B16" s="118"/>
      <c r="C16" s="14"/>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E16" s="162"/>
      <c r="BF16" s="162"/>
      <c r="BG16" s="162"/>
      <c r="BH16" s="162"/>
      <c r="BI16" s="162"/>
      <c r="BJ16" s="162"/>
      <c r="BK16" s="162"/>
      <c r="BL16" s="245"/>
      <c r="BN16" s="223"/>
      <c r="BO16" s="223"/>
      <c r="BP16" s="223"/>
      <c r="BQ16" s="223"/>
      <c r="BR16" s="223"/>
      <c r="BS16" s="223"/>
      <c r="BT16" s="223"/>
      <c r="BU16" s="223"/>
      <c r="BV16" s="223"/>
      <c r="BW16" s="223"/>
      <c r="BX16" s="223"/>
      <c r="BY16" s="223"/>
      <c r="BZ16" s="223"/>
      <c r="CA16" s="223"/>
      <c r="CB16" s="223"/>
      <c r="CC16" s="223"/>
      <c r="CD16" s="223"/>
      <c r="CE16" s="223"/>
      <c r="CF16" s="223"/>
      <c r="CG16" s="223"/>
    </row>
    <row r="17" spans="2:85" s="13" customFormat="1" ht="18" customHeight="1">
      <c r="B17" s="118" t="s">
        <v>16</v>
      </c>
      <c r="C17" s="14"/>
      <c r="D17" s="15">
        <v>21.6</v>
      </c>
      <c r="E17" s="15">
        <v>24.9</v>
      </c>
      <c r="F17" s="15">
        <v>28.7</v>
      </c>
      <c r="G17" s="15">
        <v>35.9</v>
      </c>
      <c r="H17" s="15">
        <v>47.9</v>
      </c>
      <c r="I17" s="15">
        <v>55</v>
      </c>
      <c r="J17" s="15">
        <v>71.8</v>
      </c>
      <c r="K17" s="15">
        <v>92.3</v>
      </c>
      <c r="L17" s="15">
        <v>129.60000000000002</v>
      </c>
      <c r="M17" s="15">
        <v>145.4</v>
      </c>
      <c r="N17" s="15">
        <v>178.2</v>
      </c>
      <c r="O17" s="15">
        <v>156.4</v>
      </c>
      <c r="P17" s="15">
        <v>164.5</v>
      </c>
      <c r="Q17" s="15">
        <v>194.3</v>
      </c>
      <c r="R17" s="15">
        <v>244</v>
      </c>
      <c r="S17" s="15">
        <v>288.5</v>
      </c>
      <c r="T17" s="15">
        <v>350.9</v>
      </c>
      <c r="U17" s="15">
        <v>472.4</v>
      </c>
      <c r="V17" s="15">
        <v>494.59999999999997</v>
      </c>
      <c r="W17" s="15">
        <v>937.8</v>
      </c>
      <c r="X17" s="15">
        <v>1208.4000000000001</v>
      </c>
      <c r="Y17" s="15">
        <v>1645.1</v>
      </c>
      <c r="Z17" s="15">
        <v>2013.2</v>
      </c>
      <c r="AA17" s="15">
        <v>2762.4</v>
      </c>
      <c r="AB17" s="15">
        <v>3285.5</v>
      </c>
      <c r="AC17" s="15">
        <v>4049.6000000000004</v>
      </c>
      <c r="AD17" s="15">
        <v>4873.3</v>
      </c>
      <c r="AE17" s="15">
        <v>5985.5</v>
      </c>
      <c r="AF17" s="15">
        <v>6451.4</v>
      </c>
      <c r="AG17" s="15">
        <v>7467.5</v>
      </c>
      <c r="AH17" s="15">
        <v>8508.6</v>
      </c>
      <c r="AI17" s="15">
        <v>8287.2000000000007</v>
      </c>
      <c r="AJ17" s="15">
        <v>8791.1</v>
      </c>
      <c r="AK17" s="15">
        <v>9018.1</v>
      </c>
      <c r="AL17" s="15">
        <v>9797.2000000000007</v>
      </c>
      <c r="AM17" s="15">
        <v>9859</v>
      </c>
      <c r="AN17" s="15">
        <v>5726.3</v>
      </c>
      <c r="AO17" s="15">
        <v>5684.1</v>
      </c>
      <c r="AP17" s="15">
        <v>6012.2</v>
      </c>
      <c r="AQ17" s="15">
        <v>6254.5</v>
      </c>
      <c r="AR17" s="15">
        <v>6384.0862000000006</v>
      </c>
      <c r="AS17" s="15">
        <v>6084.1151000000009</v>
      </c>
      <c r="AT17" s="15">
        <v>6117.9709000000003</v>
      </c>
      <c r="AU17" s="15">
        <v>6353.2939999999999</v>
      </c>
      <c r="AV17" s="15">
        <v>5151.5897999999997</v>
      </c>
      <c r="AW17" s="15">
        <v>5139.6558231200006</v>
      </c>
      <c r="AX17" s="15">
        <v>4308.0513191700002</v>
      </c>
      <c r="AY17" s="15">
        <v>3359.3716510457361</v>
      </c>
      <c r="AZ17" s="15">
        <v>3504.9684272899995</v>
      </c>
      <c r="BA17" s="15">
        <v>3823.2942499746059</v>
      </c>
      <c r="BB17" s="15">
        <v>4036.3766533619696</v>
      </c>
      <c r="BC17" s="54">
        <v>4232.1540592964711</v>
      </c>
      <c r="BD17" s="54">
        <v>4450.1573608842054</v>
      </c>
      <c r="BE17" s="163">
        <v>4693.314939461342</v>
      </c>
      <c r="BF17" s="163">
        <v>4766.9107896243386</v>
      </c>
      <c r="BG17" s="163">
        <v>4776.2037545204512</v>
      </c>
      <c r="BH17" s="163">
        <v>5007.5324254795378</v>
      </c>
      <c r="BI17" s="163">
        <v>5506.9775115175053</v>
      </c>
      <c r="BJ17" s="163">
        <v>5899.0342979674469</v>
      </c>
      <c r="BK17" s="163">
        <v>6226.1882759621649</v>
      </c>
      <c r="BL17" s="251">
        <v>6905.0747363422106</v>
      </c>
      <c r="BN17" s="223"/>
      <c r="BO17" s="223"/>
      <c r="BP17" s="223"/>
      <c r="BQ17" s="223"/>
      <c r="BR17" s="223"/>
      <c r="BS17" s="223"/>
      <c r="BT17" s="223"/>
      <c r="BU17" s="223"/>
      <c r="BV17" s="223"/>
      <c r="BW17" s="223"/>
      <c r="BX17" s="223"/>
      <c r="BY17" s="223"/>
      <c r="BZ17" s="223"/>
      <c r="CA17" s="223"/>
      <c r="CB17" s="223"/>
      <c r="CC17" s="223"/>
      <c r="CD17" s="223"/>
      <c r="CE17" s="223"/>
      <c r="CF17" s="223"/>
      <c r="CG17" s="223"/>
    </row>
    <row r="18" spans="2:85" s="13" customFormat="1" ht="18" customHeight="1">
      <c r="B18" s="120" t="s">
        <v>17</v>
      </c>
      <c r="D18" s="15">
        <v>7.9</v>
      </c>
      <c r="E18" s="15">
        <v>9.1</v>
      </c>
      <c r="F18" s="15">
        <v>14</v>
      </c>
      <c r="G18" s="15">
        <v>15.7</v>
      </c>
      <c r="H18" s="15">
        <v>24.4</v>
      </c>
      <c r="I18" s="15">
        <v>19.5</v>
      </c>
      <c r="J18" s="15">
        <v>30.4</v>
      </c>
      <c r="K18" s="15">
        <v>42.9</v>
      </c>
      <c r="L18" s="15">
        <v>72.900000000000006</v>
      </c>
      <c r="M18" s="15">
        <v>84.7</v>
      </c>
      <c r="N18" s="15">
        <v>109.7</v>
      </c>
      <c r="O18" s="15">
        <v>56</v>
      </c>
      <c r="P18" s="15">
        <v>57.4</v>
      </c>
      <c r="Q18" s="15">
        <v>71.3</v>
      </c>
      <c r="R18" s="15">
        <v>84.9</v>
      </c>
      <c r="S18" s="15">
        <v>92.1</v>
      </c>
      <c r="T18" s="15">
        <v>121.7</v>
      </c>
      <c r="U18" s="15">
        <v>200.1</v>
      </c>
      <c r="V18" s="15">
        <v>174.7</v>
      </c>
      <c r="W18" s="15">
        <v>502.8</v>
      </c>
      <c r="X18" s="15">
        <v>674.8</v>
      </c>
      <c r="Y18" s="15">
        <v>974.8</v>
      </c>
      <c r="Z18" s="15">
        <v>1292.5</v>
      </c>
      <c r="AA18" s="15">
        <v>1905.9</v>
      </c>
      <c r="AB18" s="15">
        <v>2383.3000000000002</v>
      </c>
      <c r="AC18" s="15">
        <v>3134.4</v>
      </c>
      <c r="AD18" s="15">
        <v>3874.9</v>
      </c>
      <c r="AE18" s="15">
        <v>4923.7</v>
      </c>
      <c r="AF18" s="15">
        <v>5428.4</v>
      </c>
      <c r="AG18" s="15">
        <v>6316.3</v>
      </c>
      <c r="AH18" s="15">
        <v>7221.8</v>
      </c>
      <c r="AI18" s="15">
        <v>7199.6</v>
      </c>
      <c r="AJ18" s="15">
        <v>7548.1</v>
      </c>
      <c r="AK18" s="15">
        <v>7726.9</v>
      </c>
      <c r="AL18" s="15">
        <v>8325.2000000000007</v>
      </c>
      <c r="AM18" s="15">
        <v>8271.7999999999993</v>
      </c>
      <c r="AN18" s="15">
        <v>4044.5</v>
      </c>
      <c r="AO18" s="15">
        <v>4027</v>
      </c>
      <c r="AP18" s="15">
        <v>4115</v>
      </c>
      <c r="AQ18" s="15">
        <v>4084.1</v>
      </c>
      <c r="AR18" s="15">
        <v>4123.8439000000008</v>
      </c>
      <c r="AS18" s="15">
        <v>3740.6934999999999</v>
      </c>
      <c r="AT18" s="15">
        <v>3554.1279000000004</v>
      </c>
      <c r="AU18" s="15">
        <v>3437.2258999999999</v>
      </c>
      <c r="AV18" s="15">
        <v>2090.9533000000001</v>
      </c>
      <c r="AW18" s="15">
        <v>2056.004439320001</v>
      </c>
      <c r="AX18" s="15">
        <v>2105.3953735700002</v>
      </c>
      <c r="AY18" s="15">
        <v>2101.111074949999</v>
      </c>
      <c r="AZ18" s="15">
        <v>2116.6378065299996</v>
      </c>
      <c r="BA18" s="15">
        <v>1992.1421648088317</v>
      </c>
      <c r="BB18" s="15">
        <v>1996.1514452867784</v>
      </c>
      <c r="BC18" s="15">
        <v>1979.5791026339955</v>
      </c>
      <c r="BD18" s="15">
        <v>1985.882523791365</v>
      </c>
      <c r="BE18" s="163">
        <v>1999.8424788509308</v>
      </c>
      <c r="BF18" s="163">
        <v>1883.043353546235</v>
      </c>
      <c r="BG18" s="163">
        <v>1649.8353388002192</v>
      </c>
      <c r="BH18" s="163">
        <v>1674.7941750039618</v>
      </c>
      <c r="BI18" s="163">
        <v>1731.5483835758289</v>
      </c>
      <c r="BJ18" s="163">
        <v>1758.2861934704815</v>
      </c>
      <c r="BK18" s="163">
        <v>1799.5401193228997</v>
      </c>
      <c r="BL18" s="251">
        <v>1852.1100619890017</v>
      </c>
      <c r="BN18" s="223"/>
      <c r="BO18" s="223"/>
      <c r="BP18" s="223"/>
      <c r="BQ18" s="223"/>
      <c r="BR18" s="223"/>
      <c r="BS18" s="223"/>
      <c r="BT18" s="223"/>
      <c r="BU18" s="223"/>
      <c r="BV18" s="223"/>
      <c r="BW18" s="223"/>
      <c r="BX18" s="223"/>
      <c r="BY18" s="223"/>
      <c r="BZ18" s="223"/>
      <c r="CA18" s="223"/>
      <c r="CB18" s="223"/>
      <c r="CC18" s="223"/>
      <c r="CD18" s="223"/>
      <c r="CE18" s="223"/>
      <c r="CF18" s="223"/>
      <c r="CG18" s="223"/>
    </row>
    <row r="19" spans="2:85" s="13" customFormat="1" ht="18" customHeight="1">
      <c r="B19" s="122" t="s">
        <v>18</v>
      </c>
      <c r="D19" s="2" t="s">
        <v>3</v>
      </c>
      <c r="E19" s="2" t="s">
        <v>3</v>
      </c>
      <c r="F19" s="2" t="s">
        <v>3</v>
      </c>
      <c r="G19" s="2" t="s">
        <v>3</v>
      </c>
      <c r="H19" s="2" t="s">
        <v>3</v>
      </c>
      <c r="I19" s="2" t="s">
        <v>3</v>
      </c>
      <c r="J19" s="2" t="s">
        <v>3</v>
      </c>
      <c r="K19" s="2" t="s">
        <v>3</v>
      </c>
      <c r="L19" s="2" t="s">
        <v>3</v>
      </c>
      <c r="M19" s="2" t="s">
        <v>3</v>
      </c>
      <c r="N19" s="2" t="s">
        <v>3</v>
      </c>
      <c r="O19" s="2" t="s">
        <v>3</v>
      </c>
      <c r="P19" s="2" t="s">
        <v>3</v>
      </c>
      <c r="Q19" s="2" t="s">
        <v>3</v>
      </c>
      <c r="R19" s="2" t="s">
        <v>3</v>
      </c>
      <c r="S19" s="2" t="s">
        <v>3</v>
      </c>
      <c r="T19" s="2" t="s">
        <v>3</v>
      </c>
      <c r="U19" s="2" t="s">
        <v>3</v>
      </c>
      <c r="V19" s="2" t="s">
        <v>3</v>
      </c>
      <c r="W19" s="2" t="s">
        <v>3</v>
      </c>
      <c r="X19" s="2" t="s">
        <v>3</v>
      </c>
      <c r="Y19" s="2" t="s">
        <v>3</v>
      </c>
      <c r="Z19" s="2" t="s">
        <v>3</v>
      </c>
      <c r="AA19" s="2" t="s">
        <v>3</v>
      </c>
      <c r="AB19" s="2" t="s">
        <v>3</v>
      </c>
      <c r="AC19" s="2" t="s">
        <v>3</v>
      </c>
      <c r="AD19" s="2" t="s">
        <v>3</v>
      </c>
      <c r="AE19" s="2" t="s">
        <v>3</v>
      </c>
      <c r="AF19" s="2" t="s">
        <v>3</v>
      </c>
      <c r="AG19" s="2" t="s">
        <v>3</v>
      </c>
      <c r="AH19" s="2" t="s">
        <v>3</v>
      </c>
      <c r="AI19" s="2" t="s">
        <v>3</v>
      </c>
      <c r="AJ19" s="2" t="s">
        <v>3</v>
      </c>
      <c r="AK19" s="2" t="s">
        <v>3</v>
      </c>
      <c r="AL19" s="2" t="s">
        <v>3</v>
      </c>
      <c r="AM19" s="2" t="s">
        <v>3</v>
      </c>
      <c r="AN19" s="2" t="s">
        <v>3</v>
      </c>
      <c r="AO19" s="2" t="s">
        <v>3</v>
      </c>
      <c r="AP19" s="2" t="s">
        <v>3</v>
      </c>
      <c r="AQ19" s="2" t="s">
        <v>3</v>
      </c>
      <c r="AR19" s="2" t="s">
        <v>3</v>
      </c>
      <c r="AS19" s="2" t="s">
        <v>3</v>
      </c>
      <c r="AT19" s="2" t="s">
        <v>3</v>
      </c>
      <c r="AU19" s="2">
        <v>1502.655</v>
      </c>
      <c r="AV19" s="2">
        <v>165.17830000000001</v>
      </c>
      <c r="AW19" s="2">
        <v>104.81278518000001</v>
      </c>
      <c r="AX19" s="2">
        <v>110.986</v>
      </c>
      <c r="AY19" s="2">
        <v>137.17199925</v>
      </c>
      <c r="AZ19" s="2">
        <v>155.98598109</v>
      </c>
      <c r="BA19" s="2">
        <v>175.75499335272301</v>
      </c>
      <c r="BB19" s="2">
        <v>188.75786465668367</v>
      </c>
      <c r="BC19" s="2">
        <v>180.39632302942687</v>
      </c>
      <c r="BD19" s="2">
        <v>177.02115534482965</v>
      </c>
      <c r="BE19" s="162">
        <v>180.89580290833663</v>
      </c>
      <c r="BF19" s="162">
        <v>165.27168630093703</v>
      </c>
      <c r="BG19" s="162">
        <v>153.43392225467608</v>
      </c>
      <c r="BH19" s="162">
        <v>157.98574125151018</v>
      </c>
      <c r="BI19" s="162">
        <v>179.46537195611418</v>
      </c>
      <c r="BJ19" s="162">
        <v>188.8297704055876</v>
      </c>
      <c r="BK19" s="162">
        <v>211.06738310429324</v>
      </c>
      <c r="BL19" s="249">
        <v>231.06381502511888</v>
      </c>
      <c r="BN19" s="223"/>
      <c r="BO19" s="223"/>
      <c r="BP19" s="223"/>
      <c r="BQ19" s="223"/>
      <c r="BR19" s="223"/>
      <c r="BS19" s="223"/>
      <c r="BT19" s="223"/>
      <c r="BU19" s="223"/>
      <c r="BV19" s="223"/>
      <c r="BW19" s="223"/>
      <c r="BX19" s="223"/>
      <c r="BY19" s="223"/>
      <c r="BZ19" s="223"/>
      <c r="CA19" s="223"/>
      <c r="CB19" s="223"/>
      <c r="CC19" s="223"/>
      <c r="CD19" s="223"/>
      <c r="CE19" s="223"/>
      <c r="CF19" s="223"/>
      <c r="CG19" s="223"/>
    </row>
    <row r="20" spans="2:85" s="13" customFormat="1" ht="18" customHeight="1">
      <c r="B20" s="122" t="s">
        <v>19</v>
      </c>
      <c r="D20" s="2" t="s">
        <v>3</v>
      </c>
      <c r="E20" s="2" t="s">
        <v>3</v>
      </c>
      <c r="F20" s="2" t="s">
        <v>3</v>
      </c>
      <c r="G20" s="2" t="s">
        <v>3</v>
      </c>
      <c r="H20" s="2" t="s">
        <v>3</v>
      </c>
      <c r="I20" s="2" t="s">
        <v>3</v>
      </c>
      <c r="J20" s="2" t="s">
        <v>3</v>
      </c>
      <c r="K20" s="2" t="s">
        <v>3</v>
      </c>
      <c r="L20" s="2" t="s">
        <v>3</v>
      </c>
      <c r="M20" s="2" t="s">
        <v>3</v>
      </c>
      <c r="N20" s="2" t="s">
        <v>3</v>
      </c>
      <c r="O20" s="2" t="s">
        <v>3</v>
      </c>
      <c r="P20" s="2" t="s">
        <v>3</v>
      </c>
      <c r="Q20" s="2" t="s">
        <v>3</v>
      </c>
      <c r="R20" s="2" t="s">
        <v>3</v>
      </c>
      <c r="S20" s="2" t="s">
        <v>3</v>
      </c>
      <c r="T20" s="2" t="s">
        <v>3</v>
      </c>
      <c r="U20" s="2" t="s">
        <v>3</v>
      </c>
      <c r="V20" s="2" t="s">
        <v>3</v>
      </c>
      <c r="W20" s="2" t="s">
        <v>3</v>
      </c>
      <c r="X20" s="2" t="s">
        <v>3</v>
      </c>
      <c r="Y20" s="2" t="s">
        <v>3</v>
      </c>
      <c r="Z20" s="2" t="s">
        <v>3</v>
      </c>
      <c r="AA20" s="2" t="s">
        <v>3</v>
      </c>
      <c r="AB20" s="2" t="s">
        <v>3</v>
      </c>
      <c r="AC20" s="2" t="s">
        <v>3</v>
      </c>
      <c r="AD20" s="2" t="s">
        <v>3</v>
      </c>
      <c r="AE20" s="2" t="s">
        <v>3</v>
      </c>
      <c r="AF20" s="2" t="s">
        <v>3</v>
      </c>
      <c r="AG20" s="2" t="s">
        <v>3</v>
      </c>
      <c r="AH20" s="2" t="s">
        <v>3</v>
      </c>
      <c r="AI20" s="2" t="s">
        <v>3</v>
      </c>
      <c r="AJ20" s="2" t="s">
        <v>3</v>
      </c>
      <c r="AK20" s="2" t="s">
        <v>3</v>
      </c>
      <c r="AL20" s="2" t="s">
        <v>3</v>
      </c>
      <c r="AM20" s="2" t="s">
        <v>3</v>
      </c>
      <c r="AN20" s="2" t="s">
        <v>3</v>
      </c>
      <c r="AO20" s="2" t="s">
        <v>3</v>
      </c>
      <c r="AP20" s="2" t="s">
        <v>3</v>
      </c>
      <c r="AQ20" s="2" t="s">
        <v>3</v>
      </c>
      <c r="AR20" s="2" t="s">
        <v>3</v>
      </c>
      <c r="AS20" s="2" t="s">
        <v>3</v>
      </c>
      <c r="AT20" s="2" t="s">
        <v>3</v>
      </c>
      <c r="AU20" s="2">
        <v>1934.5708999999999</v>
      </c>
      <c r="AV20" s="2">
        <v>1925.7750000000001</v>
      </c>
      <c r="AW20" s="2">
        <v>1951.191654140001</v>
      </c>
      <c r="AX20" s="2">
        <v>1994.4093735700001</v>
      </c>
      <c r="AY20" s="2">
        <v>1963.939075699999</v>
      </c>
      <c r="AZ20" s="2">
        <v>1960.6518254399998</v>
      </c>
      <c r="BA20" s="2">
        <v>1816.3871714561087</v>
      </c>
      <c r="BB20" s="2">
        <v>1807.3935806300947</v>
      </c>
      <c r="BC20" s="2">
        <v>1799.1827796045686</v>
      </c>
      <c r="BD20" s="2">
        <v>1808.8613684465354</v>
      </c>
      <c r="BE20" s="162">
        <v>1818.9466759425941</v>
      </c>
      <c r="BF20" s="162">
        <v>1717.771667245298</v>
      </c>
      <c r="BG20" s="162">
        <v>1496.4014165455433</v>
      </c>
      <c r="BH20" s="162">
        <v>1516.8084337524515</v>
      </c>
      <c r="BI20" s="162">
        <v>1552.0830116197146</v>
      </c>
      <c r="BJ20" s="162">
        <v>1569.4564230648939</v>
      </c>
      <c r="BK20" s="162">
        <v>1588.4727362186065</v>
      </c>
      <c r="BL20" s="249">
        <v>1621.0462469638828</v>
      </c>
      <c r="BN20" s="223"/>
      <c r="BO20" s="223"/>
      <c r="BP20" s="223"/>
      <c r="BQ20" s="223"/>
      <c r="BR20" s="223"/>
      <c r="BS20" s="223"/>
      <c r="BT20" s="223"/>
      <c r="BU20" s="223"/>
      <c r="BV20" s="223"/>
      <c r="BW20" s="223"/>
      <c r="BX20" s="223"/>
      <c r="BY20" s="223"/>
      <c r="BZ20" s="223"/>
      <c r="CA20" s="223"/>
      <c r="CB20" s="223"/>
      <c r="CC20" s="223"/>
      <c r="CD20" s="223"/>
      <c r="CE20" s="223"/>
      <c r="CF20" s="223"/>
      <c r="CG20" s="223"/>
    </row>
    <row r="21" spans="2:85" s="13" customFormat="1" ht="18" customHeight="1">
      <c r="B21" s="123" t="s">
        <v>151</v>
      </c>
      <c r="D21" s="2" t="s">
        <v>3</v>
      </c>
      <c r="E21" s="2" t="s">
        <v>3</v>
      </c>
      <c r="F21" s="2" t="s">
        <v>3</v>
      </c>
      <c r="G21" s="2" t="s">
        <v>3</v>
      </c>
      <c r="H21" s="2" t="s">
        <v>3</v>
      </c>
      <c r="I21" s="2" t="s">
        <v>3</v>
      </c>
      <c r="J21" s="2" t="s">
        <v>3</v>
      </c>
      <c r="K21" s="2" t="s">
        <v>3</v>
      </c>
      <c r="L21" s="2" t="s">
        <v>3</v>
      </c>
      <c r="M21" s="2" t="s">
        <v>3</v>
      </c>
      <c r="N21" s="2" t="s">
        <v>3</v>
      </c>
      <c r="O21" s="2" t="s">
        <v>3</v>
      </c>
      <c r="P21" s="2" t="s">
        <v>3</v>
      </c>
      <c r="Q21" s="2" t="s">
        <v>3</v>
      </c>
      <c r="R21" s="2" t="s">
        <v>3</v>
      </c>
      <c r="S21" s="2" t="s">
        <v>3</v>
      </c>
      <c r="T21" s="2" t="s">
        <v>3</v>
      </c>
      <c r="U21" s="2" t="s">
        <v>3</v>
      </c>
      <c r="V21" s="2" t="s">
        <v>3</v>
      </c>
      <c r="W21" s="2" t="s">
        <v>3</v>
      </c>
      <c r="X21" s="2" t="s">
        <v>3</v>
      </c>
      <c r="Y21" s="2" t="s">
        <v>3</v>
      </c>
      <c r="Z21" s="2" t="s">
        <v>3</v>
      </c>
      <c r="AA21" s="2" t="s">
        <v>3</v>
      </c>
      <c r="AB21" s="2" t="s">
        <v>3</v>
      </c>
      <c r="AC21" s="2" t="s">
        <v>3</v>
      </c>
      <c r="AD21" s="2" t="s">
        <v>3</v>
      </c>
      <c r="AE21" s="2" t="s">
        <v>3</v>
      </c>
      <c r="AF21" s="2" t="s">
        <v>3</v>
      </c>
      <c r="AG21" s="2" t="s">
        <v>3</v>
      </c>
      <c r="AH21" s="2" t="s">
        <v>3</v>
      </c>
      <c r="AI21" s="2" t="s">
        <v>3</v>
      </c>
      <c r="AJ21" s="2" t="s">
        <v>3</v>
      </c>
      <c r="AK21" s="2" t="s">
        <v>3</v>
      </c>
      <c r="AL21" s="2" t="s">
        <v>3</v>
      </c>
      <c r="AM21" s="2" t="s">
        <v>3</v>
      </c>
      <c r="AN21" s="2" t="s">
        <v>3</v>
      </c>
      <c r="AO21" s="2" t="s">
        <v>3</v>
      </c>
      <c r="AP21" s="2" t="s">
        <v>3</v>
      </c>
      <c r="AQ21" s="2" t="s">
        <v>3</v>
      </c>
      <c r="AR21" s="2" t="s">
        <v>3</v>
      </c>
      <c r="AS21" s="2" t="s">
        <v>3</v>
      </c>
      <c r="AT21" s="2" t="s">
        <v>3</v>
      </c>
      <c r="AU21" s="2">
        <v>205.2868</v>
      </c>
      <c r="AV21" s="2">
        <v>169.35910000000001</v>
      </c>
      <c r="AW21" s="2">
        <v>155.4720848</v>
      </c>
      <c r="AX21" s="2">
        <v>141.58500000000001</v>
      </c>
      <c r="AY21" s="2">
        <v>96.080917709999994</v>
      </c>
      <c r="AZ21" s="2">
        <v>44.097902619999999</v>
      </c>
      <c r="BA21" s="2">
        <v>28.29396835</v>
      </c>
      <c r="BB21" s="2">
        <v>22.438892406000001</v>
      </c>
      <c r="BC21" s="2">
        <v>16.212871160000006</v>
      </c>
      <c r="BD21" s="2">
        <v>9.9868499150000005</v>
      </c>
      <c r="BE21" s="162">
        <v>3.7608287000000011</v>
      </c>
      <c r="BF21" s="162">
        <v>2.2260392700000007</v>
      </c>
      <c r="BG21" s="162">
        <v>0.69124979000000009</v>
      </c>
      <c r="BH21" s="162">
        <v>0.53763871000000008</v>
      </c>
      <c r="BI21" s="162">
        <v>0.38402762999999995</v>
      </c>
      <c r="BJ21" s="162">
        <v>0.23041654999999986</v>
      </c>
      <c r="BK21" s="162">
        <v>7.6805470000000001E-2</v>
      </c>
      <c r="BL21" s="249">
        <v>0</v>
      </c>
      <c r="BN21" s="223"/>
      <c r="BO21" s="223"/>
      <c r="BP21" s="223"/>
      <c r="BQ21" s="223"/>
      <c r="BR21" s="223"/>
      <c r="BS21" s="223"/>
      <c r="BT21" s="223"/>
      <c r="BU21" s="223"/>
      <c r="BV21" s="223"/>
      <c r="BW21" s="223"/>
      <c r="BX21" s="223"/>
      <c r="BY21" s="223"/>
      <c r="BZ21" s="223"/>
      <c r="CA21" s="223"/>
      <c r="CB21" s="223"/>
      <c r="CC21" s="223"/>
      <c r="CD21" s="223"/>
      <c r="CE21" s="223"/>
      <c r="CF21" s="223"/>
      <c r="CG21" s="223"/>
    </row>
    <row r="22" spans="2:85" s="13" customFormat="1" ht="18" customHeight="1">
      <c r="B22" s="123" t="s">
        <v>150</v>
      </c>
      <c r="D22" s="2" t="s">
        <v>3</v>
      </c>
      <c r="E22" s="2" t="s">
        <v>3</v>
      </c>
      <c r="F22" s="2" t="s">
        <v>3</v>
      </c>
      <c r="G22" s="2" t="s">
        <v>3</v>
      </c>
      <c r="H22" s="2" t="s">
        <v>3</v>
      </c>
      <c r="I22" s="2" t="s">
        <v>3</v>
      </c>
      <c r="J22" s="2" t="s">
        <v>3</v>
      </c>
      <c r="K22" s="2" t="s">
        <v>3</v>
      </c>
      <c r="L22" s="2" t="s">
        <v>3</v>
      </c>
      <c r="M22" s="2" t="s">
        <v>3</v>
      </c>
      <c r="N22" s="2" t="s">
        <v>3</v>
      </c>
      <c r="O22" s="2" t="s">
        <v>3</v>
      </c>
      <c r="P22" s="2" t="s">
        <v>3</v>
      </c>
      <c r="Q22" s="2" t="s">
        <v>3</v>
      </c>
      <c r="R22" s="2" t="s">
        <v>3</v>
      </c>
      <c r="S22" s="2" t="s">
        <v>3</v>
      </c>
      <c r="T22" s="2" t="s">
        <v>3</v>
      </c>
      <c r="U22" s="2" t="s">
        <v>3</v>
      </c>
      <c r="V22" s="2" t="s">
        <v>3</v>
      </c>
      <c r="W22" s="2" t="s">
        <v>3</v>
      </c>
      <c r="X22" s="2" t="s">
        <v>3</v>
      </c>
      <c r="Y22" s="2" t="s">
        <v>3</v>
      </c>
      <c r="Z22" s="2" t="s">
        <v>3</v>
      </c>
      <c r="AA22" s="2" t="s">
        <v>3</v>
      </c>
      <c r="AB22" s="2" t="s">
        <v>3</v>
      </c>
      <c r="AC22" s="2" t="s">
        <v>3</v>
      </c>
      <c r="AD22" s="2" t="s">
        <v>3</v>
      </c>
      <c r="AE22" s="2" t="s">
        <v>3</v>
      </c>
      <c r="AF22" s="2" t="s">
        <v>3</v>
      </c>
      <c r="AG22" s="2" t="s">
        <v>3</v>
      </c>
      <c r="AH22" s="2" t="s">
        <v>3</v>
      </c>
      <c r="AI22" s="2" t="s">
        <v>3</v>
      </c>
      <c r="AJ22" s="2" t="s">
        <v>3</v>
      </c>
      <c r="AK22" s="2" t="s">
        <v>3</v>
      </c>
      <c r="AL22" s="2" t="s">
        <v>3</v>
      </c>
      <c r="AM22" s="2" t="s">
        <v>3</v>
      </c>
      <c r="AN22" s="2" t="s">
        <v>3</v>
      </c>
      <c r="AO22" s="2" t="s">
        <v>3</v>
      </c>
      <c r="AP22" s="2" t="s">
        <v>3</v>
      </c>
      <c r="AQ22" s="2" t="s">
        <v>3</v>
      </c>
      <c r="AR22" s="2" t="s">
        <v>3</v>
      </c>
      <c r="AS22" s="2" t="s">
        <v>3</v>
      </c>
      <c r="AT22" s="2" t="s">
        <v>3</v>
      </c>
      <c r="AU22" s="2">
        <v>821.14819999999997</v>
      </c>
      <c r="AV22" s="2">
        <v>851.39690000000007</v>
      </c>
      <c r="AW22" s="2">
        <v>877.21444011000096</v>
      </c>
      <c r="AX22" s="2">
        <v>912.70027357000004</v>
      </c>
      <c r="AY22" s="2">
        <v>914.76350000999901</v>
      </c>
      <c r="AZ22" s="2">
        <v>937.95250961999989</v>
      </c>
      <c r="BA22" s="2">
        <v>945.51866551499984</v>
      </c>
      <c r="BB22" s="2">
        <v>948.89611027499973</v>
      </c>
      <c r="BC22" s="2">
        <v>959.49791331399979</v>
      </c>
      <c r="BD22" s="2">
        <v>970.8209946459998</v>
      </c>
      <c r="BE22" s="162">
        <v>980.97384955699988</v>
      </c>
      <c r="BF22" s="162">
        <v>988.47069695499977</v>
      </c>
      <c r="BG22" s="162">
        <v>998.90131283499977</v>
      </c>
      <c r="BH22" s="162">
        <v>1012.206467967</v>
      </c>
      <c r="BI22" s="162">
        <v>1026.8719106439999</v>
      </c>
      <c r="BJ22" s="162">
        <v>1046.993985051</v>
      </c>
      <c r="BK22" s="162">
        <v>1069.9394477299998</v>
      </c>
      <c r="BL22" s="249">
        <v>1083.7873395499998</v>
      </c>
      <c r="BN22" s="223"/>
      <c r="BO22" s="223"/>
      <c r="BP22" s="223"/>
      <c r="BQ22" s="223"/>
      <c r="BR22" s="223"/>
      <c r="BS22" s="223"/>
      <c r="BT22" s="223"/>
      <c r="BU22" s="223"/>
      <c r="BV22" s="223"/>
      <c r="BW22" s="223"/>
      <c r="BX22" s="223"/>
      <c r="BY22" s="223"/>
      <c r="BZ22" s="223"/>
      <c r="CA22" s="223"/>
      <c r="CB22" s="223"/>
      <c r="CC22" s="223"/>
      <c r="CD22" s="223"/>
      <c r="CE22" s="223"/>
      <c r="CF22" s="223"/>
      <c r="CG22" s="223"/>
    </row>
    <row r="23" spans="2:85" s="13" customFormat="1" ht="18" customHeight="1">
      <c r="B23" s="124" t="s">
        <v>22</v>
      </c>
      <c r="D23" s="2" t="s">
        <v>3</v>
      </c>
      <c r="E23" s="2" t="s">
        <v>3</v>
      </c>
      <c r="F23" s="2" t="s">
        <v>3</v>
      </c>
      <c r="G23" s="2" t="s">
        <v>3</v>
      </c>
      <c r="H23" s="2" t="s">
        <v>3</v>
      </c>
      <c r="I23" s="2" t="s">
        <v>3</v>
      </c>
      <c r="J23" s="2" t="s">
        <v>3</v>
      </c>
      <c r="K23" s="2" t="s">
        <v>3</v>
      </c>
      <c r="L23" s="2" t="s">
        <v>3</v>
      </c>
      <c r="M23" s="2" t="s">
        <v>3</v>
      </c>
      <c r="N23" s="2" t="s">
        <v>3</v>
      </c>
      <c r="O23" s="2" t="s">
        <v>3</v>
      </c>
      <c r="P23" s="2" t="s">
        <v>3</v>
      </c>
      <c r="Q23" s="2" t="s">
        <v>3</v>
      </c>
      <c r="R23" s="2" t="s">
        <v>3</v>
      </c>
      <c r="S23" s="2" t="s">
        <v>3</v>
      </c>
      <c r="T23" s="2" t="s">
        <v>3</v>
      </c>
      <c r="U23" s="2" t="s">
        <v>3</v>
      </c>
      <c r="V23" s="2" t="s">
        <v>3</v>
      </c>
      <c r="W23" s="2" t="s">
        <v>3</v>
      </c>
      <c r="X23" s="2" t="s">
        <v>3</v>
      </c>
      <c r="Y23" s="2" t="s">
        <v>3</v>
      </c>
      <c r="Z23" s="2" t="s">
        <v>3</v>
      </c>
      <c r="AA23" s="2" t="s">
        <v>3</v>
      </c>
      <c r="AB23" s="2" t="s">
        <v>3</v>
      </c>
      <c r="AC23" s="2" t="s">
        <v>3</v>
      </c>
      <c r="AD23" s="2" t="s">
        <v>3</v>
      </c>
      <c r="AE23" s="2" t="s">
        <v>3</v>
      </c>
      <c r="AF23" s="2" t="s">
        <v>3</v>
      </c>
      <c r="AG23" s="2" t="s">
        <v>3</v>
      </c>
      <c r="AH23" s="2" t="s">
        <v>3</v>
      </c>
      <c r="AI23" s="2" t="s">
        <v>3</v>
      </c>
      <c r="AJ23" s="2" t="s">
        <v>3</v>
      </c>
      <c r="AK23" s="2" t="s">
        <v>3</v>
      </c>
      <c r="AL23" s="2" t="s">
        <v>3</v>
      </c>
      <c r="AM23" s="2" t="s">
        <v>3</v>
      </c>
      <c r="AN23" s="2" t="s">
        <v>3</v>
      </c>
      <c r="AO23" s="2" t="s">
        <v>3</v>
      </c>
      <c r="AP23" s="2" t="s">
        <v>3</v>
      </c>
      <c r="AQ23" s="2" t="s">
        <v>3</v>
      </c>
      <c r="AR23" s="2" t="s">
        <v>3</v>
      </c>
      <c r="AS23" s="2" t="s">
        <v>3</v>
      </c>
      <c r="AT23" s="2" t="s">
        <v>3</v>
      </c>
      <c r="AU23" s="2">
        <v>908.13589999999999</v>
      </c>
      <c r="AV23" s="2">
        <v>905.01900000000001</v>
      </c>
      <c r="AW23" s="2">
        <v>918.50512922999997</v>
      </c>
      <c r="AX23" s="2">
        <v>940.1241</v>
      </c>
      <c r="AY23" s="2">
        <v>953.09465797999997</v>
      </c>
      <c r="AZ23" s="2">
        <v>978.60141320000002</v>
      </c>
      <c r="BA23" s="2">
        <v>842.57453759110899</v>
      </c>
      <c r="BB23" s="2">
        <v>836.05857794909502</v>
      </c>
      <c r="BC23" s="2">
        <v>823.47199513056876</v>
      </c>
      <c r="BD23" s="2">
        <v>828.05352388553547</v>
      </c>
      <c r="BE23" s="162">
        <v>834.21199768559404</v>
      </c>
      <c r="BF23" s="162">
        <v>727.0749310202981</v>
      </c>
      <c r="BG23" s="162">
        <v>496.80885392054341</v>
      </c>
      <c r="BH23" s="162">
        <v>504.06432707545144</v>
      </c>
      <c r="BI23" s="162">
        <v>524.82707334571478</v>
      </c>
      <c r="BJ23" s="162">
        <v>522.23202146389383</v>
      </c>
      <c r="BK23" s="162">
        <v>518.45648301860683</v>
      </c>
      <c r="BL23" s="249">
        <v>537.25890741388309</v>
      </c>
      <c r="BN23" s="223"/>
      <c r="BO23" s="223"/>
      <c r="BP23" s="223"/>
      <c r="BQ23" s="223"/>
      <c r="BR23" s="223"/>
      <c r="BS23" s="223"/>
      <c r="BT23" s="223"/>
      <c r="BU23" s="223"/>
      <c r="BV23" s="223"/>
      <c r="BW23" s="223"/>
      <c r="BX23" s="223"/>
      <c r="BY23" s="223"/>
      <c r="BZ23" s="223"/>
      <c r="CA23" s="223"/>
      <c r="CB23" s="223"/>
      <c r="CC23" s="223"/>
      <c r="CD23" s="223"/>
      <c r="CE23" s="223"/>
      <c r="CF23" s="223"/>
      <c r="CG23" s="223"/>
    </row>
    <row r="24" spans="2:85" s="13" customFormat="1" ht="18" customHeight="1">
      <c r="B24" s="120" t="s">
        <v>130</v>
      </c>
      <c r="D24" s="15">
        <v>13.7</v>
      </c>
      <c r="E24" s="15">
        <v>15.8</v>
      </c>
      <c r="F24" s="15">
        <v>14.7</v>
      </c>
      <c r="G24" s="15">
        <v>20.2</v>
      </c>
      <c r="H24" s="15">
        <v>23.5</v>
      </c>
      <c r="I24" s="15">
        <v>35.5</v>
      </c>
      <c r="J24" s="15">
        <v>41.4</v>
      </c>
      <c r="K24" s="15">
        <v>49.4</v>
      </c>
      <c r="L24" s="15">
        <v>56.7</v>
      </c>
      <c r="M24" s="15">
        <v>60.7</v>
      </c>
      <c r="N24" s="15">
        <v>68.5</v>
      </c>
      <c r="O24" s="15">
        <v>100.4</v>
      </c>
      <c r="P24" s="15">
        <v>107.1</v>
      </c>
      <c r="Q24" s="15">
        <v>123</v>
      </c>
      <c r="R24" s="15">
        <v>159.1</v>
      </c>
      <c r="S24" s="15">
        <v>196.4</v>
      </c>
      <c r="T24" s="15">
        <v>229.2</v>
      </c>
      <c r="U24" s="15">
        <v>272.3</v>
      </c>
      <c r="V24" s="15">
        <v>319.89999999999998</v>
      </c>
      <c r="W24" s="15">
        <v>435</v>
      </c>
      <c r="X24" s="15">
        <v>533.6</v>
      </c>
      <c r="Y24" s="15">
        <v>670.3</v>
      </c>
      <c r="Z24" s="15">
        <v>720.7</v>
      </c>
      <c r="AA24" s="15">
        <v>856.5</v>
      </c>
      <c r="AB24" s="15">
        <v>902.2</v>
      </c>
      <c r="AC24" s="15">
        <v>915.2</v>
      </c>
      <c r="AD24" s="15">
        <v>998.4</v>
      </c>
      <c r="AE24" s="15">
        <v>1061.8</v>
      </c>
      <c r="AF24" s="15">
        <v>1023</v>
      </c>
      <c r="AG24" s="15">
        <v>1151.2</v>
      </c>
      <c r="AH24" s="15">
        <v>1286.8</v>
      </c>
      <c r="AI24" s="15">
        <v>1087.5999999999999</v>
      </c>
      <c r="AJ24" s="15">
        <v>1243</v>
      </c>
      <c r="AK24" s="15">
        <v>1291.2</v>
      </c>
      <c r="AL24" s="15">
        <v>1472</v>
      </c>
      <c r="AM24" s="15">
        <v>1587.2</v>
      </c>
      <c r="AN24" s="15">
        <v>1681.8</v>
      </c>
      <c r="AO24" s="15">
        <v>1657.1</v>
      </c>
      <c r="AP24" s="15">
        <v>1897.2</v>
      </c>
      <c r="AQ24" s="15">
        <v>2170.4</v>
      </c>
      <c r="AR24" s="15">
        <v>2260.2422999999999</v>
      </c>
      <c r="AS24" s="15">
        <v>2343.4216000000006</v>
      </c>
      <c r="AT24" s="15">
        <v>2563.8429999999998</v>
      </c>
      <c r="AU24" s="15">
        <v>2916.0680999999995</v>
      </c>
      <c r="AV24" s="15">
        <v>3060.6364999999996</v>
      </c>
      <c r="AW24" s="15">
        <v>3083.6513837999996</v>
      </c>
      <c r="AX24" s="15">
        <v>2202.6559456</v>
      </c>
      <c r="AY24" s="15">
        <v>1258.2605760957374</v>
      </c>
      <c r="AZ24" s="15">
        <v>1388.3306207599999</v>
      </c>
      <c r="BA24" s="15">
        <v>1831.1520851657742</v>
      </c>
      <c r="BB24" s="15">
        <v>2040.2252080751912</v>
      </c>
      <c r="BC24" s="15">
        <v>2252.5749566624754</v>
      </c>
      <c r="BD24" s="15">
        <v>2464.2748370928407</v>
      </c>
      <c r="BE24" s="163">
        <v>2693.472460610411</v>
      </c>
      <c r="BF24" s="163">
        <v>2883.8674360781033</v>
      </c>
      <c r="BG24" s="163">
        <v>3126.3684157202315</v>
      </c>
      <c r="BH24" s="163">
        <v>3332.7382504755756</v>
      </c>
      <c r="BI24" s="163">
        <v>3775.4291279416766</v>
      </c>
      <c r="BJ24" s="163">
        <v>4140.7481044969654</v>
      </c>
      <c r="BK24" s="163">
        <v>4426.6481566392649</v>
      </c>
      <c r="BL24" s="251">
        <v>5052.9646743532085</v>
      </c>
      <c r="BN24" s="223"/>
      <c r="BO24" s="223"/>
      <c r="BP24" s="223"/>
      <c r="BQ24" s="223"/>
      <c r="BR24" s="223"/>
      <c r="BS24" s="223"/>
      <c r="BT24" s="223"/>
      <c r="BU24" s="223"/>
      <c r="BV24" s="223"/>
      <c r="BW24" s="223"/>
      <c r="BX24" s="223"/>
      <c r="BY24" s="223"/>
      <c r="BZ24" s="223"/>
      <c r="CA24" s="223"/>
      <c r="CB24" s="223"/>
      <c r="CC24" s="223"/>
      <c r="CD24" s="223"/>
      <c r="CE24" s="223"/>
      <c r="CF24" s="223"/>
      <c r="CG24" s="223"/>
    </row>
    <row r="25" spans="2:85" s="13" customFormat="1" ht="18" customHeight="1">
      <c r="B25" s="125" t="s">
        <v>27</v>
      </c>
      <c r="D25" s="2" t="s">
        <v>3</v>
      </c>
      <c r="E25" s="2" t="s">
        <v>3</v>
      </c>
      <c r="F25" s="2" t="s">
        <v>3</v>
      </c>
      <c r="G25" s="2" t="s">
        <v>3</v>
      </c>
      <c r="H25" s="2" t="s">
        <v>3</v>
      </c>
      <c r="I25" s="2" t="s">
        <v>3</v>
      </c>
      <c r="J25" s="2" t="s">
        <v>3</v>
      </c>
      <c r="K25" s="2" t="s">
        <v>3</v>
      </c>
      <c r="L25" s="2" t="s">
        <v>3</v>
      </c>
      <c r="M25" s="2" t="s">
        <v>3</v>
      </c>
      <c r="N25" s="2" t="s">
        <v>3</v>
      </c>
      <c r="O25" s="2" t="s">
        <v>3</v>
      </c>
      <c r="P25" s="2" t="s">
        <v>3</v>
      </c>
      <c r="Q25" s="2" t="s">
        <v>3</v>
      </c>
      <c r="R25" s="2" t="s">
        <v>3</v>
      </c>
      <c r="S25" s="2" t="s">
        <v>3</v>
      </c>
      <c r="T25" s="2" t="s">
        <v>3</v>
      </c>
      <c r="U25" s="2" t="s">
        <v>3</v>
      </c>
      <c r="V25" s="2" t="s">
        <v>3</v>
      </c>
      <c r="W25" s="2" t="s">
        <v>3</v>
      </c>
      <c r="X25" s="2" t="s">
        <v>3</v>
      </c>
      <c r="Y25" s="2" t="s">
        <v>3</v>
      </c>
      <c r="Z25" s="2" t="s">
        <v>3</v>
      </c>
      <c r="AA25" s="2" t="s">
        <v>3</v>
      </c>
      <c r="AB25" s="2" t="s">
        <v>3</v>
      </c>
      <c r="AC25" s="2" t="s">
        <v>3</v>
      </c>
      <c r="AD25" s="2" t="s">
        <v>3</v>
      </c>
      <c r="AE25" s="2" t="s">
        <v>3</v>
      </c>
      <c r="AF25" s="2" t="s">
        <v>3</v>
      </c>
      <c r="AG25" s="2" t="s">
        <v>3</v>
      </c>
      <c r="AH25" s="2" t="s">
        <v>3</v>
      </c>
      <c r="AI25" s="2" t="s">
        <v>3</v>
      </c>
      <c r="AJ25" s="2" t="s">
        <v>3</v>
      </c>
      <c r="AK25" s="2" t="s">
        <v>3</v>
      </c>
      <c r="AL25" s="2" t="s">
        <v>3</v>
      </c>
      <c r="AM25" s="2" t="s">
        <v>3</v>
      </c>
      <c r="AN25" s="2" t="s">
        <v>3</v>
      </c>
      <c r="AO25" s="2" t="s">
        <v>3</v>
      </c>
      <c r="AP25" s="2" t="s">
        <v>3</v>
      </c>
      <c r="AQ25" s="2" t="s">
        <v>3</v>
      </c>
      <c r="AR25" s="2" t="s">
        <v>3</v>
      </c>
      <c r="AS25" s="2" t="s">
        <v>3</v>
      </c>
      <c r="AT25" s="2" t="s">
        <v>3</v>
      </c>
      <c r="AU25" s="2">
        <v>213.2371</v>
      </c>
      <c r="AV25" s="2">
        <v>246.89229999999998</v>
      </c>
      <c r="AW25" s="2">
        <v>228.62782214000001</v>
      </c>
      <c r="AX25" s="2">
        <v>92.186845599999998</v>
      </c>
      <c r="AY25" s="2">
        <v>115.48630589573742</v>
      </c>
      <c r="AZ25" s="2">
        <v>141.17838739999999</v>
      </c>
      <c r="BA25" s="2">
        <v>345.75510044470002</v>
      </c>
      <c r="BB25" s="2">
        <v>359.16680626746</v>
      </c>
      <c r="BC25" s="2">
        <v>372.80022000880001</v>
      </c>
      <c r="BD25" s="2">
        <v>360.51874786430005</v>
      </c>
      <c r="BE25" s="162">
        <v>344.70983037999997</v>
      </c>
      <c r="BF25" s="162">
        <v>303.42640647375094</v>
      </c>
      <c r="BG25" s="162">
        <v>263.64376931076652</v>
      </c>
      <c r="BH25" s="162">
        <v>227.71960818189277</v>
      </c>
      <c r="BI25" s="162">
        <v>219.16950167573845</v>
      </c>
      <c r="BJ25" s="162">
        <v>195.75553657587287</v>
      </c>
      <c r="BK25" s="162">
        <v>181.35710663600528</v>
      </c>
      <c r="BL25" s="249">
        <v>369.13017612374091</v>
      </c>
      <c r="BN25" s="223"/>
      <c r="BO25" s="223"/>
      <c r="BP25" s="223"/>
      <c r="BQ25" s="223"/>
      <c r="BR25" s="223"/>
      <c r="BS25" s="223"/>
      <c r="BT25" s="223"/>
      <c r="BU25" s="223"/>
      <c r="BV25" s="223"/>
      <c r="BW25" s="223"/>
      <c r="BX25" s="223"/>
      <c r="BY25" s="223"/>
      <c r="BZ25" s="223"/>
      <c r="CA25" s="223"/>
      <c r="CB25" s="223"/>
      <c r="CC25" s="223"/>
      <c r="CD25" s="223"/>
      <c r="CE25" s="223"/>
      <c r="CF25" s="223"/>
      <c r="CG25" s="223"/>
    </row>
    <row r="26" spans="2:85" s="13" customFormat="1" ht="18" customHeight="1">
      <c r="B26" s="124" t="s">
        <v>21</v>
      </c>
      <c r="D26" s="2" t="s">
        <v>3</v>
      </c>
      <c r="E26" s="2" t="s">
        <v>3</v>
      </c>
      <c r="F26" s="2" t="s">
        <v>3</v>
      </c>
      <c r="G26" s="2" t="s">
        <v>3</v>
      </c>
      <c r="H26" s="2" t="s">
        <v>3</v>
      </c>
      <c r="I26" s="2" t="s">
        <v>3</v>
      </c>
      <c r="J26" s="2" t="s">
        <v>3</v>
      </c>
      <c r="K26" s="2" t="s">
        <v>3</v>
      </c>
      <c r="L26" s="2" t="s">
        <v>3</v>
      </c>
      <c r="M26" s="2" t="s">
        <v>3</v>
      </c>
      <c r="N26" s="2" t="s">
        <v>3</v>
      </c>
      <c r="O26" s="2" t="s">
        <v>3</v>
      </c>
      <c r="P26" s="2" t="s">
        <v>3</v>
      </c>
      <c r="Q26" s="2" t="s">
        <v>3</v>
      </c>
      <c r="R26" s="2" t="s">
        <v>3</v>
      </c>
      <c r="S26" s="2" t="s">
        <v>3</v>
      </c>
      <c r="T26" s="2" t="s">
        <v>3</v>
      </c>
      <c r="U26" s="2" t="s">
        <v>3</v>
      </c>
      <c r="V26" s="2" t="s">
        <v>3</v>
      </c>
      <c r="W26" s="2" t="s">
        <v>3</v>
      </c>
      <c r="X26" s="2" t="s">
        <v>3</v>
      </c>
      <c r="Y26" s="2" t="s">
        <v>3</v>
      </c>
      <c r="Z26" s="2" t="s">
        <v>3</v>
      </c>
      <c r="AA26" s="2" t="s">
        <v>3</v>
      </c>
      <c r="AB26" s="2" t="s">
        <v>3</v>
      </c>
      <c r="AC26" s="2" t="s">
        <v>3</v>
      </c>
      <c r="AD26" s="2" t="s">
        <v>3</v>
      </c>
      <c r="AE26" s="2" t="s">
        <v>3</v>
      </c>
      <c r="AF26" s="2" t="s">
        <v>3</v>
      </c>
      <c r="AG26" s="2" t="s">
        <v>3</v>
      </c>
      <c r="AH26" s="2" t="s">
        <v>3</v>
      </c>
      <c r="AI26" s="2" t="s">
        <v>3</v>
      </c>
      <c r="AJ26" s="2" t="s">
        <v>3</v>
      </c>
      <c r="AK26" s="2" t="s">
        <v>3</v>
      </c>
      <c r="AL26" s="2" t="s">
        <v>3</v>
      </c>
      <c r="AM26" s="2" t="s">
        <v>3</v>
      </c>
      <c r="AN26" s="2" t="s">
        <v>3</v>
      </c>
      <c r="AO26" s="2" t="s">
        <v>3</v>
      </c>
      <c r="AP26" s="2" t="s">
        <v>3</v>
      </c>
      <c r="AQ26" s="2" t="s">
        <v>3</v>
      </c>
      <c r="AR26" s="2" t="s">
        <v>3</v>
      </c>
      <c r="AS26" s="2" t="s">
        <v>3</v>
      </c>
      <c r="AT26" s="2" t="s">
        <v>3</v>
      </c>
      <c r="AU26" s="2">
        <v>1001.3136999999999</v>
      </c>
      <c r="AV26" s="2">
        <v>1166.0016000000001</v>
      </c>
      <c r="AW26" s="2">
        <v>1131.5377367399999</v>
      </c>
      <c r="AX26" s="2">
        <v>255.75389999999999</v>
      </c>
      <c r="AY26" s="2">
        <v>323.68917739</v>
      </c>
      <c r="AZ26" s="2">
        <v>343.80286172000001</v>
      </c>
      <c r="BA26" s="2">
        <v>417.99802137845802</v>
      </c>
      <c r="BB26" s="2">
        <v>447.21281329518405</v>
      </c>
      <c r="BC26" s="2">
        <v>473.76374452997209</v>
      </c>
      <c r="BD26" s="2">
        <v>499.06046232768398</v>
      </c>
      <c r="BE26" s="162">
        <v>533.41177899941988</v>
      </c>
      <c r="BF26" s="162">
        <v>523.28726043149595</v>
      </c>
      <c r="BG26" s="162">
        <v>532.42643915170811</v>
      </c>
      <c r="BH26" s="162">
        <v>531.33644530931201</v>
      </c>
      <c r="BI26" s="162">
        <v>594.93060710163797</v>
      </c>
      <c r="BJ26" s="162">
        <v>624.33738142655011</v>
      </c>
      <c r="BK26" s="162">
        <v>690.8136625156958</v>
      </c>
      <c r="BL26" s="249">
        <v>772.18858405603794</v>
      </c>
      <c r="BN26" s="223"/>
      <c r="BO26" s="223"/>
      <c r="BP26" s="223"/>
      <c r="BQ26" s="223"/>
      <c r="BR26" s="223"/>
      <c r="BS26" s="223"/>
      <c r="BT26" s="223"/>
      <c r="BU26" s="223"/>
      <c r="BV26" s="223"/>
      <c r="BW26" s="223"/>
      <c r="BX26" s="223"/>
      <c r="BY26" s="223"/>
      <c r="BZ26" s="223"/>
      <c r="CA26" s="223"/>
      <c r="CB26" s="223"/>
      <c r="CC26" s="223"/>
      <c r="CD26" s="223"/>
      <c r="CE26" s="223"/>
      <c r="CF26" s="223"/>
      <c r="CG26" s="223"/>
    </row>
    <row r="27" spans="2:85" s="13" customFormat="1" ht="18" customHeight="1">
      <c r="B27" s="125" t="s">
        <v>23</v>
      </c>
      <c r="D27" s="2" t="s">
        <v>3</v>
      </c>
      <c r="E27" s="2" t="s">
        <v>3</v>
      </c>
      <c r="F27" s="2" t="s">
        <v>3</v>
      </c>
      <c r="G27" s="2" t="s">
        <v>3</v>
      </c>
      <c r="H27" s="2" t="s">
        <v>3</v>
      </c>
      <c r="I27" s="2" t="s">
        <v>3</v>
      </c>
      <c r="J27" s="2" t="s">
        <v>3</v>
      </c>
      <c r="K27" s="2" t="s">
        <v>3</v>
      </c>
      <c r="L27" s="2" t="s">
        <v>3</v>
      </c>
      <c r="M27" s="2" t="s">
        <v>3</v>
      </c>
      <c r="N27" s="2" t="s">
        <v>3</v>
      </c>
      <c r="O27" s="2" t="s">
        <v>3</v>
      </c>
      <c r="P27" s="2" t="s">
        <v>3</v>
      </c>
      <c r="Q27" s="2" t="s">
        <v>3</v>
      </c>
      <c r="R27" s="2" t="s">
        <v>3</v>
      </c>
      <c r="S27" s="2" t="s">
        <v>3</v>
      </c>
      <c r="T27" s="2" t="s">
        <v>3</v>
      </c>
      <c r="U27" s="2" t="s">
        <v>3</v>
      </c>
      <c r="V27" s="2" t="s">
        <v>3</v>
      </c>
      <c r="W27" s="2" t="s">
        <v>3</v>
      </c>
      <c r="X27" s="2" t="s">
        <v>3</v>
      </c>
      <c r="Y27" s="2" t="s">
        <v>3</v>
      </c>
      <c r="Z27" s="2" t="s">
        <v>3</v>
      </c>
      <c r="AA27" s="2" t="s">
        <v>3</v>
      </c>
      <c r="AB27" s="2" t="s">
        <v>3</v>
      </c>
      <c r="AC27" s="2" t="s">
        <v>3</v>
      </c>
      <c r="AD27" s="2" t="s">
        <v>3</v>
      </c>
      <c r="AE27" s="2" t="s">
        <v>3</v>
      </c>
      <c r="AF27" s="2" t="s">
        <v>3</v>
      </c>
      <c r="AG27" s="2" t="s">
        <v>3</v>
      </c>
      <c r="AH27" s="2" t="s">
        <v>3</v>
      </c>
      <c r="AI27" s="2" t="s">
        <v>3</v>
      </c>
      <c r="AJ27" s="2" t="s">
        <v>3</v>
      </c>
      <c r="AK27" s="2" t="s">
        <v>3</v>
      </c>
      <c r="AL27" s="2" t="s">
        <v>3</v>
      </c>
      <c r="AM27" s="2" t="s">
        <v>3</v>
      </c>
      <c r="AN27" s="2" t="s">
        <v>3</v>
      </c>
      <c r="AO27" s="2" t="s">
        <v>3</v>
      </c>
      <c r="AP27" s="2" t="s">
        <v>3</v>
      </c>
      <c r="AQ27" s="2" t="s">
        <v>3</v>
      </c>
      <c r="AR27" s="2" t="s">
        <v>3</v>
      </c>
      <c r="AS27" s="2" t="s">
        <v>3</v>
      </c>
      <c r="AT27" s="2" t="s">
        <v>3</v>
      </c>
      <c r="AU27" s="2">
        <v>1225.3238999999999</v>
      </c>
      <c r="AV27" s="2">
        <v>1367.6020000000001</v>
      </c>
      <c r="AW27" s="2">
        <v>1417.0890060700001</v>
      </c>
      <c r="AX27" s="2">
        <v>1535.2373</v>
      </c>
      <c r="AY27" s="2">
        <v>476.29531230999999</v>
      </c>
      <c r="AZ27" s="2">
        <v>552.47203160999993</v>
      </c>
      <c r="BA27" s="2">
        <v>697.39117444726605</v>
      </c>
      <c r="BB27" s="2">
        <v>829.38387074562115</v>
      </c>
      <c r="BC27" s="2">
        <v>967.70666280030002</v>
      </c>
      <c r="BD27" s="2">
        <v>1122.617896655262</v>
      </c>
      <c r="BE27" s="162">
        <v>1262.2456669182545</v>
      </c>
      <c r="BF27" s="162">
        <v>1402.1953005126302</v>
      </c>
      <c r="BG27" s="162">
        <v>1577.5900269287399</v>
      </c>
      <c r="BH27" s="162">
        <v>1698.0664748027637</v>
      </c>
      <c r="BI27" s="162">
        <v>1956.838436384634</v>
      </c>
      <c r="BJ27" s="162">
        <v>2017.0965146985643</v>
      </c>
      <c r="BK27" s="162">
        <v>2106.6011224048671</v>
      </c>
      <c r="BL27" s="249">
        <v>2212.3015381447699</v>
      </c>
      <c r="BN27" s="223"/>
      <c r="BO27" s="223"/>
      <c r="BP27" s="223"/>
      <c r="BQ27" s="223"/>
      <c r="BR27" s="223"/>
      <c r="BS27" s="223"/>
      <c r="BT27" s="223"/>
      <c r="BU27" s="223"/>
      <c r="BV27" s="223"/>
      <c r="BW27" s="223"/>
      <c r="BX27" s="223"/>
      <c r="BY27" s="223"/>
      <c r="BZ27" s="223"/>
      <c r="CA27" s="223"/>
      <c r="CB27" s="223"/>
      <c r="CC27" s="223"/>
      <c r="CD27" s="223"/>
      <c r="CE27" s="223"/>
      <c r="CF27" s="223"/>
      <c r="CG27" s="223"/>
    </row>
    <row r="28" spans="2:85" s="13" customFormat="1" ht="18" customHeight="1">
      <c r="B28" s="125" t="s">
        <v>24</v>
      </c>
      <c r="D28" s="2" t="s">
        <v>3</v>
      </c>
      <c r="E28" s="2" t="s">
        <v>3</v>
      </c>
      <c r="F28" s="2" t="s">
        <v>3</v>
      </c>
      <c r="G28" s="2" t="s">
        <v>3</v>
      </c>
      <c r="H28" s="2" t="s">
        <v>3</v>
      </c>
      <c r="I28" s="2" t="s">
        <v>3</v>
      </c>
      <c r="J28" s="2" t="s">
        <v>3</v>
      </c>
      <c r="K28" s="2" t="s">
        <v>3</v>
      </c>
      <c r="L28" s="2" t="s">
        <v>3</v>
      </c>
      <c r="M28" s="2" t="s">
        <v>3</v>
      </c>
      <c r="N28" s="2" t="s">
        <v>3</v>
      </c>
      <c r="O28" s="2" t="s">
        <v>3</v>
      </c>
      <c r="P28" s="2" t="s">
        <v>3</v>
      </c>
      <c r="Q28" s="2" t="s">
        <v>3</v>
      </c>
      <c r="R28" s="2" t="s">
        <v>3</v>
      </c>
      <c r="S28" s="2" t="s">
        <v>3</v>
      </c>
      <c r="T28" s="2" t="s">
        <v>3</v>
      </c>
      <c r="U28" s="2" t="s">
        <v>3</v>
      </c>
      <c r="V28" s="2" t="s">
        <v>3</v>
      </c>
      <c r="W28" s="2" t="s">
        <v>3</v>
      </c>
      <c r="X28" s="2" t="s">
        <v>3</v>
      </c>
      <c r="Y28" s="2" t="s">
        <v>3</v>
      </c>
      <c r="Z28" s="2" t="s">
        <v>3</v>
      </c>
      <c r="AA28" s="2" t="s">
        <v>3</v>
      </c>
      <c r="AB28" s="2" t="s">
        <v>3</v>
      </c>
      <c r="AC28" s="2" t="s">
        <v>3</v>
      </c>
      <c r="AD28" s="2" t="s">
        <v>3</v>
      </c>
      <c r="AE28" s="2" t="s">
        <v>3</v>
      </c>
      <c r="AF28" s="2" t="s">
        <v>3</v>
      </c>
      <c r="AG28" s="2" t="s">
        <v>3</v>
      </c>
      <c r="AH28" s="2" t="s">
        <v>3</v>
      </c>
      <c r="AI28" s="2" t="s">
        <v>3</v>
      </c>
      <c r="AJ28" s="2" t="s">
        <v>3</v>
      </c>
      <c r="AK28" s="2" t="s">
        <v>3</v>
      </c>
      <c r="AL28" s="2" t="s">
        <v>3</v>
      </c>
      <c r="AM28" s="2" t="s">
        <v>3</v>
      </c>
      <c r="AN28" s="2" t="s">
        <v>3</v>
      </c>
      <c r="AO28" s="2" t="s">
        <v>3</v>
      </c>
      <c r="AP28" s="2" t="s">
        <v>3</v>
      </c>
      <c r="AQ28" s="2" t="s">
        <v>3</v>
      </c>
      <c r="AR28" s="2" t="s">
        <v>3</v>
      </c>
      <c r="AS28" s="2" t="s">
        <v>3</v>
      </c>
      <c r="AT28" s="2" t="s">
        <v>3</v>
      </c>
      <c r="AU28" s="2">
        <v>378.99609999999996</v>
      </c>
      <c r="AV28" s="2">
        <v>184.93610000000001</v>
      </c>
      <c r="AW28" s="2">
        <v>199.41653926000001</v>
      </c>
      <c r="AX28" s="2">
        <v>203.31790000000001</v>
      </c>
      <c r="AY28" s="2">
        <v>202.17390637</v>
      </c>
      <c r="AZ28" s="2">
        <v>200.40347105000001</v>
      </c>
      <c r="BA28" s="2">
        <v>207.66677978300001</v>
      </c>
      <c r="BB28" s="2">
        <v>239.720577249</v>
      </c>
      <c r="BC28" s="2">
        <v>268.16339681799997</v>
      </c>
      <c r="BD28" s="2">
        <v>298.314309546</v>
      </c>
      <c r="BE28" s="162">
        <v>356.85359816799996</v>
      </c>
      <c r="BF28" s="162">
        <v>437.8744528979999</v>
      </c>
      <c r="BG28" s="162">
        <v>533.95898905800016</v>
      </c>
      <c r="BH28" s="162">
        <v>638.28677784400008</v>
      </c>
      <c r="BI28" s="162">
        <v>740.54755399999976</v>
      </c>
      <c r="BJ28" s="162">
        <v>1016.014152347</v>
      </c>
      <c r="BK28" s="162">
        <v>1134.2395705059998</v>
      </c>
      <c r="BL28" s="249">
        <v>1332.43699507</v>
      </c>
      <c r="BN28" s="223"/>
      <c r="BO28" s="223"/>
      <c r="BP28" s="223"/>
      <c r="BQ28" s="223"/>
      <c r="BR28" s="223"/>
      <c r="BS28" s="223"/>
      <c r="BT28" s="223"/>
      <c r="BU28" s="223"/>
      <c r="BV28" s="223"/>
      <c r="BW28" s="223"/>
      <c r="BX28" s="223"/>
      <c r="BY28" s="223"/>
      <c r="BZ28" s="223"/>
      <c r="CA28" s="223"/>
      <c r="CB28" s="223"/>
      <c r="CC28" s="223"/>
      <c r="CD28" s="223"/>
      <c r="CE28" s="223"/>
      <c r="CF28" s="223"/>
      <c r="CG28" s="223"/>
    </row>
    <row r="29" spans="2:85" s="13" customFormat="1" ht="18" customHeight="1">
      <c r="B29" s="124" t="s">
        <v>22</v>
      </c>
      <c r="D29" s="2" t="s">
        <v>3</v>
      </c>
      <c r="E29" s="2" t="s">
        <v>3</v>
      </c>
      <c r="F29" s="2" t="s">
        <v>3</v>
      </c>
      <c r="G29" s="2" t="s">
        <v>3</v>
      </c>
      <c r="H29" s="2" t="s">
        <v>3</v>
      </c>
      <c r="I29" s="2" t="s">
        <v>3</v>
      </c>
      <c r="J29" s="2" t="s">
        <v>3</v>
      </c>
      <c r="K29" s="2" t="s">
        <v>3</v>
      </c>
      <c r="L29" s="2" t="s">
        <v>3</v>
      </c>
      <c r="M29" s="2" t="s">
        <v>3</v>
      </c>
      <c r="N29" s="2" t="s">
        <v>3</v>
      </c>
      <c r="O29" s="2" t="s">
        <v>3</v>
      </c>
      <c r="P29" s="2" t="s">
        <v>3</v>
      </c>
      <c r="Q29" s="2" t="s">
        <v>3</v>
      </c>
      <c r="R29" s="2" t="s">
        <v>3</v>
      </c>
      <c r="S29" s="2" t="s">
        <v>3</v>
      </c>
      <c r="T29" s="2" t="s">
        <v>3</v>
      </c>
      <c r="U29" s="2" t="s">
        <v>3</v>
      </c>
      <c r="V29" s="2" t="s">
        <v>3</v>
      </c>
      <c r="W29" s="2" t="s">
        <v>3</v>
      </c>
      <c r="X29" s="2" t="s">
        <v>3</v>
      </c>
      <c r="Y29" s="2" t="s">
        <v>3</v>
      </c>
      <c r="Z29" s="2" t="s">
        <v>3</v>
      </c>
      <c r="AA29" s="2" t="s">
        <v>3</v>
      </c>
      <c r="AB29" s="2" t="s">
        <v>3</v>
      </c>
      <c r="AC29" s="2" t="s">
        <v>3</v>
      </c>
      <c r="AD29" s="2" t="s">
        <v>3</v>
      </c>
      <c r="AE29" s="2" t="s">
        <v>3</v>
      </c>
      <c r="AF29" s="2" t="s">
        <v>3</v>
      </c>
      <c r="AG29" s="2" t="s">
        <v>3</v>
      </c>
      <c r="AH29" s="2" t="s">
        <v>3</v>
      </c>
      <c r="AI29" s="2" t="s">
        <v>3</v>
      </c>
      <c r="AJ29" s="2" t="s">
        <v>3</v>
      </c>
      <c r="AK29" s="2" t="s">
        <v>3</v>
      </c>
      <c r="AL29" s="2" t="s">
        <v>3</v>
      </c>
      <c r="AM29" s="2" t="s">
        <v>3</v>
      </c>
      <c r="AN29" s="2" t="s">
        <v>3</v>
      </c>
      <c r="AO29" s="2" t="s">
        <v>3</v>
      </c>
      <c r="AP29" s="2" t="s">
        <v>3</v>
      </c>
      <c r="AQ29" s="2" t="s">
        <v>3</v>
      </c>
      <c r="AR29" s="2" t="s">
        <v>3</v>
      </c>
      <c r="AS29" s="2" t="s">
        <v>3</v>
      </c>
      <c r="AT29" s="2" t="s">
        <v>3</v>
      </c>
      <c r="AU29" s="2">
        <v>97.197299999999998</v>
      </c>
      <c r="AV29" s="2">
        <v>95.204499999999996</v>
      </c>
      <c r="AW29" s="2">
        <v>106.98027958999999</v>
      </c>
      <c r="AX29" s="2">
        <v>116.16</v>
      </c>
      <c r="AY29" s="2">
        <v>140.61587413000001</v>
      </c>
      <c r="AZ29" s="2">
        <v>150.47386897999999</v>
      </c>
      <c r="BA29" s="2">
        <v>162.34100911235001</v>
      </c>
      <c r="BB29" s="2">
        <v>164.741140517926</v>
      </c>
      <c r="BC29" s="2">
        <v>170.14093250540327</v>
      </c>
      <c r="BD29" s="2">
        <v>183.76342069959497</v>
      </c>
      <c r="BE29" s="162">
        <v>196.25158614473639</v>
      </c>
      <c r="BF29" s="162">
        <v>217.08401576222599</v>
      </c>
      <c r="BG29" s="162">
        <v>218.749191271017</v>
      </c>
      <c r="BH29" s="162">
        <v>237.32894433760697</v>
      </c>
      <c r="BI29" s="162">
        <v>263.94302877966697</v>
      </c>
      <c r="BJ29" s="162">
        <v>287.54451944897801</v>
      </c>
      <c r="BK29" s="162">
        <v>313.63669457669698</v>
      </c>
      <c r="BL29" s="249">
        <v>366.90738095865993</v>
      </c>
      <c r="BN29" s="223"/>
      <c r="BO29" s="223"/>
      <c r="BP29" s="223"/>
      <c r="BQ29" s="223"/>
      <c r="BR29" s="223"/>
      <c r="BS29" s="223"/>
      <c r="BT29" s="223"/>
      <c r="BU29" s="223"/>
      <c r="BV29" s="223"/>
      <c r="BW29" s="223"/>
      <c r="BX29" s="223"/>
      <c r="BY29" s="223"/>
      <c r="BZ29" s="223"/>
      <c r="CA29" s="223"/>
      <c r="CB29" s="223"/>
      <c r="CC29" s="223"/>
      <c r="CD29" s="223"/>
      <c r="CE29" s="223"/>
      <c r="CF29" s="223"/>
      <c r="CG29" s="223"/>
    </row>
    <row r="30" spans="2:85" ht="8.4499999999999993" customHeight="1">
      <c r="C30" s="47"/>
      <c r="D30" s="2"/>
      <c r="E30" s="2"/>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2"/>
      <c r="AV30" s="2"/>
      <c r="AW30" s="2"/>
      <c r="AX30" s="2"/>
      <c r="AY30" s="2"/>
      <c r="AZ30" s="2"/>
      <c r="BA30" s="2"/>
      <c r="BB30" s="2"/>
      <c r="BE30" s="162"/>
      <c r="BF30" s="162"/>
      <c r="BG30" s="162"/>
      <c r="BH30" s="162"/>
      <c r="BI30" s="162"/>
      <c r="BJ30" s="162"/>
      <c r="BK30" s="162"/>
      <c r="BL30" s="249"/>
      <c r="BN30" s="223"/>
      <c r="BO30" s="223"/>
      <c r="BP30" s="223"/>
      <c r="BQ30" s="223"/>
      <c r="BR30" s="223"/>
      <c r="BS30" s="223"/>
      <c r="BT30" s="223"/>
      <c r="BU30" s="223"/>
      <c r="BV30" s="223"/>
      <c r="BW30" s="223"/>
      <c r="BX30" s="223"/>
      <c r="BY30" s="223"/>
      <c r="BZ30" s="223"/>
      <c r="CA30" s="223"/>
      <c r="CB30" s="223"/>
      <c r="CC30" s="223"/>
      <c r="CD30" s="223"/>
      <c r="CE30" s="223"/>
      <c r="CF30" s="223"/>
      <c r="CG30" s="223"/>
    </row>
    <row r="31" spans="2:85" s="13" customFormat="1" ht="18" customHeight="1">
      <c r="B31" s="118" t="s">
        <v>20</v>
      </c>
      <c r="C31" s="14"/>
      <c r="D31" s="15">
        <v>0.1</v>
      </c>
      <c r="E31" s="15">
        <v>0.1</v>
      </c>
      <c r="F31" s="15">
        <v>1.4</v>
      </c>
      <c r="G31" s="15">
        <v>1.6</v>
      </c>
      <c r="H31" s="15">
        <v>1.7</v>
      </c>
      <c r="I31" s="15">
        <v>2.2000000000000002</v>
      </c>
      <c r="J31" s="15">
        <v>3.3</v>
      </c>
      <c r="K31" s="15">
        <v>3.6</v>
      </c>
      <c r="L31" s="15">
        <v>8.6999999999999993</v>
      </c>
      <c r="M31" s="15">
        <v>9.5</v>
      </c>
      <c r="N31" s="15">
        <v>9.6999999999999993</v>
      </c>
      <c r="O31" s="15">
        <v>56.5</v>
      </c>
      <c r="P31" s="15">
        <v>90.6</v>
      </c>
      <c r="Q31" s="15">
        <v>173.79999999999998</v>
      </c>
      <c r="R31" s="15">
        <v>258.7</v>
      </c>
      <c r="S31" s="15">
        <v>355.5</v>
      </c>
      <c r="T31" s="15">
        <v>329.7</v>
      </c>
      <c r="U31" s="15">
        <v>401.4</v>
      </c>
      <c r="V31" s="15">
        <v>466.7</v>
      </c>
      <c r="W31" s="15">
        <v>624</v>
      </c>
      <c r="X31" s="15">
        <v>642.1</v>
      </c>
      <c r="Y31" s="15">
        <v>892.09999999999991</v>
      </c>
      <c r="Z31" s="15">
        <v>1019.3000000000001</v>
      </c>
      <c r="AA31" s="15">
        <v>1227.2</v>
      </c>
      <c r="AB31" s="15">
        <v>1364.4</v>
      </c>
      <c r="AC31" s="15">
        <v>1472.7</v>
      </c>
      <c r="AD31" s="15">
        <v>1590.9</v>
      </c>
      <c r="AE31" s="15">
        <v>2059</v>
      </c>
      <c r="AF31" s="15">
        <v>2171</v>
      </c>
      <c r="AG31" s="15">
        <v>2129.6</v>
      </c>
      <c r="AH31" s="15">
        <v>2206.8000000000002</v>
      </c>
      <c r="AI31" s="15">
        <v>2025.3</v>
      </c>
      <c r="AJ31" s="15">
        <v>2001.1</v>
      </c>
      <c r="AK31" s="15">
        <v>1969.2</v>
      </c>
      <c r="AL31" s="15">
        <v>1897.8</v>
      </c>
      <c r="AM31" s="15">
        <v>389.4</v>
      </c>
      <c r="AN31" s="15">
        <v>368</v>
      </c>
      <c r="AO31" s="15">
        <v>316.89999999999998</v>
      </c>
      <c r="AP31" s="15">
        <v>274.90000000000003</v>
      </c>
      <c r="AQ31" s="15">
        <v>294.39999999999998</v>
      </c>
      <c r="AR31" s="15">
        <v>275.79770000000002</v>
      </c>
      <c r="AS31" s="15">
        <v>290.4153</v>
      </c>
      <c r="AT31" s="15">
        <v>244.77259999999998</v>
      </c>
      <c r="AU31" s="15">
        <v>242.47139999999999</v>
      </c>
      <c r="AV31" s="15">
        <v>239.0326</v>
      </c>
      <c r="AW31" s="15">
        <v>235.72993385999999</v>
      </c>
      <c r="AX31" s="15">
        <v>247.93222643000001</v>
      </c>
      <c r="AY31" s="15">
        <v>55.956536349999993</v>
      </c>
      <c r="AZ31" s="15">
        <v>36.647905889999997</v>
      </c>
      <c r="BA31" s="15">
        <v>33.055997581748002</v>
      </c>
      <c r="BB31" s="15">
        <v>31.801060516863998</v>
      </c>
      <c r="BC31" s="15">
        <v>31.002054935208001</v>
      </c>
      <c r="BD31" s="15">
        <v>30.636795099369998</v>
      </c>
      <c r="BE31" s="163">
        <v>30.356135661984002</v>
      </c>
      <c r="BF31" s="163">
        <v>29.093287047998</v>
      </c>
      <c r="BG31" s="163">
        <v>28.215749028544</v>
      </c>
      <c r="BH31" s="163">
        <v>34.5609219514388</v>
      </c>
      <c r="BI31" s="163">
        <v>39.077857632505001</v>
      </c>
      <c r="BJ31" s="163">
        <v>50.524983769695993</v>
      </c>
      <c r="BK31" s="163">
        <v>52.514746958504006</v>
      </c>
      <c r="BL31" s="251">
        <v>51.751113298000007</v>
      </c>
      <c r="BN31" s="223"/>
      <c r="BO31" s="223"/>
      <c r="BP31" s="223"/>
      <c r="BQ31" s="223"/>
      <c r="BR31" s="223"/>
      <c r="BS31" s="223"/>
      <c r="BT31" s="223"/>
      <c r="BU31" s="223"/>
      <c r="BV31" s="223"/>
      <c r="BW31" s="223"/>
      <c r="BX31" s="223"/>
      <c r="BY31" s="223"/>
      <c r="BZ31" s="223"/>
      <c r="CA31" s="223"/>
      <c r="CB31" s="223"/>
      <c r="CC31" s="223"/>
      <c r="CD31" s="223"/>
      <c r="CE31" s="223"/>
      <c r="CF31" s="223"/>
      <c r="CG31" s="223"/>
    </row>
    <row r="32" spans="2:85" ht="18" customHeight="1">
      <c r="B32" s="122" t="s">
        <v>25</v>
      </c>
      <c r="C32" s="5"/>
      <c r="D32" s="2" t="s">
        <v>3</v>
      </c>
      <c r="E32" s="2" t="s">
        <v>3</v>
      </c>
      <c r="F32" s="2" t="s">
        <v>3</v>
      </c>
      <c r="G32" s="2" t="s">
        <v>3</v>
      </c>
      <c r="H32" s="2" t="s">
        <v>3</v>
      </c>
      <c r="I32" s="2" t="s">
        <v>3</v>
      </c>
      <c r="J32" s="2" t="s">
        <v>3</v>
      </c>
      <c r="K32" s="2" t="s">
        <v>3</v>
      </c>
      <c r="L32" s="2" t="s">
        <v>3</v>
      </c>
      <c r="M32" s="2" t="s">
        <v>3</v>
      </c>
      <c r="N32" s="2" t="s">
        <v>3</v>
      </c>
      <c r="O32" s="2">
        <v>52</v>
      </c>
      <c r="P32" s="2">
        <v>87.1</v>
      </c>
      <c r="Q32" s="2">
        <v>167.7</v>
      </c>
      <c r="R32" s="2">
        <v>254.9</v>
      </c>
      <c r="S32" s="2">
        <v>352.5</v>
      </c>
      <c r="T32" s="2">
        <v>327</v>
      </c>
      <c r="U32" s="2">
        <v>386.7</v>
      </c>
      <c r="V32" s="2">
        <v>444.8</v>
      </c>
      <c r="W32" s="2">
        <v>583.70000000000005</v>
      </c>
      <c r="X32" s="2">
        <v>596.70000000000005</v>
      </c>
      <c r="Y32" s="2">
        <v>838.8</v>
      </c>
      <c r="Z32" s="2">
        <v>964.2</v>
      </c>
      <c r="AA32" s="2">
        <v>1113.5</v>
      </c>
      <c r="AB32" s="2">
        <v>1220.9000000000001</v>
      </c>
      <c r="AC32" s="2">
        <v>1322.7</v>
      </c>
      <c r="AD32" s="2">
        <v>1363.9</v>
      </c>
      <c r="AE32" s="2">
        <v>1743.3</v>
      </c>
      <c r="AF32" s="2">
        <v>1846</v>
      </c>
      <c r="AG32" s="2">
        <v>1806.5</v>
      </c>
      <c r="AH32" s="2">
        <v>1843.7</v>
      </c>
      <c r="AI32" s="2">
        <v>1711.8</v>
      </c>
      <c r="AJ32" s="2">
        <v>1711.6</v>
      </c>
      <c r="AK32" s="2">
        <v>1739.9</v>
      </c>
      <c r="AL32" s="2">
        <v>1727.6</v>
      </c>
      <c r="AM32" s="2">
        <v>269.5</v>
      </c>
      <c r="AN32" s="2">
        <v>272.39999999999998</v>
      </c>
      <c r="AO32" s="2">
        <v>234.1</v>
      </c>
      <c r="AP32" s="2">
        <v>246.3</v>
      </c>
      <c r="AQ32" s="2">
        <v>241.4</v>
      </c>
      <c r="AR32" s="2">
        <v>234.5446</v>
      </c>
      <c r="AS32" s="2">
        <v>242.78140000000002</v>
      </c>
      <c r="AT32" s="2">
        <v>207.71969999999999</v>
      </c>
      <c r="AU32" s="2">
        <v>205.21549999999999</v>
      </c>
      <c r="AV32" s="2">
        <v>201.56649999999999</v>
      </c>
      <c r="AW32" s="2">
        <v>200.47323144999999</v>
      </c>
      <c r="AX32" s="2">
        <v>211.6027</v>
      </c>
      <c r="AY32" s="2">
        <v>19.71365123</v>
      </c>
      <c r="AZ32" s="2">
        <v>14.357315659999999</v>
      </c>
      <c r="BA32" s="2">
        <v>10.401575641748</v>
      </c>
      <c r="BB32" s="2">
        <v>8.8248310868640001</v>
      </c>
      <c r="BC32" s="2">
        <v>7.6945766352079996</v>
      </c>
      <c r="BD32" s="2">
        <v>6.9706063993699994</v>
      </c>
      <c r="BE32" s="162">
        <v>6.3779490119840005</v>
      </c>
      <c r="BF32" s="162">
        <v>4.8060899179980012</v>
      </c>
      <c r="BG32" s="162">
        <v>3.5960838885440007</v>
      </c>
      <c r="BH32" s="162">
        <v>9.5322913014388</v>
      </c>
      <c r="BI32" s="162">
        <v>13.584131592505003</v>
      </c>
      <c r="BJ32" s="162">
        <v>14.449142335695999</v>
      </c>
      <c r="BK32" s="162">
        <v>17.863476006504001</v>
      </c>
      <c r="BL32" s="249">
        <v>18.726481920000001</v>
      </c>
      <c r="BN32" s="223"/>
      <c r="BO32" s="223"/>
      <c r="BP32" s="223"/>
      <c r="BQ32" s="223"/>
      <c r="BR32" s="223"/>
      <c r="BS32" s="223"/>
      <c r="BT32" s="223"/>
      <c r="BU32" s="223"/>
      <c r="BV32" s="223"/>
      <c r="BW32" s="223"/>
      <c r="BX32" s="223"/>
      <c r="BY32" s="223"/>
      <c r="BZ32" s="223"/>
      <c r="CA32" s="223"/>
      <c r="CB32" s="223"/>
      <c r="CC32" s="223"/>
      <c r="CD32" s="223"/>
      <c r="CE32" s="223"/>
      <c r="CF32" s="223"/>
      <c r="CG32" s="223"/>
    </row>
    <row r="33" spans="2:85" ht="18" customHeight="1">
      <c r="B33" s="122" t="s">
        <v>26</v>
      </c>
      <c r="C33" s="5"/>
      <c r="D33" s="2">
        <v>0.1</v>
      </c>
      <c r="E33" s="2">
        <v>0.1</v>
      </c>
      <c r="F33" s="2">
        <v>1.4</v>
      </c>
      <c r="G33" s="2">
        <v>1.6</v>
      </c>
      <c r="H33" s="2">
        <v>1.7</v>
      </c>
      <c r="I33" s="2">
        <v>2.2000000000000002</v>
      </c>
      <c r="J33" s="2">
        <v>3.3</v>
      </c>
      <c r="K33" s="2">
        <v>3.6</v>
      </c>
      <c r="L33" s="2">
        <v>8.6999999999999993</v>
      </c>
      <c r="M33" s="2">
        <v>9.5</v>
      </c>
      <c r="N33" s="2">
        <v>9.6999999999999993</v>
      </c>
      <c r="O33" s="2">
        <v>4.5</v>
      </c>
      <c r="P33" s="2">
        <v>3.5</v>
      </c>
      <c r="Q33" s="2">
        <v>6.1</v>
      </c>
      <c r="R33" s="2">
        <v>3.8</v>
      </c>
      <c r="S33" s="2">
        <v>3</v>
      </c>
      <c r="T33" s="2">
        <v>2.7</v>
      </c>
      <c r="U33" s="2">
        <v>14.7</v>
      </c>
      <c r="V33" s="2">
        <v>21.9</v>
      </c>
      <c r="W33" s="2">
        <v>40.299999999999997</v>
      </c>
      <c r="X33" s="2">
        <v>45.4</v>
      </c>
      <c r="Y33" s="2">
        <v>53.3</v>
      </c>
      <c r="Z33" s="2">
        <v>55.1</v>
      </c>
      <c r="AA33" s="2">
        <v>113.7</v>
      </c>
      <c r="AB33" s="2">
        <v>143.5</v>
      </c>
      <c r="AC33" s="2">
        <v>150</v>
      </c>
      <c r="AD33" s="2">
        <v>227</v>
      </c>
      <c r="AE33" s="2">
        <v>315.7</v>
      </c>
      <c r="AF33" s="2">
        <v>325</v>
      </c>
      <c r="AG33" s="2">
        <v>323.10000000000002</v>
      </c>
      <c r="AH33" s="2">
        <v>363.1</v>
      </c>
      <c r="AI33" s="2">
        <v>313.5</v>
      </c>
      <c r="AJ33" s="2">
        <v>289.5</v>
      </c>
      <c r="AK33" s="2">
        <v>229.3</v>
      </c>
      <c r="AL33" s="2">
        <v>170.2</v>
      </c>
      <c r="AM33" s="2">
        <v>119.9</v>
      </c>
      <c r="AN33" s="2">
        <v>95.6</v>
      </c>
      <c r="AO33" s="2">
        <v>82.8</v>
      </c>
      <c r="AP33" s="2">
        <v>28.6</v>
      </c>
      <c r="AQ33" s="2">
        <v>53</v>
      </c>
      <c r="AR33" s="2">
        <v>41.253100000000003</v>
      </c>
      <c r="AS33" s="2">
        <v>47.633900000000004</v>
      </c>
      <c r="AT33" s="2">
        <v>37.052900000000001</v>
      </c>
      <c r="AU33" s="2">
        <v>37.255900000000004</v>
      </c>
      <c r="AV33" s="2">
        <v>37.466100000000004</v>
      </c>
      <c r="AW33" s="2">
        <v>35.256702410000003</v>
      </c>
      <c r="AX33" s="2">
        <v>36.329526430000001</v>
      </c>
      <c r="AY33" s="2">
        <v>36.242885119999997</v>
      </c>
      <c r="AZ33" s="2">
        <v>22.290590229999996</v>
      </c>
      <c r="BA33" s="2">
        <v>22.654421939999999</v>
      </c>
      <c r="BB33" s="2">
        <v>22.97622943</v>
      </c>
      <c r="BC33" s="2">
        <v>23.3074783</v>
      </c>
      <c r="BD33" s="2">
        <v>23.666188699999999</v>
      </c>
      <c r="BE33" s="162">
        <v>23.978186650000001</v>
      </c>
      <c r="BF33" s="162">
        <v>24.287197129999999</v>
      </c>
      <c r="BG33" s="162">
        <v>24.619665139999999</v>
      </c>
      <c r="BH33" s="162">
        <v>25.02863065</v>
      </c>
      <c r="BI33" s="162">
        <v>25.493726040000002</v>
      </c>
      <c r="BJ33" s="162">
        <v>36.075841433999997</v>
      </c>
      <c r="BK33" s="162">
        <v>34.651270952000004</v>
      </c>
      <c r="BL33" s="249">
        <v>33.024631378000002</v>
      </c>
      <c r="BN33" s="223"/>
      <c r="BO33" s="223"/>
      <c r="BP33" s="223"/>
      <c r="BQ33" s="223"/>
      <c r="BR33" s="223"/>
      <c r="BS33" s="223"/>
      <c r="BT33" s="223"/>
      <c r="BU33" s="223"/>
      <c r="BV33" s="223"/>
      <c r="BW33" s="223"/>
      <c r="BX33" s="223"/>
      <c r="BY33" s="223"/>
      <c r="BZ33" s="223"/>
      <c r="CA33" s="223"/>
      <c r="CB33" s="223"/>
      <c r="CC33" s="223"/>
      <c r="CD33" s="223"/>
      <c r="CE33" s="223"/>
      <c r="CF33" s="223"/>
      <c r="CG33" s="223"/>
    </row>
    <row r="34" spans="2:85" ht="7.5" customHeight="1" thickBot="1">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51"/>
      <c r="AT34" s="51"/>
      <c r="AU34" s="51"/>
      <c r="AV34" s="51"/>
      <c r="AW34" s="51"/>
      <c r="AX34" s="51"/>
      <c r="AY34" s="51"/>
      <c r="AZ34" s="51"/>
      <c r="BA34" s="51"/>
      <c r="BB34" s="51"/>
      <c r="BC34" s="51"/>
      <c r="BD34" s="51"/>
      <c r="BE34" s="51"/>
      <c r="BF34" s="51"/>
      <c r="BG34" s="51"/>
      <c r="BH34" s="51"/>
      <c r="BI34" s="51"/>
      <c r="BJ34" s="51"/>
      <c r="BK34" s="51"/>
      <c r="BL34" s="252"/>
    </row>
    <row r="35" spans="2:85" ht="18" customHeight="1">
      <c r="B35" s="3" t="s">
        <v>213</v>
      </c>
      <c r="C35" s="3" t="s">
        <v>214</v>
      </c>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2"/>
      <c r="AO35" s="2"/>
      <c r="AP35" s="2"/>
      <c r="AQ35" s="2"/>
      <c r="AR35" s="2"/>
      <c r="AS35" s="2"/>
      <c r="AT35" s="2"/>
      <c r="AU35" s="12"/>
      <c r="AV35" s="12"/>
      <c r="AW35" s="12"/>
      <c r="AX35" s="12"/>
      <c r="AY35" s="12"/>
      <c r="AZ35" s="12"/>
      <c r="BA35" s="12"/>
    </row>
    <row r="36" spans="2:85" ht="18" customHeight="1">
      <c r="D36" s="11" t="s">
        <v>7</v>
      </c>
      <c r="E36" s="11" t="s">
        <v>7</v>
      </c>
      <c r="F36" s="11" t="s">
        <v>7</v>
      </c>
      <c r="G36" s="11" t="s">
        <v>7</v>
      </c>
      <c r="H36" s="11" t="s">
        <v>7</v>
      </c>
      <c r="I36" s="11" t="s">
        <v>7</v>
      </c>
      <c r="J36" s="11" t="s">
        <v>7</v>
      </c>
      <c r="K36" s="11" t="s">
        <v>7</v>
      </c>
      <c r="L36" s="11" t="s">
        <v>7</v>
      </c>
      <c r="M36" s="11" t="s">
        <v>7</v>
      </c>
      <c r="N36" s="11" t="s">
        <v>7</v>
      </c>
      <c r="O36" s="11" t="s">
        <v>7</v>
      </c>
      <c r="P36" s="11" t="s">
        <v>7</v>
      </c>
      <c r="Q36" s="11" t="s">
        <v>7</v>
      </c>
      <c r="R36" s="11" t="s">
        <v>7</v>
      </c>
      <c r="S36" s="11" t="s">
        <v>7</v>
      </c>
      <c r="T36" s="11" t="s">
        <v>7</v>
      </c>
      <c r="U36" s="11" t="s">
        <v>7</v>
      </c>
      <c r="V36" s="11" t="s">
        <v>7</v>
      </c>
      <c r="W36" s="11" t="s">
        <v>7</v>
      </c>
      <c r="X36" s="11" t="s">
        <v>7</v>
      </c>
      <c r="Y36" s="11" t="s">
        <v>7</v>
      </c>
      <c r="Z36" s="11" t="s">
        <v>7</v>
      </c>
      <c r="AA36" s="11" t="s">
        <v>7</v>
      </c>
      <c r="AB36" s="11" t="s">
        <v>7</v>
      </c>
      <c r="AC36" s="11" t="s">
        <v>7</v>
      </c>
      <c r="AD36" s="11" t="s">
        <v>7</v>
      </c>
      <c r="AE36" s="11" t="s">
        <v>7</v>
      </c>
      <c r="AF36" s="11" t="s">
        <v>7</v>
      </c>
      <c r="AG36" s="11" t="s">
        <v>7</v>
      </c>
      <c r="AH36" s="11" t="s">
        <v>7</v>
      </c>
      <c r="AI36" s="11" t="s">
        <v>7</v>
      </c>
      <c r="AJ36" s="11" t="s">
        <v>7</v>
      </c>
      <c r="AK36" s="11" t="s">
        <v>7</v>
      </c>
      <c r="AL36" s="11" t="s">
        <v>7</v>
      </c>
      <c r="AM36" s="11" t="s">
        <v>7</v>
      </c>
      <c r="AN36" s="11" t="s">
        <v>7</v>
      </c>
      <c r="AO36" s="11" t="s">
        <v>7</v>
      </c>
      <c r="AP36" s="11" t="s">
        <v>7</v>
      </c>
      <c r="AQ36" s="11" t="s">
        <v>7</v>
      </c>
      <c r="AR36" s="11" t="s">
        <v>7</v>
      </c>
      <c r="AS36" s="11" t="s">
        <v>7</v>
      </c>
      <c r="AT36" s="11" t="s">
        <v>7</v>
      </c>
      <c r="AU36" s="11" t="s">
        <v>7</v>
      </c>
      <c r="AV36" s="11" t="s">
        <v>7</v>
      </c>
      <c r="AW36" s="11" t="s">
        <v>7</v>
      </c>
      <c r="AX36" s="11" t="s">
        <v>7</v>
      </c>
      <c r="AY36" s="11" t="s">
        <v>7</v>
      </c>
      <c r="AZ36" s="11" t="s">
        <v>7</v>
      </c>
      <c r="BA36" s="11" t="s">
        <v>7</v>
      </c>
    </row>
    <row r="37" spans="2:85" ht="18" customHeight="1">
      <c r="B37" s="13"/>
      <c r="C37" s="13"/>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2"/>
      <c r="AO37" s="2"/>
      <c r="AP37" s="2"/>
      <c r="AQ37" s="2"/>
      <c r="AR37" s="2"/>
      <c r="AU37" s="13"/>
    </row>
    <row r="38" spans="2:85" ht="18" customHeight="1">
      <c r="B38" s="31"/>
      <c r="C38" s="31"/>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2"/>
      <c r="AO38" s="2"/>
      <c r="AP38" s="2"/>
      <c r="AQ38" s="2"/>
      <c r="AR38" s="2"/>
      <c r="AS38" s="2"/>
      <c r="AT38" s="4"/>
      <c r="AU38" s="31" t="s">
        <v>0</v>
      </c>
    </row>
    <row r="39" spans="2:85" ht="18" customHeight="1">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2"/>
      <c r="AO39" s="2"/>
      <c r="AP39" s="2"/>
      <c r="AQ39" s="2"/>
      <c r="AR39" s="2"/>
      <c r="AS39" s="2"/>
      <c r="AT39" s="6"/>
    </row>
    <row r="40" spans="2:8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2"/>
      <c r="AO40" s="2"/>
      <c r="AP40" s="2"/>
      <c r="AQ40" s="2"/>
      <c r="AR40" s="2"/>
      <c r="AS40" s="2"/>
      <c r="AT40" s="2"/>
      <c r="AX40" s="12"/>
      <c r="AZ40" s="12"/>
      <c r="BB40" s="12"/>
      <c r="BD40" s="12"/>
      <c r="BF40" s="12"/>
      <c r="BH40" s="12"/>
      <c r="BJ40" s="12"/>
    </row>
    <row r="41" spans="2:85">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48"/>
      <c r="AO41" s="1"/>
      <c r="AP41" s="2"/>
      <c r="AQ41" s="2"/>
      <c r="AR41" s="2"/>
      <c r="AS41" s="2"/>
      <c r="AT41" s="1"/>
      <c r="AX41" s="12"/>
      <c r="AZ41" s="12"/>
      <c r="BB41" s="12"/>
      <c r="BD41" s="12"/>
      <c r="BF41" s="12"/>
      <c r="BH41" s="12"/>
      <c r="BJ41" s="12"/>
    </row>
    <row r="42" spans="2:85">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X42" s="12"/>
      <c r="AZ42" s="12"/>
      <c r="BB42" s="12"/>
      <c r="BD42" s="12"/>
      <c r="BF42" s="12"/>
      <c r="BH42" s="12"/>
      <c r="BJ42" s="12"/>
    </row>
    <row r="43" spans="2:85">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49"/>
      <c r="AP43" s="1"/>
      <c r="AQ43" s="1"/>
      <c r="AR43" s="1"/>
      <c r="AS43" s="1"/>
      <c r="AT43" s="1"/>
      <c r="AX43" s="12"/>
      <c r="AZ43" s="12"/>
      <c r="BB43" s="12"/>
      <c r="BD43" s="12"/>
      <c r="BF43" s="12"/>
      <c r="BH43" s="12"/>
      <c r="BJ43" s="12"/>
    </row>
    <row r="44" spans="2:85">
      <c r="AX44" s="12"/>
      <c r="AZ44" s="12"/>
      <c r="BB44" s="12"/>
      <c r="BD44" s="12"/>
      <c r="BF44" s="12"/>
      <c r="BH44" s="12"/>
      <c r="BJ44" s="12"/>
    </row>
    <row r="45" spans="2:85">
      <c r="AX45" s="12"/>
      <c r="AZ45" s="12"/>
      <c r="BB45" s="12"/>
      <c r="BD45" s="12"/>
      <c r="BF45" s="12"/>
      <c r="BH45" s="12"/>
      <c r="BJ45" s="12"/>
    </row>
    <row r="46" spans="2:85">
      <c r="AX46" s="12"/>
      <c r="AZ46" s="12"/>
      <c r="BB46" s="12"/>
      <c r="BD46" s="12"/>
      <c r="BF46" s="12"/>
      <c r="BH46" s="12"/>
      <c r="BJ46" s="12"/>
    </row>
    <row r="47" spans="2:85">
      <c r="AX47" s="12"/>
      <c r="AZ47" s="12"/>
      <c r="BB47" s="12"/>
      <c r="BD47" s="12"/>
      <c r="BF47" s="12"/>
      <c r="BH47" s="12"/>
      <c r="BJ47" s="12"/>
    </row>
    <row r="48" spans="2:85">
      <c r="AN48" s="7"/>
      <c r="AO48" s="7"/>
      <c r="AP48" s="7"/>
      <c r="AQ48" s="7"/>
      <c r="AR48" s="7"/>
      <c r="AS48" s="7"/>
      <c r="AT48" s="7"/>
      <c r="AX48" s="12"/>
      <c r="AZ48" s="12"/>
      <c r="BB48" s="12"/>
      <c r="BD48" s="12"/>
      <c r="BF48" s="12"/>
      <c r="BH48" s="12"/>
      <c r="BJ48" s="12"/>
    </row>
    <row r="49" spans="4:62">
      <c r="AN49" s="7"/>
      <c r="AO49" s="7"/>
      <c r="AP49" s="7"/>
      <c r="AQ49" s="7"/>
      <c r="AR49" s="7"/>
      <c r="AS49" s="7"/>
      <c r="AT49" s="7"/>
      <c r="AX49" s="12"/>
      <c r="AZ49" s="12"/>
      <c r="BB49" s="12"/>
      <c r="BD49" s="12"/>
      <c r="BF49" s="12"/>
      <c r="BH49" s="12"/>
      <c r="BJ49" s="12"/>
    </row>
    <row r="50" spans="4:62">
      <c r="AN50" s="7"/>
      <c r="AO50" s="7"/>
      <c r="AP50" s="7"/>
      <c r="AQ50" s="7"/>
      <c r="AR50" s="7"/>
      <c r="AS50" s="7"/>
      <c r="AT50" s="7"/>
      <c r="AX50" s="12"/>
      <c r="AZ50" s="12"/>
      <c r="BB50" s="12"/>
      <c r="BD50" s="12"/>
      <c r="BF50" s="12"/>
      <c r="BH50" s="12"/>
      <c r="BJ50" s="12"/>
    </row>
    <row r="51" spans="4:62">
      <c r="AN51" s="7"/>
      <c r="AO51" s="7"/>
      <c r="AP51" s="7"/>
      <c r="AQ51" s="7"/>
      <c r="AR51" s="7"/>
      <c r="AS51" s="7"/>
      <c r="AT51" s="7"/>
      <c r="AX51" s="12"/>
      <c r="AZ51" s="12"/>
      <c r="BB51" s="12"/>
      <c r="BD51" s="12"/>
      <c r="BF51" s="12"/>
      <c r="BH51" s="12"/>
      <c r="BJ51" s="12"/>
    </row>
    <row r="52" spans="4:62">
      <c r="AN52" s="7"/>
      <c r="AO52" s="7"/>
      <c r="AP52" s="7"/>
      <c r="AQ52" s="7"/>
      <c r="AR52" s="7"/>
      <c r="AS52" s="7"/>
      <c r="AT52" s="7"/>
      <c r="AX52" s="12"/>
      <c r="AZ52" s="12"/>
      <c r="BB52" s="12"/>
      <c r="BD52" s="12"/>
      <c r="BF52" s="12"/>
      <c r="BH52" s="12"/>
      <c r="BJ52" s="12"/>
    </row>
    <row r="53" spans="4:62">
      <c r="AN53" s="7"/>
      <c r="AO53" s="7"/>
      <c r="AP53" s="7"/>
      <c r="AQ53" s="7"/>
      <c r="AR53" s="7"/>
      <c r="AS53" s="7"/>
      <c r="AT53" s="7"/>
      <c r="AX53" s="12"/>
      <c r="AZ53" s="12"/>
      <c r="BB53" s="12"/>
      <c r="BD53" s="12"/>
      <c r="BF53" s="12"/>
      <c r="BH53" s="12"/>
      <c r="BJ53" s="12"/>
    </row>
    <row r="54" spans="4:62">
      <c r="AX54" s="12"/>
      <c r="AZ54" s="12"/>
      <c r="BB54" s="12"/>
      <c r="BD54" s="12"/>
      <c r="BF54" s="12"/>
      <c r="BH54" s="12"/>
      <c r="BJ54" s="12"/>
    </row>
    <row r="55" spans="4:62">
      <c r="AN55" s="7"/>
      <c r="AO55" s="7"/>
      <c r="AP55" s="7"/>
      <c r="AQ55" s="7"/>
      <c r="AR55" s="7"/>
      <c r="AS55" s="7"/>
      <c r="AT55" s="7"/>
      <c r="AX55" s="12"/>
      <c r="AZ55" s="12"/>
      <c r="BB55" s="12"/>
      <c r="BD55" s="12"/>
      <c r="BF55" s="12"/>
      <c r="BH55" s="12"/>
      <c r="BJ55" s="12"/>
    </row>
    <row r="56" spans="4:62">
      <c r="AN56" s="7"/>
      <c r="AO56" s="7"/>
      <c r="AP56" s="7"/>
      <c r="AQ56" s="7"/>
      <c r="AR56" s="7"/>
      <c r="AS56" s="7"/>
      <c r="AT56" s="7"/>
      <c r="AX56" s="12"/>
      <c r="AZ56" s="12"/>
      <c r="BB56" s="12"/>
      <c r="BD56" s="12"/>
      <c r="BF56" s="12"/>
      <c r="BH56" s="12"/>
      <c r="BJ56" s="12"/>
    </row>
    <row r="57" spans="4:62">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7"/>
      <c r="AO57" s="7"/>
      <c r="AP57" s="7"/>
      <c r="AQ57" s="7"/>
      <c r="AR57" s="7"/>
      <c r="AS57" s="7"/>
      <c r="AT57" s="7"/>
      <c r="AX57" s="12"/>
      <c r="AZ57" s="12"/>
      <c r="BB57" s="12"/>
      <c r="BD57" s="12"/>
      <c r="BF57" s="12"/>
      <c r="BH57" s="12"/>
      <c r="BJ57" s="12"/>
    </row>
    <row r="58" spans="4:62">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X58" s="12"/>
      <c r="AZ58" s="12"/>
      <c r="BB58" s="12"/>
      <c r="BD58" s="12"/>
      <c r="BF58" s="12"/>
      <c r="BH58" s="12"/>
      <c r="BJ58" s="12"/>
    </row>
    <row r="59" spans="4:62">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7"/>
      <c r="AO59" s="7"/>
      <c r="AP59" s="7"/>
      <c r="AQ59" s="7"/>
      <c r="AR59" s="7"/>
      <c r="AS59" s="7"/>
      <c r="AT59" s="7"/>
      <c r="AX59" s="12"/>
      <c r="AZ59" s="12"/>
      <c r="BB59" s="12"/>
      <c r="BD59" s="12"/>
      <c r="BF59" s="12"/>
      <c r="BH59" s="12"/>
      <c r="BJ59" s="12"/>
    </row>
    <row r="60" spans="4:62">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7"/>
      <c r="AO60" s="7"/>
      <c r="AP60" s="7"/>
      <c r="AQ60" s="7"/>
      <c r="AR60" s="7"/>
      <c r="AS60" s="7"/>
      <c r="AT60" s="7"/>
      <c r="AX60" s="12"/>
      <c r="AZ60" s="12"/>
      <c r="BB60" s="12"/>
      <c r="BD60" s="12"/>
      <c r="BF60" s="12"/>
      <c r="BH60" s="12"/>
      <c r="BJ60" s="12"/>
    </row>
    <row r="61" spans="4:62">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7"/>
      <c r="AO61" s="7"/>
      <c r="AP61" s="7"/>
      <c r="AQ61" s="7"/>
      <c r="AR61" s="7"/>
      <c r="AS61" s="7"/>
      <c r="AT61" s="7"/>
      <c r="AX61" s="12"/>
      <c r="AZ61" s="12"/>
      <c r="BB61" s="12"/>
      <c r="BD61" s="12"/>
      <c r="BF61" s="12"/>
      <c r="BH61" s="12"/>
      <c r="BJ61" s="12"/>
    </row>
    <row r="62" spans="4:62">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7"/>
      <c r="AO62" s="7"/>
      <c r="AP62" s="7"/>
      <c r="AQ62" s="7"/>
      <c r="AR62" s="7"/>
      <c r="AS62" s="7"/>
      <c r="AT62" s="7"/>
      <c r="AX62" s="12"/>
      <c r="AZ62" s="12"/>
      <c r="BB62" s="12"/>
      <c r="BD62" s="12"/>
      <c r="BF62" s="12"/>
      <c r="BH62" s="12"/>
      <c r="BJ62" s="12"/>
    </row>
    <row r="63" spans="4:62">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7"/>
      <c r="AO63" s="7"/>
      <c r="AP63" s="7"/>
      <c r="AQ63" s="7"/>
      <c r="AR63" s="7"/>
      <c r="AS63" s="7"/>
      <c r="AT63" s="7"/>
      <c r="AX63" s="12"/>
      <c r="AZ63" s="12"/>
      <c r="BB63" s="12"/>
      <c r="BD63" s="12"/>
      <c r="BF63" s="12"/>
      <c r="BH63" s="12"/>
      <c r="BJ63" s="12"/>
    </row>
    <row r="64" spans="4:62">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X64" s="12"/>
      <c r="AZ64" s="12"/>
      <c r="BB64" s="12"/>
      <c r="BD64" s="12"/>
      <c r="BF64" s="12"/>
      <c r="BH64" s="12"/>
      <c r="BJ64" s="12"/>
    </row>
    <row r="65" spans="40:62">
      <c r="AN65" s="4"/>
      <c r="AO65" s="4"/>
      <c r="AP65" s="4"/>
      <c r="AQ65" s="4"/>
      <c r="AR65" s="4"/>
      <c r="AS65" s="4"/>
      <c r="AT65" s="4"/>
      <c r="AX65" s="12"/>
      <c r="AZ65" s="12"/>
      <c r="BB65" s="12"/>
      <c r="BD65" s="12"/>
      <c r="BF65" s="12"/>
      <c r="BH65" s="12"/>
      <c r="BJ65" s="12"/>
    </row>
    <row r="66" spans="40:62">
      <c r="AX66" s="12"/>
    </row>
  </sheetData>
  <phoneticPr fontId="22" type="noConversion"/>
  <printOptions verticalCentered="1"/>
  <pageMargins left="0.39370078740157483" right="0" top="0" bottom="0" header="0" footer="0"/>
  <pageSetup paperSize="176"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B1:CB42"/>
  <sheetViews>
    <sheetView showGridLines="0" zoomScale="80" zoomScaleNormal="80" zoomScaleSheetLayoutView="100" workbookViewId="0">
      <selection sqref="A1:A1048576"/>
    </sheetView>
  </sheetViews>
  <sheetFormatPr baseColWidth="10" defaultRowHeight="12.75"/>
  <cols>
    <col min="1" max="1" width="4.7109375" style="3" customWidth="1"/>
    <col min="2" max="2" width="16.7109375" style="3" customWidth="1"/>
    <col min="3" max="3" width="67.5703125" style="3" customWidth="1"/>
    <col min="4" max="4" width="7" style="3" customWidth="1"/>
    <col min="5" max="16" width="7" style="3" bestFit="1" customWidth="1"/>
    <col min="17" max="19" width="7.7109375" style="3" bestFit="1" customWidth="1"/>
    <col min="20" max="20" width="7" style="3" bestFit="1" customWidth="1"/>
    <col min="21" max="22" width="7.7109375" style="3" bestFit="1" customWidth="1"/>
    <col min="23" max="23" width="7" style="3" bestFit="1" customWidth="1"/>
    <col min="24" max="64" width="8.28515625" style="3" customWidth="1"/>
    <col min="65" max="16384" width="11.42578125" style="3"/>
  </cols>
  <sheetData>
    <row r="1" spans="2:80" ht="18" customHeight="1">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row>
    <row r="2" spans="2:80" ht="18" customHeight="1">
      <c r="B2" s="131" t="s">
        <v>186</v>
      </c>
      <c r="C2" s="19"/>
    </row>
    <row r="3" spans="2:80" ht="18" customHeight="1">
      <c r="B3" s="134" t="s">
        <v>87</v>
      </c>
      <c r="C3" s="16"/>
    </row>
    <row r="4" spans="2:80" ht="18" customHeight="1">
      <c r="B4" s="32" t="s">
        <v>187</v>
      </c>
      <c r="C4" s="32"/>
    </row>
    <row r="5" spans="2:80" ht="7.5" customHeight="1" thickBot="1">
      <c r="B5" s="32"/>
      <c r="C5" s="32"/>
    </row>
    <row r="6" spans="2:80" s="13" customFormat="1" ht="30" customHeight="1" thickBot="1">
      <c r="B6" s="137" t="s">
        <v>101</v>
      </c>
      <c r="C6" s="25"/>
      <c r="D6" s="165">
        <v>1960</v>
      </c>
      <c r="E6" s="165">
        <v>1961</v>
      </c>
      <c r="F6" s="165">
        <v>1962</v>
      </c>
      <c r="G6" s="165">
        <v>1963</v>
      </c>
      <c r="H6" s="165">
        <v>1964</v>
      </c>
      <c r="I6" s="165">
        <v>1965</v>
      </c>
      <c r="J6" s="165">
        <v>1966</v>
      </c>
      <c r="K6" s="165">
        <v>1967</v>
      </c>
      <c r="L6" s="165">
        <v>1968</v>
      </c>
      <c r="M6" s="165">
        <v>1969</v>
      </c>
      <c r="N6" s="165">
        <v>1970</v>
      </c>
      <c r="O6" s="165">
        <v>1971</v>
      </c>
      <c r="P6" s="165">
        <v>1972</v>
      </c>
      <c r="Q6" s="165">
        <v>1973</v>
      </c>
      <c r="R6" s="165">
        <v>1974</v>
      </c>
      <c r="S6" s="165">
        <v>1975</v>
      </c>
      <c r="T6" s="165">
        <v>1976</v>
      </c>
      <c r="U6" s="165">
        <v>1977</v>
      </c>
      <c r="V6" s="165">
        <v>1978</v>
      </c>
      <c r="W6" s="165">
        <v>1979</v>
      </c>
      <c r="X6" s="165">
        <v>1980</v>
      </c>
      <c r="Y6" s="165">
        <v>1981</v>
      </c>
      <c r="Z6" s="165">
        <v>1982</v>
      </c>
      <c r="AA6" s="165">
        <v>1983</v>
      </c>
      <c r="AB6" s="165">
        <v>1984</v>
      </c>
      <c r="AC6" s="165">
        <v>1985</v>
      </c>
      <c r="AD6" s="165">
        <v>1986</v>
      </c>
      <c r="AE6" s="165">
        <v>1987</v>
      </c>
      <c r="AF6" s="165">
        <v>1988</v>
      </c>
      <c r="AG6" s="165">
        <v>1989</v>
      </c>
      <c r="AH6" s="165">
        <v>1990</v>
      </c>
      <c r="AI6" s="165">
        <v>1991</v>
      </c>
      <c r="AJ6" s="165">
        <v>1992</v>
      </c>
      <c r="AK6" s="165">
        <v>1993</v>
      </c>
      <c r="AL6" s="165">
        <v>1994</v>
      </c>
      <c r="AM6" s="165">
        <v>1995</v>
      </c>
      <c r="AN6" s="165">
        <v>1996</v>
      </c>
      <c r="AO6" s="165">
        <v>1997</v>
      </c>
      <c r="AP6" s="165">
        <v>1998</v>
      </c>
      <c r="AQ6" s="165">
        <v>1999</v>
      </c>
      <c r="AR6" s="165">
        <v>2000</v>
      </c>
      <c r="AS6" s="165">
        <v>2001</v>
      </c>
      <c r="AT6" s="165">
        <v>2002</v>
      </c>
      <c r="AU6" s="165">
        <v>2003</v>
      </c>
      <c r="AV6" s="165">
        <v>2004</v>
      </c>
      <c r="AW6" s="165">
        <v>2005</v>
      </c>
      <c r="AX6" s="165">
        <v>2006</v>
      </c>
      <c r="AY6" s="165">
        <v>2007</v>
      </c>
      <c r="AZ6" s="165">
        <v>2008</v>
      </c>
      <c r="BA6" s="165">
        <v>2009</v>
      </c>
      <c r="BB6" s="165">
        <v>2010</v>
      </c>
      <c r="BC6" s="165">
        <v>2011</v>
      </c>
      <c r="BD6" s="165">
        <v>2012</v>
      </c>
      <c r="BE6" s="165">
        <v>2013</v>
      </c>
      <c r="BF6" s="165">
        <v>2014</v>
      </c>
      <c r="BG6" s="165">
        <v>2015</v>
      </c>
      <c r="BH6" s="165">
        <v>2016</v>
      </c>
      <c r="BI6" s="165">
        <v>2017</v>
      </c>
      <c r="BJ6" s="165">
        <v>2018</v>
      </c>
      <c r="BK6" s="165">
        <v>2019</v>
      </c>
      <c r="BL6" s="165">
        <v>2020</v>
      </c>
    </row>
    <row r="7" spans="2:80" s="13" customFormat="1">
      <c r="B7" s="29"/>
      <c r="C7" s="29"/>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9"/>
      <c r="AS7" s="38"/>
      <c r="AT7" s="38"/>
      <c r="AU7" s="38"/>
      <c r="AV7" s="38"/>
      <c r="AW7" s="38"/>
      <c r="AX7" s="38"/>
      <c r="AY7" s="38"/>
      <c r="AZ7" s="38"/>
      <c r="BA7" s="38"/>
    </row>
    <row r="8" spans="2:80" s="13" customFormat="1" ht="18" customHeight="1">
      <c r="B8" s="118" t="s">
        <v>29</v>
      </c>
      <c r="C8" s="14"/>
      <c r="D8" s="15">
        <v>6.2</v>
      </c>
      <c r="E8" s="15">
        <v>6.8</v>
      </c>
      <c r="F8" s="15">
        <v>7.1</v>
      </c>
      <c r="G8" s="15">
        <v>12.2</v>
      </c>
      <c r="H8" s="15">
        <v>16.399999999999999</v>
      </c>
      <c r="I8" s="15">
        <v>13.100000000000001</v>
      </c>
      <c r="J8" s="15">
        <v>25.9</v>
      </c>
      <c r="K8" s="15">
        <v>25.5</v>
      </c>
      <c r="L8" s="15">
        <v>52.7</v>
      </c>
      <c r="M8" s="15">
        <v>31</v>
      </c>
      <c r="N8" s="15">
        <v>52.1</v>
      </c>
      <c r="O8" s="15">
        <v>62.2</v>
      </c>
      <c r="P8" s="15">
        <v>64</v>
      </c>
      <c r="Q8" s="15">
        <v>131.10000000000002</v>
      </c>
      <c r="R8" s="15">
        <v>174.39999999999998</v>
      </c>
      <c r="S8" s="15">
        <v>158.69999999999999</v>
      </c>
      <c r="T8" s="15">
        <v>74.8</v>
      </c>
      <c r="U8" s="15">
        <v>245.3</v>
      </c>
      <c r="V8" s="15">
        <v>101.5</v>
      </c>
      <c r="W8" s="15">
        <v>85.4</v>
      </c>
      <c r="X8" s="15">
        <v>294.8</v>
      </c>
      <c r="Y8" s="15">
        <v>424.19999999999993</v>
      </c>
      <c r="Z8" s="15">
        <v>454.8</v>
      </c>
      <c r="AA8" s="15">
        <v>604.5</v>
      </c>
      <c r="AB8" s="15">
        <v>499.40000000000003</v>
      </c>
      <c r="AC8" s="15">
        <v>691.4</v>
      </c>
      <c r="AD8" s="15">
        <v>752.90000000000009</v>
      </c>
      <c r="AE8" s="15">
        <v>635.6</v>
      </c>
      <c r="AF8" s="15">
        <v>500.1</v>
      </c>
      <c r="AG8" s="15">
        <v>286.29999999999995</v>
      </c>
      <c r="AH8" s="15">
        <v>288.3</v>
      </c>
      <c r="AI8" s="15">
        <v>579.20000000000005</v>
      </c>
      <c r="AJ8" s="15">
        <v>336.4</v>
      </c>
      <c r="AK8" s="15">
        <v>145.00000000000003</v>
      </c>
      <c r="AL8" s="15">
        <v>366.79999999999995</v>
      </c>
      <c r="AM8" s="15">
        <v>313.59999999999997</v>
      </c>
      <c r="AN8" s="15">
        <v>285</v>
      </c>
      <c r="AO8" s="15">
        <v>218.90000000000003</v>
      </c>
      <c r="AP8" s="15">
        <v>313.09999999999997</v>
      </c>
      <c r="AQ8" s="15">
        <v>408.30000000000007</v>
      </c>
      <c r="AR8" s="15">
        <v>247.95330341299993</v>
      </c>
      <c r="AS8" s="15">
        <v>238.0283683180001</v>
      </c>
      <c r="AT8" s="15">
        <v>214.58393223599998</v>
      </c>
      <c r="AU8" s="15">
        <v>302.00247984000015</v>
      </c>
      <c r="AV8" s="15">
        <v>344.68285520899968</v>
      </c>
      <c r="AW8" s="15">
        <v>266.46963510800003</v>
      </c>
      <c r="AX8" s="15">
        <v>295.37139563800014</v>
      </c>
      <c r="AY8" s="15">
        <v>259.23558181399994</v>
      </c>
      <c r="AZ8" s="15">
        <v>219.30571483000003</v>
      </c>
      <c r="BA8" s="15">
        <v>494.54430006999996</v>
      </c>
      <c r="BB8" s="15">
        <v>285.12168283999995</v>
      </c>
      <c r="BC8" s="40">
        <v>257.12720790999987</v>
      </c>
      <c r="BD8" s="40">
        <v>256.99742008999993</v>
      </c>
      <c r="BE8" s="40">
        <v>288.08040011999998</v>
      </c>
      <c r="BF8" s="40">
        <v>347.70571956999981</v>
      </c>
      <c r="BG8" s="40">
        <v>385.29549777999995</v>
      </c>
      <c r="BH8" s="40">
        <v>372.03714671000017</v>
      </c>
      <c r="BI8" s="40">
        <v>540.52237202000003</v>
      </c>
      <c r="BJ8" s="40">
        <v>560.77129730000013</v>
      </c>
      <c r="BK8" s="40">
        <v>528.37666653000008</v>
      </c>
      <c r="BL8" s="40">
        <v>829.47250923999991</v>
      </c>
      <c r="BN8" s="223"/>
      <c r="BO8" s="223"/>
      <c r="BP8" s="223"/>
      <c r="BQ8" s="223"/>
      <c r="BR8" s="223"/>
      <c r="BS8" s="223"/>
      <c r="BT8" s="223"/>
      <c r="BU8" s="223"/>
      <c r="BV8" s="223"/>
      <c r="BW8" s="223"/>
      <c r="BX8" s="223"/>
      <c r="BY8" s="223"/>
      <c r="BZ8" s="223"/>
      <c r="CA8" s="223"/>
      <c r="CB8" s="223"/>
    </row>
    <row r="9" spans="2:80" ht="18" customHeight="1">
      <c r="B9" s="126" t="s">
        <v>10</v>
      </c>
      <c r="C9" s="41"/>
      <c r="D9" s="2">
        <v>0.4</v>
      </c>
      <c r="E9" s="2">
        <v>0.8</v>
      </c>
      <c r="F9" s="2">
        <v>4</v>
      </c>
      <c r="G9" s="2">
        <v>2.5</v>
      </c>
      <c r="H9" s="2">
        <v>1.4</v>
      </c>
      <c r="I9" s="2">
        <v>2.2000000000000002</v>
      </c>
      <c r="J9" s="2">
        <v>10.6</v>
      </c>
      <c r="K9" s="2">
        <v>10.7</v>
      </c>
      <c r="L9" s="2">
        <v>15.4</v>
      </c>
      <c r="M9" s="2">
        <v>8.1999999999999993</v>
      </c>
      <c r="N9" s="2">
        <v>15.1</v>
      </c>
      <c r="O9" s="2">
        <v>20.2</v>
      </c>
      <c r="P9" s="2">
        <v>35</v>
      </c>
      <c r="Q9" s="2">
        <v>69.900000000000006</v>
      </c>
      <c r="R9" s="2">
        <v>99.8</v>
      </c>
      <c r="S9" s="2">
        <v>85.1</v>
      </c>
      <c r="T9" s="2">
        <v>34.799999999999997</v>
      </c>
      <c r="U9" s="2">
        <v>164.5</v>
      </c>
      <c r="V9" s="2">
        <v>57.3</v>
      </c>
      <c r="W9" s="2">
        <v>18.2</v>
      </c>
      <c r="X9" s="2">
        <v>179.1</v>
      </c>
      <c r="Y9" s="2">
        <v>172.6</v>
      </c>
      <c r="Z9" s="2">
        <v>249.1</v>
      </c>
      <c r="AA9" s="2">
        <v>235.7</v>
      </c>
      <c r="AB9" s="2">
        <v>367.5</v>
      </c>
      <c r="AC9" s="2">
        <v>504.5</v>
      </c>
      <c r="AD9" s="2">
        <v>617.20000000000005</v>
      </c>
      <c r="AE9" s="2">
        <v>560.79999999999995</v>
      </c>
      <c r="AF9" s="2">
        <v>446.1</v>
      </c>
      <c r="AG9" s="2">
        <v>260.7</v>
      </c>
      <c r="AH9" s="2">
        <v>205.3</v>
      </c>
      <c r="AI9" s="2">
        <v>222.2</v>
      </c>
      <c r="AJ9" s="2">
        <v>255.6</v>
      </c>
      <c r="AK9" s="2">
        <v>83.9</v>
      </c>
      <c r="AL9" s="2">
        <v>232.6</v>
      </c>
      <c r="AM9" s="2">
        <v>210.1</v>
      </c>
      <c r="AN9" s="2">
        <v>199</v>
      </c>
      <c r="AO9" s="2">
        <v>142.30000000000001</v>
      </c>
      <c r="AP9" s="2">
        <v>237.5</v>
      </c>
      <c r="AQ9" s="2">
        <v>263.3</v>
      </c>
      <c r="AR9" s="2">
        <v>196.39610909299992</v>
      </c>
      <c r="AS9" s="2">
        <v>200.9180855780001</v>
      </c>
      <c r="AT9" s="2">
        <v>192.08216441699997</v>
      </c>
      <c r="AU9" s="2">
        <v>252.22825882100011</v>
      </c>
      <c r="AV9" s="2">
        <v>291.2037022989997</v>
      </c>
      <c r="AW9" s="2">
        <v>244.78220216400004</v>
      </c>
      <c r="AX9" s="2">
        <v>211.63944042100016</v>
      </c>
      <c r="AY9" s="2">
        <v>212.60358244399995</v>
      </c>
      <c r="AZ9" s="2">
        <v>157.23702847999999</v>
      </c>
      <c r="BA9" s="2">
        <v>285.96346420999993</v>
      </c>
      <c r="BB9" s="2">
        <v>265.52398678999992</v>
      </c>
      <c r="BC9" s="2">
        <v>234.83630214999985</v>
      </c>
      <c r="BD9" s="2">
        <v>256.99742008999993</v>
      </c>
      <c r="BE9" s="2">
        <v>288.08040011999998</v>
      </c>
      <c r="BF9" s="2">
        <v>347.70571956999981</v>
      </c>
      <c r="BG9" s="2">
        <v>385.29549777999995</v>
      </c>
      <c r="BH9" s="2">
        <v>372.03714671000017</v>
      </c>
      <c r="BI9" s="2">
        <v>540.52237202000003</v>
      </c>
      <c r="BJ9" s="2">
        <v>360.77129730000013</v>
      </c>
      <c r="BK9" s="2">
        <v>508.37666653000008</v>
      </c>
      <c r="BL9" s="2">
        <v>829.47250923999991</v>
      </c>
      <c r="BN9" s="223"/>
      <c r="BO9" s="223"/>
      <c r="BP9" s="223"/>
      <c r="BQ9" s="223"/>
      <c r="BR9" s="223"/>
      <c r="BS9" s="223"/>
      <c r="BT9" s="223"/>
      <c r="BU9" s="223"/>
      <c r="BV9" s="223"/>
      <c r="BW9" s="223"/>
      <c r="BX9" s="223"/>
      <c r="BY9" s="223"/>
      <c r="BZ9" s="223"/>
      <c r="CA9" s="223"/>
      <c r="CB9" s="223"/>
    </row>
    <row r="10" spans="2:80" ht="18" customHeight="1">
      <c r="B10" s="126" t="s">
        <v>11</v>
      </c>
      <c r="C10" s="41"/>
      <c r="D10" s="2">
        <v>5.8</v>
      </c>
      <c r="E10" s="2">
        <v>6</v>
      </c>
      <c r="F10" s="2">
        <v>3.1</v>
      </c>
      <c r="G10" s="2">
        <v>9.6999999999999993</v>
      </c>
      <c r="H10" s="2">
        <v>15</v>
      </c>
      <c r="I10" s="2">
        <v>10.9</v>
      </c>
      <c r="J10" s="2">
        <v>15.299999999999999</v>
      </c>
      <c r="K10" s="2">
        <v>14.8</v>
      </c>
      <c r="L10" s="2">
        <v>37.300000000000004</v>
      </c>
      <c r="M10" s="2">
        <v>22.8</v>
      </c>
      <c r="N10" s="2">
        <v>37</v>
      </c>
      <c r="O10" s="2">
        <v>42</v>
      </c>
      <c r="P10" s="2">
        <v>29</v>
      </c>
      <c r="Q10" s="2">
        <v>61.2</v>
      </c>
      <c r="R10" s="2">
        <v>74.599999999999994</v>
      </c>
      <c r="S10" s="2">
        <v>73.599999999999994</v>
      </c>
      <c r="T10" s="2">
        <v>40</v>
      </c>
      <c r="U10" s="2">
        <v>80.8</v>
      </c>
      <c r="V10" s="2">
        <v>44.2</v>
      </c>
      <c r="W10" s="2">
        <v>67.2</v>
      </c>
      <c r="X10" s="2">
        <v>8.8000000000000007</v>
      </c>
      <c r="Y10" s="2">
        <v>14.5</v>
      </c>
      <c r="Z10" s="2">
        <v>17</v>
      </c>
      <c r="AA10" s="2">
        <v>30.7</v>
      </c>
      <c r="AB10" s="2">
        <v>7.8</v>
      </c>
      <c r="AC10" s="2">
        <v>1.1000000000000001</v>
      </c>
      <c r="AD10" s="2">
        <v>1.7</v>
      </c>
      <c r="AE10" s="2">
        <v>7.6</v>
      </c>
      <c r="AF10" s="2">
        <v>5.3</v>
      </c>
      <c r="AG10" s="2">
        <v>6.2</v>
      </c>
      <c r="AH10" s="2">
        <v>47.7</v>
      </c>
      <c r="AI10" s="2">
        <v>8.1999999999999993</v>
      </c>
      <c r="AJ10" s="2">
        <v>19.399999999999999</v>
      </c>
      <c r="AK10" s="2">
        <v>12.2</v>
      </c>
      <c r="AL10" s="2">
        <v>15.1</v>
      </c>
      <c r="AM10" s="2">
        <v>36.799999999999997</v>
      </c>
      <c r="AN10" s="2">
        <v>75.900000000000006</v>
      </c>
      <c r="AO10" s="2">
        <v>45.3</v>
      </c>
      <c r="AP10" s="2">
        <v>31.9</v>
      </c>
      <c r="AQ10" s="2">
        <v>27.6</v>
      </c>
      <c r="AR10" s="2">
        <v>24.799849900000005</v>
      </c>
      <c r="AS10" s="2">
        <v>15.573088930000001</v>
      </c>
      <c r="AT10" s="2">
        <v>7.6649594890000001</v>
      </c>
      <c r="AU10" s="2">
        <v>4.2272757089999997</v>
      </c>
      <c r="AV10" s="2">
        <v>0.32325105000000004</v>
      </c>
      <c r="AW10" s="2">
        <v>4.5589608040000007</v>
      </c>
      <c r="AX10" s="2">
        <v>8.5805016899999984</v>
      </c>
      <c r="AY10" s="2">
        <v>21.724228290000003</v>
      </c>
      <c r="AZ10" s="2">
        <v>26.763352589999997</v>
      </c>
      <c r="BA10" s="2">
        <v>5.5213345499999997</v>
      </c>
      <c r="BB10" s="2">
        <v>0</v>
      </c>
      <c r="BC10" s="3">
        <v>4.5</v>
      </c>
      <c r="BD10" s="2">
        <v>0</v>
      </c>
      <c r="BE10" s="2">
        <v>0</v>
      </c>
      <c r="BF10" s="2">
        <v>0</v>
      </c>
      <c r="BG10" s="2">
        <v>0</v>
      </c>
      <c r="BH10" s="2">
        <v>0</v>
      </c>
      <c r="BI10" s="2">
        <v>0</v>
      </c>
      <c r="BJ10" s="2">
        <v>0</v>
      </c>
      <c r="BK10" s="2">
        <v>0</v>
      </c>
      <c r="BL10" s="2">
        <v>0</v>
      </c>
      <c r="BN10" s="223"/>
      <c r="BO10" s="223"/>
      <c r="BP10" s="223"/>
      <c r="BQ10" s="223"/>
      <c r="BR10" s="223"/>
      <c r="BS10" s="223"/>
      <c r="BT10" s="223"/>
      <c r="BU10" s="223"/>
      <c r="BV10" s="223"/>
      <c r="BW10" s="223"/>
      <c r="BX10" s="223"/>
      <c r="BY10" s="223"/>
      <c r="BZ10" s="223"/>
      <c r="CA10" s="223"/>
      <c r="CB10" s="223"/>
    </row>
    <row r="11" spans="2:80" ht="18" customHeight="1">
      <c r="B11" s="126" t="s">
        <v>12</v>
      </c>
      <c r="C11" s="41"/>
      <c r="D11" s="2" t="s">
        <v>3</v>
      </c>
      <c r="E11" s="2" t="s">
        <v>3</v>
      </c>
      <c r="F11" s="2" t="s">
        <v>3</v>
      </c>
      <c r="G11" s="2" t="s">
        <v>3</v>
      </c>
      <c r="H11" s="2" t="s">
        <v>3</v>
      </c>
      <c r="I11" s="2" t="s">
        <v>3</v>
      </c>
      <c r="J11" s="2" t="s">
        <v>3</v>
      </c>
      <c r="K11" s="2" t="s">
        <v>3</v>
      </c>
      <c r="L11" s="2" t="s">
        <v>3</v>
      </c>
      <c r="M11" s="2" t="s">
        <v>3</v>
      </c>
      <c r="N11" s="2" t="s">
        <v>3</v>
      </c>
      <c r="O11" s="2" t="s">
        <v>3</v>
      </c>
      <c r="P11" s="2" t="s">
        <v>3</v>
      </c>
      <c r="Q11" s="2" t="s">
        <v>3</v>
      </c>
      <c r="R11" s="2" t="s">
        <v>3</v>
      </c>
      <c r="S11" s="2" t="s">
        <v>3</v>
      </c>
      <c r="T11" s="2" t="s">
        <v>3</v>
      </c>
      <c r="U11" s="2" t="s">
        <v>3</v>
      </c>
      <c r="V11" s="2" t="s">
        <v>3</v>
      </c>
      <c r="W11" s="2" t="s">
        <v>3</v>
      </c>
      <c r="X11" s="2">
        <v>85.1</v>
      </c>
      <c r="Y11" s="2">
        <v>150.69999999999999</v>
      </c>
      <c r="Z11" s="2">
        <v>158.4</v>
      </c>
      <c r="AA11" s="2">
        <v>304</v>
      </c>
      <c r="AB11" s="2">
        <v>102.8</v>
      </c>
      <c r="AC11" s="2">
        <v>180.9</v>
      </c>
      <c r="AD11" s="2">
        <v>124.4</v>
      </c>
      <c r="AE11" s="2">
        <v>67.2</v>
      </c>
      <c r="AF11" s="2">
        <v>48.2</v>
      </c>
      <c r="AG11" s="2">
        <v>19.399999999999999</v>
      </c>
      <c r="AH11" s="2">
        <v>35.299999999999997</v>
      </c>
      <c r="AI11" s="2">
        <v>348.8</v>
      </c>
      <c r="AJ11" s="2">
        <v>61.4</v>
      </c>
      <c r="AK11" s="2">
        <v>48</v>
      </c>
      <c r="AL11" s="2">
        <v>119.1</v>
      </c>
      <c r="AM11" s="2">
        <v>41.2</v>
      </c>
      <c r="AN11" s="2">
        <v>0.3</v>
      </c>
      <c r="AO11" s="2">
        <v>16.3</v>
      </c>
      <c r="AP11" s="2">
        <v>43.7</v>
      </c>
      <c r="AQ11" s="2">
        <v>117.4</v>
      </c>
      <c r="AR11" s="2">
        <v>26.757344419999999</v>
      </c>
      <c r="AS11" s="2">
        <v>0.22262181</v>
      </c>
      <c r="AT11" s="2">
        <v>9.8291963300000003</v>
      </c>
      <c r="AU11" s="2">
        <v>29.602283309999997</v>
      </c>
      <c r="AV11" s="2">
        <v>41.198378080000005</v>
      </c>
      <c r="AW11" s="2">
        <v>0</v>
      </c>
      <c r="AX11" s="2">
        <v>61.812071267000007</v>
      </c>
      <c r="AY11" s="2">
        <v>18.586954140000003</v>
      </c>
      <c r="AZ11" s="2">
        <v>28.87175762</v>
      </c>
      <c r="BA11" s="2">
        <v>202.43360056999998</v>
      </c>
      <c r="BB11" s="2">
        <v>19.597696050000003</v>
      </c>
      <c r="BC11" s="2">
        <v>17.790905759999998</v>
      </c>
      <c r="BD11" s="2">
        <v>0</v>
      </c>
      <c r="BE11" s="2">
        <v>0</v>
      </c>
      <c r="BF11" s="2">
        <v>0</v>
      </c>
      <c r="BG11" s="2">
        <v>0</v>
      </c>
      <c r="BH11" s="2">
        <v>0</v>
      </c>
      <c r="BI11" s="2">
        <v>0</v>
      </c>
      <c r="BJ11" s="2">
        <v>200</v>
      </c>
      <c r="BK11" s="2">
        <v>20</v>
      </c>
      <c r="BL11" s="2">
        <v>0</v>
      </c>
      <c r="BN11" s="223"/>
      <c r="BO11" s="223"/>
      <c r="BP11" s="223"/>
      <c r="BQ11" s="223"/>
      <c r="BR11" s="223"/>
      <c r="BS11" s="223"/>
      <c r="BT11" s="223"/>
      <c r="BU11" s="223"/>
      <c r="BV11" s="223"/>
      <c r="BW11" s="223"/>
      <c r="BX11" s="223"/>
      <c r="BY11" s="223"/>
      <c r="BZ11" s="223"/>
      <c r="CA11" s="223"/>
      <c r="CB11" s="223"/>
    </row>
    <row r="12" spans="2:80" ht="18" customHeight="1">
      <c r="B12" s="126" t="s">
        <v>13</v>
      </c>
      <c r="C12" s="41"/>
      <c r="D12" s="2" t="s">
        <v>3</v>
      </c>
      <c r="E12" s="2" t="s">
        <v>3</v>
      </c>
      <c r="F12" s="2" t="s">
        <v>3</v>
      </c>
      <c r="G12" s="2" t="s">
        <v>3</v>
      </c>
      <c r="H12" s="2" t="s">
        <v>3</v>
      </c>
      <c r="I12" s="2" t="s">
        <v>3</v>
      </c>
      <c r="J12" s="2" t="s">
        <v>3</v>
      </c>
      <c r="K12" s="2" t="s">
        <v>3</v>
      </c>
      <c r="L12" s="2" t="s">
        <v>3</v>
      </c>
      <c r="M12" s="2" t="s">
        <v>3</v>
      </c>
      <c r="N12" s="2" t="s">
        <v>3</v>
      </c>
      <c r="O12" s="2" t="s">
        <v>3</v>
      </c>
      <c r="P12" s="2" t="s">
        <v>3</v>
      </c>
      <c r="Q12" s="2" t="s">
        <v>3</v>
      </c>
      <c r="R12" s="2" t="s">
        <v>3</v>
      </c>
      <c r="S12" s="2" t="s">
        <v>3</v>
      </c>
      <c r="T12" s="2" t="s">
        <v>3</v>
      </c>
      <c r="U12" s="2" t="s">
        <v>3</v>
      </c>
      <c r="V12" s="2" t="s">
        <v>3</v>
      </c>
      <c r="W12" s="2" t="s">
        <v>3</v>
      </c>
      <c r="X12" s="2">
        <v>21.8</v>
      </c>
      <c r="Y12" s="2">
        <v>86.4</v>
      </c>
      <c r="Z12" s="2">
        <v>30.3</v>
      </c>
      <c r="AA12" s="2">
        <v>34.1</v>
      </c>
      <c r="AB12" s="2">
        <v>21.3</v>
      </c>
      <c r="AC12" s="2">
        <v>4.9000000000000004</v>
      </c>
      <c r="AD12" s="2">
        <v>9.6</v>
      </c>
      <c r="AE12" s="2">
        <v>0</v>
      </c>
      <c r="AF12" s="2">
        <v>0.5</v>
      </c>
      <c r="AG12" s="2">
        <v>0</v>
      </c>
      <c r="AH12" s="2">
        <v>0</v>
      </c>
      <c r="AI12" s="2">
        <v>0</v>
      </c>
      <c r="AJ12" s="2">
        <v>0</v>
      </c>
      <c r="AK12" s="2">
        <v>0.9</v>
      </c>
      <c r="AL12" s="2">
        <v>0</v>
      </c>
      <c r="AM12" s="2">
        <v>25.5</v>
      </c>
      <c r="AN12" s="2">
        <v>9.8000000000000007</v>
      </c>
      <c r="AO12" s="2">
        <v>15</v>
      </c>
      <c r="AP12" s="2">
        <v>0</v>
      </c>
      <c r="AQ12" s="2">
        <v>0</v>
      </c>
      <c r="AR12" s="2">
        <v>0</v>
      </c>
      <c r="AS12" s="2">
        <v>21.314572000000002</v>
      </c>
      <c r="AT12" s="2">
        <v>5.0076120000000008</v>
      </c>
      <c r="AU12" s="2">
        <v>15.944662000000001</v>
      </c>
      <c r="AV12" s="2">
        <v>11.957523779999999</v>
      </c>
      <c r="AW12" s="2">
        <v>17.12847214</v>
      </c>
      <c r="AX12" s="2">
        <v>13.339382260000001</v>
      </c>
      <c r="AY12" s="2">
        <v>6.3208169399999994</v>
      </c>
      <c r="AZ12" s="2">
        <v>6.4335761400000013</v>
      </c>
      <c r="BA12" s="2">
        <v>0.62590074000000007</v>
      </c>
      <c r="BB12" s="2">
        <v>0</v>
      </c>
      <c r="BC12" s="7">
        <v>0</v>
      </c>
      <c r="BD12" s="2">
        <v>0</v>
      </c>
      <c r="BE12" s="2">
        <v>0</v>
      </c>
      <c r="BF12" s="2">
        <v>0</v>
      </c>
      <c r="BG12" s="2">
        <v>0</v>
      </c>
      <c r="BH12" s="2">
        <v>0</v>
      </c>
      <c r="BI12" s="2">
        <v>0</v>
      </c>
      <c r="BJ12" s="2">
        <v>0</v>
      </c>
      <c r="BK12" s="2">
        <v>0</v>
      </c>
      <c r="BL12" s="2">
        <v>0</v>
      </c>
      <c r="BN12" s="223"/>
      <c r="BO12" s="223"/>
      <c r="BP12" s="223"/>
      <c r="BQ12" s="223"/>
      <c r="BR12" s="223"/>
      <c r="BS12" s="223"/>
      <c r="BT12" s="223"/>
      <c r="BU12" s="223"/>
      <c r="BV12" s="223"/>
      <c r="BW12" s="223"/>
      <c r="BX12" s="223"/>
      <c r="BY12" s="223"/>
      <c r="BZ12" s="223"/>
      <c r="CA12" s="223"/>
      <c r="CB12" s="223"/>
    </row>
    <row r="13" spans="2:80" ht="10.15" customHeight="1">
      <c r="D13" s="160"/>
      <c r="E13" s="160"/>
      <c r="F13" s="160"/>
      <c r="G13" s="160"/>
      <c r="H13" s="160"/>
      <c r="I13" s="160"/>
      <c r="J13" s="160"/>
      <c r="K13" s="160"/>
      <c r="L13" s="160"/>
      <c r="M13" s="160"/>
      <c r="N13" s="160"/>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160"/>
      <c r="AL13" s="160"/>
      <c r="AM13" s="160"/>
      <c r="AN13" s="161"/>
      <c r="AO13" s="161"/>
      <c r="AP13" s="161"/>
      <c r="AQ13" s="161"/>
      <c r="AR13" s="161"/>
      <c r="AS13" s="161"/>
      <c r="AT13" s="161"/>
      <c r="AU13" s="161"/>
      <c r="AV13" s="161"/>
      <c r="AW13" s="161"/>
      <c r="AX13" s="161"/>
      <c r="AY13" s="161"/>
      <c r="AZ13" s="161"/>
      <c r="BA13" s="161"/>
      <c r="BB13" s="161"/>
      <c r="BN13" s="223"/>
      <c r="BO13" s="223"/>
      <c r="BP13" s="223"/>
      <c r="BQ13" s="223"/>
      <c r="BR13" s="223"/>
      <c r="BS13" s="223"/>
      <c r="BT13" s="223"/>
      <c r="BU13" s="223"/>
      <c r="BV13" s="223"/>
      <c r="BW13" s="223"/>
      <c r="BX13" s="223"/>
      <c r="BY13" s="223"/>
      <c r="BZ13" s="223"/>
      <c r="CA13" s="223"/>
      <c r="CB13" s="223"/>
    </row>
    <row r="14" spans="2:80" s="13" customFormat="1" ht="18" customHeight="1">
      <c r="B14" s="118" t="s">
        <v>30</v>
      </c>
      <c r="D14" s="15">
        <v>6.2</v>
      </c>
      <c r="E14" s="15">
        <v>6.8</v>
      </c>
      <c r="F14" s="15">
        <v>7.1</v>
      </c>
      <c r="G14" s="15">
        <v>12.2</v>
      </c>
      <c r="H14" s="15">
        <v>16.399999999999999</v>
      </c>
      <c r="I14" s="15">
        <v>13.100000000000001</v>
      </c>
      <c r="J14" s="15">
        <v>25.9</v>
      </c>
      <c r="K14" s="15">
        <v>25.5</v>
      </c>
      <c r="L14" s="15">
        <v>52.7</v>
      </c>
      <c r="M14" s="15">
        <v>31</v>
      </c>
      <c r="N14" s="15">
        <v>52.1</v>
      </c>
      <c r="O14" s="15">
        <v>62.2</v>
      </c>
      <c r="P14" s="15">
        <v>64</v>
      </c>
      <c r="Q14" s="15">
        <v>131.10000000000002</v>
      </c>
      <c r="R14" s="15">
        <v>174.39999999999998</v>
      </c>
      <c r="S14" s="15">
        <v>158.69999999999999</v>
      </c>
      <c r="T14" s="15">
        <v>74.8</v>
      </c>
      <c r="U14" s="15">
        <v>245.3</v>
      </c>
      <c r="V14" s="15">
        <v>101.5</v>
      </c>
      <c r="W14" s="15">
        <v>85.4</v>
      </c>
      <c r="X14" s="15">
        <v>294.8</v>
      </c>
      <c r="Y14" s="15">
        <v>424.2</v>
      </c>
      <c r="Z14" s="15">
        <v>454.8</v>
      </c>
      <c r="AA14" s="15">
        <v>604.5</v>
      </c>
      <c r="AB14" s="15">
        <v>499.4</v>
      </c>
      <c r="AC14" s="15">
        <v>691.40000000000009</v>
      </c>
      <c r="AD14" s="15">
        <v>752.90000000000009</v>
      </c>
      <c r="AE14" s="15">
        <v>635.59999999999991</v>
      </c>
      <c r="AF14" s="15">
        <v>500.09999999999997</v>
      </c>
      <c r="AG14" s="15">
        <v>286.29999999999995</v>
      </c>
      <c r="AH14" s="15">
        <v>288.3</v>
      </c>
      <c r="AI14" s="15">
        <v>579.20000000000005</v>
      </c>
      <c r="AJ14" s="15">
        <v>336.4</v>
      </c>
      <c r="AK14" s="15">
        <v>145</v>
      </c>
      <c r="AL14" s="15">
        <v>366.80000000000007</v>
      </c>
      <c r="AM14" s="15">
        <v>313.60000000000002</v>
      </c>
      <c r="AN14" s="15">
        <v>285</v>
      </c>
      <c r="AO14" s="15">
        <v>218.9</v>
      </c>
      <c r="AP14" s="15">
        <v>313.10000000000002</v>
      </c>
      <c r="AQ14" s="15">
        <v>408.3</v>
      </c>
      <c r="AR14" s="15">
        <v>247.95330341299999</v>
      </c>
      <c r="AS14" s="15">
        <v>238.0283683180001</v>
      </c>
      <c r="AT14" s="15">
        <v>214.58393223600001</v>
      </c>
      <c r="AU14" s="15">
        <v>302.00247984000015</v>
      </c>
      <c r="AV14" s="15">
        <v>344.68285520899985</v>
      </c>
      <c r="AW14" s="15">
        <v>266.46963510800009</v>
      </c>
      <c r="AX14" s="15">
        <v>295.37139563800008</v>
      </c>
      <c r="AY14" s="15">
        <v>259.235581814</v>
      </c>
      <c r="AZ14" s="15">
        <v>219.30571483000023</v>
      </c>
      <c r="BA14" s="15">
        <v>494.54430007000008</v>
      </c>
      <c r="BB14" s="15">
        <v>285.12168283999989</v>
      </c>
      <c r="BC14" s="54">
        <v>257.12720790999987</v>
      </c>
      <c r="BD14" s="54">
        <v>256.99742008999993</v>
      </c>
      <c r="BE14" s="54">
        <v>288.08040012000015</v>
      </c>
      <c r="BF14" s="54">
        <v>347.70571956999976</v>
      </c>
      <c r="BG14" s="54">
        <v>385.29549778000001</v>
      </c>
      <c r="BH14" s="54">
        <v>372.03714671</v>
      </c>
      <c r="BI14" s="54">
        <v>540.52237202000003</v>
      </c>
      <c r="BJ14" s="54">
        <v>560.7712972999999</v>
      </c>
      <c r="BK14" s="54">
        <v>528.37666652999997</v>
      </c>
      <c r="BL14" s="54">
        <v>829.47250923999991</v>
      </c>
      <c r="BN14" s="223"/>
      <c r="BO14" s="223"/>
      <c r="BP14" s="223"/>
      <c r="BQ14" s="223"/>
      <c r="BR14" s="223"/>
      <c r="BS14" s="223"/>
      <c r="BT14" s="223"/>
      <c r="BU14" s="223"/>
      <c r="BV14" s="223"/>
      <c r="BW14" s="223"/>
      <c r="BX14" s="223"/>
      <c r="BY14" s="223"/>
      <c r="BZ14" s="223"/>
      <c r="CA14" s="223"/>
      <c r="CB14" s="223"/>
    </row>
    <row r="15" spans="2:80" s="13" customFormat="1" ht="18" customHeight="1">
      <c r="B15" s="139" t="s">
        <v>16</v>
      </c>
      <c r="D15" s="15" t="s">
        <v>3</v>
      </c>
      <c r="E15" s="15" t="s">
        <v>3</v>
      </c>
      <c r="F15" s="15" t="s">
        <v>3</v>
      </c>
      <c r="G15" s="15" t="s">
        <v>3</v>
      </c>
      <c r="H15" s="15" t="s">
        <v>3</v>
      </c>
      <c r="I15" s="15" t="s">
        <v>3</v>
      </c>
      <c r="J15" s="15" t="s">
        <v>3</v>
      </c>
      <c r="K15" s="15" t="s">
        <v>3</v>
      </c>
      <c r="L15" s="15" t="s">
        <v>3</v>
      </c>
      <c r="M15" s="15" t="s">
        <v>3</v>
      </c>
      <c r="N15" s="15" t="s">
        <v>3</v>
      </c>
      <c r="O15" s="15" t="s">
        <v>3</v>
      </c>
      <c r="P15" s="15" t="s">
        <v>3</v>
      </c>
      <c r="Q15" s="15" t="s">
        <v>3</v>
      </c>
      <c r="R15" s="15" t="s">
        <v>3</v>
      </c>
      <c r="S15" s="15" t="s">
        <v>3</v>
      </c>
      <c r="T15" s="15" t="s">
        <v>3</v>
      </c>
      <c r="U15" s="15" t="s">
        <v>3</v>
      </c>
      <c r="V15" s="15" t="s">
        <v>3</v>
      </c>
      <c r="W15" s="15" t="s">
        <v>3</v>
      </c>
      <c r="X15" s="15">
        <v>294.8</v>
      </c>
      <c r="Y15" s="15">
        <v>424.2</v>
      </c>
      <c r="Z15" s="15">
        <v>452.6</v>
      </c>
      <c r="AA15" s="15">
        <v>573.79999999999995</v>
      </c>
      <c r="AB15" s="15">
        <v>452.5</v>
      </c>
      <c r="AC15" s="15">
        <v>643.20000000000005</v>
      </c>
      <c r="AD15" s="15">
        <v>682.7</v>
      </c>
      <c r="AE15" s="15">
        <v>560.79999999999995</v>
      </c>
      <c r="AF15" s="15">
        <v>473.09999999999997</v>
      </c>
      <c r="AG15" s="15">
        <v>248.59999999999997</v>
      </c>
      <c r="AH15" s="15">
        <v>230.3</v>
      </c>
      <c r="AI15" s="15">
        <v>571</v>
      </c>
      <c r="AJ15" s="15">
        <v>319.29999999999995</v>
      </c>
      <c r="AK15" s="15">
        <v>135.6</v>
      </c>
      <c r="AL15" s="15">
        <v>351.50000000000006</v>
      </c>
      <c r="AM15" s="15">
        <v>272</v>
      </c>
      <c r="AN15" s="15">
        <v>205.1</v>
      </c>
      <c r="AO15" s="15">
        <v>167.9</v>
      </c>
      <c r="AP15" s="15">
        <v>281.20000000000005</v>
      </c>
      <c r="AQ15" s="15">
        <v>380.7</v>
      </c>
      <c r="AR15" s="15">
        <v>223.15345351299999</v>
      </c>
      <c r="AS15" s="15">
        <v>201.14070738800012</v>
      </c>
      <c r="AT15" s="15">
        <v>203.691526616</v>
      </c>
      <c r="AU15" s="15">
        <v>286.05781784000015</v>
      </c>
      <c r="AV15" s="15">
        <v>338.47535520899987</v>
      </c>
      <c r="AW15" s="15">
        <v>257.32550302400011</v>
      </c>
      <c r="AX15" s="15">
        <v>285.54066974800008</v>
      </c>
      <c r="AY15" s="15">
        <v>253.506608814</v>
      </c>
      <c r="AZ15" s="15">
        <v>213.12021483000024</v>
      </c>
      <c r="BA15" s="15">
        <v>494.0378300700001</v>
      </c>
      <c r="BB15" s="15">
        <v>285.12168283999989</v>
      </c>
      <c r="BC15" s="54">
        <v>257.12720790999987</v>
      </c>
      <c r="BD15" s="54">
        <v>256.99742008999993</v>
      </c>
      <c r="BE15" s="54">
        <v>288.08040012000015</v>
      </c>
      <c r="BF15" s="54">
        <v>347.70571956999976</v>
      </c>
      <c r="BG15" s="54">
        <v>385.29549778000001</v>
      </c>
      <c r="BH15" s="54">
        <v>365.16381280000002</v>
      </c>
      <c r="BI15" s="54">
        <v>537.27802555000005</v>
      </c>
      <c r="BJ15" s="54">
        <v>548.51643073999992</v>
      </c>
      <c r="BK15" s="54">
        <v>523.92806114999996</v>
      </c>
      <c r="BL15" s="54">
        <v>829.47250923999991</v>
      </c>
      <c r="BN15" s="223"/>
      <c r="BO15" s="223"/>
      <c r="BP15" s="223"/>
      <c r="BQ15" s="223"/>
      <c r="BR15" s="223"/>
      <c r="BS15" s="223"/>
      <c r="BT15" s="223"/>
      <c r="BU15" s="223"/>
      <c r="BV15" s="223"/>
      <c r="BW15" s="223"/>
      <c r="BX15" s="223"/>
      <c r="BY15" s="223"/>
      <c r="BZ15" s="223"/>
      <c r="CA15" s="223"/>
      <c r="CB15" s="223"/>
    </row>
    <row r="16" spans="2:80" ht="18" customHeight="1">
      <c r="B16" s="126" t="s">
        <v>28</v>
      </c>
      <c r="D16" s="34" t="s">
        <v>3</v>
      </c>
      <c r="E16" s="34" t="s">
        <v>3</v>
      </c>
      <c r="F16" s="34" t="s">
        <v>3</v>
      </c>
      <c r="G16" s="34" t="s">
        <v>3</v>
      </c>
      <c r="H16" s="34" t="s">
        <v>3</v>
      </c>
      <c r="I16" s="34" t="s">
        <v>3</v>
      </c>
      <c r="J16" s="34" t="s">
        <v>3</v>
      </c>
      <c r="K16" s="34" t="s">
        <v>3</v>
      </c>
      <c r="L16" s="34" t="s">
        <v>3</v>
      </c>
      <c r="M16" s="34" t="s">
        <v>3</v>
      </c>
      <c r="N16" s="34" t="s">
        <v>3</v>
      </c>
      <c r="O16" s="34" t="s">
        <v>3</v>
      </c>
      <c r="P16" s="34" t="s">
        <v>3</v>
      </c>
      <c r="Q16" s="34" t="s">
        <v>3</v>
      </c>
      <c r="R16" s="34" t="s">
        <v>3</v>
      </c>
      <c r="S16" s="34" t="s">
        <v>3</v>
      </c>
      <c r="T16" s="34" t="s">
        <v>3</v>
      </c>
      <c r="U16" s="34" t="s">
        <v>3</v>
      </c>
      <c r="V16" s="34" t="s">
        <v>3</v>
      </c>
      <c r="W16" s="34" t="s">
        <v>3</v>
      </c>
      <c r="X16" s="2">
        <v>177.6</v>
      </c>
      <c r="Y16" s="2">
        <v>285.89999999999998</v>
      </c>
      <c r="Z16" s="2">
        <v>382.8</v>
      </c>
      <c r="AA16" s="2">
        <v>499.3</v>
      </c>
      <c r="AB16" s="2">
        <v>422.2</v>
      </c>
      <c r="AC16" s="2">
        <v>628.20000000000005</v>
      </c>
      <c r="AD16" s="2">
        <v>636</v>
      </c>
      <c r="AE16" s="2">
        <v>541.9</v>
      </c>
      <c r="AF16" s="2">
        <v>455.2</v>
      </c>
      <c r="AG16" s="2">
        <v>246.89999999999998</v>
      </c>
      <c r="AH16" s="2">
        <v>228.3</v>
      </c>
      <c r="AI16" s="2">
        <v>402.79999999999995</v>
      </c>
      <c r="AJ16" s="2">
        <v>134.80000000000001</v>
      </c>
      <c r="AK16" s="2">
        <v>37</v>
      </c>
      <c r="AL16" s="2">
        <v>93.199999999999989</v>
      </c>
      <c r="AM16" s="2">
        <v>73.5</v>
      </c>
      <c r="AN16" s="2">
        <v>61.499999999999993</v>
      </c>
      <c r="AO16" s="2">
        <v>44.6</v>
      </c>
      <c r="AP16" s="2">
        <v>43.5</v>
      </c>
      <c r="AQ16" s="2">
        <v>70.300000000000011</v>
      </c>
      <c r="AR16" s="2">
        <v>22.467799030999998</v>
      </c>
      <c r="AS16" s="2">
        <v>16.096899609999994</v>
      </c>
      <c r="AT16" s="2">
        <v>12.373453406000001</v>
      </c>
      <c r="AU16" s="2">
        <v>29.159222089999997</v>
      </c>
      <c r="AV16" s="2">
        <v>11.100542098999995</v>
      </c>
      <c r="AW16" s="2">
        <v>32.864300504000006</v>
      </c>
      <c r="AX16" s="2">
        <v>20.759533481000005</v>
      </c>
      <c r="AY16" s="2">
        <v>38.381199334000001</v>
      </c>
      <c r="AZ16" s="2">
        <v>46.756126019999982</v>
      </c>
      <c r="BA16" s="2">
        <v>41.49925069999999</v>
      </c>
      <c r="BB16" s="2">
        <v>31.012254820000006</v>
      </c>
      <c r="BC16" s="2">
        <v>5.040052199999999</v>
      </c>
      <c r="BD16" s="2">
        <v>1.7708178999999999</v>
      </c>
      <c r="BE16" s="2">
        <v>8.5874726699999986</v>
      </c>
      <c r="BF16" s="2">
        <v>19.23597728</v>
      </c>
      <c r="BG16" s="2">
        <v>13.738635039999998</v>
      </c>
      <c r="BH16" s="2">
        <v>33.691089979999994</v>
      </c>
      <c r="BI16" s="2">
        <v>34.667555690000022</v>
      </c>
      <c r="BJ16" s="2">
        <v>44.756683570000014</v>
      </c>
      <c r="BK16" s="2">
        <v>59.665513839999996</v>
      </c>
      <c r="BL16" s="2">
        <v>41.999392150000006</v>
      </c>
      <c r="BN16" s="223"/>
      <c r="BO16" s="223"/>
      <c r="BP16" s="223"/>
      <c r="BQ16" s="223"/>
      <c r="BR16" s="223"/>
      <c r="BS16" s="223"/>
      <c r="BT16" s="223"/>
      <c r="BU16" s="223"/>
      <c r="BV16" s="223"/>
      <c r="BW16" s="223"/>
      <c r="BX16" s="223"/>
      <c r="BY16" s="223"/>
      <c r="BZ16" s="223"/>
      <c r="CA16" s="223"/>
      <c r="CB16" s="223"/>
    </row>
    <row r="17" spans="2:80" ht="18" customHeight="1">
      <c r="B17" s="126" t="s">
        <v>135</v>
      </c>
      <c r="D17" s="34" t="s">
        <v>3</v>
      </c>
      <c r="E17" s="34" t="s">
        <v>3</v>
      </c>
      <c r="F17" s="34" t="s">
        <v>3</v>
      </c>
      <c r="G17" s="34" t="s">
        <v>3</v>
      </c>
      <c r="H17" s="34" t="s">
        <v>3</v>
      </c>
      <c r="I17" s="34" t="s">
        <v>3</v>
      </c>
      <c r="J17" s="34" t="s">
        <v>3</v>
      </c>
      <c r="K17" s="34" t="s">
        <v>3</v>
      </c>
      <c r="L17" s="34" t="s">
        <v>3</v>
      </c>
      <c r="M17" s="34" t="s">
        <v>3</v>
      </c>
      <c r="N17" s="34" t="s">
        <v>3</v>
      </c>
      <c r="O17" s="34" t="s">
        <v>3</v>
      </c>
      <c r="P17" s="34" t="s">
        <v>3</v>
      </c>
      <c r="Q17" s="34" t="s">
        <v>3</v>
      </c>
      <c r="R17" s="34" t="s">
        <v>3</v>
      </c>
      <c r="S17" s="34" t="s">
        <v>3</v>
      </c>
      <c r="T17" s="34" t="s">
        <v>3</v>
      </c>
      <c r="U17" s="34" t="s">
        <v>3</v>
      </c>
      <c r="V17" s="34" t="s">
        <v>3</v>
      </c>
      <c r="W17" s="34" t="s">
        <v>3</v>
      </c>
      <c r="X17" s="2">
        <v>117.2</v>
      </c>
      <c r="Y17" s="2">
        <v>138.30000000000001</v>
      </c>
      <c r="Z17" s="2">
        <v>69.8</v>
      </c>
      <c r="AA17" s="2">
        <v>74.5</v>
      </c>
      <c r="AB17" s="2">
        <v>30.3</v>
      </c>
      <c r="AC17" s="2">
        <v>15</v>
      </c>
      <c r="AD17" s="2">
        <v>46.7</v>
      </c>
      <c r="AE17" s="2">
        <v>18.899999999999999</v>
      </c>
      <c r="AF17" s="2">
        <v>17.899999999999999</v>
      </c>
      <c r="AG17" s="2">
        <v>1.7</v>
      </c>
      <c r="AH17" s="2">
        <v>2</v>
      </c>
      <c r="AI17" s="2">
        <v>168.2</v>
      </c>
      <c r="AJ17" s="2">
        <v>184.49999999999997</v>
      </c>
      <c r="AK17" s="2">
        <v>98.6</v>
      </c>
      <c r="AL17" s="2">
        <v>258.30000000000007</v>
      </c>
      <c r="AM17" s="2">
        <v>198.49999999999997</v>
      </c>
      <c r="AN17" s="2">
        <v>143.6</v>
      </c>
      <c r="AO17" s="2">
        <v>123.3</v>
      </c>
      <c r="AP17" s="2">
        <v>237.70000000000002</v>
      </c>
      <c r="AQ17" s="2">
        <v>310.39999999999998</v>
      </c>
      <c r="AR17" s="2">
        <v>200.68565448199999</v>
      </c>
      <c r="AS17" s="2">
        <v>185.04380777800012</v>
      </c>
      <c r="AT17" s="2">
        <v>191.31807320999999</v>
      </c>
      <c r="AU17" s="2">
        <v>256.89859575000014</v>
      </c>
      <c r="AV17" s="2">
        <v>327.37481310999988</v>
      </c>
      <c r="AW17" s="2">
        <v>224.46120252000009</v>
      </c>
      <c r="AX17" s="2">
        <v>264.78113626700008</v>
      </c>
      <c r="AY17" s="2">
        <v>215.12540948</v>
      </c>
      <c r="AZ17" s="2">
        <v>166.36408881000025</v>
      </c>
      <c r="BA17" s="2">
        <v>452.53857937000009</v>
      </c>
      <c r="BB17" s="2">
        <v>254.10942801999988</v>
      </c>
      <c r="BC17" s="2">
        <v>252.08715570999985</v>
      </c>
      <c r="BD17" s="2">
        <v>255.22660218999991</v>
      </c>
      <c r="BE17" s="2">
        <v>279.49292745000014</v>
      </c>
      <c r="BF17" s="2">
        <v>328.46974228999977</v>
      </c>
      <c r="BG17" s="2">
        <v>371.55686273999999</v>
      </c>
      <c r="BH17" s="2">
        <v>331.47272282</v>
      </c>
      <c r="BI17" s="2">
        <v>502.61046986000008</v>
      </c>
      <c r="BJ17" s="2">
        <v>503.75974716999991</v>
      </c>
      <c r="BK17" s="2">
        <v>464.26254731</v>
      </c>
      <c r="BL17" s="2">
        <v>787.47311708999996</v>
      </c>
      <c r="BN17" s="223"/>
      <c r="BO17" s="223"/>
      <c r="BP17" s="223"/>
      <c r="BQ17" s="223"/>
      <c r="BR17" s="223"/>
      <c r="BS17" s="223"/>
      <c r="BT17" s="223"/>
      <c r="BU17" s="223"/>
      <c r="BV17" s="223"/>
      <c r="BW17" s="223"/>
      <c r="BX17" s="223"/>
      <c r="BY17" s="223"/>
      <c r="BZ17" s="223"/>
      <c r="CA17" s="223"/>
      <c r="CB17" s="223"/>
    </row>
    <row r="18" spans="2:80" ht="18" customHeight="1">
      <c r="B18" s="126"/>
      <c r="D18" s="34"/>
      <c r="E18" s="34"/>
      <c r="F18" s="34"/>
      <c r="G18" s="34"/>
      <c r="H18" s="34"/>
      <c r="I18" s="34"/>
      <c r="J18" s="34"/>
      <c r="K18" s="34"/>
      <c r="L18" s="34"/>
      <c r="M18" s="34"/>
      <c r="N18" s="34"/>
      <c r="O18" s="34"/>
      <c r="P18" s="34"/>
      <c r="Q18" s="34"/>
      <c r="R18" s="34"/>
      <c r="S18" s="34"/>
      <c r="T18" s="34"/>
      <c r="U18" s="34"/>
      <c r="V18" s="34"/>
      <c r="W18" s="34"/>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N18" s="223"/>
      <c r="BO18" s="223"/>
      <c r="BP18" s="223"/>
      <c r="BQ18" s="223"/>
      <c r="BR18" s="223"/>
      <c r="BS18" s="223"/>
      <c r="BT18" s="223"/>
      <c r="BU18" s="223"/>
      <c r="BV18" s="223"/>
      <c r="BW18" s="223"/>
      <c r="BX18" s="223"/>
      <c r="BY18" s="223"/>
      <c r="BZ18" s="223"/>
      <c r="CA18" s="223"/>
      <c r="CB18" s="223"/>
    </row>
    <row r="19" spans="2:80" ht="18" customHeight="1">
      <c r="B19" s="139" t="s">
        <v>20</v>
      </c>
      <c r="D19" s="15" t="s">
        <v>3</v>
      </c>
      <c r="E19" s="15" t="s">
        <v>3</v>
      </c>
      <c r="F19" s="15" t="s">
        <v>3</v>
      </c>
      <c r="G19" s="15" t="s">
        <v>3</v>
      </c>
      <c r="H19" s="15" t="s">
        <v>3</v>
      </c>
      <c r="I19" s="15" t="s">
        <v>3</v>
      </c>
      <c r="J19" s="15" t="s">
        <v>3</v>
      </c>
      <c r="K19" s="15" t="s">
        <v>3</v>
      </c>
      <c r="L19" s="15" t="s">
        <v>3</v>
      </c>
      <c r="M19" s="15" t="s">
        <v>3</v>
      </c>
      <c r="N19" s="15" t="s">
        <v>3</v>
      </c>
      <c r="O19" s="15" t="s">
        <v>3</v>
      </c>
      <c r="P19" s="15" t="s">
        <v>3</v>
      </c>
      <c r="Q19" s="15" t="s">
        <v>3</v>
      </c>
      <c r="R19" s="15" t="s">
        <v>3</v>
      </c>
      <c r="S19" s="15" t="s">
        <v>3</v>
      </c>
      <c r="T19" s="15" t="s">
        <v>3</v>
      </c>
      <c r="U19" s="15" t="s">
        <v>3</v>
      </c>
      <c r="V19" s="15" t="s">
        <v>3</v>
      </c>
      <c r="W19" s="15" t="s">
        <v>3</v>
      </c>
      <c r="X19" s="15">
        <v>0</v>
      </c>
      <c r="Y19" s="15">
        <v>0</v>
      </c>
      <c r="Z19" s="15">
        <v>2.2000000000000002</v>
      </c>
      <c r="AA19" s="15">
        <v>30.7</v>
      </c>
      <c r="AB19" s="15">
        <v>46.9</v>
      </c>
      <c r="AC19" s="15">
        <v>48.2</v>
      </c>
      <c r="AD19" s="15">
        <v>70.2</v>
      </c>
      <c r="AE19" s="15">
        <v>74.8</v>
      </c>
      <c r="AF19" s="15">
        <v>26.999999999999996</v>
      </c>
      <c r="AG19" s="15">
        <v>37.700000000000003</v>
      </c>
      <c r="AH19" s="15">
        <v>58.000000000000007</v>
      </c>
      <c r="AI19" s="15">
        <v>8.1999999999999993</v>
      </c>
      <c r="AJ19" s="15">
        <v>17.100000000000001</v>
      </c>
      <c r="AK19" s="15">
        <v>9.4000000000000021</v>
      </c>
      <c r="AL19" s="15">
        <v>15.3</v>
      </c>
      <c r="AM19" s="15">
        <v>41.599999999999994</v>
      </c>
      <c r="AN19" s="15">
        <v>79.900000000000006</v>
      </c>
      <c r="AO19" s="15">
        <v>51</v>
      </c>
      <c r="AP19" s="15">
        <v>31.9</v>
      </c>
      <c r="AQ19" s="15">
        <v>27.6</v>
      </c>
      <c r="AR19" s="15">
        <v>24.799849900000005</v>
      </c>
      <c r="AS19" s="15">
        <v>36.887660929999996</v>
      </c>
      <c r="AT19" s="15">
        <v>10.892405620000002</v>
      </c>
      <c r="AU19" s="15">
        <v>15.944662000000001</v>
      </c>
      <c r="AV19" s="15">
        <v>6.2074999999999996</v>
      </c>
      <c r="AW19" s="15">
        <v>9.1441320840000007</v>
      </c>
      <c r="AX19" s="15">
        <v>9.8307258900000001</v>
      </c>
      <c r="AY19" s="15">
        <v>5.7289729999999999</v>
      </c>
      <c r="AZ19" s="15">
        <v>6.1855000000000002</v>
      </c>
      <c r="BA19" s="15">
        <v>0.50646999999999998</v>
      </c>
      <c r="BB19" s="15">
        <v>0</v>
      </c>
      <c r="BC19" s="15">
        <v>0</v>
      </c>
      <c r="BD19" s="15">
        <v>0</v>
      </c>
      <c r="BE19" s="15">
        <v>0</v>
      </c>
      <c r="BF19" s="15">
        <v>0</v>
      </c>
      <c r="BG19" s="15">
        <v>0</v>
      </c>
      <c r="BH19" s="15">
        <v>6.8733339100000004</v>
      </c>
      <c r="BI19" s="15">
        <v>3.2443464700000004</v>
      </c>
      <c r="BJ19" s="15">
        <v>12.25486656</v>
      </c>
      <c r="BK19" s="15">
        <v>4.4486053800000001</v>
      </c>
      <c r="BL19" s="15">
        <v>0</v>
      </c>
      <c r="BN19" s="223"/>
      <c r="BO19" s="223"/>
      <c r="BP19" s="223"/>
      <c r="BQ19" s="223"/>
      <c r="BR19" s="223"/>
      <c r="BS19" s="223"/>
      <c r="BT19" s="223"/>
      <c r="BU19" s="223"/>
      <c r="BV19" s="223"/>
      <c r="BW19" s="223"/>
      <c r="BX19" s="223"/>
      <c r="BY19" s="223"/>
      <c r="BZ19" s="223"/>
      <c r="CA19" s="223"/>
      <c r="CB19" s="223"/>
    </row>
    <row r="20" spans="2:80" ht="18" customHeight="1">
      <c r="B20" s="126" t="s">
        <v>25</v>
      </c>
      <c r="D20" s="34" t="s">
        <v>3</v>
      </c>
      <c r="E20" s="34" t="s">
        <v>3</v>
      </c>
      <c r="F20" s="34" t="s">
        <v>3</v>
      </c>
      <c r="G20" s="34" t="s">
        <v>3</v>
      </c>
      <c r="H20" s="34" t="s">
        <v>3</v>
      </c>
      <c r="I20" s="34" t="s">
        <v>3</v>
      </c>
      <c r="J20" s="34" t="s">
        <v>3</v>
      </c>
      <c r="K20" s="34" t="s">
        <v>3</v>
      </c>
      <c r="L20" s="34" t="s">
        <v>3</v>
      </c>
      <c r="M20" s="34" t="s">
        <v>3</v>
      </c>
      <c r="N20" s="34" t="s">
        <v>3</v>
      </c>
      <c r="O20" s="34" t="s">
        <v>3</v>
      </c>
      <c r="P20" s="34" t="s">
        <v>3</v>
      </c>
      <c r="Q20" s="34" t="s">
        <v>3</v>
      </c>
      <c r="R20" s="34" t="s">
        <v>3</v>
      </c>
      <c r="S20" s="34" t="s">
        <v>3</v>
      </c>
      <c r="T20" s="34" t="s">
        <v>3</v>
      </c>
      <c r="U20" s="34" t="s">
        <v>3</v>
      </c>
      <c r="V20" s="34" t="s">
        <v>3</v>
      </c>
      <c r="W20" s="34" t="s">
        <v>3</v>
      </c>
      <c r="X20" s="2">
        <v>0</v>
      </c>
      <c r="Y20" s="2">
        <v>0</v>
      </c>
      <c r="Z20" s="2">
        <v>0</v>
      </c>
      <c r="AA20" s="2">
        <v>0.7</v>
      </c>
      <c r="AB20" s="2">
        <v>31</v>
      </c>
      <c r="AC20" s="2">
        <v>26.3</v>
      </c>
      <c r="AD20" s="2">
        <v>30.9</v>
      </c>
      <c r="AE20" s="2">
        <v>25</v>
      </c>
      <c r="AF20" s="2">
        <v>16.899999999999999</v>
      </c>
      <c r="AG20" s="2">
        <v>0</v>
      </c>
      <c r="AH20" s="2">
        <v>5.0999999999999996</v>
      </c>
      <c r="AI20" s="2">
        <v>5.9</v>
      </c>
      <c r="AJ20" s="2">
        <v>0</v>
      </c>
      <c r="AK20" s="2">
        <v>0</v>
      </c>
      <c r="AL20" s="2">
        <v>0</v>
      </c>
      <c r="AM20" s="2">
        <v>9.3000000000000007</v>
      </c>
      <c r="AN20" s="2">
        <v>34.1</v>
      </c>
      <c r="AO20" s="2">
        <v>31.900000000000002</v>
      </c>
      <c r="AP20" s="2">
        <v>30</v>
      </c>
      <c r="AQ20" s="2">
        <v>23.3</v>
      </c>
      <c r="AR20" s="2">
        <v>22.620468030000005</v>
      </c>
      <c r="AS20" s="2">
        <v>36.887660929999996</v>
      </c>
      <c r="AT20" s="2">
        <v>10.892405620000002</v>
      </c>
      <c r="AU20" s="2">
        <v>15.944662000000001</v>
      </c>
      <c r="AV20" s="2">
        <v>6.2074999999999996</v>
      </c>
      <c r="AW20" s="2">
        <v>7.8441320839999999</v>
      </c>
      <c r="AX20" s="2">
        <v>9.8307258900000001</v>
      </c>
      <c r="AY20" s="2">
        <v>5.7289729999999999</v>
      </c>
      <c r="AZ20" s="2">
        <v>6.1855000000000002</v>
      </c>
      <c r="BA20" s="2">
        <v>0.50646999999999998</v>
      </c>
      <c r="BB20" s="2">
        <v>0</v>
      </c>
      <c r="BC20" s="2">
        <v>0</v>
      </c>
      <c r="BD20" s="2">
        <v>0</v>
      </c>
      <c r="BE20" s="2">
        <v>0</v>
      </c>
      <c r="BF20" s="2">
        <v>0</v>
      </c>
      <c r="BG20" s="2">
        <v>0</v>
      </c>
      <c r="BH20" s="2">
        <v>6.8733339100000004</v>
      </c>
      <c r="BI20" s="2">
        <v>3.2443464700000004</v>
      </c>
      <c r="BJ20" s="2">
        <v>2.4085265600000003</v>
      </c>
      <c r="BK20" s="2">
        <v>4.4486053800000001</v>
      </c>
      <c r="BL20" s="2">
        <v>0</v>
      </c>
      <c r="BN20" s="223"/>
      <c r="BO20" s="223"/>
      <c r="BP20" s="223"/>
      <c r="BQ20" s="223"/>
      <c r="BR20" s="223"/>
      <c r="BS20" s="223"/>
      <c r="BT20" s="223"/>
      <c r="BU20" s="223"/>
      <c r="BV20" s="223"/>
      <c r="BW20" s="223"/>
      <c r="BX20" s="223"/>
      <c r="BY20" s="223"/>
      <c r="BZ20" s="223"/>
      <c r="CA20" s="223"/>
      <c r="CB20" s="223"/>
    </row>
    <row r="21" spans="2:80" ht="18" customHeight="1">
      <c r="B21" s="126" t="s">
        <v>26</v>
      </c>
      <c r="D21" s="34" t="s">
        <v>3</v>
      </c>
      <c r="E21" s="34" t="s">
        <v>3</v>
      </c>
      <c r="F21" s="34" t="s">
        <v>3</v>
      </c>
      <c r="G21" s="34" t="s">
        <v>3</v>
      </c>
      <c r="H21" s="34" t="s">
        <v>3</v>
      </c>
      <c r="I21" s="34" t="s">
        <v>3</v>
      </c>
      <c r="J21" s="34" t="s">
        <v>3</v>
      </c>
      <c r="K21" s="34" t="s">
        <v>3</v>
      </c>
      <c r="L21" s="34" t="s">
        <v>3</v>
      </c>
      <c r="M21" s="34" t="s">
        <v>3</v>
      </c>
      <c r="N21" s="34" t="s">
        <v>3</v>
      </c>
      <c r="O21" s="34" t="s">
        <v>3</v>
      </c>
      <c r="P21" s="34" t="s">
        <v>3</v>
      </c>
      <c r="Q21" s="34" t="s">
        <v>3</v>
      </c>
      <c r="R21" s="34" t="s">
        <v>3</v>
      </c>
      <c r="S21" s="34" t="s">
        <v>3</v>
      </c>
      <c r="T21" s="34" t="s">
        <v>3</v>
      </c>
      <c r="U21" s="34" t="s">
        <v>3</v>
      </c>
      <c r="V21" s="34" t="s">
        <v>3</v>
      </c>
      <c r="W21" s="34" t="s">
        <v>3</v>
      </c>
      <c r="X21" s="2">
        <v>0</v>
      </c>
      <c r="Y21" s="2">
        <v>0</v>
      </c>
      <c r="Z21" s="2">
        <v>2.2000000000000002</v>
      </c>
      <c r="AA21" s="2">
        <v>30</v>
      </c>
      <c r="AB21" s="2">
        <v>15.9</v>
      </c>
      <c r="AC21" s="2">
        <v>21.9</v>
      </c>
      <c r="AD21" s="2">
        <v>39.300000000000004</v>
      </c>
      <c r="AE21" s="2">
        <v>49.8</v>
      </c>
      <c r="AF21" s="2">
        <v>10.099999999999998</v>
      </c>
      <c r="AG21" s="2">
        <v>37.700000000000003</v>
      </c>
      <c r="AH21" s="2">
        <v>52.900000000000006</v>
      </c>
      <c r="AI21" s="2">
        <v>2.2999999999999998</v>
      </c>
      <c r="AJ21" s="2">
        <v>17.100000000000001</v>
      </c>
      <c r="AK21" s="2">
        <v>9.4000000000000021</v>
      </c>
      <c r="AL21" s="2">
        <v>15.3</v>
      </c>
      <c r="AM21" s="2">
        <v>32.299999999999997</v>
      </c>
      <c r="AN21" s="2">
        <v>45.8</v>
      </c>
      <c r="AO21" s="2">
        <v>19.100000000000001</v>
      </c>
      <c r="AP21" s="2">
        <v>1.9000000000000001</v>
      </c>
      <c r="AQ21" s="2">
        <v>4.3</v>
      </c>
      <c r="AR21" s="2">
        <v>2.1793818700000003</v>
      </c>
      <c r="AS21" s="2">
        <v>0</v>
      </c>
      <c r="AT21" s="2">
        <v>0</v>
      </c>
      <c r="AU21" s="2">
        <v>0</v>
      </c>
      <c r="AV21" s="2">
        <v>0</v>
      </c>
      <c r="AW21" s="2">
        <v>1.3</v>
      </c>
      <c r="AX21" s="2">
        <v>0</v>
      </c>
      <c r="AY21" s="2">
        <v>0</v>
      </c>
      <c r="AZ21" s="2">
        <v>0</v>
      </c>
      <c r="BA21" s="2">
        <v>0</v>
      </c>
      <c r="BB21" s="2">
        <v>0</v>
      </c>
      <c r="BC21" s="2">
        <v>0</v>
      </c>
      <c r="BD21" s="2">
        <v>0</v>
      </c>
      <c r="BE21" s="2">
        <v>0</v>
      </c>
      <c r="BF21" s="2">
        <v>0</v>
      </c>
      <c r="BG21" s="2">
        <v>0</v>
      </c>
      <c r="BH21" s="2">
        <v>0</v>
      </c>
      <c r="BI21" s="2">
        <v>0</v>
      </c>
      <c r="BJ21" s="2">
        <v>9.8463399999999996</v>
      </c>
      <c r="BK21" s="2">
        <v>0</v>
      </c>
      <c r="BL21" s="2">
        <v>0</v>
      </c>
      <c r="BN21" s="223"/>
      <c r="BO21" s="223"/>
      <c r="BP21" s="223"/>
      <c r="BQ21" s="223"/>
      <c r="BR21" s="223"/>
      <c r="BS21" s="223"/>
      <c r="BT21" s="223"/>
      <c r="BU21" s="223"/>
      <c r="BV21" s="223"/>
      <c r="BW21" s="223"/>
      <c r="BX21" s="223"/>
      <c r="BY21" s="223"/>
      <c r="BZ21" s="223"/>
      <c r="CA21" s="223"/>
      <c r="CB21" s="223"/>
    </row>
    <row r="22" spans="2:80" ht="7.5" customHeight="1" thickBot="1">
      <c r="B22" s="52"/>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52"/>
      <c r="AW22" s="52"/>
      <c r="AX22" s="52"/>
      <c r="AY22" s="52"/>
      <c r="AZ22" s="52"/>
      <c r="BA22" s="52"/>
      <c r="BB22" s="52"/>
      <c r="BC22" s="52"/>
      <c r="BD22" s="52"/>
      <c r="BE22" s="52"/>
      <c r="BF22" s="52"/>
      <c r="BG22" s="52"/>
      <c r="BH22" s="52"/>
      <c r="BI22" s="52"/>
      <c r="BJ22" s="52"/>
      <c r="BK22" s="52"/>
      <c r="BL22" s="52"/>
    </row>
    <row r="23" spans="2:80" ht="18" customHeight="1">
      <c r="B23" s="3" t="s">
        <v>238</v>
      </c>
      <c r="C23" s="3" t="s">
        <v>239</v>
      </c>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2"/>
      <c r="AO23" s="2"/>
      <c r="AP23" s="2"/>
      <c r="AQ23" s="2"/>
      <c r="AR23" s="2"/>
      <c r="AS23" s="2"/>
      <c r="AT23" s="2"/>
      <c r="AU23" s="2"/>
      <c r="AV23" s="2"/>
      <c r="AW23" s="2"/>
      <c r="AX23" s="2"/>
      <c r="AY23" s="2"/>
      <c r="AZ23" s="42"/>
    </row>
    <row r="24" spans="2:80" ht="18" customHeight="1"/>
    <row r="27" spans="2:80">
      <c r="AX27" s="12"/>
      <c r="AZ27" s="12"/>
      <c r="BB27" s="12"/>
      <c r="BD27" s="12"/>
      <c r="BF27" s="12"/>
      <c r="BH27" s="12"/>
    </row>
    <row r="28" spans="2:80">
      <c r="AX28" s="12"/>
      <c r="AZ28" s="12"/>
      <c r="BB28" s="12"/>
      <c r="BD28" s="12"/>
      <c r="BF28" s="12"/>
      <c r="BH28" s="12"/>
    </row>
    <row r="29" spans="2:80">
      <c r="AX29" s="12"/>
      <c r="AZ29" s="12"/>
      <c r="BB29" s="12"/>
      <c r="BD29" s="12"/>
      <c r="BF29" s="12"/>
      <c r="BH29" s="12"/>
    </row>
    <row r="30" spans="2:80">
      <c r="AX30" s="12"/>
      <c r="AZ30" s="12"/>
      <c r="BB30" s="12"/>
      <c r="BD30" s="12"/>
      <c r="BF30" s="12"/>
      <c r="BH30" s="12"/>
    </row>
    <row r="31" spans="2:80">
      <c r="AX31" s="12"/>
      <c r="AZ31" s="12"/>
      <c r="BB31" s="12"/>
      <c r="BD31" s="12"/>
      <c r="BF31" s="12"/>
      <c r="BH31" s="12"/>
    </row>
    <row r="32" spans="2:80">
      <c r="AX32" s="12"/>
      <c r="AZ32" s="12"/>
      <c r="BB32" s="12"/>
      <c r="BD32" s="12"/>
      <c r="BF32" s="12"/>
      <c r="BH32" s="12"/>
    </row>
    <row r="33" spans="50:60">
      <c r="AX33" s="12"/>
      <c r="AZ33" s="12"/>
      <c r="BB33" s="12"/>
      <c r="BD33" s="12"/>
      <c r="BF33" s="12"/>
      <c r="BH33" s="12"/>
    </row>
    <row r="34" spans="50:60">
      <c r="AX34" s="12"/>
      <c r="AZ34" s="12"/>
      <c r="BB34" s="12"/>
      <c r="BD34" s="12"/>
      <c r="BF34" s="12"/>
      <c r="BH34" s="12"/>
    </row>
    <row r="35" spans="50:60">
      <c r="AX35" s="12"/>
      <c r="AZ35" s="12"/>
      <c r="BB35" s="12"/>
      <c r="BD35" s="12"/>
      <c r="BF35" s="12"/>
      <c r="BH35" s="12"/>
    </row>
    <row r="36" spans="50:60">
      <c r="AX36" s="12"/>
      <c r="AZ36" s="12"/>
      <c r="BB36" s="12"/>
      <c r="BD36" s="12"/>
      <c r="BF36" s="12"/>
      <c r="BH36" s="12"/>
    </row>
    <row r="37" spans="50:60">
      <c r="AX37" s="12"/>
      <c r="AZ37" s="12"/>
      <c r="BB37" s="12"/>
      <c r="BD37" s="12"/>
      <c r="BF37" s="12"/>
      <c r="BH37" s="12"/>
    </row>
    <row r="38" spans="50:60">
      <c r="AX38" s="12"/>
      <c r="AZ38" s="12"/>
      <c r="BB38" s="12"/>
      <c r="BD38" s="12"/>
      <c r="BF38" s="12"/>
      <c r="BH38" s="12"/>
    </row>
    <row r="39" spans="50:60">
      <c r="AX39" s="12"/>
      <c r="AZ39" s="12"/>
      <c r="BB39" s="12"/>
      <c r="BD39" s="12"/>
      <c r="BF39" s="12"/>
      <c r="BH39" s="12"/>
    </row>
    <row r="40" spans="50:60">
      <c r="AX40" s="12"/>
      <c r="AZ40" s="12"/>
      <c r="BB40" s="12"/>
      <c r="BD40" s="12"/>
      <c r="BF40" s="12"/>
      <c r="BH40" s="12"/>
    </row>
    <row r="41" spans="50:60">
      <c r="AX41" s="12"/>
      <c r="AZ41" s="12"/>
      <c r="BB41" s="12"/>
      <c r="BD41" s="12"/>
      <c r="BF41" s="12"/>
      <c r="BH41" s="12"/>
    </row>
    <row r="42" spans="50:60">
      <c r="AX42" s="12"/>
    </row>
  </sheetData>
  <phoneticPr fontId="22" type="noConversion"/>
  <printOptions verticalCentered="1"/>
  <pageMargins left="0.39370078740157483" right="0" top="0" bottom="0" header="0" footer="0"/>
  <pageSetup paperSize="1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B1:CE135"/>
  <sheetViews>
    <sheetView showGridLines="0" zoomScale="80" zoomScaleNormal="80" zoomScaleSheetLayoutView="85" workbookViewId="0">
      <selection sqref="A1:A1048576"/>
    </sheetView>
  </sheetViews>
  <sheetFormatPr baseColWidth="10" defaultRowHeight="12.75"/>
  <cols>
    <col min="1" max="1" width="4.7109375" style="3" customWidth="1"/>
    <col min="2" max="2" width="18.5703125" style="3" customWidth="1"/>
    <col min="3" max="3" width="68.42578125" style="3" customWidth="1"/>
    <col min="4" max="4" width="10" style="3" customWidth="1"/>
    <col min="5" max="5" width="9.140625" style="3" customWidth="1"/>
    <col min="6" max="6" width="10" style="3" customWidth="1"/>
    <col min="7" max="7" width="8.7109375" style="3" customWidth="1"/>
    <col min="8" max="8" width="8.5703125" style="3" customWidth="1"/>
    <col min="9" max="64" width="8.28515625" style="3" customWidth="1"/>
    <col min="65" max="16384" width="11.42578125" style="3"/>
  </cols>
  <sheetData>
    <row r="1" spans="2:83" ht="18" customHeight="1"/>
    <row r="2" spans="2:83" ht="18" customHeight="1">
      <c r="B2" s="131" t="s">
        <v>189</v>
      </c>
      <c r="C2" s="19"/>
      <c r="D2" s="19"/>
      <c r="E2" s="19"/>
      <c r="F2" s="19"/>
      <c r="G2" s="20"/>
      <c r="H2" s="21"/>
      <c r="I2" s="19"/>
    </row>
    <row r="3" spans="2:83" ht="18" customHeight="1">
      <c r="B3" s="134" t="s">
        <v>88</v>
      </c>
      <c r="C3" s="16"/>
      <c r="D3" s="16"/>
      <c r="E3" s="16"/>
      <c r="F3" s="16"/>
      <c r="G3" s="20"/>
      <c r="H3" s="17"/>
      <c r="I3" s="16"/>
    </row>
    <row r="4" spans="2:83" ht="18" customHeight="1">
      <c r="B4" s="32" t="s">
        <v>185</v>
      </c>
      <c r="C4" s="32"/>
      <c r="D4" s="32"/>
      <c r="E4" s="32"/>
      <c r="F4" s="32"/>
      <c r="G4" s="32"/>
      <c r="H4" s="23"/>
      <c r="I4" s="22"/>
    </row>
    <row r="5" spans="2:83" ht="8.4499999999999993" customHeight="1" thickBot="1">
      <c r="B5" s="32"/>
      <c r="C5" s="32"/>
    </row>
    <row r="6" spans="2:83" ht="30" customHeight="1" thickBot="1">
      <c r="B6" s="137" t="s">
        <v>101</v>
      </c>
      <c r="C6" s="25"/>
      <c r="D6" s="165">
        <v>1960</v>
      </c>
      <c r="E6" s="165">
        <v>1961</v>
      </c>
      <c r="F6" s="165">
        <v>1962</v>
      </c>
      <c r="G6" s="165">
        <v>1963</v>
      </c>
      <c r="H6" s="165">
        <v>1964</v>
      </c>
      <c r="I6" s="165">
        <v>1965</v>
      </c>
      <c r="J6" s="165">
        <v>1966</v>
      </c>
      <c r="K6" s="165">
        <v>1967</v>
      </c>
      <c r="L6" s="165">
        <v>1968</v>
      </c>
      <c r="M6" s="165">
        <v>1969</v>
      </c>
      <c r="N6" s="165">
        <v>1970</v>
      </c>
      <c r="O6" s="165">
        <v>1971</v>
      </c>
      <c r="P6" s="165">
        <v>1972</v>
      </c>
      <c r="Q6" s="165">
        <v>1973</v>
      </c>
      <c r="R6" s="165">
        <v>1974</v>
      </c>
      <c r="S6" s="165">
        <v>1975</v>
      </c>
      <c r="T6" s="165">
        <v>1976</v>
      </c>
      <c r="U6" s="165">
        <v>1977</v>
      </c>
      <c r="V6" s="165">
        <v>1978</v>
      </c>
      <c r="W6" s="165">
        <v>1979</v>
      </c>
      <c r="X6" s="165">
        <v>1980</v>
      </c>
      <c r="Y6" s="165">
        <v>1981</v>
      </c>
      <c r="Z6" s="165">
        <v>1982</v>
      </c>
      <c r="AA6" s="165">
        <v>1983</v>
      </c>
      <c r="AB6" s="165">
        <v>1984</v>
      </c>
      <c r="AC6" s="165">
        <v>1985</v>
      </c>
      <c r="AD6" s="165">
        <v>1986</v>
      </c>
      <c r="AE6" s="165">
        <v>1987</v>
      </c>
      <c r="AF6" s="165">
        <v>1988</v>
      </c>
      <c r="AG6" s="165">
        <v>1989</v>
      </c>
      <c r="AH6" s="165">
        <v>1990</v>
      </c>
      <c r="AI6" s="165">
        <v>1991</v>
      </c>
      <c r="AJ6" s="165">
        <v>1992</v>
      </c>
      <c r="AK6" s="165">
        <v>1993</v>
      </c>
      <c r="AL6" s="165">
        <v>1994</v>
      </c>
      <c r="AM6" s="165">
        <v>1995</v>
      </c>
      <c r="AN6" s="165">
        <v>1996</v>
      </c>
      <c r="AO6" s="165">
        <v>1997</v>
      </c>
      <c r="AP6" s="165">
        <v>1998</v>
      </c>
      <c r="AQ6" s="165">
        <v>1999</v>
      </c>
      <c r="AR6" s="165">
        <v>2000</v>
      </c>
      <c r="AS6" s="165">
        <v>2001</v>
      </c>
      <c r="AT6" s="165">
        <v>2002</v>
      </c>
      <c r="AU6" s="165">
        <v>2003</v>
      </c>
      <c r="AV6" s="165">
        <v>2004</v>
      </c>
      <c r="AW6" s="165">
        <v>2005</v>
      </c>
      <c r="AX6" s="165">
        <v>2006</v>
      </c>
      <c r="AY6" s="165">
        <v>2007</v>
      </c>
      <c r="AZ6" s="165">
        <v>2008</v>
      </c>
      <c r="BA6" s="165">
        <v>2009</v>
      </c>
      <c r="BB6" s="165">
        <v>2010</v>
      </c>
      <c r="BC6" s="165">
        <v>2011</v>
      </c>
      <c r="BD6" s="165">
        <v>2012</v>
      </c>
      <c r="BE6" s="165">
        <v>2013</v>
      </c>
      <c r="BF6" s="165">
        <v>2014</v>
      </c>
      <c r="BG6" s="165">
        <v>2015</v>
      </c>
      <c r="BH6" s="165">
        <v>2016</v>
      </c>
      <c r="BI6" s="165">
        <v>2017</v>
      </c>
      <c r="BJ6" s="165">
        <v>2018</v>
      </c>
      <c r="BK6" s="165">
        <v>2019</v>
      </c>
      <c r="BL6" s="165">
        <v>2020</v>
      </c>
    </row>
    <row r="7" spans="2:83">
      <c r="B7" s="1"/>
      <c r="C7" s="1"/>
      <c r="D7" s="11"/>
      <c r="E7" s="11"/>
      <c r="F7" s="11"/>
      <c r="AR7" s="4"/>
      <c r="AS7" s="4"/>
      <c r="AT7" s="4"/>
      <c r="AU7" s="4"/>
      <c r="AV7" s="4"/>
      <c r="AW7" s="4"/>
      <c r="AX7" s="4"/>
      <c r="AY7" s="4"/>
      <c r="AZ7" s="4"/>
      <c r="BA7" s="4"/>
    </row>
    <row r="8" spans="2:83" s="13" customFormat="1" ht="15" customHeight="1">
      <c r="B8" s="13" t="s">
        <v>188</v>
      </c>
      <c r="D8" s="15">
        <v>3.5</v>
      </c>
      <c r="E8" s="15">
        <v>4.2</v>
      </c>
      <c r="F8" s="15">
        <v>5.1999999999999993</v>
      </c>
      <c r="G8" s="15">
        <v>7.3000000000000007</v>
      </c>
      <c r="H8" s="15">
        <v>6.4</v>
      </c>
      <c r="I8" s="15">
        <v>7.7999999999999989</v>
      </c>
      <c r="J8" s="15">
        <v>10.6</v>
      </c>
      <c r="K8" s="15">
        <v>12.299999999999999</v>
      </c>
      <c r="L8" s="15">
        <v>14.799999999999999</v>
      </c>
      <c r="M8" s="15">
        <v>20.799999999999997</v>
      </c>
      <c r="N8" s="15">
        <v>27.099999999999998</v>
      </c>
      <c r="O8" s="15">
        <v>33.799999999999997</v>
      </c>
      <c r="P8" s="15">
        <v>34.700000000000003</v>
      </c>
      <c r="Q8" s="15">
        <v>43.5</v>
      </c>
      <c r="R8" s="15">
        <v>48.699999999999996</v>
      </c>
      <c r="S8" s="15">
        <v>56.199999999999996</v>
      </c>
      <c r="T8" s="15">
        <v>88.4</v>
      </c>
      <c r="U8" s="15">
        <v>98.2</v>
      </c>
      <c r="V8" s="15">
        <v>102.89999999999999</v>
      </c>
      <c r="W8" s="15">
        <v>62.3</v>
      </c>
      <c r="X8" s="15">
        <v>130.19999999999999</v>
      </c>
      <c r="Y8" s="15">
        <v>191.6</v>
      </c>
      <c r="Z8" s="15">
        <v>202.8</v>
      </c>
      <c r="AA8" s="15">
        <v>183.7</v>
      </c>
      <c r="AB8" s="15">
        <v>157.5</v>
      </c>
      <c r="AC8" s="15">
        <v>141.49999999999997</v>
      </c>
      <c r="AD8" s="15">
        <v>109.9</v>
      </c>
      <c r="AE8" s="15">
        <v>116.79999999999998</v>
      </c>
      <c r="AF8" s="15">
        <v>106.5</v>
      </c>
      <c r="AG8" s="15">
        <v>66.099999999999994</v>
      </c>
      <c r="AH8" s="15">
        <v>54</v>
      </c>
      <c r="AI8" s="15">
        <v>617.9</v>
      </c>
      <c r="AJ8" s="15">
        <v>172.29999999999998</v>
      </c>
      <c r="AK8" s="15">
        <v>193.98818506999999</v>
      </c>
      <c r="AL8" s="15">
        <v>242.10121418999998</v>
      </c>
      <c r="AM8" s="15">
        <v>323.78275079999997</v>
      </c>
      <c r="AN8" s="15">
        <v>228.90170578000001</v>
      </c>
      <c r="AO8" s="15">
        <v>287.08730000000003</v>
      </c>
      <c r="AP8" s="15">
        <v>231.4229158</v>
      </c>
      <c r="AQ8" s="15">
        <v>169.24959999999999</v>
      </c>
      <c r="AR8" s="15">
        <v>191.4431415676375</v>
      </c>
      <c r="AS8" s="15">
        <v>154.36487059896373</v>
      </c>
      <c r="AT8" s="15">
        <v>160.38742611274881</v>
      </c>
      <c r="AU8" s="15">
        <v>104.26538208361504</v>
      </c>
      <c r="AV8" s="15">
        <v>77.745928773722298</v>
      </c>
      <c r="AW8" s="15">
        <v>92.586068821903794</v>
      </c>
      <c r="AX8" s="15">
        <v>102.51025731940062</v>
      </c>
      <c r="AY8" s="15">
        <v>152.34913404133317</v>
      </c>
      <c r="AZ8" s="15">
        <v>102.20845154777432</v>
      </c>
      <c r="BA8" s="15">
        <v>104.84193828640426</v>
      </c>
      <c r="BB8" s="15">
        <v>97.370123149712967</v>
      </c>
      <c r="BC8" s="15">
        <v>98.305557727532502</v>
      </c>
      <c r="BD8" s="15">
        <v>99.553069508817828</v>
      </c>
      <c r="BE8" s="15">
        <v>112.21248212935177</v>
      </c>
      <c r="BF8" s="15">
        <v>133.92559852083718</v>
      </c>
      <c r="BG8" s="15">
        <v>156.37122787635246</v>
      </c>
      <c r="BH8" s="15">
        <v>188.68613824499997</v>
      </c>
      <c r="BI8" s="15">
        <v>224.4479548144983</v>
      </c>
      <c r="BJ8" s="15">
        <v>248.52316939199875</v>
      </c>
      <c r="BK8" s="15">
        <v>329.07024231399998</v>
      </c>
      <c r="BL8" s="15">
        <v>352.89356944599996</v>
      </c>
      <c r="BN8" s="223"/>
      <c r="BO8" s="223"/>
      <c r="BP8" s="223"/>
      <c r="BQ8" s="223"/>
      <c r="BR8" s="223"/>
      <c r="BS8" s="223"/>
      <c r="BT8" s="223"/>
      <c r="BU8" s="223"/>
      <c r="BV8" s="223"/>
      <c r="BW8" s="223"/>
      <c r="BX8" s="223"/>
      <c r="BY8" s="223"/>
      <c r="BZ8" s="223"/>
      <c r="CA8" s="223"/>
      <c r="CB8" s="223"/>
      <c r="CC8" s="223"/>
      <c r="CD8" s="223"/>
      <c r="CE8" s="223"/>
    </row>
    <row r="9" spans="2:83" ht="15" customHeight="1">
      <c r="B9" s="126" t="s">
        <v>10</v>
      </c>
      <c r="D9" s="2">
        <v>1.4</v>
      </c>
      <c r="E9" s="2">
        <v>1.4</v>
      </c>
      <c r="F9" s="2">
        <v>1.4</v>
      </c>
      <c r="G9" s="2">
        <v>1.6</v>
      </c>
      <c r="H9" s="2">
        <v>1.4000000000000001</v>
      </c>
      <c r="I9" s="2">
        <v>1</v>
      </c>
      <c r="J9" s="2">
        <v>1.3</v>
      </c>
      <c r="K9" s="2">
        <v>2.1</v>
      </c>
      <c r="L9" s="2">
        <v>3.1999999999999997</v>
      </c>
      <c r="M9" s="2">
        <v>3.4</v>
      </c>
      <c r="N9" s="2">
        <v>4.2</v>
      </c>
      <c r="O9" s="2">
        <v>5.5</v>
      </c>
      <c r="P9" s="2">
        <v>7.4</v>
      </c>
      <c r="Q9" s="2">
        <v>12.2</v>
      </c>
      <c r="R9" s="2">
        <v>18.100000000000001</v>
      </c>
      <c r="S9" s="2">
        <v>21.299999999999997</v>
      </c>
      <c r="T9" s="2">
        <v>40</v>
      </c>
      <c r="U9" s="2">
        <v>48.5</v>
      </c>
      <c r="V9" s="2">
        <v>49.5</v>
      </c>
      <c r="W9" s="2">
        <v>10.5</v>
      </c>
      <c r="X9" s="2">
        <v>43.6</v>
      </c>
      <c r="Y9" s="2">
        <v>89.6</v>
      </c>
      <c r="Z9" s="2">
        <v>113.39999999999999</v>
      </c>
      <c r="AA9" s="2">
        <v>29.5</v>
      </c>
      <c r="AB9" s="2">
        <v>23.4</v>
      </c>
      <c r="AC9" s="2">
        <v>35.4</v>
      </c>
      <c r="AD9" s="2">
        <v>22.2</v>
      </c>
      <c r="AE9" s="2">
        <v>30.5</v>
      </c>
      <c r="AF9" s="2">
        <v>24.5</v>
      </c>
      <c r="AG9" s="2">
        <v>8.3000000000000007</v>
      </c>
      <c r="AH9" s="2">
        <v>4.5</v>
      </c>
      <c r="AI9" s="2">
        <v>372.4</v>
      </c>
      <c r="AJ9" s="2">
        <v>108.1</v>
      </c>
      <c r="AK9" s="2">
        <v>112.82003967</v>
      </c>
      <c r="AL9" s="2">
        <v>156.09513992999999</v>
      </c>
      <c r="AM9" s="2">
        <v>227.80399073000001</v>
      </c>
      <c r="AN9" s="2">
        <v>123.14652705</v>
      </c>
      <c r="AO9" s="2">
        <v>167.74809999999999</v>
      </c>
      <c r="AP9" s="2">
        <v>144.35558025</v>
      </c>
      <c r="AQ9" s="2">
        <v>82.073000000000008</v>
      </c>
      <c r="AR9" s="2">
        <v>101.6390316205318</v>
      </c>
      <c r="AS9" s="2">
        <v>79.924578577524613</v>
      </c>
      <c r="AT9" s="2">
        <v>73.80440724678877</v>
      </c>
      <c r="AU9" s="2">
        <v>69.079254990698928</v>
      </c>
      <c r="AV9" s="2">
        <v>39.919096504170284</v>
      </c>
      <c r="AW9" s="2">
        <v>56.378010129185284</v>
      </c>
      <c r="AX9" s="2">
        <v>72.34768258812889</v>
      </c>
      <c r="AY9" s="2">
        <v>120.04367348151874</v>
      </c>
      <c r="AZ9" s="2">
        <v>65.096701009138584</v>
      </c>
      <c r="BA9" s="2">
        <v>72.182785790264731</v>
      </c>
      <c r="BB9" s="2">
        <v>70.838063597762641</v>
      </c>
      <c r="BC9" s="2">
        <v>70.08628972666466</v>
      </c>
      <c r="BD9" s="2">
        <v>67.850394275800852</v>
      </c>
      <c r="BE9" s="2">
        <v>77.766838393843798</v>
      </c>
      <c r="BF9" s="2">
        <v>93.287753421536792</v>
      </c>
      <c r="BG9" s="2">
        <v>107.96411515154855</v>
      </c>
      <c r="BH9" s="2">
        <v>136.81811359561107</v>
      </c>
      <c r="BI9" s="2">
        <v>168.60960823531661</v>
      </c>
      <c r="BJ9" s="2">
        <v>194.7318764519224</v>
      </c>
      <c r="BK9" s="2">
        <v>228.82189277399993</v>
      </c>
      <c r="BL9" s="2">
        <v>257.95557335599995</v>
      </c>
      <c r="BN9" s="223"/>
      <c r="BO9" s="223"/>
      <c r="BP9" s="223"/>
      <c r="BQ9" s="223"/>
      <c r="BR9" s="223"/>
      <c r="BS9" s="223"/>
      <c r="BT9" s="223"/>
      <c r="BU9" s="223"/>
      <c r="BV9" s="223"/>
      <c r="BW9" s="223"/>
      <c r="BX9" s="223"/>
      <c r="BY9" s="223"/>
      <c r="BZ9" s="223"/>
      <c r="CA9" s="223"/>
      <c r="CB9" s="223"/>
      <c r="CC9" s="223"/>
      <c r="CD9" s="223"/>
      <c r="CE9" s="223"/>
    </row>
    <row r="10" spans="2:83" ht="15" customHeight="1">
      <c r="B10" s="126" t="s">
        <v>11</v>
      </c>
      <c r="D10" s="2">
        <v>1.6</v>
      </c>
      <c r="E10" s="2">
        <v>1.8</v>
      </c>
      <c r="F10" s="2">
        <v>3.7</v>
      </c>
      <c r="G10" s="2">
        <v>4.2</v>
      </c>
      <c r="H10" s="2">
        <v>4.7</v>
      </c>
      <c r="I10" s="2">
        <v>6.1999999999999993</v>
      </c>
      <c r="J10" s="2">
        <v>8.6</v>
      </c>
      <c r="K10" s="2">
        <v>9.6</v>
      </c>
      <c r="L10" s="2">
        <v>10.4</v>
      </c>
      <c r="M10" s="2">
        <v>15.5</v>
      </c>
      <c r="N10" s="2">
        <v>22.7</v>
      </c>
      <c r="O10" s="2">
        <v>28.3</v>
      </c>
      <c r="P10" s="2">
        <v>27.200000000000003</v>
      </c>
      <c r="Q10" s="2">
        <v>31.2</v>
      </c>
      <c r="R10" s="2">
        <v>30.299999999999997</v>
      </c>
      <c r="S10" s="2">
        <v>34.4</v>
      </c>
      <c r="T10" s="2">
        <v>48</v>
      </c>
      <c r="U10" s="2">
        <v>49.5</v>
      </c>
      <c r="V10" s="2">
        <v>53.3</v>
      </c>
      <c r="W10" s="2">
        <v>51.8</v>
      </c>
      <c r="X10" s="2">
        <v>13.6</v>
      </c>
      <c r="Y10" s="2">
        <v>17.399999999999999</v>
      </c>
      <c r="Z10" s="2">
        <v>13.600000000000001</v>
      </c>
      <c r="AA10" s="2">
        <v>21.6</v>
      </c>
      <c r="AB10" s="2">
        <v>11.100000000000001</v>
      </c>
      <c r="AC10" s="2">
        <v>6.8</v>
      </c>
      <c r="AD10" s="2">
        <v>9.1</v>
      </c>
      <c r="AE10" s="2">
        <v>0.4</v>
      </c>
      <c r="AF10" s="2">
        <v>5.4</v>
      </c>
      <c r="AG10" s="2">
        <v>0.60000000000000009</v>
      </c>
      <c r="AH10" s="2">
        <v>0.5</v>
      </c>
      <c r="AI10" s="2">
        <v>5.2</v>
      </c>
      <c r="AJ10" s="2">
        <v>4.8</v>
      </c>
      <c r="AK10" s="2">
        <v>8.9029958800000006</v>
      </c>
      <c r="AL10" s="2">
        <v>5.5937586899999996</v>
      </c>
      <c r="AM10" s="2">
        <v>6.5563118000000005</v>
      </c>
      <c r="AN10" s="2">
        <v>28.3</v>
      </c>
      <c r="AO10" s="2">
        <v>24.244300000000003</v>
      </c>
      <c r="AP10" s="2">
        <v>52.891100000000002</v>
      </c>
      <c r="AQ10" s="2">
        <v>55.726100000000002</v>
      </c>
      <c r="AR10" s="2">
        <v>55.825460733171376</v>
      </c>
      <c r="AS10" s="2">
        <v>47.039520562318792</v>
      </c>
      <c r="AT10" s="2">
        <v>41.135486462788691</v>
      </c>
      <c r="AU10" s="2">
        <v>3.1565974479222105</v>
      </c>
      <c r="AV10" s="2">
        <v>0.26010977078247072</v>
      </c>
      <c r="AW10" s="2">
        <v>1.5916075629882811</v>
      </c>
      <c r="AX10" s="2">
        <v>0.51461887866210942</v>
      </c>
      <c r="AY10" s="2">
        <v>0.43833341088867184</v>
      </c>
      <c r="AZ10" s="2">
        <v>2.4001459757609371</v>
      </c>
      <c r="BA10" s="2">
        <v>2.3150431193847654</v>
      </c>
      <c r="BB10" s="2">
        <v>2.6079751715612414</v>
      </c>
      <c r="BC10" s="2">
        <v>3.2018248139934542</v>
      </c>
      <c r="BD10" s="2">
        <v>3.3495699263763425</v>
      </c>
      <c r="BE10" s="2">
        <v>4.5113524933204658</v>
      </c>
      <c r="BF10" s="2">
        <v>3.98512740594101</v>
      </c>
      <c r="BG10" s="2">
        <v>3.3661923789443966</v>
      </c>
      <c r="BH10" s="2">
        <v>3.2790583500000006</v>
      </c>
      <c r="BI10" s="2">
        <v>3.357127776447296</v>
      </c>
      <c r="BJ10" s="2">
        <v>4.2227805943732255</v>
      </c>
      <c r="BK10" s="2">
        <v>4.9133934100000003</v>
      </c>
      <c r="BL10" s="2">
        <v>4.8572843999999993</v>
      </c>
      <c r="BN10" s="223"/>
      <c r="BO10" s="223"/>
      <c r="BP10" s="223"/>
      <c r="BQ10" s="223"/>
      <c r="BR10" s="223"/>
      <c r="BS10" s="223"/>
      <c r="BT10" s="223"/>
      <c r="BU10" s="223"/>
      <c r="BV10" s="223"/>
      <c r="BW10" s="223"/>
      <c r="BX10" s="223"/>
      <c r="BY10" s="223"/>
      <c r="BZ10" s="223"/>
      <c r="CA10" s="223"/>
      <c r="CB10" s="223"/>
      <c r="CC10" s="223"/>
      <c r="CD10" s="223"/>
      <c r="CE10" s="223"/>
    </row>
    <row r="11" spans="2:83" ht="15" customHeight="1">
      <c r="B11" s="126" t="s">
        <v>12</v>
      </c>
      <c r="D11" s="2" t="s">
        <v>3</v>
      </c>
      <c r="E11" s="2" t="s">
        <v>3</v>
      </c>
      <c r="F11" s="2" t="s">
        <v>3</v>
      </c>
      <c r="G11" s="2" t="s">
        <v>3</v>
      </c>
      <c r="H11" s="2" t="s">
        <v>3</v>
      </c>
      <c r="I11" s="2" t="s">
        <v>3</v>
      </c>
      <c r="J11" s="2" t="s">
        <v>3</v>
      </c>
      <c r="K11" s="2" t="s">
        <v>3</v>
      </c>
      <c r="L11" s="2" t="s">
        <v>3</v>
      </c>
      <c r="M11" s="2" t="s">
        <v>3</v>
      </c>
      <c r="N11" s="2" t="s">
        <v>3</v>
      </c>
      <c r="O11" s="2" t="s">
        <v>3</v>
      </c>
      <c r="P11" s="2" t="s">
        <v>3</v>
      </c>
      <c r="Q11" s="2" t="s">
        <v>3</v>
      </c>
      <c r="R11" s="2" t="s">
        <v>3</v>
      </c>
      <c r="S11" s="2" t="s">
        <v>3</v>
      </c>
      <c r="T11" s="2" t="s">
        <v>3</v>
      </c>
      <c r="U11" s="2" t="s">
        <v>3</v>
      </c>
      <c r="V11" s="2" t="s">
        <v>3</v>
      </c>
      <c r="W11" s="2" t="s">
        <v>3</v>
      </c>
      <c r="X11" s="2">
        <v>65</v>
      </c>
      <c r="Y11" s="2">
        <v>75.400000000000006</v>
      </c>
      <c r="Z11" s="2">
        <v>62.5</v>
      </c>
      <c r="AA11" s="2">
        <v>125.19999999999999</v>
      </c>
      <c r="AB11" s="2">
        <v>107.80000000000001</v>
      </c>
      <c r="AC11" s="2">
        <v>96.1</v>
      </c>
      <c r="AD11" s="2">
        <v>76.2</v>
      </c>
      <c r="AE11" s="2">
        <v>85.3</v>
      </c>
      <c r="AF11" s="2">
        <v>73.099999999999994</v>
      </c>
      <c r="AG11" s="2">
        <v>56.9</v>
      </c>
      <c r="AH11" s="2">
        <v>48.8</v>
      </c>
      <c r="AI11" s="2">
        <v>225.4</v>
      </c>
      <c r="AJ11" s="2">
        <v>57.5</v>
      </c>
      <c r="AK11" s="2">
        <v>66.067811719999995</v>
      </c>
      <c r="AL11" s="2">
        <v>80.011594680000002</v>
      </c>
      <c r="AM11" s="2">
        <v>89.408367769999998</v>
      </c>
      <c r="AN11" s="2">
        <v>77.441227990000002</v>
      </c>
      <c r="AO11" s="2">
        <v>94.461100000000016</v>
      </c>
      <c r="AP11" s="2">
        <v>33.25005359</v>
      </c>
      <c r="AQ11" s="2">
        <v>30.5245</v>
      </c>
      <c r="AR11" s="2">
        <v>33.965234813939517</v>
      </c>
      <c r="AS11" s="2">
        <v>27.394115509121093</v>
      </c>
      <c r="AT11" s="2">
        <v>21.70282389871582</v>
      </c>
      <c r="AU11" s="2">
        <v>21.051049775761719</v>
      </c>
      <c r="AV11" s="2">
        <v>27.352343789479981</v>
      </c>
      <c r="AW11" s="2">
        <v>26.184269236328124</v>
      </c>
      <c r="AX11" s="2">
        <v>26.93726177697754</v>
      </c>
      <c r="AY11" s="2">
        <v>28.094432366210938</v>
      </c>
      <c r="AZ11" s="2">
        <v>27.367183284493446</v>
      </c>
      <c r="BA11" s="2">
        <v>26.190152171874999</v>
      </c>
      <c r="BB11" s="2">
        <v>23.66931450390625</v>
      </c>
      <c r="BC11" s="2">
        <v>24.886203287109375</v>
      </c>
      <c r="BD11" s="2">
        <v>28.353105306640625</v>
      </c>
      <c r="BE11" s="2">
        <v>29.934291242187498</v>
      </c>
      <c r="BF11" s="2">
        <v>36.652717693359378</v>
      </c>
      <c r="BG11" s="2">
        <v>45.040920345859526</v>
      </c>
      <c r="BH11" s="2">
        <v>48.539792889999994</v>
      </c>
      <c r="BI11" s="2">
        <v>52.481218802734375</v>
      </c>
      <c r="BJ11" s="2">
        <v>49.568512345703127</v>
      </c>
      <c r="BK11" s="2">
        <v>95.334956130000023</v>
      </c>
      <c r="BL11" s="2">
        <v>90.080711689999987</v>
      </c>
      <c r="BN11" s="223"/>
      <c r="BO11" s="223"/>
      <c r="BP11" s="223"/>
      <c r="BQ11" s="223"/>
      <c r="BR11" s="223"/>
      <c r="BS11" s="223"/>
      <c r="BT11" s="223"/>
      <c r="BU11" s="223"/>
      <c r="BV11" s="223"/>
      <c r="BW11" s="223"/>
      <c r="BX11" s="223"/>
      <c r="BY11" s="223"/>
      <c r="BZ11" s="223"/>
      <c r="CA11" s="223"/>
      <c r="CB11" s="223"/>
      <c r="CC11" s="223"/>
      <c r="CD11" s="223"/>
      <c r="CE11" s="223"/>
    </row>
    <row r="12" spans="2:83" ht="15" customHeight="1">
      <c r="B12" s="126" t="s">
        <v>13</v>
      </c>
      <c r="D12" s="2" t="s">
        <v>3</v>
      </c>
      <c r="E12" s="2" t="s">
        <v>3</v>
      </c>
      <c r="F12" s="2" t="s">
        <v>3</v>
      </c>
      <c r="G12" s="2" t="s">
        <v>3</v>
      </c>
      <c r="H12" s="2" t="s">
        <v>3</v>
      </c>
      <c r="I12" s="2" t="s">
        <v>3</v>
      </c>
      <c r="J12" s="2" t="s">
        <v>3</v>
      </c>
      <c r="K12" s="2" t="s">
        <v>3</v>
      </c>
      <c r="L12" s="2" t="s">
        <v>3</v>
      </c>
      <c r="M12" s="2" t="s">
        <v>3</v>
      </c>
      <c r="N12" s="2" t="s">
        <v>3</v>
      </c>
      <c r="O12" s="2" t="s">
        <v>3</v>
      </c>
      <c r="P12" s="2" t="s">
        <v>3</v>
      </c>
      <c r="Q12" s="2" t="s">
        <v>3</v>
      </c>
      <c r="R12" s="2" t="s">
        <v>3</v>
      </c>
      <c r="S12" s="2" t="s">
        <v>3</v>
      </c>
      <c r="T12" s="2" t="s">
        <v>3</v>
      </c>
      <c r="U12" s="2" t="s">
        <v>3</v>
      </c>
      <c r="V12" s="2" t="s">
        <v>3</v>
      </c>
      <c r="W12" s="2" t="s">
        <v>3</v>
      </c>
      <c r="X12" s="2">
        <v>8</v>
      </c>
      <c r="Y12" s="2">
        <v>9.1999999999999993</v>
      </c>
      <c r="Z12" s="2">
        <v>13.3</v>
      </c>
      <c r="AA12" s="2">
        <v>7.4</v>
      </c>
      <c r="AB12" s="2">
        <v>15.2</v>
      </c>
      <c r="AC12" s="2">
        <v>3.2</v>
      </c>
      <c r="AD12" s="2">
        <v>2.4000000000000004</v>
      </c>
      <c r="AE12" s="2">
        <v>0.6</v>
      </c>
      <c r="AF12" s="2">
        <v>3.5</v>
      </c>
      <c r="AG12" s="2">
        <v>0.30000000000000004</v>
      </c>
      <c r="AH12" s="2">
        <v>0.2</v>
      </c>
      <c r="AI12" s="2">
        <v>14.9</v>
      </c>
      <c r="AJ12" s="2">
        <v>1.9</v>
      </c>
      <c r="AK12" s="2">
        <v>5.0843079999999999E-2</v>
      </c>
      <c r="AL12" s="2">
        <v>1.4218960000000001E-2</v>
      </c>
      <c r="AM12" s="2">
        <v>1.4080500000000001E-2</v>
      </c>
      <c r="AN12" s="2">
        <v>1.395074E-2</v>
      </c>
      <c r="AO12" s="2">
        <v>0.63380000000000003</v>
      </c>
      <c r="AP12" s="2">
        <v>0.92618196000000008</v>
      </c>
      <c r="AQ12" s="2">
        <v>0.92599999999999993</v>
      </c>
      <c r="AR12" s="2">
        <v>1.3414399994816185E-2</v>
      </c>
      <c r="AS12" s="2">
        <v>6.6559499992370598E-3</v>
      </c>
      <c r="AT12" s="2">
        <v>23.744708504455566</v>
      </c>
      <c r="AU12" s="2">
        <v>10.978479869232178</v>
      </c>
      <c r="AV12" s="2">
        <v>10.214378709289551</v>
      </c>
      <c r="AW12" s="2">
        <v>8.4321818934020989</v>
      </c>
      <c r="AX12" s="2">
        <v>2.7106940756320959</v>
      </c>
      <c r="AY12" s="2">
        <v>3.7726947827148436</v>
      </c>
      <c r="AZ12" s="2">
        <v>7.344421278381347</v>
      </c>
      <c r="BA12" s="2">
        <v>4.1539572048797604</v>
      </c>
      <c r="BB12" s="2">
        <v>0.25476987648284433</v>
      </c>
      <c r="BC12" s="2">
        <v>0.13123989976501466</v>
      </c>
      <c r="BD12" s="2">
        <v>0</v>
      </c>
      <c r="BE12" s="2">
        <v>0</v>
      </c>
      <c r="BF12" s="2">
        <v>0</v>
      </c>
      <c r="BG12" s="2">
        <v>0</v>
      </c>
      <c r="BH12" s="2">
        <v>0</v>
      </c>
      <c r="BI12" s="2">
        <v>0</v>
      </c>
      <c r="BJ12" s="2">
        <v>0</v>
      </c>
      <c r="BK12" s="2">
        <v>0</v>
      </c>
      <c r="BL12" s="2">
        <v>0</v>
      </c>
      <c r="BN12" s="223"/>
      <c r="BO12" s="223"/>
      <c r="BP12" s="223"/>
      <c r="BQ12" s="223"/>
      <c r="BR12" s="223"/>
      <c r="BS12" s="223"/>
      <c r="BT12" s="223"/>
      <c r="BU12" s="223"/>
      <c r="BV12" s="223"/>
      <c r="BW12" s="223"/>
      <c r="BX12" s="223"/>
      <c r="BY12" s="223"/>
      <c r="BZ12" s="223"/>
      <c r="CA12" s="223"/>
      <c r="CB12" s="223"/>
      <c r="CC12" s="223"/>
      <c r="CD12" s="223"/>
      <c r="CE12" s="223"/>
    </row>
    <row r="13" spans="2:83" ht="15" customHeight="1">
      <c r="B13" s="126" t="s">
        <v>137</v>
      </c>
      <c r="D13" s="2">
        <v>0.5</v>
      </c>
      <c r="E13" s="2">
        <v>1</v>
      </c>
      <c r="F13" s="2">
        <v>0.1</v>
      </c>
      <c r="G13" s="2">
        <v>1.5</v>
      </c>
      <c r="H13" s="2">
        <v>0.30000000000000004</v>
      </c>
      <c r="I13" s="2">
        <v>0.6</v>
      </c>
      <c r="J13" s="2">
        <v>0.7</v>
      </c>
      <c r="K13" s="2">
        <v>0.6</v>
      </c>
      <c r="L13" s="2">
        <v>1.2</v>
      </c>
      <c r="M13" s="2">
        <v>1.9</v>
      </c>
      <c r="N13" s="2">
        <v>0.2</v>
      </c>
      <c r="O13" s="2">
        <v>0</v>
      </c>
      <c r="P13" s="2">
        <v>0.1</v>
      </c>
      <c r="Q13" s="2">
        <v>0.1</v>
      </c>
      <c r="R13" s="2">
        <v>0.30000000000000004</v>
      </c>
      <c r="S13" s="2">
        <v>0.5</v>
      </c>
      <c r="T13" s="2">
        <v>0.4</v>
      </c>
      <c r="U13" s="2">
        <v>0.2</v>
      </c>
      <c r="V13" s="2">
        <v>0.1</v>
      </c>
      <c r="W13" s="2">
        <v>0</v>
      </c>
      <c r="X13" s="2">
        <v>0</v>
      </c>
      <c r="Y13" s="2">
        <v>0</v>
      </c>
      <c r="Z13" s="2">
        <v>0</v>
      </c>
      <c r="AA13" s="2">
        <v>0</v>
      </c>
      <c r="AB13" s="2">
        <v>0</v>
      </c>
      <c r="AC13" s="2">
        <v>0</v>
      </c>
      <c r="AD13" s="2">
        <v>0</v>
      </c>
      <c r="AE13" s="2">
        <v>0</v>
      </c>
      <c r="AF13" s="2">
        <v>0</v>
      </c>
      <c r="AG13" s="2">
        <v>0</v>
      </c>
      <c r="AH13" s="2">
        <v>0</v>
      </c>
      <c r="AI13" s="2">
        <v>0</v>
      </c>
      <c r="AJ13" s="2">
        <v>0</v>
      </c>
      <c r="AK13" s="2">
        <v>6.1464947200000006</v>
      </c>
      <c r="AL13" s="2">
        <v>0.38650192999999999</v>
      </c>
      <c r="AM13" s="2">
        <v>0</v>
      </c>
      <c r="AN13" s="2">
        <v>0</v>
      </c>
      <c r="AO13" s="2">
        <v>0</v>
      </c>
      <c r="AP13" s="2">
        <v>0</v>
      </c>
      <c r="AQ13" s="2">
        <v>0</v>
      </c>
      <c r="AR13" s="2">
        <v>0</v>
      </c>
      <c r="AS13" s="2">
        <v>0</v>
      </c>
      <c r="AT13" s="2">
        <v>0</v>
      </c>
      <c r="AU13" s="2">
        <v>0</v>
      </c>
      <c r="AV13" s="2">
        <v>0</v>
      </c>
      <c r="AW13" s="2">
        <v>0</v>
      </c>
      <c r="AX13" s="2">
        <v>0</v>
      </c>
      <c r="AY13" s="2">
        <v>0</v>
      </c>
      <c r="AZ13" s="2">
        <v>0</v>
      </c>
      <c r="BA13" s="2">
        <v>0</v>
      </c>
      <c r="BB13" s="2">
        <v>0</v>
      </c>
      <c r="BC13" s="2">
        <v>0</v>
      </c>
      <c r="BD13" s="2">
        <v>0</v>
      </c>
      <c r="BE13" s="2">
        <v>0</v>
      </c>
      <c r="BF13" s="2">
        <v>0</v>
      </c>
      <c r="BG13" s="2">
        <v>0</v>
      </c>
      <c r="BH13" s="2">
        <v>0</v>
      </c>
      <c r="BI13" s="2">
        <v>0</v>
      </c>
      <c r="BJ13" s="2">
        <v>0</v>
      </c>
      <c r="BK13" s="2">
        <v>0</v>
      </c>
      <c r="BL13" s="2">
        <v>0</v>
      </c>
      <c r="BN13" s="223"/>
      <c r="BO13" s="223"/>
      <c r="BP13" s="223"/>
      <c r="BQ13" s="223"/>
      <c r="BR13" s="223"/>
      <c r="BS13" s="223"/>
      <c r="BT13" s="223"/>
      <c r="BU13" s="223"/>
      <c r="BV13" s="223"/>
      <c r="BW13" s="223"/>
      <c r="BX13" s="223"/>
      <c r="BY13" s="223"/>
      <c r="BZ13" s="223"/>
      <c r="CA13" s="223"/>
      <c r="CB13" s="223"/>
      <c r="CC13" s="223"/>
      <c r="CD13" s="223"/>
      <c r="CE13" s="223"/>
    </row>
    <row r="14" spans="2:83" ht="7.5" customHeight="1">
      <c r="D14" s="2"/>
      <c r="E14" s="2"/>
      <c r="F14" s="2"/>
      <c r="G14" s="2"/>
      <c r="H14" s="2"/>
      <c r="I14" s="2"/>
      <c r="J14" s="2"/>
      <c r="K14" s="2"/>
      <c r="L14" s="15"/>
      <c r="BA14" s="4"/>
      <c r="BB14" s="4"/>
      <c r="BC14" s="4"/>
      <c r="BD14" s="4"/>
      <c r="BE14" s="4"/>
      <c r="BF14" s="4"/>
      <c r="BG14" s="4"/>
      <c r="BH14" s="4"/>
      <c r="BI14" s="4"/>
      <c r="BJ14" s="4"/>
      <c r="BK14" s="4"/>
      <c r="BL14" s="4"/>
      <c r="BN14" s="223"/>
      <c r="BO14" s="223"/>
      <c r="BP14" s="223"/>
      <c r="BQ14" s="223"/>
      <c r="BR14" s="223"/>
      <c r="BS14" s="223"/>
      <c r="BT14" s="223"/>
      <c r="BU14" s="223"/>
      <c r="BV14" s="223"/>
      <c r="BW14" s="223"/>
      <c r="BX14" s="223"/>
      <c r="BY14" s="223"/>
      <c r="BZ14" s="223"/>
      <c r="CA14" s="223"/>
      <c r="CB14" s="223"/>
      <c r="CC14" s="223"/>
      <c r="CD14" s="223"/>
      <c r="CE14" s="223"/>
    </row>
    <row r="15" spans="2:83" s="13" customFormat="1" ht="15" customHeight="1">
      <c r="B15" s="120" t="s">
        <v>31</v>
      </c>
      <c r="C15" s="29"/>
      <c r="D15" s="15">
        <v>2.6</v>
      </c>
      <c r="E15" s="15">
        <v>3.1</v>
      </c>
      <c r="F15" s="15">
        <v>2.4</v>
      </c>
      <c r="G15" s="15">
        <v>5.6</v>
      </c>
      <c r="H15" s="15">
        <v>4.4000000000000004</v>
      </c>
      <c r="I15" s="15">
        <v>5.5</v>
      </c>
      <c r="J15" s="15">
        <v>7.9</v>
      </c>
      <c r="K15" s="15">
        <v>9.1</v>
      </c>
      <c r="L15" s="15">
        <v>10.3</v>
      </c>
      <c r="M15" s="15">
        <v>14.5</v>
      </c>
      <c r="N15" s="15">
        <v>18.299999999999997</v>
      </c>
      <c r="O15" s="15">
        <v>24.7</v>
      </c>
      <c r="P15" s="15">
        <v>22.5</v>
      </c>
      <c r="Q15" s="15">
        <v>24.9</v>
      </c>
      <c r="R15" s="15">
        <v>20.3</v>
      </c>
      <c r="S15" s="15">
        <v>20.3</v>
      </c>
      <c r="T15" s="15">
        <v>40.5</v>
      </c>
      <c r="U15" s="15">
        <v>50.2</v>
      </c>
      <c r="V15" s="15">
        <v>52.2</v>
      </c>
      <c r="W15" s="15">
        <v>16.5</v>
      </c>
      <c r="X15" s="15">
        <v>42.3</v>
      </c>
      <c r="Y15" s="15">
        <v>70.700000000000017</v>
      </c>
      <c r="Z15" s="15">
        <v>59.3</v>
      </c>
      <c r="AA15" s="15">
        <v>120.89999999999999</v>
      </c>
      <c r="AB15" s="15">
        <v>109.2</v>
      </c>
      <c r="AC15" s="15">
        <v>97.7</v>
      </c>
      <c r="AD15" s="15">
        <v>82</v>
      </c>
      <c r="AE15" s="15">
        <v>100.3</v>
      </c>
      <c r="AF15" s="15">
        <v>76.7</v>
      </c>
      <c r="AG15" s="15">
        <v>52.8</v>
      </c>
      <c r="AH15" s="15">
        <v>42.1</v>
      </c>
      <c r="AI15" s="15">
        <v>411.79999999999995</v>
      </c>
      <c r="AJ15" s="15">
        <v>116.5</v>
      </c>
      <c r="AK15" s="15">
        <v>102.23510981999999</v>
      </c>
      <c r="AL15" s="15">
        <v>124.38685939999999</v>
      </c>
      <c r="AM15" s="15">
        <v>223.29699145000004</v>
      </c>
      <c r="AN15" s="15">
        <v>159.41051967000001</v>
      </c>
      <c r="AO15" s="15">
        <v>155.47880000000001</v>
      </c>
      <c r="AP15" s="15">
        <v>134.69082021999998</v>
      </c>
      <c r="AQ15" s="15">
        <v>101.09979999999999</v>
      </c>
      <c r="AR15" s="15">
        <v>109.03472084999999</v>
      </c>
      <c r="AS15" s="15">
        <v>106.56894455999999</v>
      </c>
      <c r="AT15" s="15">
        <v>120.47930180999998</v>
      </c>
      <c r="AU15" s="15">
        <v>67.459195410000007</v>
      </c>
      <c r="AV15" s="15">
        <v>48.971475370000007</v>
      </c>
      <c r="AW15" s="15">
        <v>51.309492400070184</v>
      </c>
      <c r="AX15" s="15">
        <v>52.866462658527375</v>
      </c>
      <c r="AY15" s="15">
        <v>110.32237962850952</v>
      </c>
      <c r="AZ15" s="15">
        <v>60.127630597445489</v>
      </c>
      <c r="BA15" s="15">
        <v>65.948155033325193</v>
      </c>
      <c r="BB15" s="15">
        <v>60.938747405300134</v>
      </c>
      <c r="BC15" s="15">
        <v>58.870836805053706</v>
      </c>
      <c r="BD15" s="15">
        <v>60.403721991228295</v>
      </c>
      <c r="BE15" s="15">
        <v>68.041559966648094</v>
      </c>
      <c r="BF15" s="15">
        <v>82.981451949932094</v>
      </c>
      <c r="BG15" s="15">
        <v>98.359947968685134</v>
      </c>
      <c r="BH15" s="15">
        <v>117.48458642442806</v>
      </c>
      <c r="BI15" s="15">
        <v>143.66401802433398</v>
      </c>
      <c r="BJ15" s="15">
        <v>154.06719065186118</v>
      </c>
      <c r="BK15" s="15">
        <v>209.50986329</v>
      </c>
      <c r="BL15" s="15">
        <v>236.48082292000001</v>
      </c>
      <c r="BN15" s="223"/>
      <c r="BO15" s="223"/>
      <c r="BP15" s="223"/>
      <c r="BQ15" s="223"/>
      <c r="BR15" s="223"/>
      <c r="BS15" s="223"/>
      <c r="BT15" s="223"/>
      <c r="BU15" s="223"/>
      <c r="BV15" s="223"/>
      <c r="BW15" s="223"/>
      <c r="BX15" s="223"/>
      <c r="BY15" s="223"/>
      <c r="BZ15" s="223"/>
      <c r="CA15" s="223"/>
      <c r="CB15" s="223"/>
      <c r="CC15" s="223"/>
      <c r="CD15" s="223"/>
      <c r="CE15" s="223"/>
    </row>
    <row r="16" spans="2:83" ht="15" customHeight="1">
      <c r="B16" s="126" t="s">
        <v>10</v>
      </c>
      <c r="D16" s="2">
        <v>1.2</v>
      </c>
      <c r="E16" s="2">
        <v>1.2</v>
      </c>
      <c r="F16" s="2">
        <v>1.2</v>
      </c>
      <c r="G16" s="2">
        <v>1.2</v>
      </c>
      <c r="H16" s="2">
        <v>1.1000000000000001</v>
      </c>
      <c r="I16" s="2">
        <v>0.7</v>
      </c>
      <c r="J16" s="2">
        <v>0.9</v>
      </c>
      <c r="K16" s="2">
        <v>1.6</v>
      </c>
      <c r="L16" s="2">
        <v>2.2999999999999998</v>
      </c>
      <c r="M16" s="2">
        <v>2.5</v>
      </c>
      <c r="N16" s="2">
        <v>2.9</v>
      </c>
      <c r="O16" s="2">
        <v>3.7</v>
      </c>
      <c r="P16" s="2">
        <v>3.4</v>
      </c>
      <c r="Q16" s="2">
        <v>5.4</v>
      </c>
      <c r="R16" s="2">
        <v>7.7</v>
      </c>
      <c r="S16" s="2">
        <v>6.1</v>
      </c>
      <c r="T16" s="2">
        <v>15.6</v>
      </c>
      <c r="U16" s="2">
        <v>24</v>
      </c>
      <c r="V16" s="2">
        <v>23.2</v>
      </c>
      <c r="W16" s="2">
        <v>1.1000000000000001</v>
      </c>
      <c r="X16" s="2">
        <v>27.7</v>
      </c>
      <c r="Y16" s="2">
        <v>24.3</v>
      </c>
      <c r="Z16" s="2">
        <v>25.8</v>
      </c>
      <c r="AA16" s="2">
        <v>14.9</v>
      </c>
      <c r="AB16" s="2">
        <v>10.4</v>
      </c>
      <c r="AC16" s="2">
        <v>7</v>
      </c>
      <c r="AD16" s="2">
        <v>8</v>
      </c>
      <c r="AE16" s="2">
        <v>20.7</v>
      </c>
      <c r="AF16" s="2">
        <v>14.6</v>
      </c>
      <c r="AG16" s="2">
        <v>5.5</v>
      </c>
      <c r="AH16" s="2">
        <v>3.2</v>
      </c>
      <c r="AI16" s="2">
        <v>179.1</v>
      </c>
      <c r="AJ16" s="2">
        <v>67.2</v>
      </c>
      <c r="AK16" s="2">
        <v>50.4066878</v>
      </c>
      <c r="AL16" s="2">
        <v>71.487257229999997</v>
      </c>
      <c r="AM16" s="2">
        <v>157.76271249000001</v>
      </c>
      <c r="AN16" s="2">
        <v>72.598069760000001</v>
      </c>
      <c r="AO16" s="2">
        <v>82.57889999999999</v>
      </c>
      <c r="AP16" s="2">
        <v>72.055000300000003</v>
      </c>
      <c r="AQ16" s="2">
        <v>42.576500000000003</v>
      </c>
      <c r="AR16" s="2">
        <v>45.773088510000001</v>
      </c>
      <c r="AS16" s="2">
        <v>48.608123250000006</v>
      </c>
      <c r="AT16" s="2">
        <v>46.88979235</v>
      </c>
      <c r="AU16" s="2">
        <v>40.357186810000002</v>
      </c>
      <c r="AV16" s="2">
        <v>20.699602860000002</v>
      </c>
      <c r="AW16" s="2">
        <v>29.453093220382687</v>
      </c>
      <c r="AX16" s="2">
        <v>38.450734369464875</v>
      </c>
      <c r="AY16" s="2">
        <v>94.124800020111081</v>
      </c>
      <c r="AZ16" s="2">
        <v>37.704001914248465</v>
      </c>
      <c r="BA16" s="2">
        <v>45.025796880981446</v>
      </c>
      <c r="BB16" s="2">
        <v>43.055907440456387</v>
      </c>
      <c r="BC16" s="2">
        <v>38.60849836853027</v>
      </c>
      <c r="BD16" s="2">
        <v>34.742563932322696</v>
      </c>
      <c r="BE16" s="2">
        <v>39.145429642272944</v>
      </c>
      <c r="BF16" s="2">
        <v>47.071634784225459</v>
      </c>
      <c r="BG16" s="2">
        <v>53.855538527572627</v>
      </c>
      <c r="BH16" s="2">
        <v>69.840247054271998</v>
      </c>
      <c r="BI16" s="2">
        <v>92.44682288558198</v>
      </c>
      <c r="BJ16" s="2">
        <v>106.00808733873797</v>
      </c>
      <c r="BK16" s="2">
        <v>126.17966790999996</v>
      </c>
      <c r="BL16" s="2">
        <v>152.33023521000001</v>
      </c>
      <c r="BN16" s="223"/>
      <c r="BO16" s="223"/>
      <c r="BP16" s="223"/>
      <c r="BQ16" s="223"/>
      <c r="BR16" s="223"/>
      <c r="BS16" s="223"/>
      <c r="BT16" s="223"/>
      <c r="BU16" s="223"/>
      <c r="BV16" s="223"/>
      <c r="BW16" s="223"/>
      <c r="BX16" s="223"/>
      <c r="BY16" s="223"/>
      <c r="BZ16" s="223"/>
      <c r="CA16" s="223"/>
      <c r="CB16" s="223"/>
      <c r="CC16" s="223"/>
      <c r="CD16" s="223"/>
      <c r="CE16" s="223"/>
    </row>
    <row r="17" spans="2:83" ht="15" customHeight="1">
      <c r="B17" s="126" t="s">
        <v>11</v>
      </c>
      <c r="D17" s="2">
        <v>1</v>
      </c>
      <c r="E17" s="2">
        <v>1</v>
      </c>
      <c r="F17" s="2">
        <v>1.2</v>
      </c>
      <c r="G17" s="2">
        <v>3</v>
      </c>
      <c r="H17" s="2">
        <v>3.1</v>
      </c>
      <c r="I17" s="2">
        <v>4.3</v>
      </c>
      <c r="J17" s="2">
        <v>6.5</v>
      </c>
      <c r="K17" s="2">
        <v>7</v>
      </c>
      <c r="L17" s="2">
        <v>7</v>
      </c>
      <c r="M17" s="2">
        <v>10.1</v>
      </c>
      <c r="N17" s="2">
        <v>15.2</v>
      </c>
      <c r="O17" s="2">
        <v>21</v>
      </c>
      <c r="P17" s="2">
        <v>19.100000000000001</v>
      </c>
      <c r="Q17" s="2">
        <v>19.5</v>
      </c>
      <c r="R17" s="2">
        <v>12.4</v>
      </c>
      <c r="S17" s="2">
        <v>14</v>
      </c>
      <c r="T17" s="2">
        <v>24.7</v>
      </c>
      <c r="U17" s="2">
        <v>26.1</v>
      </c>
      <c r="V17" s="2">
        <v>29</v>
      </c>
      <c r="W17" s="2">
        <v>15.4</v>
      </c>
      <c r="X17" s="2">
        <v>4.5</v>
      </c>
      <c r="Y17" s="2">
        <v>9.3000000000000007</v>
      </c>
      <c r="Z17" s="2">
        <v>6.9</v>
      </c>
      <c r="AA17" s="2">
        <v>10.199999999999999</v>
      </c>
      <c r="AB17" s="2">
        <v>5.9</v>
      </c>
      <c r="AC17" s="2">
        <v>3.5</v>
      </c>
      <c r="AD17" s="2">
        <v>5</v>
      </c>
      <c r="AE17" s="2">
        <v>0.3</v>
      </c>
      <c r="AF17" s="2">
        <v>3.8</v>
      </c>
      <c r="AG17" s="2">
        <v>0.4</v>
      </c>
      <c r="AH17" s="2">
        <v>0.4</v>
      </c>
      <c r="AI17" s="2">
        <v>0.7</v>
      </c>
      <c r="AJ17" s="2">
        <v>3.3</v>
      </c>
      <c r="AK17" s="2">
        <v>1.7345024899999999</v>
      </c>
      <c r="AL17" s="2">
        <v>1.62242267</v>
      </c>
      <c r="AM17" s="2">
        <v>4.1586167400000003</v>
      </c>
      <c r="AN17" s="2">
        <v>26.6</v>
      </c>
      <c r="AO17" s="2">
        <v>22.015900000000002</v>
      </c>
      <c r="AP17" s="2">
        <v>46.360700000000001</v>
      </c>
      <c r="AQ17" s="2">
        <v>44.448999999999998</v>
      </c>
      <c r="AR17" s="2">
        <v>45.605847419999989</v>
      </c>
      <c r="AS17" s="2">
        <v>41.84393974999999</v>
      </c>
      <c r="AT17" s="2">
        <v>39.087652619999993</v>
      </c>
      <c r="AU17" s="2">
        <v>2.7969037299999999</v>
      </c>
      <c r="AV17" s="2">
        <v>9.3749999999999997E-3</v>
      </c>
      <c r="AW17" s="2">
        <v>0</v>
      </c>
      <c r="AX17" s="2">
        <v>0</v>
      </c>
      <c r="AY17" s="2">
        <v>0</v>
      </c>
      <c r="AZ17" s="2">
        <v>1.1930860222473145</v>
      </c>
      <c r="BA17" s="2">
        <v>0.89968121874999996</v>
      </c>
      <c r="BB17" s="2">
        <v>0.86984040625000003</v>
      </c>
      <c r="BC17" s="2">
        <v>1.2415691874999999</v>
      </c>
      <c r="BD17" s="2">
        <v>1.8517320003118516</v>
      </c>
      <c r="BE17" s="2">
        <v>2.6362373556251528</v>
      </c>
      <c r="BF17" s="2">
        <v>2.6282817106285097</v>
      </c>
      <c r="BG17" s="2">
        <v>2.3615320928115842</v>
      </c>
      <c r="BH17" s="2">
        <v>2.3305461240623089</v>
      </c>
      <c r="BI17" s="2">
        <v>2.4533618575019833</v>
      </c>
      <c r="BJ17" s="2">
        <v>3.3606104068732257</v>
      </c>
      <c r="BK17" s="2">
        <v>4.1395160700000009</v>
      </c>
      <c r="BL17" s="2">
        <v>4.1824399499999991</v>
      </c>
      <c r="BN17" s="223"/>
      <c r="BO17" s="223"/>
      <c r="BP17" s="223"/>
      <c r="BQ17" s="223"/>
      <c r="BR17" s="223"/>
      <c r="BS17" s="223"/>
      <c r="BT17" s="223"/>
      <c r="BU17" s="223"/>
      <c r="BV17" s="223"/>
      <c r="BW17" s="223"/>
      <c r="BX17" s="223"/>
      <c r="BY17" s="223"/>
      <c r="BZ17" s="223"/>
      <c r="CA17" s="223"/>
      <c r="CB17" s="223"/>
      <c r="CC17" s="223"/>
      <c r="CD17" s="223"/>
      <c r="CE17" s="223"/>
    </row>
    <row r="18" spans="2:83" ht="15" customHeight="1">
      <c r="B18" s="126" t="s">
        <v>12</v>
      </c>
      <c r="D18" s="2" t="s">
        <v>3</v>
      </c>
      <c r="E18" s="2" t="s">
        <v>3</v>
      </c>
      <c r="F18" s="2" t="s">
        <v>3</v>
      </c>
      <c r="G18" s="2" t="s">
        <v>3</v>
      </c>
      <c r="H18" s="2" t="s">
        <v>3</v>
      </c>
      <c r="I18" s="2" t="s">
        <v>3</v>
      </c>
      <c r="J18" s="2" t="s">
        <v>3</v>
      </c>
      <c r="K18" s="2" t="s">
        <v>3</v>
      </c>
      <c r="L18" s="2" t="s">
        <v>3</v>
      </c>
      <c r="M18" s="2" t="s">
        <v>3</v>
      </c>
      <c r="N18" s="2" t="s">
        <v>3</v>
      </c>
      <c r="O18" s="2" t="s">
        <v>3</v>
      </c>
      <c r="P18" s="2" t="s">
        <v>3</v>
      </c>
      <c r="Q18" s="2" t="s">
        <v>3</v>
      </c>
      <c r="R18" s="2" t="s">
        <v>3</v>
      </c>
      <c r="S18" s="2" t="s">
        <v>3</v>
      </c>
      <c r="T18" s="2" t="s">
        <v>3</v>
      </c>
      <c r="U18" s="2" t="s">
        <v>3</v>
      </c>
      <c r="V18" s="2" t="s">
        <v>3</v>
      </c>
      <c r="W18" s="2" t="s">
        <v>3</v>
      </c>
      <c r="X18" s="2">
        <v>5.8</v>
      </c>
      <c r="Y18" s="2">
        <v>32.700000000000003</v>
      </c>
      <c r="Z18" s="2">
        <v>18.3</v>
      </c>
      <c r="AA18" s="2">
        <v>92.1</v>
      </c>
      <c r="AB18" s="2">
        <v>88.2</v>
      </c>
      <c r="AC18" s="2">
        <v>86.5</v>
      </c>
      <c r="AD18" s="2">
        <v>67.900000000000006</v>
      </c>
      <c r="AE18" s="2">
        <v>78.7</v>
      </c>
      <c r="AF18" s="2">
        <v>56.9</v>
      </c>
      <c r="AG18" s="2">
        <v>46.8</v>
      </c>
      <c r="AH18" s="2">
        <v>38.299999999999997</v>
      </c>
      <c r="AI18" s="2">
        <v>217.1</v>
      </c>
      <c r="AJ18" s="2">
        <v>44.7</v>
      </c>
      <c r="AK18" s="2">
        <v>44.997533599999997</v>
      </c>
      <c r="AL18" s="2">
        <v>50.877429429999999</v>
      </c>
      <c r="AM18" s="2">
        <v>61.362414080000001</v>
      </c>
      <c r="AN18" s="2">
        <v>60.199201770000002</v>
      </c>
      <c r="AO18" s="2">
        <v>50.870800000000003</v>
      </c>
      <c r="AP18" s="2">
        <v>16.26187161</v>
      </c>
      <c r="AQ18" s="2">
        <v>14.0611</v>
      </c>
      <c r="AR18" s="2">
        <v>17.642536440000001</v>
      </c>
      <c r="AS18" s="2">
        <v>16.11025841</v>
      </c>
      <c r="AT18" s="2">
        <v>11.469276839999999</v>
      </c>
      <c r="AU18" s="2">
        <v>13.527338870000001</v>
      </c>
      <c r="AV18" s="2">
        <v>18.405997510000002</v>
      </c>
      <c r="AW18" s="2">
        <v>13.856700179687499</v>
      </c>
      <c r="AX18" s="2">
        <v>12.130698289062501</v>
      </c>
      <c r="AY18" s="2">
        <v>12.797579608398436</v>
      </c>
      <c r="AZ18" s="2">
        <v>14.309521660949708</v>
      </c>
      <c r="BA18" s="2">
        <v>16.222754933593748</v>
      </c>
      <c r="BB18" s="2">
        <v>17.012999558593751</v>
      </c>
      <c r="BC18" s="2">
        <v>19.02976080859375</v>
      </c>
      <c r="BD18" s="2">
        <v>23.80942605859375</v>
      </c>
      <c r="BE18" s="2">
        <v>26.259892968749998</v>
      </c>
      <c r="BF18" s="2">
        <v>33.281535455078128</v>
      </c>
      <c r="BG18" s="2">
        <v>42.1342639610939</v>
      </c>
      <c r="BH18" s="2">
        <v>45.313793246093752</v>
      </c>
      <c r="BI18" s="2">
        <v>48.763833281250001</v>
      </c>
      <c r="BJ18" s="2">
        <v>44.698492906250003</v>
      </c>
      <c r="BK18" s="2">
        <v>79.190679310000021</v>
      </c>
      <c r="BL18" s="2">
        <v>79.968147759999994</v>
      </c>
      <c r="BN18" s="223"/>
      <c r="BO18" s="223"/>
      <c r="BP18" s="223"/>
      <c r="BQ18" s="223"/>
      <c r="BR18" s="223"/>
      <c r="BS18" s="223"/>
      <c r="BT18" s="223"/>
      <c r="BU18" s="223"/>
      <c r="BV18" s="223"/>
      <c r="BW18" s="223"/>
      <c r="BX18" s="223"/>
      <c r="BY18" s="223"/>
      <c r="BZ18" s="223"/>
      <c r="CA18" s="223"/>
      <c r="CB18" s="223"/>
      <c r="CC18" s="223"/>
      <c r="CD18" s="223"/>
      <c r="CE18" s="223"/>
    </row>
    <row r="19" spans="2:83" ht="15" customHeight="1">
      <c r="B19" s="126" t="s">
        <v>13</v>
      </c>
      <c r="D19" s="2" t="s">
        <v>3</v>
      </c>
      <c r="E19" s="2" t="s">
        <v>3</v>
      </c>
      <c r="F19" s="2" t="s">
        <v>3</v>
      </c>
      <c r="G19" s="2" t="s">
        <v>3</v>
      </c>
      <c r="H19" s="2" t="s">
        <v>3</v>
      </c>
      <c r="I19" s="2" t="s">
        <v>3</v>
      </c>
      <c r="J19" s="2" t="s">
        <v>3</v>
      </c>
      <c r="K19" s="2" t="s">
        <v>3</v>
      </c>
      <c r="L19" s="2" t="s">
        <v>3</v>
      </c>
      <c r="M19" s="2" t="s">
        <v>3</v>
      </c>
      <c r="N19" s="2" t="s">
        <v>3</v>
      </c>
      <c r="O19" s="2" t="s">
        <v>3</v>
      </c>
      <c r="P19" s="2" t="s">
        <v>3</v>
      </c>
      <c r="Q19" s="2" t="s">
        <v>3</v>
      </c>
      <c r="R19" s="2" t="s">
        <v>3</v>
      </c>
      <c r="S19" s="2" t="s">
        <v>3</v>
      </c>
      <c r="T19" s="2" t="s">
        <v>3</v>
      </c>
      <c r="U19" s="2" t="s">
        <v>3</v>
      </c>
      <c r="V19" s="2" t="s">
        <v>3</v>
      </c>
      <c r="W19" s="2" t="s">
        <v>3</v>
      </c>
      <c r="X19" s="2">
        <v>4.3</v>
      </c>
      <c r="Y19" s="2">
        <v>4.4000000000000004</v>
      </c>
      <c r="Z19" s="2">
        <v>8.3000000000000007</v>
      </c>
      <c r="AA19" s="2">
        <v>3.7</v>
      </c>
      <c r="AB19" s="2">
        <v>4.7</v>
      </c>
      <c r="AC19" s="2">
        <v>0.7</v>
      </c>
      <c r="AD19" s="2">
        <v>1.1000000000000001</v>
      </c>
      <c r="AE19" s="2">
        <v>0.6</v>
      </c>
      <c r="AF19" s="2">
        <v>1.4</v>
      </c>
      <c r="AG19" s="2">
        <v>0.1</v>
      </c>
      <c r="AH19" s="2">
        <v>0.2</v>
      </c>
      <c r="AI19" s="2">
        <v>14.9</v>
      </c>
      <c r="AJ19" s="2">
        <v>1.3</v>
      </c>
      <c r="AK19" s="2">
        <v>2.6496280000000001E-2</v>
      </c>
      <c r="AL19" s="2">
        <v>1.324814E-2</v>
      </c>
      <c r="AM19" s="2">
        <v>1.324814E-2</v>
      </c>
      <c r="AN19" s="2">
        <v>1.324814E-2</v>
      </c>
      <c r="AO19" s="2">
        <v>1.32E-2</v>
      </c>
      <c r="AP19" s="2">
        <v>1.3248309999999999E-2</v>
      </c>
      <c r="AQ19" s="2">
        <v>1.32E-2</v>
      </c>
      <c r="AR19" s="2">
        <v>1.324848E-2</v>
      </c>
      <c r="AS19" s="2">
        <v>6.6231499999999995E-3</v>
      </c>
      <c r="AT19" s="2">
        <v>23.032579999999999</v>
      </c>
      <c r="AU19" s="2">
        <v>10.777766</v>
      </c>
      <c r="AV19" s="2">
        <v>9.8565000000000005</v>
      </c>
      <c r="AW19" s="2">
        <v>7.9996989999999997</v>
      </c>
      <c r="AX19" s="2">
        <v>2.2850300000000003</v>
      </c>
      <c r="AY19" s="2">
        <v>3.4</v>
      </c>
      <c r="AZ19" s="2">
        <v>6.9210209999999996</v>
      </c>
      <c r="BA19" s="2">
        <v>3.799922</v>
      </c>
      <c r="BB19" s="2">
        <v>0</v>
      </c>
      <c r="BC19" s="2">
        <v>0</v>
      </c>
      <c r="BD19" s="2">
        <v>0</v>
      </c>
      <c r="BE19" s="2">
        <v>0</v>
      </c>
      <c r="BF19" s="2">
        <v>0</v>
      </c>
      <c r="BG19" s="2">
        <v>0</v>
      </c>
      <c r="BH19" s="2">
        <v>0</v>
      </c>
      <c r="BI19" s="2">
        <v>0</v>
      </c>
      <c r="BJ19" s="2">
        <v>0</v>
      </c>
      <c r="BK19" s="2">
        <v>0</v>
      </c>
      <c r="BL19" s="2">
        <v>0</v>
      </c>
      <c r="BN19" s="223"/>
      <c r="BO19" s="223"/>
      <c r="BP19" s="223"/>
      <c r="BQ19" s="223"/>
      <c r="BR19" s="223"/>
      <c r="BS19" s="223"/>
      <c r="BT19" s="223"/>
      <c r="BU19" s="223"/>
      <c r="BV19" s="223"/>
      <c r="BW19" s="223"/>
      <c r="BX19" s="223"/>
      <c r="BY19" s="223"/>
      <c r="BZ19" s="223"/>
      <c r="CA19" s="223"/>
      <c r="CB19" s="223"/>
      <c r="CC19" s="223"/>
      <c r="CD19" s="223"/>
      <c r="CE19" s="223"/>
    </row>
    <row r="20" spans="2:83" ht="15" customHeight="1">
      <c r="B20" s="126" t="s">
        <v>137</v>
      </c>
      <c r="D20" s="2">
        <v>0.4</v>
      </c>
      <c r="E20" s="2">
        <v>0.9</v>
      </c>
      <c r="F20" s="2">
        <v>0</v>
      </c>
      <c r="G20" s="2">
        <v>1.4</v>
      </c>
      <c r="H20" s="2">
        <v>0.2</v>
      </c>
      <c r="I20" s="2">
        <v>0.5</v>
      </c>
      <c r="J20" s="2">
        <v>0.5</v>
      </c>
      <c r="K20" s="2">
        <v>0.5</v>
      </c>
      <c r="L20" s="2">
        <v>1</v>
      </c>
      <c r="M20" s="2">
        <v>1.9</v>
      </c>
      <c r="N20" s="2">
        <v>0.2</v>
      </c>
      <c r="O20" s="2">
        <v>0</v>
      </c>
      <c r="P20" s="2">
        <v>0</v>
      </c>
      <c r="Q20" s="2">
        <v>0</v>
      </c>
      <c r="R20" s="2">
        <v>0.2</v>
      </c>
      <c r="S20" s="2">
        <v>0.2</v>
      </c>
      <c r="T20" s="2">
        <v>0.2</v>
      </c>
      <c r="U20" s="2">
        <v>0.1</v>
      </c>
      <c r="V20" s="2">
        <v>0</v>
      </c>
      <c r="W20" s="2">
        <v>0</v>
      </c>
      <c r="X20" s="2">
        <v>0</v>
      </c>
      <c r="Y20" s="2">
        <v>0</v>
      </c>
      <c r="Z20" s="2">
        <v>0</v>
      </c>
      <c r="AA20" s="2">
        <v>0</v>
      </c>
      <c r="AB20" s="2">
        <v>0</v>
      </c>
      <c r="AC20" s="2">
        <v>0</v>
      </c>
      <c r="AD20" s="2">
        <v>0</v>
      </c>
      <c r="AE20" s="2">
        <v>0</v>
      </c>
      <c r="AF20" s="2">
        <v>0</v>
      </c>
      <c r="AG20" s="2">
        <v>0</v>
      </c>
      <c r="AH20" s="2">
        <v>0</v>
      </c>
      <c r="AI20" s="2">
        <v>0</v>
      </c>
      <c r="AJ20" s="2">
        <v>0</v>
      </c>
      <c r="AK20" s="2">
        <v>5.0698896500000004</v>
      </c>
      <c r="AL20" s="2">
        <v>0.38650192999999999</v>
      </c>
      <c r="AM20" s="2">
        <v>0</v>
      </c>
      <c r="AN20" s="2">
        <v>0</v>
      </c>
      <c r="AO20" s="2">
        <v>0</v>
      </c>
      <c r="AP20" s="2">
        <v>0</v>
      </c>
      <c r="AQ20" s="2">
        <v>0</v>
      </c>
      <c r="AR20" s="2">
        <v>0</v>
      </c>
      <c r="AS20" s="2">
        <v>0</v>
      </c>
      <c r="AT20" s="2">
        <v>0</v>
      </c>
      <c r="AU20" s="2">
        <v>0</v>
      </c>
      <c r="AV20" s="2">
        <v>0</v>
      </c>
      <c r="AW20" s="2">
        <v>0</v>
      </c>
      <c r="AX20" s="2">
        <v>0</v>
      </c>
      <c r="AY20" s="2">
        <v>0</v>
      </c>
      <c r="AZ20" s="2">
        <v>0</v>
      </c>
      <c r="BA20" s="2">
        <v>0</v>
      </c>
      <c r="BB20" s="2">
        <v>0</v>
      </c>
      <c r="BC20" s="2">
        <v>0</v>
      </c>
      <c r="BD20" s="2">
        <v>0</v>
      </c>
      <c r="BE20" s="2">
        <v>0</v>
      </c>
      <c r="BF20" s="2">
        <v>0</v>
      </c>
      <c r="BG20" s="2">
        <v>0</v>
      </c>
      <c r="BH20" s="2">
        <v>0</v>
      </c>
      <c r="BI20" s="2">
        <v>0</v>
      </c>
      <c r="BJ20" s="2">
        <v>0</v>
      </c>
      <c r="BK20" s="2">
        <v>0</v>
      </c>
      <c r="BL20" s="2">
        <v>0</v>
      </c>
      <c r="BN20" s="223"/>
      <c r="BO20" s="223"/>
      <c r="BP20" s="223"/>
      <c r="BQ20" s="223"/>
      <c r="BR20" s="223"/>
      <c r="BS20" s="223"/>
      <c r="BT20" s="223"/>
      <c r="BU20" s="223"/>
      <c r="BV20" s="223"/>
      <c r="BW20" s="223"/>
      <c r="BX20" s="223"/>
      <c r="BY20" s="223"/>
      <c r="BZ20" s="223"/>
      <c r="CA20" s="223"/>
      <c r="CB20" s="223"/>
      <c r="CC20" s="223"/>
      <c r="CD20" s="223"/>
      <c r="CE20" s="223"/>
    </row>
    <row r="21" spans="2:83" ht="7.5" customHeight="1">
      <c r="B21" s="121"/>
      <c r="D21" s="2"/>
      <c r="E21" s="2"/>
      <c r="F21" s="2"/>
      <c r="G21" s="2"/>
      <c r="H21" s="2"/>
      <c r="I21" s="2"/>
      <c r="J21" s="2"/>
      <c r="K21" s="2"/>
      <c r="L21" s="2"/>
      <c r="BA21" s="4"/>
      <c r="BB21" s="4"/>
      <c r="BC21" s="4"/>
      <c r="BD21" s="4"/>
      <c r="BE21" s="4"/>
      <c r="BF21" s="4"/>
      <c r="BG21" s="4"/>
      <c r="BH21" s="4"/>
      <c r="BI21" s="4"/>
      <c r="BJ21" s="4"/>
      <c r="BK21" s="4"/>
      <c r="BL21" s="4"/>
      <c r="BN21" s="223"/>
      <c r="BO21" s="223"/>
      <c r="BP21" s="223"/>
      <c r="BQ21" s="223"/>
      <c r="BR21" s="223"/>
      <c r="BS21" s="223"/>
      <c r="BT21" s="223"/>
      <c r="BU21" s="223"/>
      <c r="BV21" s="223"/>
      <c r="BW21" s="223"/>
      <c r="BX21" s="223"/>
      <c r="BY21" s="223"/>
      <c r="BZ21" s="223"/>
      <c r="CA21" s="223"/>
      <c r="CB21" s="223"/>
      <c r="CC21" s="223"/>
      <c r="CD21" s="223"/>
      <c r="CE21" s="223"/>
    </row>
    <row r="22" spans="2:83" s="13" customFormat="1" ht="15" customHeight="1">
      <c r="B22" s="120" t="s">
        <v>32</v>
      </c>
      <c r="C22" s="29"/>
      <c r="D22" s="15">
        <v>0.9</v>
      </c>
      <c r="E22" s="15">
        <v>1.1000000000000001</v>
      </c>
      <c r="F22" s="15">
        <v>2.8000000000000003</v>
      </c>
      <c r="G22" s="15">
        <v>1.7000000000000002</v>
      </c>
      <c r="H22" s="15">
        <v>2</v>
      </c>
      <c r="I22" s="15">
        <v>2.2999999999999998</v>
      </c>
      <c r="J22" s="15">
        <v>2.7</v>
      </c>
      <c r="K22" s="15">
        <v>3.2</v>
      </c>
      <c r="L22" s="15">
        <v>4.5</v>
      </c>
      <c r="M22" s="15">
        <v>6.3000000000000007</v>
      </c>
      <c r="N22" s="15">
        <v>8.8000000000000007</v>
      </c>
      <c r="O22" s="15">
        <v>9.1</v>
      </c>
      <c r="P22" s="15">
        <v>12.2</v>
      </c>
      <c r="Q22" s="15">
        <v>18.600000000000001</v>
      </c>
      <c r="R22" s="15">
        <v>28.4</v>
      </c>
      <c r="S22" s="15">
        <v>35.899999999999991</v>
      </c>
      <c r="T22" s="15">
        <v>47.900000000000006</v>
      </c>
      <c r="U22" s="15">
        <v>48</v>
      </c>
      <c r="V22" s="15">
        <v>50.7</v>
      </c>
      <c r="W22" s="15">
        <v>45.8</v>
      </c>
      <c r="X22" s="15">
        <v>87.9</v>
      </c>
      <c r="Y22" s="15">
        <v>120.89999999999999</v>
      </c>
      <c r="Z22" s="15">
        <v>143.5</v>
      </c>
      <c r="AA22" s="15">
        <v>62.800000000000004</v>
      </c>
      <c r="AB22" s="15">
        <v>48.3</v>
      </c>
      <c r="AC22" s="15">
        <v>43.8</v>
      </c>
      <c r="AD22" s="15">
        <v>27.9</v>
      </c>
      <c r="AE22" s="15">
        <v>16.5</v>
      </c>
      <c r="AF22" s="15">
        <v>29.8</v>
      </c>
      <c r="AG22" s="15">
        <v>13.299999999999999</v>
      </c>
      <c r="AH22" s="15">
        <v>11.9</v>
      </c>
      <c r="AI22" s="15">
        <v>206.10000000000002</v>
      </c>
      <c r="AJ22" s="15">
        <v>55.800000000000004</v>
      </c>
      <c r="AK22" s="15">
        <v>91.753075249999995</v>
      </c>
      <c r="AL22" s="15">
        <v>117.71435478999999</v>
      </c>
      <c r="AM22" s="15">
        <v>100.48575935000001</v>
      </c>
      <c r="AN22" s="15">
        <v>69.491186110000001</v>
      </c>
      <c r="AO22" s="15">
        <v>131.60849999999999</v>
      </c>
      <c r="AP22" s="15">
        <v>96.732095580000006</v>
      </c>
      <c r="AQ22" s="15">
        <v>68.149799999999999</v>
      </c>
      <c r="AR22" s="15">
        <v>82.408420717637497</v>
      </c>
      <c r="AS22" s="15">
        <v>47.795926038963735</v>
      </c>
      <c r="AT22" s="15">
        <v>39.908124302748845</v>
      </c>
      <c r="AU22" s="15">
        <v>36.806186673615038</v>
      </c>
      <c r="AV22" s="15">
        <v>28.774453403722291</v>
      </c>
      <c r="AW22" s="15">
        <v>41.276576421833603</v>
      </c>
      <c r="AX22" s="15">
        <v>49.643794660873262</v>
      </c>
      <c r="AY22" s="15">
        <v>42.026754412823678</v>
      </c>
      <c r="AZ22" s="15">
        <v>42.080820950328828</v>
      </c>
      <c r="BA22" s="15">
        <v>38.89378325307905</v>
      </c>
      <c r="BB22" s="15">
        <v>36.43137574441284</v>
      </c>
      <c r="BC22" s="15">
        <v>39.434720922478796</v>
      </c>
      <c r="BD22" s="15">
        <v>39.149347517589533</v>
      </c>
      <c r="BE22" s="15">
        <v>44.170922162703661</v>
      </c>
      <c r="BF22" s="15">
        <v>50.94414657090509</v>
      </c>
      <c r="BG22" s="15">
        <v>58.011279907667344</v>
      </c>
      <c r="BH22" s="15">
        <v>71.153464974999935</v>
      </c>
      <c r="BI22" s="15">
        <v>80.783936790164304</v>
      </c>
      <c r="BJ22" s="15">
        <v>94.455978740137581</v>
      </c>
      <c r="BK22" s="15">
        <v>119.56037902399997</v>
      </c>
      <c r="BL22" s="15">
        <v>116.41274652599995</v>
      </c>
      <c r="BN22" s="223"/>
      <c r="BO22" s="223"/>
      <c r="BP22" s="223"/>
      <c r="BQ22" s="223"/>
      <c r="BR22" s="223"/>
      <c r="BS22" s="223"/>
      <c r="BT22" s="223"/>
      <c r="BU22" s="223"/>
      <c r="BV22" s="223"/>
      <c r="BW22" s="223"/>
      <c r="BX22" s="223"/>
      <c r="BY22" s="223"/>
      <c r="BZ22" s="223"/>
      <c r="CA22" s="223"/>
      <c r="CB22" s="223"/>
      <c r="CC22" s="223"/>
      <c r="CD22" s="223"/>
      <c r="CE22" s="223"/>
    </row>
    <row r="23" spans="2:83" ht="15" customHeight="1">
      <c r="B23" s="126" t="s">
        <v>10</v>
      </c>
      <c r="D23" s="2">
        <v>0.2</v>
      </c>
      <c r="E23" s="2">
        <v>0.2</v>
      </c>
      <c r="F23" s="2">
        <v>0.2</v>
      </c>
      <c r="G23" s="2">
        <v>0.4</v>
      </c>
      <c r="H23" s="2">
        <v>0.3</v>
      </c>
      <c r="I23" s="2">
        <v>0.3</v>
      </c>
      <c r="J23" s="2">
        <v>0.4</v>
      </c>
      <c r="K23" s="2">
        <v>0.5</v>
      </c>
      <c r="L23" s="2">
        <v>0.9</v>
      </c>
      <c r="M23" s="2">
        <v>0.9</v>
      </c>
      <c r="N23" s="2">
        <v>1.3</v>
      </c>
      <c r="O23" s="2">
        <v>1.8</v>
      </c>
      <c r="P23" s="2">
        <v>4</v>
      </c>
      <c r="Q23" s="2">
        <v>6.8</v>
      </c>
      <c r="R23" s="2">
        <v>10.4</v>
      </c>
      <c r="S23" s="2">
        <v>15.2</v>
      </c>
      <c r="T23" s="2">
        <v>24.4</v>
      </c>
      <c r="U23" s="2">
        <v>24.5</v>
      </c>
      <c r="V23" s="2">
        <v>26.3</v>
      </c>
      <c r="W23" s="2">
        <v>9.4</v>
      </c>
      <c r="X23" s="2">
        <v>15.9</v>
      </c>
      <c r="Y23" s="2">
        <v>65.3</v>
      </c>
      <c r="Z23" s="2">
        <v>87.6</v>
      </c>
      <c r="AA23" s="2">
        <v>14.6</v>
      </c>
      <c r="AB23" s="2">
        <v>13</v>
      </c>
      <c r="AC23" s="2">
        <v>28.4</v>
      </c>
      <c r="AD23" s="2">
        <v>14.2</v>
      </c>
      <c r="AE23" s="2">
        <v>9.8000000000000007</v>
      </c>
      <c r="AF23" s="2">
        <v>9.9</v>
      </c>
      <c r="AG23" s="2">
        <v>2.8</v>
      </c>
      <c r="AH23" s="2">
        <v>1.3</v>
      </c>
      <c r="AI23" s="2">
        <v>193.3</v>
      </c>
      <c r="AJ23" s="2">
        <v>40.9</v>
      </c>
      <c r="AK23" s="2">
        <v>62.41335187</v>
      </c>
      <c r="AL23" s="2">
        <v>84.60788269999999</v>
      </c>
      <c r="AM23" s="2">
        <v>70.041278239999997</v>
      </c>
      <c r="AN23" s="2">
        <v>50.548457290000002</v>
      </c>
      <c r="AO23" s="2">
        <v>85.169200000000004</v>
      </c>
      <c r="AP23" s="2">
        <v>72.300579949999999</v>
      </c>
      <c r="AQ23" s="2">
        <v>39.496499999999997</v>
      </c>
      <c r="AR23" s="2">
        <v>55.865943110531788</v>
      </c>
      <c r="AS23" s="2">
        <v>31.316455327524601</v>
      </c>
      <c r="AT23" s="2">
        <v>26.914614896788763</v>
      </c>
      <c r="AU23" s="2">
        <v>28.722068180698933</v>
      </c>
      <c r="AV23" s="2">
        <v>19.219493644170285</v>
      </c>
      <c r="AW23" s="2">
        <v>26.924916908802597</v>
      </c>
      <c r="AX23" s="2">
        <v>33.896948218664022</v>
      </c>
      <c r="AY23" s="2">
        <v>25.918873461407664</v>
      </c>
      <c r="AZ23" s="2">
        <v>27.392699094890119</v>
      </c>
      <c r="BA23" s="2">
        <v>27.156988909283282</v>
      </c>
      <c r="BB23" s="2">
        <v>27.78215615730625</v>
      </c>
      <c r="BC23" s="2">
        <v>31.486782917704701</v>
      </c>
      <c r="BD23" s="2">
        <v>33.107830343478163</v>
      </c>
      <c r="BE23" s="2">
        <v>38.621408751570854</v>
      </c>
      <c r="BF23" s="2">
        <v>46.21611863731134</v>
      </c>
      <c r="BG23" s="2">
        <v>54.097797516935529</v>
      </c>
      <c r="BH23" s="2">
        <v>66.977866541339054</v>
      </c>
      <c r="BI23" s="2">
        <v>76.162785349734619</v>
      </c>
      <c r="BJ23" s="2">
        <v>88.723789113184452</v>
      </c>
      <c r="BK23" s="2">
        <v>102.64222486399997</v>
      </c>
      <c r="BL23" s="2">
        <v>105.62533814599996</v>
      </c>
      <c r="BN23" s="223"/>
      <c r="BO23" s="223"/>
      <c r="BP23" s="223"/>
      <c r="BQ23" s="223"/>
      <c r="BR23" s="223"/>
      <c r="BS23" s="223"/>
      <c r="BT23" s="223"/>
      <c r="BU23" s="223"/>
      <c r="BV23" s="223"/>
      <c r="BW23" s="223"/>
      <c r="BX23" s="223"/>
      <c r="BY23" s="223"/>
      <c r="BZ23" s="223"/>
      <c r="CA23" s="223"/>
      <c r="CB23" s="223"/>
      <c r="CC23" s="223"/>
      <c r="CD23" s="223"/>
      <c r="CE23" s="223"/>
    </row>
    <row r="24" spans="2:83" ht="15" customHeight="1">
      <c r="B24" s="126" t="s">
        <v>11</v>
      </c>
      <c r="D24" s="2">
        <v>0.6</v>
      </c>
      <c r="E24" s="2">
        <v>0.8</v>
      </c>
      <c r="F24" s="2">
        <v>2.5</v>
      </c>
      <c r="G24" s="2">
        <v>1.2</v>
      </c>
      <c r="H24" s="2">
        <v>1.6</v>
      </c>
      <c r="I24" s="2">
        <v>1.9</v>
      </c>
      <c r="J24" s="2">
        <v>2.1</v>
      </c>
      <c r="K24" s="2">
        <v>2.6</v>
      </c>
      <c r="L24" s="2">
        <v>3.4</v>
      </c>
      <c r="M24" s="2">
        <v>5.4</v>
      </c>
      <c r="N24" s="2">
        <v>7.5</v>
      </c>
      <c r="O24" s="2">
        <v>7.3</v>
      </c>
      <c r="P24" s="2">
        <v>8.1</v>
      </c>
      <c r="Q24" s="2">
        <v>11.7</v>
      </c>
      <c r="R24" s="2">
        <v>17.899999999999999</v>
      </c>
      <c r="S24" s="2">
        <v>20.399999999999999</v>
      </c>
      <c r="T24" s="2">
        <v>23.3</v>
      </c>
      <c r="U24" s="2">
        <v>23.4</v>
      </c>
      <c r="V24" s="2">
        <v>24.3</v>
      </c>
      <c r="W24" s="2">
        <v>36.4</v>
      </c>
      <c r="X24" s="2">
        <v>9.1</v>
      </c>
      <c r="Y24" s="2">
        <v>8.1</v>
      </c>
      <c r="Z24" s="2">
        <v>6.7</v>
      </c>
      <c r="AA24" s="2">
        <v>11.4</v>
      </c>
      <c r="AB24" s="2">
        <v>5.2</v>
      </c>
      <c r="AC24" s="2">
        <v>3.3</v>
      </c>
      <c r="AD24" s="2">
        <v>4.0999999999999996</v>
      </c>
      <c r="AE24" s="2">
        <v>0.1</v>
      </c>
      <c r="AF24" s="2">
        <v>1.6</v>
      </c>
      <c r="AG24" s="2">
        <v>0.2</v>
      </c>
      <c r="AH24" s="2">
        <v>0.1</v>
      </c>
      <c r="AI24" s="2">
        <v>4.5</v>
      </c>
      <c r="AJ24" s="2">
        <v>1.5</v>
      </c>
      <c r="AK24" s="2">
        <v>7.1684933900000001</v>
      </c>
      <c r="AL24" s="2">
        <v>3.9713360199999999</v>
      </c>
      <c r="AM24" s="2">
        <v>2.3976950600000002</v>
      </c>
      <c r="AN24" s="2">
        <v>1.7</v>
      </c>
      <c r="AO24" s="2">
        <v>2.2284000000000002</v>
      </c>
      <c r="AP24" s="2">
        <v>6.5304000000000002</v>
      </c>
      <c r="AQ24" s="2">
        <v>11.277100000000001</v>
      </c>
      <c r="AR24" s="2">
        <v>10.219613313171386</v>
      </c>
      <c r="AS24" s="2">
        <v>5.1955808123188021</v>
      </c>
      <c r="AT24" s="2">
        <v>2.0478338427886964</v>
      </c>
      <c r="AU24" s="2">
        <v>0.35969371792221072</v>
      </c>
      <c r="AV24" s="2">
        <v>0.2507347707824707</v>
      </c>
      <c r="AW24" s="2">
        <v>1.5916075629882811</v>
      </c>
      <c r="AX24" s="2">
        <v>0.51461887866210942</v>
      </c>
      <c r="AY24" s="2">
        <v>0.43833341088867184</v>
      </c>
      <c r="AZ24" s="2">
        <v>1.2070599535136224</v>
      </c>
      <c r="BA24" s="2">
        <v>1.4153619006347655</v>
      </c>
      <c r="BB24" s="2">
        <v>1.7381347653112411</v>
      </c>
      <c r="BC24" s="2">
        <v>1.9602556264934541</v>
      </c>
      <c r="BD24" s="2">
        <v>1.4978379260644912</v>
      </c>
      <c r="BE24" s="2">
        <v>1.8751151376953126</v>
      </c>
      <c r="BF24" s="2">
        <v>1.3568456953125001</v>
      </c>
      <c r="BG24" s="2">
        <v>1.0018714189453124</v>
      </c>
      <c r="BH24" s="2">
        <v>0.94993620434570314</v>
      </c>
      <c r="BI24" s="2">
        <v>0.90376591894531244</v>
      </c>
      <c r="BJ24" s="2">
        <v>0.86217018749999996</v>
      </c>
      <c r="BK24" s="2">
        <v>0.77387733999999975</v>
      </c>
      <c r="BL24" s="2">
        <v>0.67484444999999993</v>
      </c>
      <c r="BN24" s="223"/>
      <c r="BO24" s="223"/>
      <c r="BP24" s="223"/>
      <c r="BQ24" s="223"/>
      <c r="BR24" s="223"/>
      <c r="BS24" s="223"/>
      <c r="BT24" s="223"/>
      <c r="BU24" s="223"/>
      <c r="BV24" s="223"/>
      <c r="BW24" s="223"/>
      <c r="BX24" s="223"/>
      <c r="BY24" s="223"/>
      <c r="BZ24" s="223"/>
      <c r="CA24" s="223"/>
      <c r="CB24" s="223"/>
      <c r="CC24" s="223"/>
      <c r="CD24" s="223"/>
      <c r="CE24" s="223"/>
    </row>
    <row r="25" spans="2:83" ht="15" customHeight="1">
      <c r="B25" s="126" t="s">
        <v>12</v>
      </c>
      <c r="D25" s="2" t="s">
        <v>3</v>
      </c>
      <c r="E25" s="2" t="s">
        <v>3</v>
      </c>
      <c r="F25" s="2" t="s">
        <v>3</v>
      </c>
      <c r="G25" s="2" t="s">
        <v>3</v>
      </c>
      <c r="H25" s="2" t="s">
        <v>3</v>
      </c>
      <c r="I25" s="2" t="s">
        <v>3</v>
      </c>
      <c r="J25" s="2" t="s">
        <v>3</v>
      </c>
      <c r="K25" s="2" t="s">
        <v>3</v>
      </c>
      <c r="L25" s="2" t="s">
        <v>3</v>
      </c>
      <c r="M25" s="2" t="s">
        <v>3</v>
      </c>
      <c r="N25" s="2" t="s">
        <v>3</v>
      </c>
      <c r="O25" s="2" t="s">
        <v>3</v>
      </c>
      <c r="P25" s="2" t="s">
        <v>3</v>
      </c>
      <c r="Q25" s="2" t="s">
        <v>3</v>
      </c>
      <c r="R25" s="2" t="s">
        <v>3</v>
      </c>
      <c r="S25" s="2" t="s">
        <v>3</v>
      </c>
      <c r="T25" s="2" t="s">
        <v>3</v>
      </c>
      <c r="U25" s="2" t="s">
        <v>3</v>
      </c>
      <c r="V25" s="2" t="s">
        <v>3</v>
      </c>
      <c r="W25" s="2" t="s">
        <v>3</v>
      </c>
      <c r="X25" s="2">
        <v>59.2</v>
      </c>
      <c r="Y25" s="2">
        <v>42.7</v>
      </c>
      <c r="Z25" s="2">
        <v>44.2</v>
      </c>
      <c r="AA25" s="2">
        <v>33.1</v>
      </c>
      <c r="AB25" s="2">
        <v>19.600000000000001</v>
      </c>
      <c r="AC25" s="2">
        <v>9.6</v>
      </c>
      <c r="AD25" s="2">
        <v>8.3000000000000007</v>
      </c>
      <c r="AE25" s="2">
        <v>6.6</v>
      </c>
      <c r="AF25" s="2">
        <v>16.2</v>
      </c>
      <c r="AG25" s="2">
        <v>10.1</v>
      </c>
      <c r="AH25" s="2">
        <v>10.5</v>
      </c>
      <c r="AI25" s="2">
        <v>8.3000000000000007</v>
      </c>
      <c r="AJ25" s="2">
        <v>12.8</v>
      </c>
      <c r="AK25" s="2">
        <v>21.070278120000001</v>
      </c>
      <c r="AL25" s="2">
        <v>29.134165249999995</v>
      </c>
      <c r="AM25" s="2">
        <v>28.045953690000001</v>
      </c>
      <c r="AN25" s="2">
        <v>17.24202622</v>
      </c>
      <c r="AO25" s="2">
        <v>43.590300000000006</v>
      </c>
      <c r="AP25" s="2">
        <v>16.98818198</v>
      </c>
      <c r="AQ25" s="2">
        <v>16.4634</v>
      </c>
      <c r="AR25" s="2">
        <v>16.322698373939513</v>
      </c>
      <c r="AS25" s="2">
        <v>11.283857099121095</v>
      </c>
      <c r="AT25" s="2">
        <v>10.233547058715819</v>
      </c>
      <c r="AU25" s="2">
        <v>7.5237109057617193</v>
      </c>
      <c r="AV25" s="2">
        <v>8.9463462794799806</v>
      </c>
      <c r="AW25" s="2">
        <v>12.327569056640625</v>
      </c>
      <c r="AX25" s="2">
        <v>14.806563487915039</v>
      </c>
      <c r="AY25" s="2">
        <v>15.2968527578125</v>
      </c>
      <c r="AZ25" s="2">
        <v>13.057661623543739</v>
      </c>
      <c r="BA25" s="2">
        <v>9.967397238281249</v>
      </c>
      <c r="BB25" s="2">
        <v>6.6563149453124995</v>
      </c>
      <c r="BC25" s="2">
        <v>5.8564424785156248</v>
      </c>
      <c r="BD25" s="2">
        <v>4.5436792480468746</v>
      </c>
      <c r="BE25" s="2">
        <v>3.6743982734374998</v>
      </c>
      <c r="BF25" s="2">
        <v>3.3711822382812504</v>
      </c>
      <c r="BG25" s="2">
        <v>2.9066563847656246</v>
      </c>
      <c r="BH25" s="2">
        <v>3.2259994394531248</v>
      </c>
      <c r="BI25" s="2">
        <v>3.717385521484375</v>
      </c>
      <c r="BJ25" s="2">
        <v>4.8700194394531255</v>
      </c>
      <c r="BK25" s="2">
        <v>16.144276820000002</v>
      </c>
      <c r="BL25" s="2">
        <v>10.112563929999999</v>
      </c>
      <c r="BN25" s="223"/>
      <c r="BO25" s="223"/>
      <c r="BP25" s="223"/>
      <c r="BQ25" s="223"/>
      <c r="BR25" s="223"/>
      <c r="BS25" s="223"/>
      <c r="BT25" s="223"/>
      <c r="BU25" s="223"/>
      <c r="BV25" s="223"/>
      <c r="BW25" s="223"/>
      <c r="BX25" s="223"/>
      <c r="BY25" s="223"/>
      <c r="BZ25" s="223"/>
      <c r="CA25" s="223"/>
      <c r="CB25" s="223"/>
      <c r="CC25" s="223"/>
      <c r="CD25" s="223"/>
      <c r="CE25" s="223"/>
    </row>
    <row r="26" spans="2:83" ht="15" customHeight="1">
      <c r="B26" s="126" t="s">
        <v>13</v>
      </c>
      <c r="D26" s="2" t="s">
        <v>3</v>
      </c>
      <c r="E26" s="2" t="s">
        <v>3</v>
      </c>
      <c r="F26" s="2" t="s">
        <v>3</v>
      </c>
      <c r="G26" s="2" t="s">
        <v>3</v>
      </c>
      <c r="H26" s="2" t="s">
        <v>3</v>
      </c>
      <c r="I26" s="2" t="s">
        <v>3</v>
      </c>
      <c r="J26" s="2" t="s">
        <v>3</v>
      </c>
      <c r="K26" s="2" t="s">
        <v>3</v>
      </c>
      <c r="L26" s="2" t="s">
        <v>3</v>
      </c>
      <c r="M26" s="2" t="s">
        <v>3</v>
      </c>
      <c r="N26" s="2" t="s">
        <v>3</v>
      </c>
      <c r="O26" s="2" t="s">
        <v>3</v>
      </c>
      <c r="P26" s="2" t="s">
        <v>3</v>
      </c>
      <c r="Q26" s="2" t="s">
        <v>3</v>
      </c>
      <c r="R26" s="2" t="s">
        <v>3</v>
      </c>
      <c r="S26" s="2" t="s">
        <v>3</v>
      </c>
      <c r="T26" s="2" t="s">
        <v>3</v>
      </c>
      <c r="U26" s="2" t="s">
        <v>3</v>
      </c>
      <c r="V26" s="2" t="s">
        <v>3</v>
      </c>
      <c r="W26" s="2" t="s">
        <v>3</v>
      </c>
      <c r="X26" s="2">
        <v>3.7</v>
      </c>
      <c r="Y26" s="2">
        <v>4.8</v>
      </c>
      <c r="Z26" s="2">
        <v>5</v>
      </c>
      <c r="AA26" s="2">
        <v>3.7</v>
      </c>
      <c r="AB26" s="2">
        <v>10.5</v>
      </c>
      <c r="AC26" s="2">
        <v>2.5</v>
      </c>
      <c r="AD26" s="2">
        <v>1.3</v>
      </c>
      <c r="AE26" s="2">
        <v>0</v>
      </c>
      <c r="AF26" s="2">
        <v>2.1</v>
      </c>
      <c r="AG26" s="2">
        <v>0.2</v>
      </c>
      <c r="AH26" s="2">
        <v>0</v>
      </c>
      <c r="AI26" s="2">
        <v>0</v>
      </c>
      <c r="AJ26" s="2">
        <v>0.6</v>
      </c>
      <c r="AK26" s="2">
        <v>2.4346799999999998E-2</v>
      </c>
      <c r="AL26" s="2">
        <v>9.7081999999999995E-4</v>
      </c>
      <c r="AM26" s="2">
        <v>8.3235999999999998E-4</v>
      </c>
      <c r="AN26" s="2">
        <v>7.0259999999999995E-4</v>
      </c>
      <c r="AO26" s="2">
        <v>0.62060000000000004</v>
      </c>
      <c r="AP26" s="2">
        <v>0.91293365000000004</v>
      </c>
      <c r="AQ26" s="2">
        <v>0.91279999999999994</v>
      </c>
      <c r="AR26" s="2">
        <v>1.6591999481618404E-4</v>
      </c>
      <c r="AS26" s="2">
        <v>3.2799999237060549E-5</v>
      </c>
      <c r="AT26" s="2">
        <v>0.71212850445556641</v>
      </c>
      <c r="AU26" s="2">
        <v>0.20071386923217774</v>
      </c>
      <c r="AV26" s="2">
        <v>0.35787870928955079</v>
      </c>
      <c r="AW26" s="2">
        <v>0.43248289340209967</v>
      </c>
      <c r="AX26" s="2">
        <v>0.42566407563209535</v>
      </c>
      <c r="AY26" s="2">
        <v>0.37269478271484374</v>
      </c>
      <c r="AZ26" s="2">
        <v>0.42340027838134769</v>
      </c>
      <c r="BA26" s="2">
        <v>0.3540352048797607</v>
      </c>
      <c r="BB26" s="2">
        <v>0.25476987648284433</v>
      </c>
      <c r="BC26" s="2">
        <v>0.13123989976501466</v>
      </c>
      <c r="BD26" s="2">
        <v>0</v>
      </c>
      <c r="BE26" s="2">
        <v>0</v>
      </c>
      <c r="BF26" s="2">
        <v>0</v>
      </c>
      <c r="BG26" s="2">
        <v>0</v>
      </c>
      <c r="BH26" s="2">
        <v>0</v>
      </c>
      <c r="BI26" s="2">
        <v>0</v>
      </c>
      <c r="BJ26" s="2">
        <v>0</v>
      </c>
      <c r="BK26" s="2">
        <v>0</v>
      </c>
      <c r="BL26" s="2">
        <v>0</v>
      </c>
      <c r="BN26" s="223"/>
      <c r="BO26" s="223"/>
      <c r="BP26" s="223"/>
      <c r="BQ26" s="223"/>
      <c r="BR26" s="223"/>
      <c r="BS26" s="223"/>
      <c r="BT26" s="223"/>
      <c r="BU26" s="223"/>
      <c r="BV26" s="223"/>
      <c r="BW26" s="223"/>
      <c r="BX26" s="223"/>
      <c r="BY26" s="223"/>
      <c r="BZ26" s="223"/>
      <c r="CA26" s="223"/>
      <c r="CB26" s="223"/>
      <c r="CC26" s="223"/>
      <c r="CD26" s="223"/>
      <c r="CE26" s="223"/>
    </row>
    <row r="27" spans="2:83" ht="15" customHeight="1">
      <c r="B27" s="126" t="s">
        <v>136</v>
      </c>
      <c r="D27" s="2">
        <v>0.1</v>
      </c>
      <c r="E27" s="2">
        <v>0.1</v>
      </c>
      <c r="F27" s="2">
        <v>0.1</v>
      </c>
      <c r="G27" s="2">
        <v>0.1</v>
      </c>
      <c r="H27" s="2">
        <v>0.1</v>
      </c>
      <c r="I27" s="2">
        <v>0.1</v>
      </c>
      <c r="J27" s="2">
        <v>0.2</v>
      </c>
      <c r="K27" s="2">
        <v>0.1</v>
      </c>
      <c r="L27" s="2">
        <v>0.2</v>
      </c>
      <c r="M27" s="2">
        <v>0</v>
      </c>
      <c r="N27" s="2">
        <v>0</v>
      </c>
      <c r="O27" s="2">
        <v>0</v>
      </c>
      <c r="P27" s="2">
        <v>0.1</v>
      </c>
      <c r="Q27" s="2">
        <v>0.1</v>
      </c>
      <c r="R27" s="2">
        <v>0.1</v>
      </c>
      <c r="S27" s="2">
        <v>0.3</v>
      </c>
      <c r="T27" s="2">
        <v>0.2</v>
      </c>
      <c r="U27" s="2">
        <v>0.1</v>
      </c>
      <c r="V27" s="2">
        <v>0.1</v>
      </c>
      <c r="W27" s="2">
        <v>0</v>
      </c>
      <c r="X27" s="2">
        <v>0</v>
      </c>
      <c r="Y27" s="2">
        <v>0</v>
      </c>
      <c r="Z27" s="2">
        <v>0</v>
      </c>
      <c r="AA27" s="2">
        <v>0</v>
      </c>
      <c r="AB27" s="2">
        <v>0</v>
      </c>
      <c r="AC27" s="2">
        <v>0</v>
      </c>
      <c r="AD27" s="2">
        <v>0</v>
      </c>
      <c r="AE27" s="2">
        <v>0</v>
      </c>
      <c r="AF27" s="2">
        <v>0</v>
      </c>
      <c r="AG27" s="2">
        <v>0</v>
      </c>
      <c r="AH27" s="2">
        <v>0</v>
      </c>
      <c r="AI27" s="2">
        <v>0</v>
      </c>
      <c r="AJ27" s="2">
        <v>0</v>
      </c>
      <c r="AK27" s="2">
        <v>1.0766050700000001</v>
      </c>
      <c r="AL27" s="2">
        <v>0</v>
      </c>
      <c r="AM27" s="2">
        <v>0</v>
      </c>
      <c r="AN27" s="2">
        <v>0</v>
      </c>
      <c r="AO27" s="2">
        <v>0</v>
      </c>
      <c r="AP27" s="2">
        <v>0</v>
      </c>
      <c r="AQ27" s="2">
        <v>0</v>
      </c>
      <c r="AR27" s="2">
        <v>0</v>
      </c>
      <c r="AS27" s="2">
        <v>0</v>
      </c>
      <c r="AT27" s="2">
        <v>0</v>
      </c>
      <c r="AU27" s="2">
        <v>0</v>
      </c>
      <c r="AV27" s="2">
        <v>0</v>
      </c>
      <c r="AW27" s="2">
        <v>0</v>
      </c>
      <c r="AX27" s="2">
        <v>0</v>
      </c>
      <c r="AY27" s="2">
        <v>0</v>
      </c>
      <c r="AZ27" s="2">
        <v>0</v>
      </c>
      <c r="BA27" s="2">
        <v>0</v>
      </c>
      <c r="BB27" s="2">
        <v>0</v>
      </c>
      <c r="BC27" s="2">
        <v>0</v>
      </c>
      <c r="BD27" s="2">
        <v>0</v>
      </c>
      <c r="BE27" s="2">
        <v>0</v>
      </c>
      <c r="BF27" s="2">
        <v>0</v>
      </c>
      <c r="BG27" s="2">
        <v>0</v>
      </c>
      <c r="BH27" s="2">
        <v>0</v>
      </c>
      <c r="BI27" s="2">
        <v>0</v>
      </c>
      <c r="BJ27" s="2">
        <v>0</v>
      </c>
      <c r="BK27" s="2">
        <v>0</v>
      </c>
      <c r="BL27" s="2">
        <v>0</v>
      </c>
      <c r="BN27" s="223"/>
      <c r="BO27" s="223"/>
      <c r="BP27" s="223"/>
      <c r="BQ27" s="223"/>
      <c r="BR27" s="223"/>
      <c r="BS27" s="223"/>
      <c r="BT27" s="223"/>
      <c r="BU27" s="223"/>
      <c r="BV27" s="223"/>
      <c r="BW27" s="223"/>
      <c r="BX27" s="223"/>
      <c r="BY27" s="223"/>
      <c r="BZ27" s="223"/>
      <c r="CA27" s="223"/>
      <c r="CB27" s="223"/>
      <c r="CC27" s="223"/>
      <c r="CD27" s="223"/>
      <c r="CE27" s="223"/>
    </row>
    <row r="28" spans="2:83" ht="7.5" customHeight="1">
      <c r="B28" s="121"/>
      <c r="D28" s="2"/>
      <c r="E28" s="2"/>
      <c r="F28" s="2"/>
      <c r="G28" s="2"/>
      <c r="H28" s="2"/>
      <c r="I28" s="2"/>
      <c r="J28" s="2"/>
      <c r="K28" s="2"/>
      <c r="L28" s="2"/>
      <c r="BD28" s="4"/>
      <c r="BE28" s="4"/>
      <c r="BF28" s="4"/>
      <c r="BG28" s="4"/>
      <c r="BH28" s="4"/>
      <c r="BI28" s="4"/>
      <c r="BJ28" s="4"/>
      <c r="BK28" s="4"/>
      <c r="BL28" s="4"/>
      <c r="BN28" s="223"/>
      <c r="BO28" s="223"/>
      <c r="BP28" s="223"/>
      <c r="BQ28" s="223"/>
      <c r="BR28" s="223"/>
      <c r="BS28" s="223"/>
      <c r="BT28" s="223"/>
      <c r="BU28" s="223"/>
      <c r="BV28" s="223"/>
      <c r="BW28" s="223"/>
      <c r="BX28" s="223"/>
      <c r="BY28" s="223"/>
      <c r="BZ28" s="223"/>
      <c r="CA28" s="223"/>
      <c r="CB28" s="223"/>
      <c r="CC28" s="223"/>
      <c r="CD28" s="223"/>
      <c r="CE28" s="223"/>
    </row>
    <row r="29" spans="2:83" ht="15" customHeight="1">
      <c r="B29" s="119" t="s">
        <v>105</v>
      </c>
      <c r="C29" s="13"/>
      <c r="D29" s="15">
        <v>3.5</v>
      </c>
      <c r="E29" s="15">
        <v>4.2</v>
      </c>
      <c r="F29" s="15">
        <v>5.2</v>
      </c>
      <c r="G29" s="15">
        <v>7.3</v>
      </c>
      <c r="H29" s="15">
        <v>6.3999999999999995</v>
      </c>
      <c r="I29" s="15">
        <v>7.8</v>
      </c>
      <c r="J29" s="15">
        <v>10.6</v>
      </c>
      <c r="K29" s="15">
        <v>12.299999999999999</v>
      </c>
      <c r="L29" s="15">
        <v>14.799999999999999</v>
      </c>
      <c r="M29" s="15">
        <v>20.8</v>
      </c>
      <c r="N29" s="15">
        <v>27.1</v>
      </c>
      <c r="O29" s="15">
        <v>33.799999999999997</v>
      </c>
      <c r="P29" s="15">
        <v>34.700000000000003</v>
      </c>
      <c r="Q29" s="15">
        <v>43.5</v>
      </c>
      <c r="R29" s="15">
        <v>48.7</v>
      </c>
      <c r="S29" s="15">
        <v>56.2</v>
      </c>
      <c r="T29" s="15">
        <v>88.4</v>
      </c>
      <c r="U29" s="15">
        <v>98.200000000000017</v>
      </c>
      <c r="V29" s="15">
        <v>102.9</v>
      </c>
      <c r="W29" s="15">
        <v>62.3</v>
      </c>
      <c r="X29" s="15">
        <v>130.20000000000002</v>
      </c>
      <c r="Y29" s="15">
        <v>191.60000000000002</v>
      </c>
      <c r="Z29" s="15">
        <v>202.8</v>
      </c>
      <c r="AA29" s="15">
        <v>183.7</v>
      </c>
      <c r="AB29" s="15">
        <v>157.5</v>
      </c>
      <c r="AC29" s="15">
        <v>141.5</v>
      </c>
      <c r="AD29" s="15">
        <v>109.85</v>
      </c>
      <c r="AE29" s="15">
        <v>116.8</v>
      </c>
      <c r="AF29" s="15">
        <v>106.5</v>
      </c>
      <c r="AG29" s="15">
        <v>66.099999999999994</v>
      </c>
      <c r="AH29" s="15">
        <v>54</v>
      </c>
      <c r="AI29" s="15">
        <v>617.9</v>
      </c>
      <c r="AJ29" s="15">
        <v>172.3</v>
      </c>
      <c r="AK29" s="15">
        <v>194</v>
      </c>
      <c r="AL29" s="15">
        <v>242.1</v>
      </c>
      <c r="AM29" s="15">
        <v>323.8</v>
      </c>
      <c r="AN29" s="15">
        <v>228.9</v>
      </c>
      <c r="AO29" s="15">
        <v>287.09190000000001</v>
      </c>
      <c r="AP29" s="15">
        <v>231.36660000000001</v>
      </c>
      <c r="AQ29" s="15">
        <v>169.15450000000001</v>
      </c>
      <c r="AR29" s="15">
        <v>191.44314171923966</v>
      </c>
      <c r="AS29" s="15">
        <v>154.36487086278578</v>
      </c>
      <c r="AT29" s="15">
        <v>160.38742612558667</v>
      </c>
      <c r="AU29" s="15">
        <v>104.26538217300653</v>
      </c>
      <c r="AV29" s="15">
        <v>77.745928754064082</v>
      </c>
      <c r="AW29" s="15">
        <v>92.586068821903794</v>
      </c>
      <c r="AX29" s="15">
        <v>102.51025731940064</v>
      </c>
      <c r="AY29" s="15">
        <v>152.3491340413332</v>
      </c>
      <c r="AZ29" s="15">
        <v>102.20845154777432</v>
      </c>
      <c r="BA29" s="15">
        <v>104.84193828640424</v>
      </c>
      <c r="BB29" s="15">
        <v>97.370123149712995</v>
      </c>
      <c r="BC29" s="15">
        <v>98.305557727532502</v>
      </c>
      <c r="BD29" s="15">
        <v>99.553069508817828</v>
      </c>
      <c r="BE29" s="15">
        <v>112.21248212935177</v>
      </c>
      <c r="BF29" s="15">
        <v>133.92559852083721</v>
      </c>
      <c r="BG29" s="15">
        <v>156.37122787635249</v>
      </c>
      <c r="BH29" s="15">
        <v>188.68613824499985</v>
      </c>
      <c r="BI29" s="15">
        <v>224.4479548144983</v>
      </c>
      <c r="BJ29" s="15">
        <v>248.52316939199881</v>
      </c>
      <c r="BK29" s="15">
        <v>329.07024231399993</v>
      </c>
      <c r="BL29" s="15">
        <v>352.89356944599996</v>
      </c>
      <c r="BN29" s="223"/>
      <c r="BO29" s="223"/>
      <c r="BP29" s="223"/>
      <c r="BQ29" s="223"/>
      <c r="BR29" s="223"/>
      <c r="BS29" s="223"/>
      <c r="BT29" s="223"/>
      <c r="BU29" s="223"/>
      <c r="BV29" s="223"/>
      <c r="BW29" s="223"/>
      <c r="BX29" s="223"/>
      <c r="BY29" s="223"/>
      <c r="BZ29" s="223"/>
      <c r="CA29" s="223"/>
      <c r="CB29" s="223"/>
      <c r="CC29" s="223"/>
      <c r="CD29" s="223"/>
      <c r="CE29" s="223"/>
    </row>
    <row r="30" spans="2:83" ht="15" customHeight="1">
      <c r="B30" s="128" t="s">
        <v>104</v>
      </c>
      <c r="C30" s="13"/>
      <c r="D30" s="15">
        <v>3.2</v>
      </c>
      <c r="E30" s="15">
        <v>3.9</v>
      </c>
      <c r="F30" s="15">
        <v>5</v>
      </c>
      <c r="G30" s="15">
        <v>7.1</v>
      </c>
      <c r="H30" s="15">
        <v>6.1</v>
      </c>
      <c r="I30" s="15">
        <v>7</v>
      </c>
      <c r="J30" s="15">
        <v>9.5</v>
      </c>
      <c r="K30" s="15">
        <v>10.7</v>
      </c>
      <c r="L30" s="15">
        <v>12.7</v>
      </c>
      <c r="M30" s="15">
        <v>17.7</v>
      </c>
      <c r="N30" s="15">
        <v>10.8</v>
      </c>
      <c r="O30" s="15">
        <v>11.3</v>
      </c>
      <c r="P30" s="15">
        <v>13.9</v>
      </c>
      <c r="Q30" s="15">
        <v>15</v>
      </c>
      <c r="R30" s="15">
        <v>15.6</v>
      </c>
      <c r="S30" s="15">
        <v>19.2</v>
      </c>
      <c r="T30" s="15">
        <v>29</v>
      </c>
      <c r="U30" s="15">
        <v>31.9</v>
      </c>
      <c r="V30" s="15">
        <v>30.1</v>
      </c>
      <c r="W30" s="15">
        <v>44.4</v>
      </c>
      <c r="X30" s="15">
        <v>109.4</v>
      </c>
      <c r="Y30" s="15">
        <v>134.80000000000001</v>
      </c>
      <c r="Z30" s="15">
        <v>118.9</v>
      </c>
      <c r="AA30" s="15">
        <v>156.19999999999999</v>
      </c>
      <c r="AB30" s="15">
        <v>81.300000000000011</v>
      </c>
      <c r="AC30" s="15">
        <v>79.900000000000006</v>
      </c>
      <c r="AD30" s="15">
        <v>46.8</v>
      </c>
      <c r="AE30" s="15">
        <v>45.8</v>
      </c>
      <c r="AF30" s="15">
        <v>44.4</v>
      </c>
      <c r="AG30" s="15">
        <v>26.599999999999998</v>
      </c>
      <c r="AH30" s="15">
        <v>6.8</v>
      </c>
      <c r="AI30" s="15">
        <v>598.4</v>
      </c>
      <c r="AJ30" s="15">
        <v>114.5</v>
      </c>
      <c r="AK30" s="15">
        <v>165.8</v>
      </c>
      <c r="AL30" s="15">
        <v>224.6</v>
      </c>
      <c r="AM30" s="15">
        <v>207.6</v>
      </c>
      <c r="AN30" s="15">
        <v>182</v>
      </c>
      <c r="AO30" s="15">
        <v>229.64330000000001</v>
      </c>
      <c r="AP30" s="15">
        <v>166.66409999999999</v>
      </c>
      <c r="AQ30" s="15">
        <v>120.11070000000001</v>
      </c>
      <c r="AR30" s="15">
        <v>140.43431018683654</v>
      </c>
      <c r="AS30" s="15">
        <v>105.91657359702677</v>
      </c>
      <c r="AT30" s="15">
        <v>93.516574648961225</v>
      </c>
      <c r="AU30" s="15">
        <v>90.161534396883482</v>
      </c>
      <c r="AV30" s="15">
        <v>67.565438403081416</v>
      </c>
      <c r="AW30" s="15">
        <v>81.780067721375076</v>
      </c>
      <c r="AX30" s="15">
        <v>100.14492039801392</v>
      </c>
      <c r="AY30" s="15">
        <v>89.15095579621601</v>
      </c>
      <c r="AZ30" s="15">
        <v>91.810835869548328</v>
      </c>
      <c r="BA30" s="15">
        <v>100.04673318581831</v>
      </c>
      <c r="BB30" s="15">
        <v>96.499580793445062</v>
      </c>
      <c r="BC30" s="15">
        <v>97.383503143777006</v>
      </c>
      <c r="BD30" s="15">
        <v>98.702316077619713</v>
      </c>
      <c r="BE30" s="15">
        <v>111.32874557308689</v>
      </c>
      <c r="BF30" s="15">
        <v>133.0313969270872</v>
      </c>
      <c r="BG30" s="15">
        <v>155.57078333924312</v>
      </c>
      <c r="BH30" s="15">
        <v>187.85065751899987</v>
      </c>
      <c r="BI30" s="15">
        <v>223.5991536776117</v>
      </c>
      <c r="BJ30" s="15">
        <v>247.51991618240407</v>
      </c>
      <c r="BK30" s="15">
        <v>325.55967604999995</v>
      </c>
      <c r="BL30" s="15">
        <v>349.47722095999995</v>
      </c>
      <c r="BN30" s="223"/>
      <c r="BO30" s="223"/>
      <c r="BP30" s="223"/>
      <c r="BQ30" s="223"/>
      <c r="BR30" s="223"/>
      <c r="BS30" s="223"/>
      <c r="BT30" s="223"/>
      <c r="BU30" s="223"/>
      <c r="BV30" s="223"/>
      <c r="BW30" s="223"/>
      <c r="BX30" s="223"/>
      <c r="BY30" s="223"/>
      <c r="BZ30" s="223"/>
      <c r="CA30" s="223"/>
      <c r="CB30" s="223"/>
      <c r="CC30" s="223"/>
      <c r="CD30" s="223"/>
      <c r="CE30" s="223"/>
    </row>
    <row r="31" spans="2:83" ht="15" customHeight="1">
      <c r="B31" s="127" t="s">
        <v>28</v>
      </c>
      <c r="D31" s="2">
        <v>2</v>
      </c>
      <c r="E31" s="2">
        <v>2.4</v>
      </c>
      <c r="F31" s="2">
        <v>2.5</v>
      </c>
      <c r="G31" s="2">
        <v>4.7</v>
      </c>
      <c r="H31" s="2">
        <v>4</v>
      </c>
      <c r="I31" s="2">
        <v>4.5</v>
      </c>
      <c r="J31" s="2">
        <v>6.2</v>
      </c>
      <c r="K31" s="2">
        <v>7.1999999999999993</v>
      </c>
      <c r="L31" s="2">
        <v>8.4</v>
      </c>
      <c r="M31" s="2">
        <v>12</v>
      </c>
      <c r="N31" s="2">
        <v>2.4</v>
      </c>
      <c r="O31" s="2">
        <v>2.5</v>
      </c>
      <c r="P31" s="2">
        <v>2.4000000000000004</v>
      </c>
      <c r="Q31" s="2">
        <v>3.0999999999999996</v>
      </c>
      <c r="R31" s="2">
        <v>3.4</v>
      </c>
      <c r="S31" s="2">
        <v>4.3</v>
      </c>
      <c r="T31" s="2">
        <v>6.1</v>
      </c>
      <c r="U31" s="2">
        <v>9.5</v>
      </c>
      <c r="V31" s="2">
        <v>7.6</v>
      </c>
      <c r="W31" s="2">
        <v>9.1</v>
      </c>
      <c r="X31" s="2">
        <v>61.2</v>
      </c>
      <c r="Y31" s="2">
        <v>64.099999999999994</v>
      </c>
      <c r="Z31" s="2">
        <v>68.8</v>
      </c>
      <c r="AA31" s="2">
        <v>119.2</v>
      </c>
      <c r="AB31" s="2">
        <v>48.6</v>
      </c>
      <c r="AC31" s="2">
        <v>48.1</v>
      </c>
      <c r="AD31" s="2">
        <v>17</v>
      </c>
      <c r="AE31" s="2">
        <v>27.7</v>
      </c>
      <c r="AF31" s="2">
        <v>13.9</v>
      </c>
      <c r="AG31" s="2">
        <v>7.6999999999999993</v>
      </c>
      <c r="AH31" s="2">
        <v>0</v>
      </c>
      <c r="AI31" s="2">
        <v>225.1</v>
      </c>
      <c r="AJ31" s="2">
        <v>32</v>
      </c>
      <c r="AK31" s="2">
        <v>33.900000000000006</v>
      </c>
      <c r="AL31" s="2">
        <v>69</v>
      </c>
      <c r="AM31" s="2">
        <v>74.5</v>
      </c>
      <c r="AN31" s="2">
        <v>76.7</v>
      </c>
      <c r="AO31" s="2">
        <v>141.79500000000002</v>
      </c>
      <c r="AP31" s="2">
        <v>81.999799999999993</v>
      </c>
      <c r="AQ31" s="2">
        <v>35.065899999999999</v>
      </c>
      <c r="AR31" s="2">
        <v>37.15858401694107</v>
      </c>
      <c r="AS31" s="2">
        <v>52.783247790498734</v>
      </c>
      <c r="AT31" s="2">
        <v>61.920641939838404</v>
      </c>
      <c r="AU31" s="2">
        <v>51.11047075307178</v>
      </c>
      <c r="AV31" s="2">
        <v>27.551707858446122</v>
      </c>
      <c r="AW31" s="2">
        <v>31.46618485663414</v>
      </c>
      <c r="AX31" s="2">
        <v>38.017689453903202</v>
      </c>
      <c r="AY31" s="2">
        <v>44.843285637617115</v>
      </c>
      <c r="AZ31" s="2">
        <v>44.088245589029313</v>
      </c>
      <c r="BA31" s="2">
        <v>48.18303985342741</v>
      </c>
      <c r="BB31" s="2">
        <v>43.725007438741208</v>
      </c>
      <c r="BC31" s="2">
        <v>34.151734385581968</v>
      </c>
      <c r="BD31" s="2">
        <v>17.742677826799628</v>
      </c>
      <c r="BE31" s="2">
        <v>15.757090667190552</v>
      </c>
      <c r="BF31" s="2">
        <v>16.958255881127357</v>
      </c>
      <c r="BG31" s="2">
        <v>20.147180341910364</v>
      </c>
      <c r="BH31" s="2">
        <v>21.083754930000005</v>
      </c>
      <c r="BI31" s="2">
        <v>26.220083175262452</v>
      </c>
      <c r="BJ31" s="2">
        <v>35.325828347702029</v>
      </c>
      <c r="BK31" s="2">
        <v>39.665043390000008</v>
      </c>
      <c r="BL31" s="2">
        <v>41.656279840000003</v>
      </c>
      <c r="BN31" s="223"/>
      <c r="BO31" s="223"/>
      <c r="BP31" s="223"/>
      <c r="BQ31" s="223"/>
      <c r="BR31" s="223"/>
      <c r="BS31" s="223"/>
      <c r="BT31" s="223"/>
      <c r="BU31" s="223"/>
      <c r="BV31" s="223"/>
      <c r="BW31" s="223"/>
      <c r="BX31" s="223"/>
      <c r="BY31" s="223"/>
      <c r="BZ31" s="223"/>
      <c r="CA31" s="223"/>
      <c r="CB31" s="223"/>
      <c r="CC31" s="223"/>
      <c r="CD31" s="223"/>
      <c r="CE31" s="223"/>
    </row>
    <row r="32" spans="2:83" ht="15" customHeight="1">
      <c r="B32" s="127" t="s">
        <v>103</v>
      </c>
      <c r="D32" s="2">
        <v>1.2</v>
      </c>
      <c r="E32" s="2">
        <v>1.5</v>
      </c>
      <c r="F32" s="2">
        <v>2.5</v>
      </c>
      <c r="G32" s="2">
        <v>2.4</v>
      </c>
      <c r="H32" s="2">
        <v>2.1</v>
      </c>
      <c r="I32" s="2">
        <v>2.5</v>
      </c>
      <c r="J32" s="2">
        <v>3.3</v>
      </c>
      <c r="K32" s="2">
        <v>3.5</v>
      </c>
      <c r="L32" s="2">
        <v>4.3</v>
      </c>
      <c r="M32" s="2">
        <v>5.6999999999999993</v>
      </c>
      <c r="N32" s="2">
        <v>8.4</v>
      </c>
      <c r="O32" s="2">
        <v>8.8000000000000007</v>
      </c>
      <c r="P32" s="2">
        <v>11.5</v>
      </c>
      <c r="Q32" s="2">
        <v>11.9</v>
      </c>
      <c r="R32" s="2">
        <v>12.2</v>
      </c>
      <c r="S32" s="2">
        <v>14.899999999999999</v>
      </c>
      <c r="T32" s="2">
        <v>22.9</v>
      </c>
      <c r="U32" s="2">
        <v>22.4</v>
      </c>
      <c r="V32" s="2">
        <v>22.5</v>
      </c>
      <c r="W32" s="2">
        <v>35.299999999999997</v>
      </c>
      <c r="X32" s="2">
        <v>48.2</v>
      </c>
      <c r="Y32" s="2">
        <v>70.7</v>
      </c>
      <c r="Z32" s="2">
        <v>50.1</v>
      </c>
      <c r="AA32" s="2">
        <v>37</v>
      </c>
      <c r="AB32" s="2">
        <v>32.700000000000003</v>
      </c>
      <c r="AC32" s="2">
        <v>31.799999999999997</v>
      </c>
      <c r="AD32" s="2">
        <v>29.799999999999997</v>
      </c>
      <c r="AE32" s="2">
        <v>18.100000000000001</v>
      </c>
      <c r="AF32" s="2">
        <v>30.5</v>
      </c>
      <c r="AG32" s="2">
        <v>18.899999999999999</v>
      </c>
      <c r="AH32" s="2">
        <v>6.8</v>
      </c>
      <c r="AI32" s="2">
        <v>373.3</v>
      </c>
      <c r="AJ32" s="2">
        <v>82.5</v>
      </c>
      <c r="AK32" s="2">
        <v>131.9</v>
      </c>
      <c r="AL32" s="2">
        <v>155.6</v>
      </c>
      <c r="AM32" s="2">
        <v>133.1</v>
      </c>
      <c r="AN32" s="2">
        <v>105.3</v>
      </c>
      <c r="AO32" s="2">
        <v>87.848299999999995</v>
      </c>
      <c r="AP32" s="2">
        <v>84.664299999999997</v>
      </c>
      <c r="AQ32" s="2">
        <v>85.044800000000009</v>
      </c>
      <c r="AR32" s="2">
        <v>103.27572616989548</v>
      </c>
      <c r="AS32" s="2">
        <v>53.133325806528035</v>
      </c>
      <c r="AT32" s="2">
        <v>31.59593270912282</v>
      </c>
      <c r="AU32" s="2">
        <v>39.051063643811702</v>
      </c>
      <c r="AV32" s="2">
        <v>40.013730544635294</v>
      </c>
      <c r="AW32" s="2">
        <v>50.313882864740933</v>
      </c>
      <c r="AX32" s="2">
        <v>62.127230944110721</v>
      </c>
      <c r="AY32" s="2">
        <v>44.307670158598896</v>
      </c>
      <c r="AZ32" s="2">
        <v>47.722590280519015</v>
      </c>
      <c r="BA32" s="2">
        <v>51.863693332390909</v>
      </c>
      <c r="BB32" s="2">
        <v>52.774573354703847</v>
      </c>
      <c r="BC32" s="2">
        <v>63.231768758195045</v>
      </c>
      <c r="BD32" s="2">
        <v>80.959638250820078</v>
      </c>
      <c r="BE32" s="2">
        <v>95.571654905896338</v>
      </c>
      <c r="BF32" s="2">
        <v>116.07314104595984</v>
      </c>
      <c r="BG32" s="2">
        <v>135.42360299733275</v>
      </c>
      <c r="BH32" s="2">
        <v>166.76690258899987</v>
      </c>
      <c r="BI32" s="2">
        <v>197.37907050234924</v>
      </c>
      <c r="BJ32" s="2">
        <v>212.19408783470203</v>
      </c>
      <c r="BK32" s="2">
        <v>285.89463265999996</v>
      </c>
      <c r="BL32" s="2">
        <v>307.82094111999993</v>
      </c>
      <c r="BN32" s="223"/>
      <c r="BO32" s="223"/>
      <c r="BP32" s="223"/>
      <c r="BQ32" s="223"/>
      <c r="BR32" s="223"/>
      <c r="BS32" s="223"/>
      <c r="BT32" s="223"/>
      <c r="BU32" s="223"/>
      <c r="BV32" s="223"/>
      <c r="BW32" s="223"/>
      <c r="BX32" s="223"/>
      <c r="BY32" s="223"/>
      <c r="BZ32" s="223"/>
      <c r="CA32" s="223"/>
      <c r="CB32" s="223"/>
      <c r="CC32" s="223"/>
      <c r="CD32" s="223"/>
      <c r="CE32" s="223"/>
    </row>
    <row r="33" spans="2:83" ht="15" customHeight="1">
      <c r="B33" s="128" t="s">
        <v>33</v>
      </c>
      <c r="C33" s="28"/>
      <c r="D33" s="15">
        <v>0.3</v>
      </c>
      <c r="E33" s="15">
        <v>0.3</v>
      </c>
      <c r="F33" s="15">
        <v>0.2</v>
      </c>
      <c r="G33" s="15">
        <v>0.2</v>
      </c>
      <c r="H33" s="15">
        <v>0.3</v>
      </c>
      <c r="I33" s="15">
        <v>0.8</v>
      </c>
      <c r="J33" s="15">
        <v>1.1000000000000001</v>
      </c>
      <c r="K33" s="15">
        <v>1.6</v>
      </c>
      <c r="L33" s="15">
        <v>2.1</v>
      </c>
      <c r="M33" s="15">
        <v>3.1</v>
      </c>
      <c r="N33" s="15">
        <v>16.3</v>
      </c>
      <c r="O33" s="15">
        <v>22.5</v>
      </c>
      <c r="P33" s="15">
        <v>20.8</v>
      </c>
      <c r="Q33" s="15">
        <v>28.5</v>
      </c>
      <c r="R33" s="15">
        <v>33.1</v>
      </c>
      <c r="S33" s="15">
        <v>37</v>
      </c>
      <c r="T33" s="15">
        <v>59.400000000000006</v>
      </c>
      <c r="U33" s="15">
        <v>66.300000000000011</v>
      </c>
      <c r="V33" s="15">
        <v>72.800000000000011</v>
      </c>
      <c r="W33" s="15">
        <v>17.900000000000002</v>
      </c>
      <c r="X33" s="15">
        <v>20.8</v>
      </c>
      <c r="Y33" s="15">
        <v>56.8</v>
      </c>
      <c r="Z33" s="15">
        <v>83.9</v>
      </c>
      <c r="AA33" s="15">
        <v>27.5</v>
      </c>
      <c r="AB33" s="15">
        <v>76.2</v>
      </c>
      <c r="AC33" s="15">
        <v>61.599999999999994</v>
      </c>
      <c r="AD33" s="15">
        <v>63.05</v>
      </c>
      <c r="AE33" s="15">
        <v>71</v>
      </c>
      <c r="AF33" s="15">
        <v>62.1</v>
      </c>
      <c r="AG33" s="15">
        <v>39.5</v>
      </c>
      <c r="AH33" s="15">
        <v>47.2</v>
      </c>
      <c r="AI33" s="15">
        <v>19.499999999999996</v>
      </c>
      <c r="AJ33" s="15">
        <v>57.8</v>
      </c>
      <c r="AK33" s="15">
        <v>28.2</v>
      </c>
      <c r="AL33" s="15">
        <v>17.5</v>
      </c>
      <c r="AM33" s="15">
        <v>116.2</v>
      </c>
      <c r="AN33" s="15">
        <v>46.900000000000006</v>
      </c>
      <c r="AO33" s="15">
        <v>57.448599999999999</v>
      </c>
      <c r="AP33" s="15">
        <v>64.702500000000015</v>
      </c>
      <c r="AQ33" s="15">
        <v>49.043799999999997</v>
      </c>
      <c r="AR33" s="15">
        <v>51.008831532403114</v>
      </c>
      <c r="AS33" s="15">
        <v>48.448297265758995</v>
      </c>
      <c r="AT33" s="15">
        <v>66.870851476625447</v>
      </c>
      <c r="AU33" s="15">
        <v>14.103847776123045</v>
      </c>
      <c r="AV33" s="15">
        <v>10.180490350982666</v>
      </c>
      <c r="AW33" s="15">
        <v>10.806001100528718</v>
      </c>
      <c r="AX33" s="15">
        <v>2.3653369213867186</v>
      </c>
      <c r="AY33" s="15">
        <v>63.198178245117191</v>
      </c>
      <c r="AZ33" s="15">
        <v>10.397615678225993</v>
      </c>
      <c r="BA33" s="15">
        <v>4.795205100585938</v>
      </c>
      <c r="BB33" s="15">
        <v>0.87054235626792908</v>
      </c>
      <c r="BC33" s="15">
        <v>0.92205458375549321</v>
      </c>
      <c r="BD33" s="15">
        <v>0.85075343119812008</v>
      </c>
      <c r="BE33" s="15">
        <v>0.88373655626487735</v>
      </c>
      <c r="BF33" s="15">
        <v>0.89420159375000008</v>
      </c>
      <c r="BG33" s="15">
        <v>0.80044453710937491</v>
      </c>
      <c r="BH33" s="15">
        <v>0.83548072600000001</v>
      </c>
      <c r="BI33" s="15">
        <v>0.84880113688659664</v>
      </c>
      <c r="BJ33" s="15">
        <v>1.0032532095947264</v>
      </c>
      <c r="BK33" s="15">
        <v>3.5105662639999999</v>
      </c>
      <c r="BL33" s="15">
        <v>3.416348486</v>
      </c>
      <c r="BN33" s="223"/>
      <c r="BO33" s="223"/>
      <c r="BP33" s="223"/>
      <c r="BQ33" s="223"/>
      <c r="BR33" s="223"/>
      <c r="BS33" s="223"/>
      <c r="BT33" s="223"/>
      <c r="BU33" s="223"/>
      <c r="BV33" s="223"/>
      <c r="BW33" s="223"/>
      <c r="BX33" s="223"/>
      <c r="BY33" s="223"/>
      <c r="BZ33" s="223"/>
      <c r="CA33" s="223"/>
      <c r="CB33" s="223"/>
      <c r="CC33" s="223"/>
      <c r="CD33" s="223"/>
      <c r="CE33" s="223"/>
    </row>
    <row r="34" spans="2:83" ht="15" customHeight="1">
      <c r="B34" s="122" t="s">
        <v>25</v>
      </c>
      <c r="D34" s="2" t="s">
        <v>3</v>
      </c>
      <c r="E34" s="2" t="s">
        <v>3</v>
      </c>
      <c r="F34" s="2" t="s">
        <v>3</v>
      </c>
      <c r="G34" s="2" t="s">
        <v>3</v>
      </c>
      <c r="H34" s="2" t="s">
        <v>3</v>
      </c>
      <c r="I34" s="2" t="s">
        <v>3</v>
      </c>
      <c r="J34" s="2" t="s">
        <v>3</v>
      </c>
      <c r="K34" s="2" t="s">
        <v>3</v>
      </c>
      <c r="L34" s="2" t="s">
        <v>3</v>
      </c>
      <c r="M34" s="2" t="s">
        <v>3</v>
      </c>
      <c r="N34" s="2">
        <v>13.8</v>
      </c>
      <c r="O34" s="2">
        <v>20.399999999999999</v>
      </c>
      <c r="P34" s="2">
        <v>19.5</v>
      </c>
      <c r="Q34" s="2">
        <v>26</v>
      </c>
      <c r="R34" s="2">
        <v>31.900000000000002</v>
      </c>
      <c r="S34" s="2">
        <v>35.700000000000003</v>
      </c>
      <c r="T34" s="2">
        <v>56.2</v>
      </c>
      <c r="U34" s="2">
        <v>64.900000000000006</v>
      </c>
      <c r="V34" s="2">
        <v>71.300000000000011</v>
      </c>
      <c r="W34" s="2">
        <v>17.600000000000001</v>
      </c>
      <c r="X34" s="2">
        <v>20.8</v>
      </c>
      <c r="Y34" s="2">
        <v>56</v>
      </c>
      <c r="Z34" s="2">
        <v>83.5</v>
      </c>
      <c r="AA34" s="2">
        <v>7.8</v>
      </c>
      <c r="AB34" s="2">
        <v>62</v>
      </c>
      <c r="AC34" s="2">
        <v>38.299999999999997</v>
      </c>
      <c r="AD34" s="2">
        <v>46.199999999999996</v>
      </c>
      <c r="AE34" s="2">
        <v>33</v>
      </c>
      <c r="AF34" s="2">
        <v>14.200000000000001</v>
      </c>
      <c r="AG34" s="2">
        <v>10.3</v>
      </c>
      <c r="AH34" s="2">
        <v>5.7</v>
      </c>
      <c r="AI34" s="2">
        <v>0.4</v>
      </c>
      <c r="AJ34" s="2">
        <v>19.799999999999997</v>
      </c>
      <c r="AK34" s="2">
        <v>0</v>
      </c>
      <c r="AL34" s="2">
        <v>0.4</v>
      </c>
      <c r="AM34" s="2">
        <v>87.3</v>
      </c>
      <c r="AN34" s="2">
        <v>4.7</v>
      </c>
      <c r="AO34" s="2">
        <v>23.9148</v>
      </c>
      <c r="AP34" s="2">
        <v>38.202400000000004</v>
      </c>
      <c r="AQ34" s="2">
        <v>25.157899999999998</v>
      </c>
      <c r="AR34" s="2">
        <v>32.304142660164956</v>
      </c>
      <c r="AS34" s="2">
        <v>22.06740147786379</v>
      </c>
      <c r="AT34" s="2">
        <v>45.42483864892769</v>
      </c>
      <c r="AU34" s="2">
        <v>13.966589024017333</v>
      </c>
      <c r="AV34" s="2">
        <v>10.012302420532226</v>
      </c>
      <c r="AW34" s="2">
        <v>9.4916118906250002</v>
      </c>
      <c r="AX34" s="2">
        <v>2.3642391213378904</v>
      </c>
      <c r="AY34" s="2">
        <v>11.315274640624999</v>
      </c>
      <c r="AZ34" s="2">
        <v>9.0796691735925652</v>
      </c>
      <c r="BA34" s="2">
        <v>4.795205100585938</v>
      </c>
      <c r="BB34" s="2">
        <v>0.86984040625000003</v>
      </c>
      <c r="BC34" s="2">
        <v>0.92123659375</v>
      </c>
      <c r="BD34" s="2">
        <v>0.84247528124999993</v>
      </c>
      <c r="BE34" s="2">
        <v>0.88258215625000003</v>
      </c>
      <c r="BF34" s="2">
        <v>0.89420159375000008</v>
      </c>
      <c r="BG34" s="2">
        <v>0.80044453710937491</v>
      </c>
      <c r="BH34" s="2">
        <v>0.83548072600000001</v>
      </c>
      <c r="BI34" s="2">
        <v>0.84880113688659664</v>
      </c>
      <c r="BJ34" s="2">
        <v>1.0032532095947264</v>
      </c>
      <c r="BK34" s="2">
        <v>0.92484226399999991</v>
      </c>
      <c r="BL34" s="2">
        <v>0.96040448599999995</v>
      </c>
      <c r="BN34" s="223"/>
      <c r="BO34" s="223"/>
      <c r="BP34" s="223"/>
      <c r="BQ34" s="223"/>
      <c r="BR34" s="223"/>
      <c r="BS34" s="223"/>
      <c r="BT34" s="223"/>
      <c r="BU34" s="223"/>
      <c r="BV34" s="223"/>
      <c r="BW34" s="223"/>
      <c r="BX34" s="223"/>
      <c r="BY34" s="223"/>
      <c r="BZ34" s="223"/>
      <c r="CA34" s="223"/>
      <c r="CB34" s="223"/>
      <c r="CC34" s="223"/>
      <c r="CD34" s="223"/>
      <c r="CE34" s="223"/>
    </row>
    <row r="35" spans="2:83" ht="15" customHeight="1">
      <c r="B35" s="122" t="s">
        <v>26</v>
      </c>
      <c r="D35" s="2">
        <v>0.3</v>
      </c>
      <c r="E35" s="2">
        <v>0.3</v>
      </c>
      <c r="F35" s="2">
        <v>0.2</v>
      </c>
      <c r="G35" s="2">
        <v>0.2</v>
      </c>
      <c r="H35" s="2">
        <v>0.3</v>
      </c>
      <c r="I35" s="2">
        <v>0.8</v>
      </c>
      <c r="J35" s="2">
        <v>1.1000000000000001</v>
      </c>
      <c r="K35" s="2">
        <v>1.6</v>
      </c>
      <c r="L35" s="2">
        <v>2.1</v>
      </c>
      <c r="M35" s="2">
        <v>3.1</v>
      </c>
      <c r="N35" s="2">
        <v>2.5</v>
      </c>
      <c r="O35" s="2">
        <v>2.1</v>
      </c>
      <c r="P35" s="2">
        <v>1.3</v>
      </c>
      <c r="Q35" s="2">
        <v>2.5</v>
      </c>
      <c r="R35" s="2">
        <v>1.2000000000000002</v>
      </c>
      <c r="S35" s="2">
        <v>1.3</v>
      </c>
      <c r="T35" s="2">
        <v>3.1999999999999997</v>
      </c>
      <c r="U35" s="2">
        <v>1.4000000000000001</v>
      </c>
      <c r="V35" s="2">
        <v>1.5</v>
      </c>
      <c r="W35" s="2">
        <v>0.3</v>
      </c>
      <c r="X35" s="2">
        <v>0</v>
      </c>
      <c r="Y35" s="2">
        <v>0.79999999999999993</v>
      </c>
      <c r="Z35" s="2">
        <v>0.4</v>
      </c>
      <c r="AA35" s="2">
        <v>19.7</v>
      </c>
      <c r="AB35" s="2">
        <v>14.2</v>
      </c>
      <c r="AC35" s="2">
        <v>23.3</v>
      </c>
      <c r="AD35" s="2">
        <v>16.850000000000001</v>
      </c>
      <c r="AE35" s="2">
        <v>38</v>
      </c>
      <c r="AF35" s="2">
        <v>47.9</v>
      </c>
      <c r="AG35" s="2">
        <v>29.2</v>
      </c>
      <c r="AH35" s="2">
        <v>41.5</v>
      </c>
      <c r="AI35" s="2">
        <v>19.099999999999998</v>
      </c>
      <c r="AJ35" s="2">
        <v>38</v>
      </c>
      <c r="AK35" s="2">
        <v>28.2</v>
      </c>
      <c r="AL35" s="2">
        <v>17.100000000000001</v>
      </c>
      <c r="AM35" s="2">
        <v>28.900000000000002</v>
      </c>
      <c r="AN35" s="2">
        <v>42.2</v>
      </c>
      <c r="AO35" s="2">
        <v>33.533799999999999</v>
      </c>
      <c r="AP35" s="2">
        <v>26.500100000000003</v>
      </c>
      <c r="AQ35" s="2">
        <v>23.885899999999999</v>
      </c>
      <c r="AR35" s="2">
        <v>18.704688872238158</v>
      </c>
      <c r="AS35" s="2">
        <v>26.380895787895206</v>
      </c>
      <c r="AT35" s="2">
        <v>21.446012827697754</v>
      </c>
      <c r="AU35" s="2">
        <v>0.13725875210571289</v>
      </c>
      <c r="AV35" s="2">
        <v>0.16818793045043945</v>
      </c>
      <c r="AW35" s="2">
        <v>1.3143892099037171</v>
      </c>
      <c r="AX35" s="2">
        <v>1.097800048828125E-3</v>
      </c>
      <c r="AY35" s="2">
        <v>51.882903604492192</v>
      </c>
      <c r="AZ35" s="2">
        <v>1.3179465046334267</v>
      </c>
      <c r="BA35" s="2">
        <v>0</v>
      </c>
      <c r="BB35" s="2">
        <v>7.0195001792907718E-4</v>
      </c>
      <c r="BC35" s="2">
        <v>8.1799000549316408E-4</v>
      </c>
      <c r="BD35" s="2">
        <v>8.2781499481201174E-3</v>
      </c>
      <c r="BE35" s="2">
        <v>1.1544000148773193E-3</v>
      </c>
      <c r="BF35" s="2">
        <v>0</v>
      </c>
      <c r="BG35" s="2">
        <v>0</v>
      </c>
      <c r="BH35" s="2">
        <v>0</v>
      </c>
      <c r="BI35" s="2">
        <v>0</v>
      </c>
      <c r="BJ35" s="2">
        <v>0</v>
      </c>
      <c r="BK35" s="2">
        <v>2.5857239999999999</v>
      </c>
      <c r="BL35" s="2">
        <v>2.4559440000000001</v>
      </c>
      <c r="BN35" s="223"/>
      <c r="BO35" s="223"/>
      <c r="BP35" s="223"/>
      <c r="BQ35" s="223"/>
      <c r="BR35" s="223"/>
      <c r="BS35" s="223"/>
      <c r="BT35" s="223"/>
      <c r="BU35" s="223"/>
      <c r="BV35" s="223"/>
      <c r="BW35" s="223"/>
      <c r="BX35" s="223"/>
      <c r="BY35" s="223"/>
      <c r="BZ35" s="223"/>
      <c r="CA35" s="223"/>
      <c r="CB35" s="223"/>
      <c r="CC35" s="223"/>
      <c r="CD35" s="223"/>
      <c r="CE35" s="223"/>
    </row>
    <row r="36" spans="2:83" ht="7.5" customHeight="1">
      <c r="B36" s="121"/>
      <c r="D36" s="2"/>
      <c r="E36" s="2"/>
      <c r="F36" s="2"/>
      <c r="G36" s="2"/>
      <c r="H36" s="2"/>
      <c r="I36" s="2"/>
      <c r="J36" s="2"/>
      <c r="K36" s="2"/>
      <c r="L36" s="15"/>
      <c r="BD36" s="4"/>
      <c r="BE36" s="4"/>
      <c r="BF36" s="4"/>
      <c r="BG36" s="4"/>
      <c r="BH36" s="4"/>
      <c r="BI36" s="4"/>
      <c r="BJ36" s="4"/>
      <c r="BK36" s="4"/>
      <c r="BL36" s="4"/>
      <c r="BN36" s="223"/>
      <c r="BO36" s="223"/>
      <c r="BP36" s="223"/>
      <c r="BQ36" s="223"/>
      <c r="BR36" s="223"/>
      <c r="BS36" s="223"/>
      <c r="BT36" s="223"/>
      <c r="BU36" s="223"/>
      <c r="BV36" s="223"/>
      <c r="BW36" s="223"/>
      <c r="BX36" s="223"/>
      <c r="BY36" s="223"/>
      <c r="BZ36" s="223"/>
      <c r="CA36" s="223"/>
      <c r="CB36" s="223"/>
      <c r="CC36" s="223"/>
      <c r="CD36" s="223"/>
      <c r="CE36" s="223"/>
    </row>
    <row r="37" spans="2:83" ht="15" customHeight="1">
      <c r="B37" s="120" t="s">
        <v>34</v>
      </c>
      <c r="C37" s="29"/>
      <c r="D37" s="15">
        <v>2.5999999999999996</v>
      </c>
      <c r="E37" s="15">
        <v>3.0999999999999996</v>
      </c>
      <c r="F37" s="15">
        <v>2.4000000000000004</v>
      </c>
      <c r="G37" s="15">
        <v>5.6000000000000005</v>
      </c>
      <c r="H37" s="15">
        <v>4.3999999999999995</v>
      </c>
      <c r="I37" s="15">
        <v>5.5</v>
      </c>
      <c r="J37" s="15">
        <v>7.9</v>
      </c>
      <c r="K37" s="15">
        <v>9.1</v>
      </c>
      <c r="L37" s="15">
        <v>10.3</v>
      </c>
      <c r="M37" s="15">
        <v>14.5</v>
      </c>
      <c r="N37" s="15">
        <v>18.3</v>
      </c>
      <c r="O37" s="15">
        <v>24.7</v>
      </c>
      <c r="P37" s="15">
        <v>22.5</v>
      </c>
      <c r="Q37" s="15">
        <v>24.9</v>
      </c>
      <c r="R37" s="15">
        <v>20.3</v>
      </c>
      <c r="S37" s="15">
        <v>20.299999999999997</v>
      </c>
      <c r="T37" s="15">
        <v>40.5</v>
      </c>
      <c r="U37" s="15">
        <v>50.2</v>
      </c>
      <c r="V37" s="15">
        <v>52.2</v>
      </c>
      <c r="W37" s="15">
        <v>16.5</v>
      </c>
      <c r="X37" s="15">
        <v>42.3</v>
      </c>
      <c r="Y37" s="15">
        <v>70.7</v>
      </c>
      <c r="Z37" s="15">
        <v>59.3</v>
      </c>
      <c r="AA37" s="15">
        <v>120.9</v>
      </c>
      <c r="AB37" s="15">
        <v>109.19999999999999</v>
      </c>
      <c r="AC37" s="15">
        <v>97.699999999999989</v>
      </c>
      <c r="AD37" s="15">
        <v>81.95</v>
      </c>
      <c r="AE37" s="15">
        <v>100.30000000000001</v>
      </c>
      <c r="AF37" s="15">
        <v>76.7</v>
      </c>
      <c r="AG37" s="15">
        <v>52.8</v>
      </c>
      <c r="AH37" s="15">
        <v>42.1</v>
      </c>
      <c r="AI37" s="15">
        <v>411.8</v>
      </c>
      <c r="AJ37" s="15">
        <v>116.39999999999999</v>
      </c>
      <c r="AK37" s="15">
        <v>102</v>
      </c>
      <c r="AL37" s="15">
        <v>124.49999999999999</v>
      </c>
      <c r="AM37" s="15">
        <v>228.60000000000002</v>
      </c>
      <c r="AN37" s="15">
        <v>159.39999999999998</v>
      </c>
      <c r="AO37" s="15">
        <v>159.3451</v>
      </c>
      <c r="AP37" s="15">
        <v>134.26730000000001</v>
      </c>
      <c r="AQ37" s="15">
        <v>101.1253</v>
      </c>
      <c r="AR37" s="15">
        <v>109.03472100160218</v>
      </c>
      <c r="AS37" s="15">
        <v>106.56894482382204</v>
      </c>
      <c r="AT37" s="15">
        <v>120.47930182283783</v>
      </c>
      <c r="AU37" s="15">
        <v>67.459195499391484</v>
      </c>
      <c r="AV37" s="15">
        <v>48.971475350341798</v>
      </c>
      <c r="AW37" s="15">
        <v>51.299828619796756</v>
      </c>
      <c r="AX37" s="15">
        <v>52.866462658527375</v>
      </c>
      <c r="AY37" s="15">
        <v>110.32237962850954</v>
      </c>
      <c r="AZ37" s="15">
        <v>60.127630597445489</v>
      </c>
      <c r="BA37" s="15">
        <v>65.948155033325193</v>
      </c>
      <c r="BB37" s="15">
        <v>60.938747405300141</v>
      </c>
      <c r="BC37" s="15">
        <v>58.870836805053713</v>
      </c>
      <c r="BD37" s="15">
        <v>60.403721991228302</v>
      </c>
      <c r="BE37" s="15">
        <v>68.041559966648094</v>
      </c>
      <c r="BF37" s="15">
        <v>82.981451949932108</v>
      </c>
      <c r="BG37" s="15">
        <v>98.359947968685162</v>
      </c>
      <c r="BH37" s="15">
        <v>117.53267326999995</v>
      </c>
      <c r="BI37" s="15">
        <v>143.66401802433396</v>
      </c>
      <c r="BJ37" s="15">
        <v>154.06719065186121</v>
      </c>
      <c r="BK37" s="15">
        <v>209.50986329000003</v>
      </c>
      <c r="BL37" s="15">
        <v>236.48082292000001</v>
      </c>
      <c r="BN37" s="223"/>
      <c r="BO37" s="223"/>
      <c r="BP37" s="223"/>
      <c r="BQ37" s="223"/>
      <c r="BR37" s="223"/>
      <c r="BS37" s="223"/>
      <c r="BT37" s="223"/>
      <c r="BU37" s="223"/>
      <c r="BV37" s="223"/>
      <c r="BW37" s="223"/>
      <c r="BX37" s="223"/>
      <c r="BY37" s="223"/>
      <c r="BZ37" s="223"/>
      <c r="CA37" s="223"/>
      <c r="CB37" s="223"/>
      <c r="CC37" s="223"/>
      <c r="CD37" s="223"/>
      <c r="CE37" s="223"/>
    </row>
    <row r="38" spans="2:83" ht="15" customHeight="1">
      <c r="B38" s="140" t="s">
        <v>102</v>
      </c>
      <c r="C38" s="28"/>
      <c r="D38" s="15">
        <v>2.2999999999999998</v>
      </c>
      <c r="E38" s="15">
        <v>2.8</v>
      </c>
      <c r="F38" s="15">
        <v>2.2000000000000002</v>
      </c>
      <c r="G38" s="15">
        <v>5.4</v>
      </c>
      <c r="H38" s="15">
        <v>4.0999999999999996</v>
      </c>
      <c r="I38" s="15">
        <v>4.9000000000000004</v>
      </c>
      <c r="J38" s="15">
        <v>7</v>
      </c>
      <c r="K38" s="15">
        <v>7.8999999999999995</v>
      </c>
      <c r="L38" s="15">
        <v>8.5</v>
      </c>
      <c r="M38" s="15">
        <v>11.8</v>
      </c>
      <c r="N38" s="15">
        <v>5.9</v>
      </c>
      <c r="O38" s="15">
        <v>6.1999999999999993</v>
      </c>
      <c r="P38" s="15">
        <v>7.8</v>
      </c>
      <c r="Q38" s="15">
        <v>8.1</v>
      </c>
      <c r="R38" s="15">
        <v>8.4</v>
      </c>
      <c r="S38" s="15">
        <v>9.6</v>
      </c>
      <c r="T38" s="15">
        <v>14.3</v>
      </c>
      <c r="U38" s="15">
        <v>15.399999999999999</v>
      </c>
      <c r="V38" s="15">
        <v>12.2</v>
      </c>
      <c r="W38" s="15">
        <v>16.2</v>
      </c>
      <c r="X38" s="15">
        <v>22.3</v>
      </c>
      <c r="Y38" s="15">
        <v>60.2</v>
      </c>
      <c r="Z38" s="15">
        <v>45.4</v>
      </c>
      <c r="AA38" s="15">
        <v>103</v>
      </c>
      <c r="AB38" s="15">
        <v>49.9</v>
      </c>
      <c r="AC38" s="15">
        <v>50.9</v>
      </c>
      <c r="AD38" s="15">
        <v>21.3</v>
      </c>
      <c r="AE38" s="15">
        <v>31.6</v>
      </c>
      <c r="AF38" s="15">
        <v>18</v>
      </c>
      <c r="AG38" s="15">
        <v>15</v>
      </c>
      <c r="AH38" s="15">
        <v>2.2000000000000002</v>
      </c>
      <c r="AI38" s="15">
        <v>394</v>
      </c>
      <c r="AJ38" s="15">
        <v>61.099999999999994</v>
      </c>
      <c r="AK38" s="15">
        <v>75.2</v>
      </c>
      <c r="AL38" s="15">
        <v>110.19999999999999</v>
      </c>
      <c r="AM38" s="15">
        <v>117.80000000000001</v>
      </c>
      <c r="AN38" s="15">
        <v>116.19999999999999</v>
      </c>
      <c r="AO38" s="15">
        <v>111.4965</v>
      </c>
      <c r="AP38" s="15">
        <v>79.079499999999996</v>
      </c>
      <c r="AQ38" s="15">
        <v>58.123799999999996</v>
      </c>
      <c r="AR38" s="15">
        <v>63.601243352676391</v>
      </c>
      <c r="AS38" s="15">
        <v>63.426612348236091</v>
      </c>
      <c r="AT38" s="15">
        <v>57.318506422691343</v>
      </c>
      <c r="AU38" s="15">
        <v>53.872401063356335</v>
      </c>
      <c r="AV38" s="15">
        <v>39.100849489501954</v>
      </c>
      <c r="AW38" s="15">
        <v>41.999828619796752</v>
      </c>
      <c r="AX38" s="15">
        <v>50.567493368488314</v>
      </c>
      <c r="AY38" s="15">
        <v>47.225436305267337</v>
      </c>
      <c r="AZ38" s="15">
        <v>50.870969091186524</v>
      </c>
      <c r="BA38" s="15">
        <v>61.248551814575194</v>
      </c>
      <c r="BB38" s="15">
        <v>60.068906999050142</v>
      </c>
      <c r="BC38" s="15">
        <v>57.949600211303711</v>
      </c>
      <c r="BD38" s="15">
        <v>59.561246709978299</v>
      </c>
      <c r="BE38" s="15">
        <v>67.158977810398099</v>
      </c>
      <c r="BF38" s="15">
        <v>82.087250356182111</v>
      </c>
      <c r="BG38" s="15">
        <v>97.616799062435163</v>
      </c>
      <c r="BH38" s="15">
        <v>116.78698260999995</v>
      </c>
      <c r="BI38" s="15">
        <v>142.92469827433396</v>
      </c>
      <c r="BJ38" s="15">
        <v>153.2798086518612</v>
      </c>
      <c r="BK38" s="15">
        <v>206.78803860000002</v>
      </c>
      <c r="BL38" s="15">
        <v>233.74457322000001</v>
      </c>
      <c r="BN38" s="223"/>
      <c r="BO38" s="223"/>
      <c r="BP38" s="223"/>
      <c r="BQ38" s="223"/>
      <c r="BR38" s="223"/>
      <c r="BS38" s="223"/>
      <c r="BT38" s="223"/>
      <c r="BU38" s="223"/>
      <c r="BV38" s="223"/>
      <c r="BW38" s="223"/>
      <c r="BX38" s="223"/>
      <c r="BY38" s="223"/>
      <c r="BZ38" s="223"/>
      <c r="CA38" s="223"/>
      <c r="CB38" s="223"/>
      <c r="CC38" s="223"/>
      <c r="CD38" s="223"/>
      <c r="CE38" s="223"/>
    </row>
    <row r="39" spans="2:83" ht="15" customHeight="1">
      <c r="B39" s="127" t="s">
        <v>28</v>
      </c>
      <c r="D39" s="2">
        <v>1.7</v>
      </c>
      <c r="E39" s="2">
        <v>2</v>
      </c>
      <c r="F39" s="2">
        <v>1.6</v>
      </c>
      <c r="G39" s="2">
        <v>3.9</v>
      </c>
      <c r="H39" s="2">
        <v>3.1</v>
      </c>
      <c r="I39" s="2">
        <v>3.7</v>
      </c>
      <c r="J39" s="2">
        <v>5.3</v>
      </c>
      <c r="K39" s="2">
        <v>6.1</v>
      </c>
      <c r="L39" s="2">
        <v>6.2</v>
      </c>
      <c r="M39" s="2">
        <v>8.5</v>
      </c>
      <c r="N39" s="2">
        <v>1.4</v>
      </c>
      <c r="O39" s="2">
        <v>1.6</v>
      </c>
      <c r="P39" s="2">
        <v>1.3</v>
      </c>
      <c r="Q39" s="2">
        <v>1.7</v>
      </c>
      <c r="R39" s="2">
        <v>1.7</v>
      </c>
      <c r="S39" s="2">
        <v>2</v>
      </c>
      <c r="T39" s="2">
        <v>3</v>
      </c>
      <c r="U39" s="2">
        <v>4.8</v>
      </c>
      <c r="V39" s="2">
        <v>3.3</v>
      </c>
      <c r="W39" s="2">
        <v>1.8</v>
      </c>
      <c r="X39" s="2">
        <v>3.7</v>
      </c>
      <c r="Y39" s="2">
        <v>26.5</v>
      </c>
      <c r="Z39" s="2">
        <v>18.899999999999999</v>
      </c>
      <c r="AA39" s="2">
        <v>88.2</v>
      </c>
      <c r="AB39" s="2">
        <v>35.5</v>
      </c>
      <c r="AC39" s="2">
        <v>37.5</v>
      </c>
      <c r="AD39" s="2">
        <v>10.9</v>
      </c>
      <c r="AE39" s="2">
        <v>23.7</v>
      </c>
      <c r="AF39" s="2">
        <v>1.3</v>
      </c>
      <c r="AG39" s="2">
        <v>4.8</v>
      </c>
      <c r="AH39" s="2">
        <v>0</v>
      </c>
      <c r="AI39" s="2">
        <v>218.6</v>
      </c>
      <c r="AJ39" s="2">
        <v>16.8</v>
      </c>
      <c r="AK39" s="2">
        <v>11.3</v>
      </c>
      <c r="AL39" s="2">
        <v>26.9</v>
      </c>
      <c r="AM39" s="2">
        <v>35.6</v>
      </c>
      <c r="AN39" s="2">
        <v>56.4</v>
      </c>
      <c r="AO39" s="2">
        <v>69.134500000000003</v>
      </c>
      <c r="AP39" s="2">
        <v>41.467100000000002</v>
      </c>
      <c r="AQ39" s="2">
        <v>24.005299999999998</v>
      </c>
      <c r="AR39" s="2">
        <v>22.464182062500001</v>
      </c>
      <c r="AS39" s="2">
        <v>32.454323781250004</v>
      </c>
      <c r="AT39" s="2">
        <v>42.043099995849609</v>
      </c>
      <c r="AU39" s="2">
        <v>33.280062626953125</v>
      </c>
      <c r="AV39" s="2">
        <v>17.045067361694336</v>
      </c>
      <c r="AW39" s="2">
        <v>18.194626443283081</v>
      </c>
      <c r="AX39" s="2">
        <v>21.506364925605773</v>
      </c>
      <c r="AY39" s="2">
        <v>27.168342034912108</v>
      </c>
      <c r="AZ39" s="2">
        <v>28.858339947021484</v>
      </c>
      <c r="BA39" s="2">
        <v>35.353040834960936</v>
      </c>
      <c r="BB39" s="2">
        <v>34.373634359130861</v>
      </c>
      <c r="BC39" s="2">
        <v>25.544571789794922</v>
      </c>
      <c r="BD39" s="2">
        <v>12.548809951660155</v>
      </c>
      <c r="BE39" s="2">
        <v>11.311474638916016</v>
      </c>
      <c r="BF39" s="2">
        <v>12.833890543457031</v>
      </c>
      <c r="BG39" s="2">
        <v>16.592796277500153</v>
      </c>
      <c r="BH39" s="2">
        <v>16.976364642333984</v>
      </c>
      <c r="BI39" s="2">
        <v>21.78058382299805</v>
      </c>
      <c r="BJ39" s="2">
        <v>30.127750005371094</v>
      </c>
      <c r="BK39" s="2">
        <v>34.367835280000008</v>
      </c>
      <c r="BL39" s="2">
        <v>37.416200980000006</v>
      </c>
      <c r="BN39" s="223"/>
      <c r="BO39" s="223"/>
      <c r="BP39" s="223"/>
      <c r="BQ39" s="223"/>
      <c r="BR39" s="223"/>
      <c r="BS39" s="223"/>
      <c r="BT39" s="223"/>
      <c r="BU39" s="223"/>
      <c r="BV39" s="223"/>
      <c r="BW39" s="223"/>
      <c r="BX39" s="223"/>
      <c r="BY39" s="223"/>
      <c r="BZ39" s="223"/>
      <c r="CA39" s="223"/>
      <c r="CB39" s="223"/>
      <c r="CC39" s="223"/>
      <c r="CD39" s="223"/>
      <c r="CE39" s="223"/>
    </row>
    <row r="40" spans="2:83" ht="15" customHeight="1">
      <c r="B40" s="127" t="s">
        <v>135</v>
      </c>
      <c r="D40" s="2">
        <v>0.6</v>
      </c>
      <c r="E40" s="2">
        <v>0.8</v>
      </c>
      <c r="F40" s="2">
        <v>0.6</v>
      </c>
      <c r="G40" s="2">
        <v>1.5</v>
      </c>
      <c r="H40" s="2">
        <v>1</v>
      </c>
      <c r="I40" s="2">
        <v>1.2</v>
      </c>
      <c r="J40" s="2">
        <v>1.7</v>
      </c>
      <c r="K40" s="2">
        <v>1.8</v>
      </c>
      <c r="L40" s="2">
        <v>2.2999999999999998</v>
      </c>
      <c r="M40" s="2">
        <v>3.3</v>
      </c>
      <c r="N40" s="2">
        <v>4.5</v>
      </c>
      <c r="O40" s="2">
        <v>4.5999999999999996</v>
      </c>
      <c r="P40" s="2">
        <v>6.5</v>
      </c>
      <c r="Q40" s="2">
        <v>6.4</v>
      </c>
      <c r="R40" s="2">
        <v>6.7</v>
      </c>
      <c r="S40" s="2">
        <v>7.6</v>
      </c>
      <c r="T40" s="2">
        <v>11.3</v>
      </c>
      <c r="U40" s="2">
        <v>10.6</v>
      </c>
      <c r="V40" s="2">
        <v>8.9</v>
      </c>
      <c r="W40" s="2">
        <v>14.4</v>
      </c>
      <c r="X40" s="2">
        <v>18.600000000000001</v>
      </c>
      <c r="Y40" s="2">
        <v>33.700000000000003</v>
      </c>
      <c r="Z40" s="2">
        <v>26.5</v>
      </c>
      <c r="AA40" s="2">
        <v>14.8</v>
      </c>
      <c r="AB40" s="2">
        <v>14.4</v>
      </c>
      <c r="AC40" s="2">
        <v>13.4</v>
      </c>
      <c r="AD40" s="2">
        <v>10.4</v>
      </c>
      <c r="AE40" s="2">
        <v>7.9</v>
      </c>
      <c r="AF40" s="2">
        <v>16.7</v>
      </c>
      <c r="AG40" s="2">
        <v>10.199999999999999</v>
      </c>
      <c r="AH40" s="2">
        <v>2.2000000000000002</v>
      </c>
      <c r="AI40" s="2">
        <v>175.4</v>
      </c>
      <c r="AJ40" s="2">
        <v>44.3</v>
      </c>
      <c r="AK40" s="2">
        <v>63.9</v>
      </c>
      <c r="AL40" s="2">
        <v>83.3</v>
      </c>
      <c r="AM40" s="2">
        <v>82.2</v>
      </c>
      <c r="AN40" s="2">
        <v>59.8</v>
      </c>
      <c r="AO40" s="2">
        <v>42.362000000000002</v>
      </c>
      <c r="AP40" s="2">
        <v>37.612400000000001</v>
      </c>
      <c r="AQ40" s="2">
        <v>34.118499999999997</v>
      </c>
      <c r="AR40" s="2">
        <v>41.137061290176391</v>
      </c>
      <c r="AS40" s="2">
        <v>30.972288566986084</v>
      </c>
      <c r="AT40" s="2">
        <v>15.275406426841736</v>
      </c>
      <c r="AU40" s="2">
        <v>20.592338436403214</v>
      </c>
      <c r="AV40" s="2">
        <v>22.055782127807618</v>
      </c>
      <c r="AW40" s="2">
        <v>23.805202176513671</v>
      </c>
      <c r="AX40" s="2">
        <v>29.061128442882538</v>
      </c>
      <c r="AY40" s="2">
        <v>20.057094270355226</v>
      </c>
      <c r="AZ40" s="2">
        <v>22.012629144165039</v>
      </c>
      <c r="BA40" s="2">
        <v>25.895510979614258</v>
      </c>
      <c r="BB40" s="2">
        <v>25.695272639919281</v>
      </c>
      <c r="BC40" s="2">
        <v>32.405028421508788</v>
      </c>
      <c r="BD40" s="2">
        <v>47.012436758318145</v>
      </c>
      <c r="BE40" s="2">
        <v>55.847503171482089</v>
      </c>
      <c r="BF40" s="2">
        <v>69.25335981272508</v>
      </c>
      <c r="BG40" s="2">
        <v>81.024002784935007</v>
      </c>
      <c r="BH40" s="2">
        <v>99.762531125844077</v>
      </c>
      <c r="BI40" s="2">
        <v>121.14411445133591</v>
      </c>
      <c r="BJ40" s="2">
        <v>123.1520586464901</v>
      </c>
      <c r="BK40" s="2">
        <v>172.42020332000001</v>
      </c>
      <c r="BL40" s="2">
        <v>196.32837223999999</v>
      </c>
      <c r="BN40" s="223"/>
      <c r="BO40" s="223"/>
      <c r="BP40" s="223"/>
      <c r="BQ40" s="223"/>
      <c r="BR40" s="223"/>
      <c r="BS40" s="223"/>
      <c r="BT40" s="223"/>
      <c r="BU40" s="223"/>
      <c r="BV40" s="223"/>
      <c r="BW40" s="223"/>
      <c r="BX40" s="223"/>
      <c r="BY40" s="223"/>
      <c r="BZ40" s="223"/>
      <c r="CA40" s="223"/>
      <c r="CB40" s="223"/>
      <c r="CC40" s="223"/>
      <c r="CD40" s="223"/>
      <c r="CE40" s="223"/>
    </row>
    <row r="41" spans="2:83" ht="15" customHeight="1">
      <c r="B41" s="140" t="s">
        <v>33</v>
      </c>
      <c r="D41" s="15">
        <v>0.3</v>
      </c>
      <c r="E41" s="15">
        <v>0.3</v>
      </c>
      <c r="F41" s="15">
        <v>0.2</v>
      </c>
      <c r="G41" s="15">
        <v>0.2</v>
      </c>
      <c r="H41" s="15">
        <v>0.3</v>
      </c>
      <c r="I41" s="15">
        <v>0.6</v>
      </c>
      <c r="J41" s="15">
        <v>0.9</v>
      </c>
      <c r="K41" s="15">
        <v>1.2</v>
      </c>
      <c r="L41" s="15">
        <v>1.8</v>
      </c>
      <c r="M41" s="15">
        <v>2.7</v>
      </c>
      <c r="N41" s="15">
        <v>12.4</v>
      </c>
      <c r="O41" s="15">
        <v>18.5</v>
      </c>
      <c r="P41" s="15">
        <v>14.7</v>
      </c>
      <c r="Q41" s="15">
        <v>16.8</v>
      </c>
      <c r="R41" s="15">
        <v>11.9</v>
      </c>
      <c r="S41" s="15">
        <v>10.7</v>
      </c>
      <c r="T41" s="15">
        <v>26.2</v>
      </c>
      <c r="U41" s="15">
        <v>34.800000000000004</v>
      </c>
      <c r="V41" s="15">
        <v>40</v>
      </c>
      <c r="W41" s="15">
        <v>0.3</v>
      </c>
      <c r="X41" s="15">
        <v>20</v>
      </c>
      <c r="Y41" s="15">
        <v>10.5</v>
      </c>
      <c r="Z41" s="15">
        <v>13.9</v>
      </c>
      <c r="AA41" s="15">
        <v>17.899999999999999</v>
      </c>
      <c r="AB41" s="15">
        <v>59.3</v>
      </c>
      <c r="AC41" s="15">
        <v>46.8</v>
      </c>
      <c r="AD41" s="15">
        <v>60.65</v>
      </c>
      <c r="AE41" s="15">
        <v>68.7</v>
      </c>
      <c r="AF41" s="15">
        <v>58.7</v>
      </c>
      <c r="AG41" s="15">
        <v>37.799999999999997</v>
      </c>
      <c r="AH41" s="15">
        <v>39.9</v>
      </c>
      <c r="AI41" s="15">
        <v>17.8</v>
      </c>
      <c r="AJ41" s="15">
        <v>55.3</v>
      </c>
      <c r="AK41" s="15">
        <v>26.8</v>
      </c>
      <c r="AL41" s="15">
        <v>14.3</v>
      </c>
      <c r="AM41" s="15">
        <v>110.80000000000001</v>
      </c>
      <c r="AN41" s="15">
        <v>43.2</v>
      </c>
      <c r="AO41" s="15">
        <v>47.848600000000005</v>
      </c>
      <c r="AP41" s="15">
        <v>55.18780000000001</v>
      </c>
      <c r="AQ41" s="15">
        <v>43.0015</v>
      </c>
      <c r="AR41" s="15">
        <v>45.433477648925781</v>
      </c>
      <c r="AS41" s="15">
        <v>43.142332475585945</v>
      </c>
      <c r="AT41" s="15">
        <v>63.160795400146483</v>
      </c>
      <c r="AU41" s="15">
        <v>13.586794436035156</v>
      </c>
      <c r="AV41" s="15">
        <v>9.8706258608398443</v>
      </c>
      <c r="AW41" s="15">
        <v>9.3000000000000007</v>
      </c>
      <c r="AX41" s="15">
        <v>2.2989692900390621</v>
      </c>
      <c r="AY41" s="15">
        <v>63.096943323242193</v>
      </c>
      <c r="AZ41" s="15">
        <v>9.256661506258963</v>
      </c>
      <c r="BA41" s="15">
        <v>4.6996032187500001</v>
      </c>
      <c r="BB41" s="15">
        <v>0.86984040625000003</v>
      </c>
      <c r="BC41" s="15">
        <v>0.92123659375</v>
      </c>
      <c r="BD41" s="15">
        <v>0.84247528124999993</v>
      </c>
      <c r="BE41" s="15">
        <v>0.88258215625000003</v>
      </c>
      <c r="BF41" s="15">
        <v>0.89420159375000008</v>
      </c>
      <c r="BG41" s="15">
        <v>0.74314890624999996</v>
      </c>
      <c r="BH41" s="15">
        <v>0.74569065624999997</v>
      </c>
      <c r="BI41" s="15">
        <v>0.73931974999999994</v>
      </c>
      <c r="BJ41" s="15">
        <v>0.78738199999999992</v>
      </c>
      <c r="BK41" s="15">
        <v>2.72182469</v>
      </c>
      <c r="BL41" s="15">
        <v>2.7362497000000001</v>
      </c>
      <c r="BN41" s="223"/>
      <c r="BO41" s="223"/>
      <c r="BP41" s="223"/>
      <c r="BQ41" s="223"/>
      <c r="BR41" s="223"/>
      <c r="BS41" s="223"/>
      <c r="BT41" s="223"/>
      <c r="BU41" s="223"/>
      <c r="BV41" s="223"/>
      <c r="BW41" s="223"/>
      <c r="BX41" s="223"/>
      <c r="BY41" s="223"/>
      <c r="BZ41" s="223"/>
      <c r="CA41" s="223"/>
      <c r="CB41" s="223"/>
      <c r="CC41" s="223"/>
      <c r="CD41" s="223"/>
      <c r="CE41" s="223"/>
    </row>
    <row r="42" spans="2:83" ht="15" customHeight="1">
      <c r="B42" s="122" t="s">
        <v>25</v>
      </c>
      <c r="D42" s="2" t="s">
        <v>3</v>
      </c>
      <c r="E42" s="2" t="s">
        <v>3</v>
      </c>
      <c r="F42" s="2" t="s">
        <v>3</v>
      </c>
      <c r="G42" s="2" t="s">
        <v>3</v>
      </c>
      <c r="H42" s="2" t="s">
        <v>3</v>
      </c>
      <c r="I42" s="2" t="s">
        <v>3</v>
      </c>
      <c r="J42" s="2" t="s">
        <v>3</v>
      </c>
      <c r="K42" s="2" t="s">
        <v>3</v>
      </c>
      <c r="L42" s="2" t="s">
        <v>3</v>
      </c>
      <c r="M42" s="2" t="s">
        <v>3</v>
      </c>
      <c r="N42" s="2">
        <v>10.4</v>
      </c>
      <c r="O42" s="2">
        <v>16.7</v>
      </c>
      <c r="P42" s="2">
        <v>13.6</v>
      </c>
      <c r="Q42" s="2">
        <v>14.8</v>
      </c>
      <c r="R42" s="2">
        <v>10.8</v>
      </c>
      <c r="S42" s="2">
        <v>9.6999999999999993</v>
      </c>
      <c r="T42" s="2">
        <v>23.3</v>
      </c>
      <c r="U42" s="2">
        <v>33.700000000000003</v>
      </c>
      <c r="V42" s="2">
        <v>39.1</v>
      </c>
      <c r="W42" s="2">
        <v>0</v>
      </c>
      <c r="X42" s="2">
        <v>20</v>
      </c>
      <c r="Y42" s="2">
        <v>9.8000000000000007</v>
      </c>
      <c r="Z42" s="2">
        <v>13.5</v>
      </c>
      <c r="AA42" s="2">
        <v>5.3</v>
      </c>
      <c r="AB42" s="2">
        <v>47.8</v>
      </c>
      <c r="AC42" s="2">
        <v>25.6</v>
      </c>
      <c r="AD42" s="2">
        <v>44.9</v>
      </c>
      <c r="AE42" s="2">
        <v>31.5</v>
      </c>
      <c r="AF42" s="2">
        <v>13.3</v>
      </c>
      <c r="AG42" s="2">
        <v>9.4</v>
      </c>
      <c r="AH42" s="2">
        <v>5.5</v>
      </c>
      <c r="AI42" s="2">
        <v>0.1</v>
      </c>
      <c r="AJ42" s="2">
        <v>18.899999999999999</v>
      </c>
      <c r="AK42" s="2">
        <v>0</v>
      </c>
      <c r="AL42" s="2">
        <v>0.4</v>
      </c>
      <c r="AM42" s="2">
        <v>86.2</v>
      </c>
      <c r="AN42" s="2">
        <v>3.2</v>
      </c>
      <c r="AO42" s="2">
        <v>20.2758</v>
      </c>
      <c r="AP42" s="2">
        <v>34.182300000000005</v>
      </c>
      <c r="AQ42" s="2">
        <v>23.652799999999999</v>
      </c>
      <c r="AR42" s="2">
        <v>29.892807261718751</v>
      </c>
      <c r="AS42" s="2">
        <v>20.367912445312502</v>
      </c>
      <c r="AT42" s="2">
        <v>43.658541615234377</v>
      </c>
      <c r="AU42" s="2">
        <v>13.568044436035155</v>
      </c>
      <c r="AV42" s="2">
        <v>9.8612508608398439</v>
      </c>
      <c r="AW42" s="2">
        <v>8.0096637802734385</v>
      </c>
      <c r="AX42" s="2">
        <v>2.2989692900390621</v>
      </c>
      <c r="AY42" s="2">
        <v>11.21403971875</v>
      </c>
      <c r="AZ42" s="2">
        <v>8.4795207219238264</v>
      </c>
      <c r="BA42" s="2">
        <v>4.6996032187500001</v>
      </c>
      <c r="BB42" s="2">
        <v>0.86984040625000003</v>
      </c>
      <c r="BC42" s="2">
        <v>0.92123659375</v>
      </c>
      <c r="BD42" s="2">
        <v>0.84247528124999993</v>
      </c>
      <c r="BE42" s="2">
        <v>0.88258215625000003</v>
      </c>
      <c r="BF42" s="2">
        <v>0.89420159375000008</v>
      </c>
      <c r="BG42" s="2">
        <v>0.74314890624999996</v>
      </c>
      <c r="BH42" s="2">
        <v>0.74569065624999997</v>
      </c>
      <c r="BI42" s="2">
        <v>0.73931974999999994</v>
      </c>
      <c r="BJ42" s="2">
        <v>0.78738199999999992</v>
      </c>
      <c r="BK42" s="2">
        <v>0.75255668999999992</v>
      </c>
      <c r="BL42" s="2">
        <v>0.76698169999999999</v>
      </c>
      <c r="BN42" s="223"/>
      <c r="BO42" s="223"/>
      <c r="BP42" s="223"/>
      <c r="BQ42" s="223"/>
      <c r="BR42" s="223"/>
      <c r="BS42" s="223"/>
      <c r="BT42" s="223"/>
      <c r="BU42" s="223"/>
      <c r="BV42" s="223"/>
      <c r="BW42" s="223"/>
      <c r="BX42" s="223"/>
      <c r="BY42" s="223"/>
      <c r="BZ42" s="223"/>
      <c r="CA42" s="223"/>
      <c r="CB42" s="223"/>
      <c r="CC42" s="223"/>
      <c r="CD42" s="223"/>
      <c r="CE42" s="223"/>
    </row>
    <row r="43" spans="2:83" ht="15" customHeight="1">
      <c r="B43" s="122" t="s">
        <v>26</v>
      </c>
      <c r="D43" s="2">
        <v>0.3</v>
      </c>
      <c r="E43" s="2">
        <v>0.3</v>
      </c>
      <c r="F43" s="2">
        <v>0.2</v>
      </c>
      <c r="G43" s="2">
        <v>0.2</v>
      </c>
      <c r="H43" s="2">
        <v>0.3</v>
      </c>
      <c r="I43" s="2">
        <v>0.6</v>
      </c>
      <c r="J43" s="2">
        <v>0.9</v>
      </c>
      <c r="K43" s="2">
        <v>1.2</v>
      </c>
      <c r="L43" s="2">
        <v>1.8</v>
      </c>
      <c r="M43" s="2">
        <v>2.7</v>
      </c>
      <c r="N43" s="2">
        <v>2</v>
      </c>
      <c r="O43" s="2">
        <v>1.8</v>
      </c>
      <c r="P43" s="2">
        <v>1.1000000000000001</v>
      </c>
      <c r="Q43" s="2">
        <v>2</v>
      </c>
      <c r="R43" s="2">
        <v>1.1000000000000001</v>
      </c>
      <c r="S43" s="2">
        <v>1</v>
      </c>
      <c r="T43" s="2">
        <v>2.9</v>
      </c>
      <c r="U43" s="2">
        <v>1.1000000000000001</v>
      </c>
      <c r="V43" s="2">
        <v>0.9</v>
      </c>
      <c r="W43" s="2">
        <v>0.3</v>
      </c>
      <c r="X43" s="2">
        <v>0</v>
      </c>
      <c r="Y43" s="2">
        <v>0.7</v>
      </c>
      <c r="Z43" s="2">
        <v>0.4</v>
      </c>
      <c r="AA43" s="2">
        <v>12.6</v>
      </c>
      <c r="AB43" s="2">
        <v>11.5</v>
      </c>
      <c r="AC43" s="2">
        <v>21.2</v>
      </c>
      <c r="AD43" s="2">
        <v>15.75</v>
      </c>
      <c r="AE43" s="2">
        <v>37.200000000000003</v>
      </c>
      <c r="AF43" s="2">
        <v>45.4</v>
      </c>
      <c r="AG43" s="2">
        <v>28.4</v>
      </c>
      <c r="AH43" s="2">
        <v>34.4</v>
      </c>
      <c r="AI43" s="2">
        <v>17.7</v>
      </c>
      <c r="AJ43" s="2">
        <v>36.4</v>
      </c>
      <c r="AK43" s="2">
        <v>26.8</v>
      </c>
      <c r="AL43" s="2">
        <v>13.9</v>
      </c>
      <c r="AM43" s="2">
        <v>24.6</v>
      </c>
      <c r="AN43" s="2">
        <v>40</v>
      </c>
      <c r="AO43" s="2">
        <v>27.572800000000001</v>
      </c>
      <c r="AP43" s="2">
        <v>21.005500000000001</v>
      </c>
      <c r="AQ43" s="2">
        <v>19.348700000000001</v>
      </c>
      <c r="AR43" s="2">
        <v>15.540670387207031</v>
      </c>
      <c r="AS43" s="2">
        <v>22.77442003027344</v>
      </c>
      <c r="AT43" s="2">
        <v>19.50225378491211</v>
      </c>
      <c r="AU43" s="2">
        <v>1.8749999999999999E-2</v>
      </c>
      <c r="AV43" s="2">
        <v>9.3749999999999997E-3</v>
      </c>
      <c r="AW43" s="2">
        <v>1.3</v>
      </c>
      <c r="AX43" s="2">
        <v>0</v>
      </c>
      <c r="AY43" s="2">
        <v>51.882903604492192</v>
      </c>
      <c r="AZ43" s="2">
        <v>0.77714078433513645</v>
      </c>
      <c r="BA43" s="2">
        <v>0</v>
      </c>
      <c r="BB43" s="2">
        <v>0</v>
      </c>
      <c r="BC43" s="2">
        <v>0</v>
      </c>
      <c r="BD43" s="2">
        <v>0</v>
      </c>
      <c r="BE43" s="2">
        <v>0</v>
      </c>
      <c r="BF43" s="2">
        <v>0</v>
      </c>
      <c r="BG43" s="2">
        <v>0</v>
      </c>
      <c r="BH43" s="2">
        <v>0</v>
      </c>
      <c r="BI43" s="2">
        <v>0</v>
      </c>
      <c r="BJ43" s="2">
        <v>0</v>
      </c>
      <c r="BK43" s="2">
        <v>1.969268</v>
      </c>
      <c r="BL43" s="2">
        <v>1.969268</v>
      </c>
      <c r="BN43" s="223"/>
      <c r="BO43" s="223"/>
      <c r="BP43" s="223"/>
      <c r="BQ43" s="223"/>
      <c r="BR43" s="223"/>
      <c r="BS43" s="223"/>
      <c r="BT43" s="223"/>
      <c r="BU43" s="223"/>
      <c r="BV43" s="223"/>
      <c r="BW43" s="223"/>
      <c r="BX43" s="223"/>
      <c r="BY43" s="223"/>
      <c r="BZ43" s="223"/>
      <c r="CA43" s="223"/>
      <c r="CB43" s="223"/>
      <c r="CC43" s="223"/>
      <c r="CD43" s="223"/>
      <c r="CE43" s="223"/>
    </row>
    <row r="44" spans="2:83" ht="7.5" customHeight="1">
      <c r="B44" s="121"/>
      <c r="D44" s="2"/>
      <c r="E44" s="2"/>
      <c r="F44" s="2"/>
      <c r="G44" s="2"/>
      <c r="H44" s="2"/>
      <c r="I44" s="2"/>
      <c r="J44" s="2"/>
      <c r="K44" s="2"/>
      <c r="L44" s="2"/>
      <c r="BD44" s="4"/>
      <c r="BE44" s="4"/>
      <c r="BF44" s="4"/>
      <c r="BG44" s="4"/>
      <c r="BH44" s="4"/>
      <c r="BI44" s="4"/>
      <c r="BJ44" s="4"/>
      <c r="BK44" s="4"/>
      <c r="BL44" s="4"/>
      <c r="BN44" s="223"/>
      <c r="BO44" s="223"/>
      <c r="BP44" s="223"/>
      <c r="BQ44" s="223"/>
      <c r="BR44" s="223"/>
      <c r="BS44" s="223"/>
      <c r="BT44" s="223"/>
      <c r="BU44" s="223"/>
      <c r="BV44" s="223"/>
      <c r="BW44" s="223"/>
      <c r="BX44" s="223"/>
      <c r="BY44" s="223"/>
      <c r="BZ44" s="223"/>
      <c r="CA44" s="223"/>
      <c r="CB44" s="223"/>
      <c r="CC44" s="223"/>
      <c r="CD44" s="223"/>
      <c r="CE44" s="223"/>
    </row>
    <row r="45" spans="2:83" ht="15" customHeight="1">
      <c r="B45" s="120" t="s">
        <v>164</v>
      </c>
      <c r="C45" s="29"/>
      <c r="D45" s="15">
        <v>0.89999999999999991</v>
      </c>
      <c r="E45" s="15">
        <v>1.1000000000000001</v>
      </c>
      <c r="F45" s="15">
        <v>2.8</v>
      </c>
      <c r="G45" s="15">
        <v>1.7000000000000002</v>
      </c>
      <c r="H45" s="15">
        <v>2</v>
      </c>
      <c r="I45" s="15">
        <v>2.3000000000000003</v>
      </c>
      <c r="J45" s="15">
        <v>2.7</v>
      </c>
      <c r="K45" s="15">
        <v>3.1999999999999997</v>
      </c>
      <c r="L45" s="15">
        <v>4.5</v>
      </c>
      <c r="M45" s="15">
        <v>6.3000000000000007</v>
      </c>
      <c r="N45" s="15">
        <v>8.8000000000000007</v>
      </c>
      <c r="O45" s="15">
        <v>9.1000000000000014</v>
      </c>
      <c r="P45" s="15">
        <v>12.2</v>
      </c>
      <c r="Q45" s="15">
        <v>18.600000000000001</v>
      </c>
      <c r="R45" s="15">
        <v>28.400000000000002</v>
      </c>
      <c r="S45" s="15">
        <v>35.9</v>
      </c>
      <c r="T45" s="15">
        <v>47.899999999999991</v>
      </c>
      <c r="U45" s="15">
        <v>48</v>
      </c>
      <c r="V45" s="15">
        <v>50.7</v>
      </c>
      <c r="W45" s="15">
        <v>45.8</v>
      </c>
      <c r="X45" s="15">
        <v>87.899999999999991</v>
      </c>
      <c r="Y45" s="15">
        <v>120.9</v>
      </c>
      <c r="Z45" s="15">
        <v>143.5</v>
      </c>
      <c r="AA45" s="15">
        <v>62.800000000000004</v>
      </c>
      <c r="AB45" s="15">
        <v>48.3</v>
      </c>
      <c r="AC45" s="15">
        <v>43.8</v>
      </c>
      <c r="AD45" s="15">
        <v>27.9</v>
      </c>
      <c r="AE45" s="15">
        <v>16.5</v>
      </c>
      <c r="AF45" s="15">
        <v>29.799999999999997</v>
      </c>
      <c r="AG45" s="15">
        <v>13.3</v>
      </c>
      <c r="AH45" s="15">
        <v>11.899999999999999</v>
      </c>
      <c r="AI45" s="15">
        <v>206.1</v>
      </c>
      <c r="AJ45" s="15">
        <v>55.900000000000006</v>
      </c>
      <c r="AK45" s="15">
        <v>92</v>
      </c>
      <c r="AL45" s="15">
        <v>117.60000000000001</v>
      </c>
      <c r="AM45" s="15">
        <v>95.2</v>
      </c>
      <c r="AN45" s="15">
        <v>69.5</v>
      </c>
      <c r="AO45" s="15">
        <v>127.74679999999999</v>
      </c>
      <c r="AP45" s="15">
        <v>97.099299999999999</v>
      </c>
      <c r="AQ45" s="15">
        <v>68.029200000000003</v>
      </c>
      <c r="AR45" s="15">
        <v>82.408420717637497</v>
      </c>
      <c r="AS45" s="15">
        <v>47.795926038963735</v>
      </c>
      <c r="AT45" s="15">
        <v>39.908124302748838</v>
      </c>
      <c r="AU45" s="15">
        <v>36.806186673615038</v>
      </c>
      <c r="AV45" s="15">
        <v>28.774453403722287</v>
      </c>
      <c r="AW45" s="15">
        <v>41.276576421833603</v>
      </c>
      <c r="AX45" s="15">
        <v>49.643794660873262</v>
      </c>
      <c r="AY45" s="15">
        <v>42.026754412823671</v>
      </c>
      <c r="AZ45" s="15">
        <v>42.080820950328835</v>
      </c>
      <c r="BA45" s="15">
        <v>38.893783253079057</v>
      </c>
      <c r="BB45" s="15">
        <v>36.431375744412833</v>
      </c>
      <c r="BC45" s="15">
        <v>39.434720922478796</v>
      </c>
      <c r="BD45" s="15">
        <v>39.149347517589526</v>
      </c>
      <c r="BE45" s="15">
        <v>44.170922162703654</v>
      </c>
      <c r="BF45" s="15">
        <v>50.94414657090509</v>
      </c>
      <c r="BG45" s="15">
        <v>58.011279907667337</v>
      </c>
      <c r="BH45" s="15">
        <v>71.153464974999949</v>
      </c>
      <c r="BI45" s="15">
        <v>80.783936790164319</v>
      </c>
      <c r="BJ45" s="15">
        <v>94.455978740137581</v>
      </c>
      <c r="BK45" s="15">
        <v>119.56037902399997</v>
      </c>
      <c r="BL45" s="15">
        <v>116.41274652599996</v>
      </c>
      <c r="BN45" s="223"/>
      <c r="BO45" s="223"/>
      <c r="BP45" s="223"/>
      <c r="BQ45" s="223"/>
      <c r="BR45" s="223"/>
      <c r="BS45" s="223"/>
      <c r="BT45" s="223"/>
      <c r="BU45" s="223"/>
      <c r="BV45" s="223"/>
      <c r="BW45" s="223"/>
      <c r="BX45" s="223"/>
      <c r="BY45" s="223"/>
      <c r="BZ45" s="223"/>
      <c r="CA45" s="223"/>
      <c r="CB45" s="223"/>
      <c r="CC45" s="223"/>
      <c r="CD45" s="223"/>
      <c r="CE45" s="223"/>
    </row>
    <row r="46" spans="2:83" ht="15" customHeight="1">
      <c r="B46" s="140" t="s">
        <v>1</v>
      </c>
      <c r="C46" s="28"/>
      <c r="D46" s="15">
        <v>0.89999999999999991</v>
      </c>
      <c r="E46" s="15">
        <v>1.1000000000000001</v>
      </c>
      <c r="F46" s="15">
        <v>2.8</v>
      </c>
      <c r="G46" s="15">
        <v>1.7000000000000002</v>
      </c>
      <c r="H46" s="15">
        <v>2</v>
      </c>
      <c r="I46" s="15">
        <v>2.1</v>
      </c>
      <c r="J46" s="15">
        <v>2.5</v>
      </c>
      <c r="K46" s="15">
        <v>2.8</v>
      </c>
      <c r="L46" s="15">
        <v>4.2</v>
      </c>
      <c r="M46" s="15">
        <v>5.9</v>
      </c>
      <c r="N46" s="15">
        <v>4.9000000000000004</v>
      </c>
      <c r="O46" s="15">
        <v>5.1000000000000005</v>
      </c>
      <c r="P46" s="15">
        <v>6.1</v>
      </c>
      <c r="Q46" s="15">
        <v>6.9</v>
      </c>
      <c r="R46" s="15">
        <v>7.2</v>
      </c>
      <c r="S46" s="15">
        <v>9.6</v>
      </c>
      <c r="T46" s="15">
        <v>14.7</v>
      </c>
      <c r="U46" s="15">
        <v>16.5</v>
      </c>
      <c r="V46" s="15">
        <v>17.899999999999999</v>
      </c>
      <c r="W46" s="15">
        <v>28.2</v>
      </c>
      <c r="X46" s="15">
        <v>87.1</v>
      </c>
      <c r="Y46" s="15">
        <v>74.599999999999994</v>
      </c>
      <c r="Z46" s="15">
        <v>73.5</v>
      </c>
      <c r="AA46" s="15">
        <v>53.2</v>
      </c>
      <c r="AB46" s="15">
        <v>31.4</v>
      </c>
      <c r="AC46" s="15">
        <v>29</v>
      </c>
      <c r="AD46" s="15">
        <v>25.5</v>
      </c>
      <c r="AE46" s="15">
        <v>14.2</v>
      </c>
      <c r="AF46" s="15">
        <v>26.4</v>
      </c>
      <c r="AG46" s="15">
        <v>11.6</v>
      </c>
      <c r="AH46" s="15">
        <v>4.5999999999999996</v>
      </c>
      <c r="AI46" s="15">
        <v>204.4</v>
      </c>
      <c r="AJ46" s="15">
        <v>53.400000000000006</v>
      </c>
      <c r="AK46" s="15">
        <v>90.6</v>
      </c>
      <c r="AL46" s="15">
        <v>114.4</v>
      </c>
      <c r="AM46" s="15">
        <v>89.8</v>
      </c>
      <c r="AN46" s="15">
        <v>65.8</v>
      </c>
      <c r="AO46" s="15">
        <v>118.1468</v>
      </c>
      <c r="AP46" s="15">
        <v>87.584599999999995</v>
      </c>
      <c r="AQ46" s="15">
        <v>61.986900000000006</v>
      </c>
      <c r="AR46" s="15">
        <v>76.833066834160164</v>
      </c>
      <c r="AS46" s="15">
        <v>42.489961248790678</v>
      </c>
      <c r="AT46" s="15">
        <v>36.198068226269882</v>
      </c>
      <c r="AU46" s="15">
        <v>36.289133333527147</v>
      </c>
      <c r="AV46" s="15">
        <v>28.464588913579465</v>
      </c>
      <c r="AW46" s="15">
        <v>39.780239101578324</v>
      </c>
      <c r="AX46" s="15">
        <v>49.577427029525609</v>
      </c>
      <c r="AY46" s="15">
        <v>41.925519490948673</v>
      </c>
      <c r="AZ46" s="15">
        <v>40.939866778361804</v>
      </c>
      <c r="BA46" s="15">
        <v>38.798181371243118</v>
      </c>
      <c r="BB46" s="15">
        <v>36.430673794394906</v>
      </c>
      <c r="BC46" s="15">
        <v>39.433902932473302</v>
      </c>
      <c r="BD46" s="15">
        <v>39.141069367641407</v>
      </c>
      <c r="BE46" s="15">
        <v>44.169767762688778</v>
      </c>
      <c r="BF46" s="15">
        <v>50.94414657090509</v>
      </c>
      <c r="BG46" s="15">
        <v>57.953984276807965</v>
      </c>
      <c r="BH46" s="15">
        <v>71.063674908999943</v>
      </c>
      <c r="BI46" s="15">
        <v>80.674455403277719</v>
      </c>
      <c r="BJ46" s="15">
        <v>94.240107530542858</v>
      </c>
      <c r="BK46" s="15">
        <v>118.77163744999997</v>
      </c>
      <c r="BL46" s="15">
        <v>115.73264773999996</v>
      </c>
      <c r="BN46" s="223"/>
      <c r="BO46" s="223"/>
      <c r="BP46" s="223"/>
      <c r="BQ46" s="223"/>
      <c r="BR46" s="223"/>
      <c r="BS46" s="223"/>
      <c r="BT46" s="223"/>
      <c r="BU46" s="223"/>
      <c r="BV46" s="223"/>
      <c r="BW46" s="223"/>
      <c r="BX46" s="223"/>
      <c r="BY46" s="223"/>
      <c r="BZ46" s="223"/>
      <c r="CA46" s="223"/>
      <c r="CB46" s="223"/>
      <c r="CC46" s="223"/>
      <c r="CD46" s="223"/>
      <c r="CE46" s="223"/>
    </row>
    <row r="47" spans="2:83" ht="15" customHeight="1">
      <c r="B47" s="127" t="s">
        <v>28</v>
      </c>
      <c r="D47" s="2">
        <v>0.3</v>
      </c>
      <c r="E47" s="2">
        <v>0.4</v>
      </c>
      <c r="F47" s="2">
        <v>0.9</v>
      </c>
      <c r="G47" s="2">
        <v>0.8</v>
      </c>
      <c r="H47" s="2">
        <v>0.9</v>
      </c>
      <c r="I47" s="2">
        <v>0.8</v>
      </c>
      <c r="J47" s="2">
        <v>0.9</v>
      </c>
      <c r="K47" s="2">
        <v>1.1000000000000001</v>
      </c>
      <c r="L47" s="2">
        <v>2.2000000000000002</v>
      </c>
      <c r="M47" s="2">
        <v>3.5</v>
      </c>
      <c r="N47" s="2">
        <v>1</v>
      </c>
      <c r="O47" s="2">
        <v>0.9</v>
      </c>
      <c r="P47" s="2">
        <v>1.1000000000000001</v>
      </c>
      <c r="Q47" s="2">
        <v>1.4</v>
      </c>
      <c r="R47" s="2">
        <v>1.7</v>
      </c>
      <c r="S47" s="2">
        <v>2.2999999999999998</v>
      </c>
      <c r="T47" s="2">
        <v>3.1</v>
      </c>
      <c r="U47" s="2">
        <v>4.7</v>
      </c>
      <c r="V47" s="2">
        <v>4.3</v>
      </c>
      <c r="W47" s="2">
        <v>7.3</v>
      </c>
      <c r="X47" s="2">
        <v>57.5</v>
      </c>
      <c r="Y47" s="2">
        <v>37.6</v>
      </c>
      <c r="Z47" s="2">
        <v>49.9</v>
      </c>
      <c r="AA47" s="2">
        <v>31</v>
      </c>
      <c r="AB47" s="2">
        <v>13.1</v>
      </c>
      <c r="AC47" s="2">
        <v>10.6</v>
      </c>
      <c r="AD47" s="2">
        <v>6.1</v>
      </c>
      <c r="AE47" s="2">
        <v>4</v>
      </c>
      <c r="AF47" s="2">
        <v>12.6</v>
      </c>
      <c r="AG47" s="2">
        <v>2.9</v>
      </c>
      <c r="AH47" s="2">
        <v>0</v>
      </c>
      <c r="AI47" s="2">
        <v>6.5</v>
      </c>
      <c r="AJ47" s="2">
        <v>15.2</v>
      </c>
      <c r="AK47" s="2">
        <v>22.6</v>
      </c>
      <c r="AL47" s="2">
        <v>42.1</v>
      </c>
      <c r="AM47" s="2">
        <v>38.9</v>
      </c>
      <c r="AN47" s="2">
        <v>20.3</v>
      </c>
      <c r="AO47" s="2">
        <v>72.660499999999999</v>
      </c>
      <c r="AP47" s="2">
        <v>40.532699999999998</v>
      </c>
      <c r="AQ47" s="2">
        <v>11.060600000000003</v>
      </c>
      <c r="AR47" s="2">
        <v>14.694401954441071</v>
      </c>
      <c r="AS47" s="2">
        <v>20.328924009248734</v>
      </c>
      <c r="AT47" s="2">
        <v>19.877541943988799</v>
      </c>
      <c r="AU47" s="2">
        <v>17.830408126118659</v>
      </c>
      <c r="AV47" s="2">
        <v>10.506640496751785</v>
      </c>
      <c r="AW47" s="2">
        <v>13.271558413351059</v>
      </c>
      <c r="AX47" s="2">
        <v>16.511324528297429</v>
      </c>
      <c r="AY47" s="2">
        <v>17.674943602705003</v>
      </c>
      <c r="AZ47" s="2">
        <v>15.229905642007829</v>
      </c>
      <c r="BA47" s="2">
        <v>12.829999018466474</v>
      </c>
      <c r="BB47" s="2">
        <v>9.3513730796103474</v>
      </c>
      <c r="BC47" s="2">
        <v>8.607162595787047</v>
      </c>
      <c r="BD47" s="2">
        <v>5.1938678751394747</v>
      </c>
      <c r="BE47" s="2">
        <v>4.4456160282745358</v>
      </c>
      <c r="BF47" s="2">
        <v>4.1243653376703264</v>
      </c>
      <c r="BG47" s="2">
        <v>3.5543840644102098</v>
      </c>
      <c r="BH47" s="2">
        <v>4.0597139533081057</v>
      </c>
      <c r="BI47" s="2">
        <v>4.439499352264404</v>
      </c>
      <c r="BJ47" s="2">
        <v>5.1980783423309322</v>
      </c>
      <c r="BK47" s="2">
        <v>5.2972081099999997</v>
      </c>
      <c r="BL47" s="2">
        <v>4.2400788599999997</v>
      </c>
      <c r="BN47" s="223"/>
      <c r="BO47" s="223"/>
      <c r="BP47" s="223"/>
      <c r="BQ47" s="223"/>
      <c r="BR47" s="223"/>
      <c r="BS47" s="223"/>
      <c r="BT47" s="223"/>
      <c r="BU47" s="223"/>
      <c r="BV47" s="223"/>
      <c r="BW47" s="223"/>
      <c r="BX47" s="223"/>
      <c r="BY47" s="223"/>
      <c r="BZ47" s="223"/>
      <c r="CA47" s="223"/>
      <c r="CB47" s="223"/>
      <c r="CC47" s="223"/>
      <c r="CD47" s="223"/>
      <c r="CE47" s="223"/>
    </row>
    <row r="48" spans="2:83" ht="15" customHeight="1">
      <c r="B48" s="127" t="s">
        <v>135</v>
      </c>
      <c r="D48" s="2">
        <v>0.6</v>
      </c>
      <c r="E48" s="2">
        <v>0.7</v>
      </c>
      <c r="F48" s="2">
        <v>1.9</v>
      </c>
      <c r="G48" s="2">
        <v>0.9</v>
      </c>
      <c r="H48" s="2">
        <v>1.1000000000000001</v>
      </c>
      <c r="I48" s="2">
        <v>1.3</v>
      </c>
      <c r="J48" s="2">
        <v>1.6</v>
      </c>
      <c r="K48" s="2">
        <v>1.7</v>
      </c>
      <c r="L48" s="2">
        <v>2</v>
      </c>
      <c r="M48" s="2">
        <v>2.4</v>
      </c>
      <c r="N48" s="2">
        <v>3.9</v>
      </c>
      <c r="O48" s="2">
        <v>4.2</v>
      </c>
      <c r="P48" s="2">
        <v>5</v>
      </c>
      <c r="Q48" s="2">
        <v>5.5</v>
      </c>
      <c r="R48" s="2">
        <v>5.5</v>
      </c>
      <c r="S48" s="2">
        <v>7.3</v>
      </c>
      <c r="T48" s="2">
        <v>11.6</v>
      </c>
      <c r="U48" s="2">
        <v>11.8</v>
      </c>
      <c r="V48" s="2">
        <v>13.6</v>
      </c>
      <c r="W48" s="2">
        <v>20.9</v>
      </c>
      <c r="X48" s="2">
        <v>29.6</v>
      </c>
      <c r="Y48" s="2">
        <v>37</v>
      </c>
      <c r="Z48" s="2">
        <v>23.6</v>
      </c>
      <c r="AA48" s="2">
        <v>22.2</v>
      </c>
      <c r="AB48" s="2">
        <v>18.3</v>
      </c>
      <c r="AC48" s="2">
        <v>18.399999999999999</v>
      </c>
      <c r="AD48" s="2">
        <v>19.399999999999999</v>
      </c>
      <c r="AE48" s="2">
        <v>10.199999999999999</v>
      </c>
      <c r="AF48" s="2">
        <v>13.8</v>
      </c>
      <c r="AG48" s="2">
        <v>8.6999999999999993</v>
      </c>
      <c r="AH48" s="2">
        <v>4.5999999999999996</v>
      </c>
      <c r="AI48" s="2">
        <v>197.9</v>
      </c>
      <c r="AJ48" s="2">
        <v>38.200000000000003</v>
      </c>
      <c r="AK48" s="2">
        <v>68</v>
      </c>
      <c r="AL48" s="2">
        <v>72.3</v>
      </c>
      <c r="AM48" s="2">
        <v>50.9</v>
      </c>
      <c r="AN48" s="2">
        <v>45.5</v>
      </c>
      <c r="AO48" s="2">
        <v>45.4863</v>
      </c>
      <c r="AP48" s="2">
        <v>47.051900000000003</v>
      </c>
      <c r="AQ48" s="2">
        <v>50.926300000000005</v>
      </c>
      <c r="AR48" s="2">
        <v>62.138664879719087</v>
      </c>
      <c r="AS48" s="2">
        <v>22.161037239541947</v>
      </c>
      <c r="AT48" s="2">
        <v>16.320526282281087</v>
      </c>
      <c r="AU48" s="2">
        <v>18.458725207408488</v>
      </c>
      <c r="AV48" s="2">
        <v>17.95794841682768</v>
      </c>
      <c r="AW48" s="2">
        <v>26.508680688227265</v>
      </c>
      <c r="AX48" s="2">
        <v>33.06610250122818</v>
      </c>
      <c r="AY48" s="2">
        <v>24.250575888243674</v>
      </c>
      <c r="AZ48" s="2">
        <v>25.709961136353972</v>
      </c>
      <c r="BA48" s="2">
        <v>25.968182352776648</v>
      </c>
      <c r="BB48" s="2">
        <v>27.079300714784562</v>
      </c>
      <c r="BC48" s="2">
        <v>30.826740336686257</v>
      </c>
      <c r="BD48" s="2">
        <v>33.947201492501932</v>
      </c>
      <c r="BE48" s="2">
        <v>39.724151734414242</v>
      </c>
      <c r="BF48" s="2">
        <v>46.819781233234764</v>
      </c>
      <c r="BG48" s="2">
        <v>54.399600212397758</v>
      </c>
      <c r="BH48" s="2">
        <v>67.004298165911806</v>
      </c>
      <c r="BI48" s="2">
        <v>76.234956051013313</v>
      </c>
      <c r="BJ48" s="2">
        <v>89.042029188211927</v>
      </c>
      <c r="BK48" s="2">
        <v>113.47442933999997</v>
      </c>
      <c r="BL48" s="2">
        <v>111.49256887999996</v>
      </c>
      <c r="BN48" s="223"/>
      <c r="BO48" s="223"/>
      <c r="BP48" s="223"/>
      <c r="BQ48" s="223"/>
      <c r="BR48" s="223"/>
      <c r="BS48" s="223"/>
      <c r="BT48" s="223"/>
      <c r="BU48" s="223"/>
      <c r="BV48" s="223"/>
      <c r="BW48" s="223"/>
      <c r="BX48" s="223"/>
      <c r="BY48" s="223"/>
      <c r="BZ48" s="223"/>
      <c r="CA48" s="223"/>
      <c r="CB48" s="223"/>
      <c r="CC48" s="223"/>
      <c r="CD48" s="223"/>
      <c r="CE48" s="223"/>
    </row>
    <row r="49" spans="2:83" ht="15" customHeight="1">
      <c r="B49" s="140" t="s">
        <v>33</v>
      </c>
      <c r="D49" s="15">
        <v>0</v>
      </c>
      <c r="E49" s="15">
        <v>0</v>
      </c>
      <c r="F49" s="15">
        <v>0</v>
      </c>
      <c r="G49" s="15">
        <v>0</v>
      </c>
      <c r="H49" s="15">
        <v>0</v>
      </c>
      <c r="I49" s="15">
        <v>0.2</v>
      </c>
      <c r="J49" s="15">
        <v>0.2</v>
      </c>
      <c r="K49" s="15">
        <v>0.4</v>
      </c>
      <c r="L49" s="15">
        <v>0.3</v>
      </c>
      <c r="M49" s="15">
        <v>0.4</v>
      </c>
      <c r="N49" s="15">
        <v>3.9</v>
      </c>
      <c r="O49" s="15">
        <v>4</v>
      </c>
      <c r="P49" s="15">
        <v>6.1000000000000005</v>
      </c>
      <c r="Q49" s="15">
        <v>11.7</v>
      </c>
      <c r="R49" s="15">
        <v>21.200000000000003</v>
      </c>
      <c r="S49" s="15">
        <v>26.3</v>
      </c>
      <c r="T49" s="15">
        <v>33.199999999999996</v>
      </c>
      <c r="U49" s="15">
        <v>31.5</v>
      </c>
      <c r="V49" s="15">
        <v>32.800000000000004</v>
      </c>
      <c r="W49" s="15">
        <v>17.600000000000001</v>
      </c>
      <c r="X49" s="15">
        <v>0.8</v>
      </c>
      <c r="Y49" s="15">
        <v>46.300000000000004</v>
      </c>
      <c r="Z49" s="15">
        <v>70</v>
      </c>
      <c r="AA49" s="15">
        <v>9.6</v>
      </c>
      <c r="AB49" s="15">
        <v>16.899999999999999</v>
      </c>
      <c r="AC49" s="15">
        <v>14.799999999999999</v>
      </c>
      <c r="AD49" s="15">
        <v>2.4000000000000004</v>
      </c>
      <c r="AE49" s="15">
        <v>2.2999999999999998</v>
      </c>
      <c r="AF49" s="15">
        <v>3.4</v>
      </c>
      <c r="AG49" s="15">
        <v>1.7000000000000002</v>
      </c>
      <c r="AH49" s="15">
        <v>7.3</v>
      </c>
      <c r="AI49" s="15">
        <v>1.7</v>
      </c>
      <c r="AJ49" s="15">
        <v>2.5</v>
      </c>
      <c r="AK49" s="15">
        <v>1.4</v>
      </c>
      <c r="AL49" s="15">
        <v>3.2</v>
      </c>
      <c r="AM49" s="15">
        <v>5.4</v>
      </c>
      <c r="AN49" s="15">
        <v>3.7</v>
      </c>
      <c r="AO49" s="15">
        <v>9.6</v>
      </c>
      <c r="AP49" s="15">
        <v>9.5147000000000013</v>
      </c>
      <c r="AQ49" s="15">
        <v>6.0422999999999991</v>
      </c>
      <c r="AR49" s="15">
        <v>5.5753538834773302</v>
      </c>
      <c r="AS49" s="15">
        <v>5.3059647901730544</v>
      </c>
      <c r="AT49" s="15">
        <v>3.7100560764789581</v>
      </c>
      <c r="AU49" s="15">
        <v>0.51705334008789061</v>
      </c>
      <c r="AV49" s="15">
        <v>0.30986449014282225</v>
      </c>
      <c r="AW49" s="15">
        <v>1.4963373202552794</v>
      </c>
      <c r="AX49" s="15">
        <v>6.6367631347656247E-2</v>
      </c>
      <c r="AY49" s="15">
        <v>0.10123492187499999</v>
      </c>
      <c r="AZ49" s="15">
        <v>1.1409541719670295</v>
      </c>
      <c r="BA49" s="15">
        <v>9.5601881835937499E-2</v>
      </c>
      <c r="BB49" s="15">
        <v>7.0195001792907718E-4</v>
      </c>
      <c r="BC49" s="15">
        <v>8.1799000549316408E-4</v>
      </c>
      <c r="BD49" s="15">
        <v>8.2781499481201174E-3</v>
      </c>
      <c r="BE49" s="15">
        <v>1.1544000148773193E-3</v>
      </c>
      <c r="BF49" s="15">
        <v>0</v>
      </c>
      <c r="BG49" s="15">
        <v>5.7295630859375002E-2</v>
      </c>
      <c r="BH49" s="15">
        <v>8.9790066000000016E-2</v>
      </c>
      <c r="BI49" s="15">
        <v>0.10948138688659668</v>
      </c>
      <c r="BJ49" s="15">
        <v>0.21587120959472655</v>
      </c>
      <c r="BK49" s="15">
        <v>0.788741574</v>
      </c>
      <c r="BL49" s="15">
        <v>0.68009878599999996</v>
      </c>
      <c r="BN49" s="223"/>
      <c r="BO49" s="223"/>
      <c r="BP49" s="223"/>
      <c r="BQ49" s="223"/>
      <c r="BR49" s="223"/>
      <c r="BS49" s="223"/>
      <c r="BT49" s="223"/>
      <c r="BU49" s="223"/>
      <c r="BV49" s="223"/>
      <c r="BW49" s="223"/>
      <c r="BX49" s="223"/>
      <c r="BY49" s="223"/>
      <c r="BZ49" s="223"/>
      <c r="CA49" s="223"/>
      <c r="CB49" s="223"/>
      <c r="CC49" s="223"/>
      <c r="CD49" s="223"/>
      <c r="CE49" s="223"/>
    </row>
    <row r="50" spans="2:83" ht="15" customHeight="1">
      <c r="B50" s="127" t="s">
        <v>25</v>
      </c>
      <c r="D50" s="2" t="s">
        <v>3</v>
      </c>
      <c r="E50" s="2" t="s">
        <v>3</v>
      </c>
      <c r="F50" s="2" t="s">
        <v>3</v>
      </c>
      <c r="G50" s="2" t="s">
        <v>3</v>
      </c>
      <c r="H50" s="2" t="s">
        <v>3</v>
      </c>
      <c r="I50" s="2" t="s">
        <v>3</v>
      </c>
      <c r="J50" s="2" t="s">
        <v>3</v>
      </c>
      <c r="K50" s="2" t="s">
        <v>3</v>
      </c>
      <c r="L50" s="2" t="s">
        <v>3</v>
      </c>
      <c r="M50" s="2" t="s">
        <v>3</v>
      </c>
      <c r="N50" s="2">
        <v>3.4</v>
      </c>
      <c r="O50" s="2">
        <v>3.7</v>
      </c>
      <c r="P50" s="2">
        <v>5.9</v>
      </c>
      <c r="Q50" s="2">
        <v>11.2</v>
      </c>
      <c r="R50" s="2">
        <v>21.1</v>
      </c>
      <c r="S50" s="2">
        <v>26</v>
      </c>
      <c r="T50" s="2">
        <v>32.9</v>
      </c>
      <c r="U50" s="2">
        <v>31.2</v>
      </c>
      <c r="V50" s="2">
        <v>32.200000000000003</v>
      </c>
      <c r="W50" s="2">
        <v>17.600000000000001</v>
      </c>
      <c r="X50" s="2">
        <v>0.8</v>
      </c>
      <c r="Y50" s="2">
        <v>46.2</v>
      </c>
      <c r="Z50" s="2">
        <v>70</v>
      </c>
      <c r="AA50" s="2">
        <v>2.5</v>
      </c>
      <c r="AB50" s="2">
        <v>14.2</v>
      </c>
      <c r="AC50" s="2">
        <v>12.7</v>
      </c>
      <c r="AD50" s="2">
        <v>1.3</v>
      </c>
      <c r="AE50" s="2">
        <v>1.5</v>
      </c>
      <c r="AF50" s="2">
        <v>0.9</v>
      </c>
      <c r="AG50" s="2">
        <v>0.9</v>
      </c>
      <c r="AH50" s="2">
        <v>0.2</v>
      </c>
      <c r="AI50" s="2">
        <v>0.3</v>
      </c>
      <c r="AJ50" s="2">
        <v>0.9</v>
      </c>
      <c r="AK50" s="2">
        <v>0</v>
      </c>
      <c r="AL50" s="2">
        <v>0</v>
      </c>
      <c r="AM50" s="2">
        <v>1.1000000000000001</v>
      </c>
      <c r="AN50" s="2">
        <v>1.5</v>
      </c>
      <c r="AO50" s="2">
        <v>3.6389999999999998</v>
      </c>
      <c r="AP50" s="2">
        <v>4.0201000000000002</v>
      </c>
      <c r="AQ50" s="2">
        <v>1.5050999999999999</v>
      </c>
      <c r="AR50" s="2">
        <v>2.4113353984462025</v>
      </c>
      <c r="AS50" s="2">
        <v>1.6994890325512888</v>
      </c>
      <c r="AT50" s="2">
        <v>1.7662970336933137</v>
      </c>
      <c r="AU50" s="2">
        <v>0.39854458798217773</v>
      </c>
      <c r="AV50" s="2">
        <v>0.15105155969238282</v>
      </c>
      <c r="AW50" s="2">
        <v>1.4819481103515624</v>
      </c>
      <c r="AX50" s="2">
        <v>6.5269831298828129E-2</v>
      </c>
      <c r="AY50" s="2">
        <v>0.10123492187499999</v>
      </c>
      <c r="AZ50" s="2">
        <v>0.60014845166873931</v>
      </c>
      <c r="BA50" s="2">
        <v>9.5601881835937499E-2</v>
      </c>
      <c r="BB50" s="2">
        <v>0</v>
      </c>
      <c r="BC50" s="2">
        <v>0</v>
      </c>
      <c r="BD50" s="2">
        <v>0</v>
      </c>
      <c r="BE50" s="2">
        <v>0</v>
      </c>
      <c r="BF50" s="2">
        <v>0</v>
      </c>
      <c r="BG50" s="2">
        <v>5.7295630859375002E-2</v>
      </c>
      <c r="BH50" s="2">
        <v>8.9790065917968745E-2</v>
      </c>
      <c r="BI50" s="2">
        <v>0.10948138688659668</v>
      </c>
      <c r="BJ50" s="2">
        <v>0.21587120959472655</v>
      </c>
      <c r="BK50" s="2">
        <v>0.172285574</v>
      </c>
      <c r="BL50" s="2">
        <v>0.19342278599999999</v>
      </c>
      <c r="BN50" s="223"/>
      <c r="BO50" s="223"/>
      <c r="BP50" s="223"/>
      <c r="BQ50" s="223"/>
      <c r="BR50" s="223"/>
      <c r="BS50" s="223"/>
      <c r="BT50" s="223"/>
      <c r="BU50" s="223"/>
      <c r="BV50" s="223"/>
      <c r="BW50" s="223"/>
      <c r="BX50" s="223"/>
      <c r="BY50" s="223"/>
      <c r="BZ50" s="223"/>
      <c r="CA50" s="223"/>
      <c r="CB50" s="223"/>
      <c r="CC50" s="223"/>
      <c r="CD50" s="223"/>
      <c r="CE50" s="223"/>
    </row>
    <row r="51" spans="2:83" ht="15" customHeight="1">
      <c r="B51" s="127" t="s">
        <v>26</v>
      </c>
      <c r="D51" s="2">
        <v>0</v>
      </c>
      <c r="E51" s="2">
        <v>0</v>
      </c>
      <c r="F51" s="2">
        <v>0</v>
      </c>
      <c r="G51" s="2">
        <v>0</v>
      </c>
      <c r="H51" s="2">
        <v>0</v>
      </c>
      <c r="I51" s="2">
        <v>0.2</v>
      </c>
      <c r="J51" s="2">
        <v>0.2</v>
      </c>
      <c r="K51" s="2">
        <v>0.4</v>
      </c>
      <c r="L51" s="2">
        <v>0.3</v>
      </c>
      <c r="M51" s="2">
        <v>0.4</v>
      </c>
      <c r="N51" s="2">
        <v>0.5</v>
      </c>
      <c r="O51" s="2">
        <v>0.3</v>
      </c>
      <c r="P51" s="2">
        <v>0.2</v>
      </c>
      <c r="Q51" s="2">
        <v>0.5</v>
      </c>
      <c r="R51" s="2">
        <v>0.1</v>
      </c>
      <c r="S51" s="2">
        <v>0.3</v>
      </c>
      <c r="T51" s="2">
        <v>0.3</v>
      </c>
      <c r="U51" s="2">
        <v>0.3</v>
      </c>
      <c r="V51" s="2">
        <v>0.6</v>
      </c>
      <c r="W51" s="2">
        <v>0</v>
      </c>
      <c r="X51" s="2">
        <v>0</v>
      </c>
      <c r="Y51" s="2">
        <v>0.1</v>
      </c>
      <c r="Z51" s="2">
        <v>0</v>
      </c>
      <c r="AA51" s="2">
        <v>7.1</v>
      </c>
      <c r="AB51" s="2">
        <v>2.7</v>
      </c>
      <c r="AC51" s="2">
        <v>2.1</v>
      </c>
      <c r="AD51" s="2">
        <v>1.1000000000000001</v>
      </c>
      <c r="AE51" s="2">
        <v>0.8</v>
      </c>
      <c r="AF51" s="2">
        <v>2.5</v>
      </c>
      <c r="AG51" s="2">
        <v>0.8</v>
      </c>
      <c r="AH51" s="2">
        <v>7.1</v>
      </c>
      <c r="AI51" s="2">
        <v>1.4</v>
      </c>
      <c r="AJ51" s="2">
        <v>1.6</v>
      </c>
      <c r="AK51" s="2">
        <v>1.4</v>
      </c>
      <c r="AL51" s="2">
        <v>3.2</v>
      </c>
      <c r="AM51" s="2">
        <v>4.3</v>
      </c>
      <c r="AN51" s="2">
        <v>2.2000000000000002</v>
      </c>
      <c r="AO51" s="2">
        <v>5.9610000000000003</v>
      </c>
      <c r="AP51" s="2">
        <v>5.4946000000000002</v>
      </c>
      <c r="AQ51" s="2">
        <v>4.5371999999999995</v>
      </c>
      <c r="AR51" s="2">
        <v>3.1640184850311281</v>
      </c>
      <c r="AS51" s="2">
        <v>3.6064757576217654</v>
      </c>
      <c r="AT51" s="2">
        <v>1.9437590427856446</v>
      </c>
      <c r="AU51" s="2">
        <v>0.11850875210571289</v>
      </c>
      <c r="AV51" s="2">
        <v>0.15881293045043945</v>
      </c>
      <c r="AW51" s="2">
        <v>1.4389209903717042E-2</v>
      </c>
      <c r="AX51" s="2">
        <v>1.097800048828125E-3</v>
      </c>
      <c r="AY51" s="2">
        <v>0</v>
      </c>
      <c r="AZ51" s="2">
        <v>0.54080572029829022</v>
      </c>
      <c r="BA51" s="2">
        <v>0</v>
      </c>
      <c r="BB51" s="2">
        <v>7.0195001792907718E-4</v>
      </c>
      <c r="BC51" s="2">
        <v>8.1799000549316408E-4</v>
      </c>
      <c r="BD51" s="2">
        <v>8.2781499481201174E-3</v>
      </c>
      <c r="BE51" s="2">
        <v>1.1544000148773193E-3</v>
      </c>
      <c r="BF51" s="2">
        <v>0</v>
      </c>
      <c r="BG51" s="2">
        <v>0</v>
      </c>
      <c r="BH51" s="2">
        <v>0</v>
      </c>
      <c r="BI51" s="2">
        <v>0</v>
      </c>
      <c r="BJ51" s="2">
        <v>0</v>
      </c>
      <c r="BK51" s="2">
        <v>0.616456</v>
      </c>
      <c r="BL51" s="2">
        <v>0.486676</v>
      </c>
      <c r="BN51" s="223"/>
      <c r="BO51" s="223"/>
      <c r="BP51" s="223"/>
      <c r="BQ51" s="223"/>
      <c r="BR51" s="223"/>
      <c r="BS51" s="223"/>
      <c r="BT51" s="223"/>
      <c r="BU51" s="223"/>
      <c r="BV51" s="223"/>
      <c r="BW51" s="223"/>
      <c r="BX51" s="223"/>
      <c r="BY51" s="223"/>
      <c r="BZ51" s="223"/>
      <c r="CA51" s="223"/>
      <c r="CB51" s="223"/>
      <c r="CC51" s="223"/>
      <c r="CD51" s="223"/>
      <c r="CE51" s="223"/>
    </row>
    <row r="52" spans="2:83" ht="8.25" customHeight="1" thickBot="1">
      <c r="B52" s="51"/>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c r="AN52" s="51"/>
      <c r="AO52" s="51"/>
      <c r="AP52" s="51"/>
      <c r="AQ52" s="51"/>
      <c r="AR52" s="51"/>
      <c r="AS52" s="51"/>
      <c r="AT52" s="51"/>
      <c r="AU52" s="51"/>
      <c r="AV52" s="51"/>
      <c r="AW52" s="51"/>
      <c r="AX52" s="51"/>
      <c r="AY52" s="51"/>
      <c r="AZ52" s="51"/>
      <c r="BA52" s="51"/>
      <c r="BB52" s="51"/>
      <c r="BC52" s="51"/>
      <c r="BD52" s="51"/>
      <c r="BE52" s="51"/>
      <c r="BF52" s="51"/>
      <c r="BG52" s="51"/>
      <c r="BH52" s="51"/>
      <c r="BI52" s="51"/>
      <c r="BJ52" s="51"/>
      <c r="BK52" s="51"/>
      <c r="BL52" s="51"/>
    </row>
    <row r="53" spans="2:83" ht="18" customHeight="1">
      <c r="B53" s="3" t="s">
        <v>183</v>
      </c>
      <c r="C53" s="3" t="s">
        <v>190</v>
      </c>
    </row>
    <row r="54" spans="2:83" ht="18" customHeight="1">
      <c r="B54" s="13"/>
      <c r="C54" s="13"/>
    </row>
    <row r="55" spans="2:83" ht="18" customHeight="1">
      <c r="B55" s="31"/>
      <c r="C55" s="31"/>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row>
    <row r="56" spans="2:83">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row>
    <row r="57" spans="2:83">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row>
    <row r="58" spans="2:83">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row>
    <row r="59" spans="2:83">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row>
    <row r="60" spans="2:83">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row>
    <row r="61" spans="2:83">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row>
    <row r="62" spans="2:83">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row>
    <row r="63" spans="2:83">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row>
    <row r="64" spans="2:83">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row>
    <row r="65" spans="4:6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c r="BG65" s="12"/>
      <c r="BH65" s="12"/>
      <c r="BI65" s="12"/>
      <c r="BJ65" s="12"/>
    </row>
    <row r="66" spans="4:6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row>
    <row r="67" spans="4:6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row>
    <row r="68" spans="4:6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row>
    <row r="69" spans="4:6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row>
    <row r="70" spans="4:6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12"/>
      <c r="BD70" s="12"/>
      <c r="BE70" s="12"/>
      <c r="BF70" s="12"/>
      <c r="BG70" s="12"/>
      <c r="BH70" s="12"/>
      <c r="BI70" s="12"/>
      <c r="BJ70" s="12"/>
    </row>
    <row r="71" spans="4:6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row>
    <row r="72" spans="4:6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c r="AZ72" s="12"/>
      <c r="BA72" s="12"/>
      <c r="BB72" s="12"/>
      <c r="BC72" s="12"/>
      <c r="BD72" s="12"/>
      <c r="BE72" s="12"/>
      <c r="BF72" s="12"/>
      <c r="BG72" s="12"/>
      <c r="BH72" s="12"/>
      <c r="BI72" s="12"/>
      <c r="BJ72" s="12"/>
    </row>
    <row r="73" spans="4:6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2"/>
      <c r="BA73" s="12"/>
      <c r="BB73" s="12"/>
      <c r="BC73" s="12"/>
      <c r="BD73" s="12"/>
      <c r="BE73" s="12"/>
      <c r="BF73" s="12"/>
      <c r="BG73" s="12"/>
      <c r="BH73" s="12"/>
      <c r="BI73" s="12"/>
      <c r="BJ73" s="12"/>
    </row>
    <row r="74" spans="4:6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c r="BE74" s="12"/>
      <c r="BF74" s="12"/>
      <c r="BG74" s="12"/>
      <c r="BH74" s="12"/>
      <c r="BI74" s="12"/>
      <c r="BJ74" s="12"/>
    </row>
    <row r="75" spans="4:6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row>
    <row r="76" spans="4:6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c r="BE76" s="12"/>
      <c r="BF76" s="12"/>
      <c r="BG76" s="12"/>
      <c r="BH76" s="12"/>
      <c r="BI76" s="12"/>
      <c r="BJ76" s="12"/>
    </row>
    <row r="77" spans="4:6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c r="BE77" s="12"/>
      <c r="BF77" s="12"/>
      <c r="BG77" s="12"/>
      <c r="BH77" s="12"/>
      <c r="BI77" s="12"/>
      <c r="BJ77" s="12"/>
    </row>
    <row r="78" spans="4:6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c r="BE78" s="12"/>
      <c r="BF78" s="12"/>
      <c r="BG78" s="12"/>
      <c r="BH78" s="12"/>
      <c r="BI78" s="12"/>
      <c r="BJ78" s="12"/>
    </row>
    <row r="79" spans="4:6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c r="BG79" s="12"/>
      <c r="BH79" s="12"/>
      <c r="BI79" s="12"/>
      <c r="BJ79" s="12"/>
    </row>
    <row r="80" spans="4:6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c r="BG80" s="12"/>
      <c r="BH80" s="12"/>
      <c r="BI80" s="12"/>
      <c r="BJ80" s="12"/>
    </row>
    <row r="81" spans="4:6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row>
    <row r="82" spans="4:6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row>
    <row r="83" spans="4:6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2"/>
      <c r="BA83" s="12"/>
      <c r="BB83" s="12"/>
      <c r="BC83" s="12"/>
      <c r="BD83" s="12"/>
      <c r="BE83" s="12"/>
      <c r="BF83" s="12"/>
      <c r="BG83" s="12"/>
      <c r="BH83" s="12"/>
      <c r="BI83" s="12"/>
      <c r="BJ83" s="12"/>
    </row>
    <row r="84" spans="4:6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2"/>
      <c r="BA84" s="12"/>
      <c r="BB84" s="12"/>
      <c r="BC84" s="12"/>
      <c r="BD84" s="12"/>
      <c r="BE84" s="12"/>
      <c r="BF84" s="12"/>
      <c r="BG84" s="12"/>
      <c r="BH84" s="12"/>
      <c r="BI84" s="12"/>
      <c r="BJ84" s="12"/>
    </row>
    <row r="85" spans="4:6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c r="BA85" s="12"/>
      <c r="BB85" s="12"/>
      <c r="BC85" s="12"/>
      <c r="BD85" s="12"/>
      <c r="BE85" s="12"/>
      <c r="BF85" s="12"/>
      <c r="BG85" s="12"/>
      <c r="BH85" s="12"/>
      <c r="BI85" s="12"/>
      <c r="BJ85" s="12"/>
    </row>
    <row r="86" spans="4:6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c r="BE86" s="12"/>
      <c r="BF86" s="12"/>
      <c r="BG86" s="12"/>
      <c r="BH86" s="12"/>
      <c r="BI86" s="12"/>
      <c r="BJ86" s="12"/>
    </row>
    <row r="87" spans="4:6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2"/>
      <c r="BA87" s="12"/>
      <c r="BB87" s="12"/>
      <c r="BC87" s="12"/>
      <c r="BD87" s="12"/>
      <c r="BE87" s="12"/>
      <c r="BF87" s="12"/>
      <c r="BG87" s="12"/>
      <c r="BH87" s="12"/>
      <c r="BI87" s="12"/>
      <c r="BJ87" s="12"/>
    </row>
    <row r="88" spans="4:6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12"/>
      <c r="BA88" s="12"/>
      <c r="BB88" s="12"/>
      <c r="BC88" s="12"/>
      <c r="BD88" s="12"/>
      <c r="BE88" s="12"/>
      <c r="BF88" s="12"/>
      <c r="BG88" s="12"/>
      <c r="BH88" s="12"/>
      <c r="BI88" s="12"/>
      <c r="BJ88" s="12"/>
    </row>
    <row r="89" spans="4:6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2"/>
      <c r="AY89" s="12"/>
      <c r="AZ89" s="12"/>
      <c r="BA89" s="12"/>
      <c r="BB89" s="12"/>
      <c r="BC89" s="12"/>
      <c r="BD89" s="12"/>
      <c r="BE89" s="12"/>
      <c r="BF89" s="12"/>
      <c r="BG89" s="12"/>
      <c r="BH89" s="12"/>
      <c r="BI89" s="12"/>
      <c r="BJ89" s="12"/>
    </row>
    <row r="90" spans="4:6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c r="BA90" s="12"/>
      <c r="BB90" s="12"/>
      <c r="BC90" s="12"/>
      <c r="BD90" s="12"/>
      <c r="BE90" s="12"/>
      <c r="BF90" s="12"/>
      <c r="BG90" s="12"/>
      <c r="BH90" s="12"/>
      <c r="BI90" s="12"/>
      <c r="BJ90" s="12"/>
    </row>
    <row r="91" spans="4:6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2"/>
      <c r="BA91" s="12"/>
      <c r="BB91" s="12"/>
      <c r="BC91" s="12"/>
      <c r="BD91" s="12"/>
      <c r="BE91" s="12"/>
      <c r="BF91" s="12"/>
      <c r="BG91" s="12"/>
      <c r="BH91" s="12"/>
      <c r="BI91" s="12"/>
      <c r="BJ91" s="12"/>
    </row>
    <row r="92" spans="4:6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c r="BA92" s="12"/>
      <c r="BB92" s="12"/>
      <c r="BC92" s="12"/>
      <c r="BD92" s="12"/>
      <c r="BE92" s="12"/>
      <c r="BF92" s="12"/>
      <c r="BG92" s="12"/>
      <c r="BH92" s="12"/>
      <c r="BI92" s="12"/>
      <c r="BJ92" s="12"/>
    </row>
    <row r="93" spans="4:6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c r="AZ93" s="12"/>
      <c r="BA93" s="12"/>
      <c r="BB93" s="12"/>
      <c r="BC93" s="12"/>
      <c r="BD93" s="12"/>
      <c r="BE93" s="12"/>
      <c r="BF93" s="12"/>
      <c r="BG93" s="12"/>
      <c r="BH93" s="12"/>
      <c r="BI93" s="12"/>
      <c r="BJ93" s="12"/>
    </row>
    <row r="94" spans="4:6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c r="AY94" s="12"/>
      <c r="AZ94" s="12"/>
      <c r="BA94" s="12"/>
      <c r="BB94" s="12"/>
      <c r="BC94" s="12"/>
      <c r="BD94" s="12"/>
      <c r="BE94" s="12"/>
      <c r="BF94" s="12"/>
      <c r="BG94" s="12"/>
      <c r="BH94" s="12"/>
      <c r="BI94" s="12"/>
      <c r="BJ94" s="12"/>
    </row>
    <row r="95" spans="4:6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2"/>
      <c r="AY95" s="12"/>
      <c r="AZ95" s="12"/>
      <c r="BA95" s="12"/>
      <c r="BB95" s="12"/>
      <c r="BC95" s="12"/>
      <c r="BD95" s="12"/>
      <c r="BE95" s="12"/>
      <c r="BF95" s="12"/>
      <c r="BG95" s="12"/>
      <c r="BH95" s="12"/>
      <c r="BI95" s="12"/>
      <c r="BJ95" s="12"/>
    </row>
    <row r="96" spans="4:6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2"/>
      <c r="AY96" s="12"/>
      <c r="AZ96" s="12"/>
      <c r="BA96" s="12"/>
      <c r="BB96" s="12"/>
      <c r="BC96" s="12"/>
      <c r="BD96" s="12"/>
      <c r="BE96" s="12"/>
      <c r="BF96" s="12"/>
      <c r="BG96" s="12"/>
      <c r="BH96" s="12"/>
      <c r="BI96" s="12"/>
      <c r="BJ96" s="12"/>
    </row>
    <row r="97" spans="4:6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2"/>
      <c r="AY97" s="12"/>
      <c r="AZ97" s="12"/>
      <c r="BA97" s="12"/>
      <c r="BB97" s="12"/>
      <c r="BC97" s="12"/>
      <c r="BD97" s="12"/>
      <c r="BE97" s="12"/>
      <c r="BF97" s="12"/>
      <c r="BG97" s="12"/>
      <c r="BH97" s="12"/>
      <c r="BI97" s="12"/>
      <c r="BJ97" s="12"/>
    </row>
    <row r="98" spans="4:6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2"/>
      <c r="AY98" s="12"/>
      <c r="AZ98" s="12"/>
      <c r="BA98" s="12"/>
      <c r="BB98" s="12"/>
      <c r="BC98" s="12"/>
      <c r="BD98" s="12"/>
      <c r="BE98" s="12"/>
      <c r="BF98" s="12"/>
      <c r="BG98" s="12"/>
      <c r="BH98" s="12"/>
      <c r="BI98" s="12"/>
      <c r="BJ98" s="12"/>
    </row>
    <row r="99" spans="4:6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c r="AX99" s="12"/>
      <c r="AY99" s="12"/>
      <c r="AZ99" s="12"/>
      <c r="BA99" s="12"/>
      <c r="BB99" s="12"/>
      <c r="BC99" s="12"/>
      <c r="BD99" s="12"/>
      <c r="BE99" s="12"/>
      <c r="BF99" s="12"/>
      <c r="BG99" s="12"/>
      <c r="BH99" s="12"/>
      <c r="BI99" s="12"/>
      <c r="BJ99" s="12"/>
    </row>
    <row r="100" spans="4:6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2"/>
      <c r="AY100" s="12"/>
      <c r="AZ100" s="12"/>
      <c r="BA100" s="12"/>
      <c r="BB100" s="12"/>
      <c r="BC100" s="12"/>
      <c r="BD100" s="12"/>
      <c r="BE100" s="12"/>
      <c r="BF100" s="12"/>
      <c r="BG100" s="12"/>
      <c r="BH100" s="12"/>
      <c r="BI100" s="12"/>
      <c r="BJ100" s="12"/>
    </row>
    <row r="101" spans="4:6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2"/>
      <c r="BA101" s="12"/>
      <c r="BB101" s="12"/>
      <c r="BC101" s="12"/>
      <c r="BD101" s="12"/>
      <c r="BE101" s="12"/>
      <c r="BF101" s="12"/>
      <c r="BG101" s="12"/>
      <c r="BH101" s="12"/>
      <c r="BI101" s="12"/>
      <c r="BJ101" s="12"/>
    </row>
    <row r="102" spans="4:6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c r="BA102" s="12"/>
      <c r="BB102" s="12"/>
      <c r="BC102" s="12"/>
      <c r="BD102" s="12"/>
      <c r="BE102" s="12"/>
      <c r="BF102" s="12"/>
      <c r="BG102" s="12"/>
      <c r="BH102" s="12"/>
      <c r="BI102" s="12"/>
      <c r="BJ102" s="12"/>
    </row>
    <row r="103" spans="4:6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c r="AY103" s="12"/>
      <c r="AZ103" s="12"/>
      <c r="BA103" s="12"/>
    </row>
    <row r="104" spans="4:6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2"/>
      <c r="AZ104" s="12"/>
      <c r="BA104" s="12"/>
    </row>
    <row r="105" spans="4:6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c r="AR105" s="12"/>
      <c r="AS105" s="12"/>
      <c r="AT105" s="12"/>
      <c r="AU105" s="12"/>
      <c r="AV105" s="12"/>
      <c r="AW105" s="12"/>
      <c r="AX105" s="12"/>
      <c r="AY105" s="12"/>
      <c r="AZ105" s="12"/>
      <c r="BA105" s="12"/>
    </row>
    <row r="106" spans="4:6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c r="AR106" s="12"/>
      <c r="AS106" s="12"/>
      <c r="AT106" s="12"/>
      <c r="AU106" s="12"/>
      <c r="AV106" s="12"/>
      <c r="AW106" s="12"/>
      <c r="AX106" s="12"/>
      <c r="AY106" s="12"/>
      <c r="AZ106" s="12"/>
      <c r="BA106" s="12"/>
    </row>
    <row r="107" spans="4:6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c r="AW107" s="12"/>
      <c r="AX107" s="12"/>
      <c r="AY107" s="12"/>
      <c r="AZ107" s="12"/>
      <c r="BA107" s="12"/>
    </row>
    <row r="108" spans="4:6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c r="AW108" s="12"/>
      <c r="AX108" s="12"/>
      <c r="AY108" s="12"/>
      <c r="AZ108" s="12"/>
      <c r="BA108" s="12"/>
    </row>
    <row r="109" spans="4:6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2"/>
      <c r="BA109" s="12"/>
    </row>
    <row r="110" spans="4:6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2"/>
      <c r="BA110" s="12"/>
    </row>
    <row r="111" spans="4:6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c r="AW111" s="12"/>
      <c r="AX111" s="12"/>
      <c r="AY111" s="12"/>
      <c r="AZ111" s="12"/>
      <c r="BA111" s="12"/>
    </row>
    <row r="112" spans="4:6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c r="AW112" s="12"/>
      <c r="AX112" s="12"/>
      <c r="AY112" s="12"/>
      <c r="AZ112" s="12"/>
      <c r="BA112" s="12"/>
    </row>
    <row r="113" spans="4:53">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c r="AZ113" s="12"/>
      <c r="BA113" s="12"/>
    </row>
    <row r="114" spans="4:53">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c r="AR114" s="12"/>
      <c r="AS114" s="12"/>
      <c r="AT114" s="12"/>
      <c r="AU114" s="12"/>
      <c r="AV114" s="12"/>
      <c r="AW114" s="12"/>
      <c r="AX114" s="12"/>
      <c r="AY114" s="12"/>
      <c r="AZ114" s="12"/>
      <c r="BA114" s="12"/>
    </row>
    <row r="115" spans="4:53">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c r="AR115" s="12"/>
      <c r="AS115" s="12"/>
      <c r="AT115" s="12"/>
      <c r="AU115" s="12"/>
      <c r="AV115" s="12"/>
      <c r="AW115" s="12"/>
      <c r="AX115" s="12"/>
      <c r="AY115" s="12"/>
      <c r="AZ115" s="12"/>
      <c r="BA115" s="12"/>
    </row>
    <row r="116" spans="4:53">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c r="AR116" s="12"/>
      <c r="AS116" s="12"/>
      <c r="AT116" s="12"/>
      <c r="AU116" s="12"/>
      <c r="AV116" s="12"/>
      <c r="AW116" s="12"/>
      <c r="AX116" s="12"/>
      <c r="AY116" s="12"/>
      <c r="AZ116" s="12"/>
      <c r="BA116" s="12"/>
    </row>
    <row r="117" spans="4:53">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c r="AR117" s="12"/>
      <c r="AS117" s="12"/>
      <c r="AT117" s="12"/>
      <c r="AU117" s="12"/>
      <c r="AV117" s="12"/>
      <c r="AW117" s="12"/>
      <c r="AX117" s="12"/>
      <c r="AY117" s="12"/>
      <c r="AZ117" s="12"/>
      <c r="BA117" s="12"/>
    </row>
    <row r="118" spans="4:53">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c r="AR118" s="12"/>
      <c r="AS118" s="12"/>
      <c r="AT118" s="12"/>
      <c r="AU118" s="12"/>
      <c r="AV118" s="12"/>
      <c r="AW118" s="12"/>
      <c r="AX118" s="12"/>
      <c r="AY118" s="12"/>
      <c r="AZ118" s="12"/>
      <c r="BA118" s="12"/>
    </row>
    <row r="119" spans="4:53">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c r="AR119" s="12"/>
      <c r="AS119" s="12"/>
      <c r="AT119" s="12"/>
      <c r="AU119" s="12"/>
      <c r="AV119" s="12"/>
      <c r="AW119" s="12"/>
      <c r="AX119" s="12"/>
      <c r="AY119" s="12"/>
      <c r="AZ119" s="12"/>
      <c r="BA119" s="12"/>
    </row>
    <row r="120" spans="4:53">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c r="AQ120" s="12"/>
      <c r="AR120" s="12"/>
      <c r="AS120" s="12"/>
      <c r="AT120" s="12"/>
      <c r="AU120" s="12"/>
      <c r="AV120" s="12"/>
      <c r="AW120" s="12"/>
      <c r="AX120" s="12"/>
      <c r="AY120" s="12"/>
      <c r="AZ120" s="12"/>
      <c r="BA120" s="12"/>
    </row>
    <row r="121" spans="4:53">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c r="AR121" s="12"/>
      <c r="AS121" s="12"/>
      <c r="AT121" s="12"/>
      <c r="AU121" s="12"/>
      <c r="AV121" s="12"/>
      <c r="AW121" s="12"/>
      <c r="AX121" s="12"/>
      <c r="AY121" s="12"/>
      <c r="AZ121" s="12"/>
      <c r="BA121" s="12"/>
    </row>
    <row r="122" spans="4:53">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c r="AR122" s="12"/>
      <c r="AS122" s="12"/>
      <c r="AT122" s="12"/>
      <c r="AU122" s="12"/>
      <c r="AV122" s="12"/>
      <c r="AW122" s="12"/>
      <c r="AX122" s="12"/>
      <c r="AY122" s="12"/>
      <c r="AZ122" s="12"/>
      <c r="BA122" s="12"/>
    </row>
    <row r="123" spans="4:53">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c r="AL123" s="12"/>
      <c r="AM123" s="12"/>
      <c r="AN123" s="12"/>
      <c r="AO123" s="12"/>
      <c r="AP123" s="12"/>
      <c r="AQ123" s="12"/>
      <c r="AR123" s="12"/>
      <c r="AS123" s="12"/>
      <c r="AT123" s="12"/>
      <c r="AU123" s="12"/>
      <c r="AV123" s="12"/>
      <c r="AW123" s="12"/>
      <c r="AX123" s="12"/>
      <c r="AY123" s="12"/>
      <c r="AZ123" s="12"/>
      <c r="BA123" s="12"/>
    </row>
    <row r="124" spans="4:53">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12"/>
      <c r="AN124" s="12"/>
      <c r="AO124" s="12"/>
      <c r="AP124" s="12"/>
      <c r="AQ124" s="12"/>
      <c r="AR124" s="12"/>
      <c r="AS124" s="12"/>
      <c r="AT124" s="12"/>
      <c r="AU124" s="12"/>
      <c r="AV124" s="12"/>
      <c r="AW124" s="12"/>
      <c r="AX124" s="12"/>
      <c r="AY124" s="12"/>
      <c r="AZ124" s="12"/>
      <c r="BA124" s="12"/>
    </row>
    <row r="125" spans="4:53">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c r="AR125" s="12"/>
      <c r="AS125" s="12"/>
      <c r="AT125" s="12"/>
      <c r="AU125" s="12"/>
      <c r="AV125" s="12"/>
      <c r="AW125" s="12"/>
      <c r="AX125" s="12"/>
      <c r="AY125" s="12"/>
      <c r="AZ125" s="12"/>
      <c r="BA125" s="12"/>
    </row>
    <row r="126" spans="4:53">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12"/>
      <c r="AQ126" s="12"/>
      <c r="AR126" s="12"/>
      <c r="AS126" s="12"/>
      <c r="AT126" s="12"/>
      <c r="AU126" s="12"/>
      <c r="AV126" s="12"/>
      <c r="AW126" s="12"/>
      <c r="AX126" s="12"/>
      <c r="AY126" s="12"/>
      <c r="AZ126" s="12"/>
      <c r="BA126" s="12"/>
    </row>
    <row r="127" spans="4:53">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c r="AQ127" s="12"/>
      <c r="AR127" s="12"/>
      <c r="AS127" s="12"/>
      <c r="AT127" s="12"/>
      <c r="AU127" s="12"/>
      <c r="AV127" s="12"/>
      <c r="AW127" s="12"/>
      <c r="AX127" s="12"/>
      <c r="AY127" s="12"/>
      <c r="AZ127" s="12"/>
      <c r="BA127" s="12"/>
    </row>
    <row r="128" spans="4:53">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c r="AR128" s="12"/>
      <c r="AS128" s="12"/>
      <c r="AT128" s="12"/>
      <c r="AU128" s="12"/>
      <c r="AV128" s="12"/>
      <c r="AW128" s="12"/>
      <c r="AX128" s="12"/>
      <c r="AY128" s="12"/>
      <c r="AZ128" s="12"/>
      <c r="BA128" s="12"/>
    </row>
    <row r="129" spans="4:53">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c r="AR129" s="12"/>
      <c r="AS129" s="12"/>
      <c r="AT129" s="12"/>
      <c r="AU129" s="12"/>
      <c r="AV129" s="12"/>
      <c r="AW129" s="12"/>
      <c r="AX129" s="12"/>
      <c r="AY129" s="12"/>
      <c r="AZ129" s="12"/>
      <c r="BA129" s="12"/>
    </row>
    <row r="130" spans="4:53">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c r="AQ130" s="12"/>
      <c r="AR130" s="12"/>
      <c r="AS130" s="12"/>
      <c r="AT130" s="12"/>
      <c r="AU130" s="12"/>
      <c r="AV130" s="12"/>
      <c r="AW130" s="12"/>
      <c r="AX130" s="12"/>
      <c r="AY130" s="12"/>
      <c r="AZ130" s="12"/>
      <c r="BA130" s="12"/>
    </row>
    <row r="131" spans="4:53">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2"/>
      <c r="AP131" s="12"/>
      <c r="AQ131" s="12"/>
      <c r="AR131" s="12"/>
      <c r="AS131" s="12"/>
      <c r="AT131" s="12"/>
      <c r="AU131" s="12"/>
      <c r="AV131" s="12"/>
      <c r="AW131" s="12"/>
      <c r="AX131" s="12"/>
      <c r="AY131" s="12"/>
      <c r="AZ131" s="12"/>
      <c r="BA131" s="12"/>
    </row>
    <row r="132" spans="4:53">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c r="AR132" s="12"/>
      <c r="AS132" s="12"/>
      <c r="AT132" s="12"/>
      <c r="AU132" s="12"/>
      <c r="AV132" s="12"/>
      <c r="AW132" s="12"/>
      <c r="AX132" s="12"/>
      <c r="AY132" s="12"/>
      <c r="AZ132" s="12"/>
      <c r="BA132" s="12"/>
    </row>
    <row r="133" spans="4:53">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c r="AL133" s="12"/>
      <c r="AM133" s="12"/>
      <c r="AN133" s="12"/>
      <c r="AO133" s="12"/>
      <c r="AP133" s="12"/>
      <c r="AQ133" s="12"/>
      <c r="AR133" s="12"/>
      <c r="AS133" s="12"/>
      <c r="AT133" s="12"/>
      <c r="AU133" s="12"/>
      <c r="AV133" s="12"/>
      <c r="AW133" s="12"/>
      <c r="AX133" s="12"/>
      <c r="AY133" s="12"/>
      <c r="AZ133" s="12"/>
      <c r="BA133" s="12"/>
    </row>
    <row r="134" spans="4:53">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c r="AQ134" s="12"/>
      <c r="AR134" s="12"/>
      <c r="AS134" s="12"/>
      <c r="AT134" s="12"/>
      <c r="AU134" s="12"/>
      <c r="AV134" s="12"/>
      <c r="AW134" s="12"/>
      <c r="AX134" s="12"/>
      <c r="AY134" s="12"/>
      <c r="AZ134" s="12"/>
      <c r="BA134" s="12"/>
    </row>
    <row r="135" spans="4:53">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c r="AL135" s="12"/>
      <c r="AM135" s="12"/>
      <c r="AN135" s="12"/>
      <c r="AO135" s="12"/>
      <c r="AP135" s="12"/>
      <c r="AQ135" s="12"/>
      <c r="AR135" s="12"/>
      <c r="AS135" s="12"/>
      <c r="AT135" s="12"/>
      <c r="AU135" s="12"/>
      <c r="AV135" s="12"/>
      <c r="AW135" s="12"/>
      <c r="AX135" s="12"/>
      <c r="AY135" s="12"/>
      <c r="AZ135" s="12"/>
      <c r="BA135" s="12"/>
    </row>
  </sheetData>
  <phoneticPr fontId="22" type="noConversion"/>
  <printOptions verticalCentered="1"/>
  <pageMargins left="0.39370078740157483" right="0" top="0" bottom="0" header="0" footer="0"/>
  <pageSetup paperSize="176"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I46"/>
  <sheetViews>
    <sheetView showGridLines="0" topLeftCell="AJ4" zoomScale="80" zoomScaleNormal="80" zoomScaleSheetLayoutView="100" workbookViewId="0">
      <selection activeCell="AS22" sqref="AS22"/>
    </sheetView>
  </sheetViews>
  <sheetFormatPr baseColWidth="10" defaultRowHeight="12.75"/>
  <cols>
    <col min="1" max="1" width="4.7109375" style="3" customWidth="1"/>
    <col min="2" max="2" width="69.7109375" style="3" customWidth="1"/>
    <col min="3" max="3" width="19.5703125" style="3" customWidth="1"/>
    <col min="4" max="45" width="10.140625" style="3" customWidth="1"/>
    <col min="46" max="16384" width="11.42578125" style="3"/>
  </cols>
  <sheetData>
    <row r="1" spans="2:61" ht="18" customHeight="1"/>
    <row r="2" spans="2:61" ht="18" customHeight="1">
      <c r="B2" s="131" t="s">
        <v>212</v>
      </c>
      <c r="C2" s="19"/>
      <c r="D2" s="19"/>
      <c r="E2" s="19"/>
      <c r="F2" s="20"/>
      <c r="G2" s="21"/>
    </row>
    <row r="3" spans="2:61" ht="18" customHeight="1">
      <c r="B3" s="134" t="s">
        <v>89</v>
      </c>
      <c r="C3" s="16"/>
      <c r="D3" s="16"/>
      <c r="E3" s="16"/>
      <c r="F3" s="20"/>
      <c r="G3" s="17"/>
    </row>
    <row r="4" spans="2:61" ht="18" customHeight="1">
      <c r="B4" s="32" t="s">
        <v>191</v>
      </c>
      <c r="C4" s="32"/>
      <c r="D4" s="32"/>
      <c r="E4" s="32"/>
      <c r="F4" s="32"/>
      <c r="G4" s="23"/>
    </row>
    <row r="5" spans="2:61" ht="12.75" customHeight="1" thickBot="1">
      <c r="B5" s="32"/>
      <c r="C5" s="32"/>
    </row>
    <row r="6" spans="2:61" ht="30" customHeight="1" thickBot="1">
      <c r="B6" s="137" t="s">
        <v>101</v>
      </c>
      <c r="C6" s="25"/>
      <c r="D6" s="165">
        <v>1979</v>
      </c>
      <c r="E6" s="165">
        <v>1980</v>
      </c>
      <c r="F6" s="165">
        <v>1981</v>
      </c>
      <c r="G6" s="165">
        <v>1982</v>
      </c>
      <c r="H6" s="165">
        <v>1983</v>
      </c>
      <c r="I6" s="165">
        <v>1984</v>
      </c>
      <c r="J6" s="165">
        <v>1985</v>
      </c>
      <c r="K6" s="165">
        <v>1986</v>
      </c>
      <c r="L6" s="165">
        <v>1987</v>
      </c>
      <c r="M6" s="165">
        <v>1988</v>
      </c>
      <c r="N6" s="165">
        <v>1989</v>
      </c>
      <c r="O6" s="165">
        <v>1990</v>
      </c>
      <c r="P6" s="165">
        <v>1991</v>
      </c>
      <c r="Q6" s="165">
        <v>1992</v>
      </c>
      <c r="R6" s="165">
        <v>1993</v>
      </c>
      <c r="S6" s="165">
        <v>1994</v>
      </c>
      <c r="T6" s="165">
        <v>1995</v>
      </c>
      <c r="U6" s="165">
        <v>1996</v>
      </c>
      <c r="V6" s="165">
        <v>1997</v>
      </c>
      <c r="W6" s="165">
        <v>1998</v>
      </c>
      <c r="X6" s="165">
        <v>1999</v>
      </c>
      <c r="Y6" s="165">
        <v>2000</v>
      </c>
      <c r="Z6" s="165">
        <v>2001</v>
      </c>
      <c r="AA6" s="165">
        <v>2002</v>
      </c>
      <c r="AB6" s="165">
        <v>2003</v>
      </c>
      <c r="AC6" s="165">
        <v>2004</v>
      </c>
      <c r="AD6" s="165">
        <v>2005</v>
      </c>
      <c r="AE6" s="165">
        <v>2006</v>
      </c>
      <c r="AF6" s="165">
        <v>2007</v>
      </c>
      <c r="AG6" s="165">
        <v>2008</v>
      </c>
      <c r="AH6" s="165">
        <v>2009</v>
      </c>
      <c r="AI6" s="165">
        <v>2010</v>
      </c>
      <c r="AJ6" s="165">
        <v>2011</v>
      </c>
      <c r="AK6" s="165">
        <v>2012</v>
      </c>
      <c r="AL6" s="165">
        <v>2013</v>
      </c>
      <c r="AM6" s="165">
        <v>2014</v>
      </c>
      <c r="AN6" s="165">
        <v>2015</v>
      </c>
      <c r="AO6" s="165">
        <v>2016</v>
      </c>
      <c r="AP6" s="165">
        <v>2017</v>
      </c>
      <c r="AQ6" s="165">
        <v>2018</v>
      </c>
      <c r="AR6" s="165">
        <v>2019</v>
      </c>
      <c r="AS6" s="165">
        <v>2020</v>
      </c>
    </row>
    <row r="7" spans="2:61" ht="7.5" customHeight="1">
      <c r="B7" s="1"/>
      <c r="C7" s="1"/>
    </row>
    <row r="8" spans="2:61" s="13" customFormat="1" ht="18" customHeight="1">
      <c r="B8" s="13" t="s">
        <v>192</v>
      </c>
      <c r="D8" s="15">
        <v>153.6</v>
      </c>
      <c r="E8" s="15">
        <v>715.5</v>
      </c>
      <c r="F8" s="15">
        <v>379.59999999999997</v>
      </c>
      <c r="G8" s="15">
        <v>312.3</v>
      </c>
      <c r="H8" s="15">
        <v>310.89999999999998</v>
      </c>
      <c r="I8" s="15">
        <v>676.30000000000007</v>
      </c>
      <c r="J8" s="15">
        <v>1230.9000000000001</v>
      </c>
      <c r="K8" s="15">
        <v>502.4</v>
      </c>
      <c r="L8" s="15">
        <v>117.30000000000001</v>
      </c>
      <c r="M8" s="15">
        <v>1541.6000000000001</v>
      </c>
      <c r="N8" s="15">
        <v>65.7</v>
      </c>
      <c r="O8" s="15">
        <v>96.800000000000011</v>
      </c>
      <c r="P8" s="15">
        <v>465.6</v>
      </c>
      <c r="Q8" s="15">
        <v>404.8</v>
      </c>
      <c r="R8" s="15">
        <v>280.7</v>
      </c>
      <c r="S8" s="15">
        <v>551.80000000000007</v>
      </c>
      <c r="T8" s="15">
        <v>478.09999999999997</v>
      </c>
      <c r="U8" s="15">
        <v>145</v>
      </c>
      <c r="V8" s="15">
        <v>87.9</v>
      </c>
      <c r="W8" s="15">
        <v>464.5</v>
      </c>
      <c r="X8" s="15">
        <v>155.29999999999998</v>
      </c>
      <c r="Y8" s="15">
        <v>182.156744</v>
      </c>
      <c r="Z8" s="15">
        <v>414.40787699999998</v>
      </c>
      <c r="AA8" s="15">
        <v>287.12419989</v>
      </c>
      <c r="AB8" s="15">
        <v>173.45875645999999</v>
      </c>
      <c r="AC8" s="15">
        <v>282.30570412000009</v>
      </c>
      <c r="AD8" s="15">
        <v>171.30855548</v>
      </c>
      <c r="AE8" s="15">
        <v>485.31800000000004</v>
      </c>
      <c r="AF8" s="15">
        <v>101.4</v>
      </c>
      <c r="AG8" s="15">
        <v>299</v>
      </c>
      <c r="AH8" s="15">
        <v>306.05828335000001</v>
      </c>
      <c r="AI8" s="15">
        <v>338.07896535999998</v>
      </c>
      <c r="AJ8" s="15">
        <v>365.92790575999999</v>
      </c>
      <c r="AK8" s="15">
        <v>365.21241029234079</v>
      </c>
      <c r="AL8" s="15">
        <v>542.72086290000004</v>
      </c>
      <c r="AM8" s="15">
        <v>662.78618856179446</v>
      </c>
      <c r="AN8" s="15">
        <v>728.85831500000018</v>
      </c>
      <c r="AO8" s="15">
        <v>755.00827464499889</v>
      </c>
      <c r="AP8" s="15">
        <v>1179.8306502362052</v>
      </c>
      <c r="AQ8" s="15">
        <v>831.26039999999989</v>
      </c>
      <c r="AR8" s="15">
        <v>887.2592360000001</v>
      </c>
      <c r="AS8" s="15">
        <v>791.10177817382282</v>
      </c>
      <c r="AU8" s="223"/>
      <c r="AV8" s="223"/>
      <c r="AW8" s="223"/>
      <c r="AX8" s="223"/>
      <c r="AY8" s="223"/>
      <c r="AZ8" s="223"/>
      <c r="BA8" s="223"/>
      <c r="BB8" s="223"/>
      <c r="BC8" s="223"/>
      <c r="BD8" s="223"/>
      <c r="BE8" s="223"/>
      <c r="BF8" s="223"/>
      <c r="BG8" s="223"/>
      <c r="BH8" s="223"/>
      <c r="BI8" s="223"/>
    </row>
    <row r="9" spans="2:61" s="13" customFormat="1" ht="8.4499999999999993" customHeight="1">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U9" s="223"/>
      <c r="AV9" s="223"/>
      <c r="AW9" s="223"/>
      <c r="AX9" s="223"/>
      <c r="AY9" s="223"/>
      <c r="AZ9" s="223"/>
      <c r="BA9" s="223"/>
      <c r="BB9" s="223"/>
      <c r="BC9" s="223"/>
      <c r="BD9" s="223"/>
      <c r="BE9" s="223"/>
      <c r="BF9" s="223"/>
      <c r="BG9" s="223"/>
      <c r="BH9" s="223"/>
      <c r="BI9" s="223"/>
    </row>
    <row r="10" spans="2:61" ht="18" customHeight="1">
      <c r="B10" s="141" t="s">
        <v>102</v>
      </c>
      <c r="D10" s="15">
        <v>153.6</v>
      </c>
      <c r="E10" s="15">
        <v>692</v>
      </c>
      <c r="F10" s="15">
        <v>377.7</v>
      </c>
      <c r="G10" s="15">
        <v>307.2</v>
      </c>
      <c r="H10" s="15">
        <v>310.5</v>
      </c>
      <c r="I10" s="15">
        <v>676.1</v>
      </c>
      <c r="J10" s="15">
        <v>1220.9000000000001</v>
      </c>
      <c r="K10" s="15">
        <v>444.7</v>
      </c>
      <c r="L10" s="15">
        <v>106.9</v>
      </c>
      <c r="M10" s="15">
        <v>1533.9</v>
      </c>
      <c r="N10" s="15">
        <v>63.1</v>
      </c>
      <c r="O10" s="15">
        <v>95.9</v>
      </c>
      <c r="P10" s="15">
        <v>465.6</v>
      </c>
      <c r="Q10" s="15">
        <v>368.3</v>
      </c>
      <c r="R10" s="15">
        <v>279.7</v>
      </c>
      <c r="S10" s="15">
        <v>525.1</v>
      </c>
      <c r="T10" s="15">
        <v>440.4</v>
      </c>
      <c r="U10" s="15">
        <v>145</v>
      </c>
      <c r="V10" s="15">
        <v>7.9</v>
      </c>
      <c r="W10" s="15">
        <v>458.8</v>
      </c>
      <c r="X10" s="15">
        <v>147.69999999999999</v>
      </c>
      <c r="Y10" s="15">
        <v>182.156744</v>
      </c>
      <c r="Z10" s="15">
        <v>414.40787699999998</v>
      </c>
      <c r="AA10" s="15">
        <v>287.12419989</v>
      </c>
      <c r="AB10" s="15">
        <v>173.45875645999999</v>
      </c>
      <c r="AC10" s="15">
        <v>282.30570412000009</v>
      </c>
      <c r="AD10" s="15">
        <v>160.19077134</v>
      </c>
      <c r="AE10" s="15">
        <v>485.31800000000004</v>
      </c>
      <c r="AF10" s="15">
        <v>101.4</v>
      </c>
      <c r="AG10" s="15">
        <v>299</v>
      </c>
      <c r="AH10" s="15">
        <v>306.05828335000001</v>
      </c>
      <c r="AI10" s="15">
        <v>338.07896535999998</v>
      </c>
      <c r="AJ10" s="15">
        <v>365.92790575999999</v>
      </c>
      <c r="AK10" s="15">
        <v>365.21241029234079</v>
      </c>
      <c r="AL10" s="15">
        <v>542.72086290000004</v>
      </c>
      <c r="AM10" s="15">
        <v>662.78618856179446</v>
      </c>
      <c r="AN10" s="15">
        <v>722.68676500000254</v>
      </c>
      <c r="AO10" s="15">
        <v>750.77736431000005</v>
      </c>
      <c r="AP10" s="15">
        <v>1162.9886802362053</v>
      </c>
      <c r="AQ10" s="15">
        <v>831.26039999999989</v>
      </c>
      <c r="AR10" s="15">
        <v>887.2592360000001</v>
      </c>
      <c r="AS10" s="15">
        <v>791.10177817382282</v>
      </c>
      <c r="AU10" s="223"/>
      <c r="AV10" s="223"/>
      <c r="AW10" s="223"/>
      <c r="AX10" s="223"/>
      <c r="AY10" s="223"/>
      <c r="AZ10" s="223"/>
      <c r="BA10" s="223"/>
      <c r="BB10" s="223"/>
      <c r="BC10" s="223"/>
      <c r="BD10" s="223"/>
      <c r="BE10" s="223"/>
      <c r="BF10" s="223"/>
      <c r="BG10" s="223"/>
      <c r="BH10" s="223"/>
      <c r="BI10" s="223"/>
    </row>
    <row r="11" spans="2:61" ht="18" customHeight="1">
      <c r="B11" s="127" t="s">
        <v>28</v>
      </c>
      <c r="C11" s="5"/>
      <c r="D11" s="2">
        <v>15.9</v>
      </c>
      <c r="E11" s="2">
        <v>594.70000000000005</v>
      </c>
      <c r="F11" s="2">
        <v>300.2</v>
      </c>
      <c r="G11" s="2">
        <v>223.6</v>
      </c>
      <c r="H11" s="2">
        <v>255.3</v>
      </c>
      <c r="I11" s="2">
        <v>676.1</v>
      </c>
      <c r="J11" s="2">
        <v>1188.9000000000001</v>
      </c>
      <c r="K11" s="2">
        <v>444.7</v>
      </c>
      <c r="L11" s="2">
        <v>106.9</v>
      </c>
      <c r="M11" s="2">
        <v>1474</v>
      </c>
      <c r="N11" s="2">
        <v>62.1</v>
      </c>
      <c r="O11" s="2">
        <v>73</v>
      </c>
      <c r="P11" s="2">
        <v>198.1</v>
      </c>
      <c r="Q11" s="2">
        <v>127.9</v>
      </c>
      <c r="R11" s="2">
        <v>26.6</v>
      </c>
      <c r="S11" s="2">
        <v>153.6</v>
      </c>
      <c r="T11" s="2">
        <v>68.099999999999994</v>
      </c>
      <c r="U11" s="2">
        <v>24.9</v>
      </c>
      <c r="V11" s="2">
        <v>0</v>
      </c>
      <c r="W11" s="2">
        <v>114.7</v>
      </c>
      <c r="X11" s="2">
        <v>0</v>
      </c>
      <c r="Y11" s="2">
        <v>27.095767000000002</v>
      </c>
      <c r="Z11" s="2">
        <v>9.8000000000000007</v>
      </c>
      <c r="AA11" s="2">
        <v>25.617251760000002</v>
      </c>
      <c r="AB11" s="2">
        <v>15.63254246</v>
      </c>
      <c r="AC11" s="2">
        <v>13.3</v>
      </c>
      <c r="AD11" s="2">
        <v>29.68077134</v>
      </c>
      <c r="AE11" s="2">
        <v>54</v>
      </c>
      <c r="AF11" s="2">
        <v>7.8</v>
      </c>
      <c r="AG11" s="2">
        <v>76.3</v>
      </c>
      <c r="AH11" s="2">
        <v>0</v>
      </c>
      <c r="AI11" s="2">
        <v>23.02</v>
      </c>
      <c r="AJ11" s="111">
        <v>27.227</v>
      </c>
      <c r="AK11" s="111">
        <v>9.1999999999999993</v>
      </c>
      <c r="AL11" s="111">
        <v>25.4</v>
      </c>
      <c r="AM11" s="111">
        <v>78</v>
      </c>
      <c r="AN11" s="111">
        <v>107.88900000000248</v>
      </c>
      <c r="AO11" s="111">
        <v>64.67</v>
      </c>
      <c r="AP11" s="111">
        <v>141.21868023620519</v>
      </c>
      <c r="AQ11" s="2">
        <v>0</v>
      </c>
      <c r="AR11" s="2">
        <v>100</v>
      </c>
      <c r="AS11" s="2">
        <v>20.100000000000001</v>
      </c>
      <c r="AU11" s="223"/>
      <c r="AV11" s="223"/>
      <c r="AW11" s="223"/>
      <c r="AX11" s="223"/>
      <c r="AY11" s="223"/>
      <c r="AZ11" s="223"/>
      <c r="BA11" s="223"/>
      <c r="BB11" s="223"/>
      <c r="BC11" s="223"/>
      <c r="BD11" s="223"/>
      <c r="BE11" s="223"/>
      <c r="BF11" s="223"/>
      <c r="BG11" s="223"/>
      <c r="BH11" s="223"/>
      <c r="BI11" s="223"/>
    </row>
    <row r="12" spans="2:61" ht="18" customHeight="1">
      <c r="B12" s="127" t="s">
        <v>135</v>
      </c>
      <c r="C12" s="5"/>
      <c r="D12" s="2">
        <v>137.69999999999999</v>
      </c>
      <c r="E12" s="2">
        <v>97.3</v>
      </c>
      <c r="F12" s="2">
        <v>77.5</v>
      </c>
      <c r="G12" s="2">
        <v>83.6</v>
      </c>
      <c r="H12" s="2">
        <v>55.2</v>
      </c>
      <c r="I12" s="2">
        <v>0</v>
      </c>
      <c r="J12" s="2">
        <v>32</v>
      </c>
      <c r="K12" s="2">
        <v>0</v>
      </c>
      <c r="L12" s="2">
        <v>0</v>
      </c>
      <c r="M12" s="2">
        <v>59.9</v>
      </c>
      <c r="N12" s="2">
        <v>1</v>
      </c>
      <c r="O12" s="2">
        <v>22.9</v>
      </c>
      <c r="P12" s="2">
        <v>267.5</v>
      </c>
      <c r="Q12" s="2">
        <v>240.4</v>
      </c>
      <c r="R12" s="2">
        <v>253.1</v>
      </c>
      <c r="S12" s="2">
        <v>371.5</v>
      </c>
      <c r="T12" s="2">
        <v>372.3</v>
      </c>
      <c r="U12" s="2">
        <v>120.1</v>
      </c>
      <c r="V12" s="2">
        <v>7.9</v>
      </c>
      <c r="W12" s="2">
        <v>344.1</v>
      </c>
      <c r="X12" s="2">
        <v>147.69999999999999</v>
      </c>
      <c r="Y12" s="2">
        <v>155.06097700000001</v>
      </c>
      <c r="Z12" s="2">
        <v>404.60787699999997</v>
      </c>
      <c r="AA12" s="2">
        <v>261.50694813000001</v>
      </c>
      <c r="AB12" s="2">
        <v>157.82621399999999</v>
      </c>
      <c r="AC12" s="2">
        <v>269.00570412000008</v>
      </c>
      <c r="AD12" s="2">
        <v>130.51</v>
      </c>
      <c r="AE12" s="164">
        <v>431.31800000000004</v>
      </c>
      <c r="AF12" s="2">
        <v>93.600000000000009</v>
      </c>
      <c r="AG12" s="2">
        <v>222.70000000000002</v>
      </c>
      <c r="AH12" s="2">
        <v>306.05828335000001</v>
      </c>
      <c r="AI12" s="2">
        <v>315.05896536</v>
      </c>
      <c r="AJ12" s="2">
        <v>338.70090576000001</v>
      </c>
      <c r="AK12" s="2">
        <v>356.0124102923408</v>
      </c>
      <c r="AL12" s="2">
        <v>517.32086290000007</v>
      </c>
      <c r="AM12" s="2">
        <v>584.78618856179446</v>
      </c>
      <c r="AN12" s="2">
        <v>614.79776500000003</v>
      </c>
      <c r="AO12" s="2">
        <v>686.10736431000009</v>
      </c>
      <c r="AP12" s="2">
        <v>1021.77</v>
      </c>
      <c r="AQ12" s="2">
        <v>831.26039999999989</v>
      </c>
      <c r="AR12" s="2">
        <v>787.2592360000001</v>
      </c>
      <c r="AS12" s="2">
        <v>771.0017781738228</v>
      </c>
      <c r="AU12" s="223"/>
      <c r="AV12" s="223"/>
      <c r="AW12" s="223"/>
      <c r="AX12" s="223"/>
      <c r="AY12" s="223"/>
      <c r="AZ12" s="223"/>
      <c r="BA12" s="223"/>
      <c r="BB12" s="223"/>
      <c r="BC12" s="223"/>
      <c r="BD12" s="223"/>
      <c r="BE12" s="223"/>
      <c r="BF12" s="223"/>
      <c r="BG12" s="223"/>
      <c r="BH12" s="223"/>
      <c r="BI12" s="223"/>
    </row>
    <row r="13" spans="2:61" ht="18" customHeight="1">
      <c r="B13" s="141" t="s">
        <v>33</v>
      </c>
      <c r="D13" s="15">
        <v>0</v>
      </c>
      <c r="E13" s="15">
        <v>23.5</v>
      </c>
      <c r="F13" s="15">
        <v>1.9</v>
      </c>
      <c r="G13" s="15">
        <v>5.0999999999999996</v>
      </c>
      <c r="H13" s="15">
        <v>0.4</v>
      </c>
      <c r="I13" s="15">
        <v>0.2</v>
      </c>
      <c r="J13" s="15">
        <v>10</v>
      </c>
      <c r="K13" s="15">
        <v>57.7</v>
      </c>
      <c r="L13" s="15">
        <v>10.4</v>
      </c>
      <c r="M13" s="15">
        <v>7.7</v>
      </c>
      <c r="N13" s="15">
        <v>2.6</v>
      </c>
      <c r="O13" s="15">
        <v>0.9</v>
      </c>
      <c r="P13" s="15">
        <v>0</v>
      </c>
      <c r="Q13" s="15">
        <v>36.5</v>
      </c>
      <c r="R13" s="15">
        <v>1</v>
      </c>
      <c r="S13" s="15">
        <v>26.7</v>
      </c>
      <c r="T13" s="15">
        <v>37.700000000000003</v>
      </c>
      <c r="U13" s="15">
        <v>0</v>
      </c>
      <c r="V13" s="15">
        <v>80</v>
      </c>
      <c r="W13" s="15">
        <v>5.7</v>
      </c>
      <c r="X13" s="15">
        <v>7.6</v>
      </c>
      <c r="Y13" s="15">
        <v>0</v>
      </c>
      <c r="Z13" s="15">
        <v>0</v>
      </c>
      <c r="AA13" s="15">
        <v>0</v>
      </c>
      <c r="AB13" s="15">
        <v>0</v>
      </c>
      <c r="AC13" s="15">
        <v>0</v>
      </c>
      <c r="AD13" s="15">
        <v>11.117784139999999</v>
      </c>
      <c r="AE13" s="15">
        <v>0</v>
      </c>
      <c r="AF13" s="15">
        <v>0</v>
      </c>
      <c r="AG13" s="15">
        <v>0</v>
      </c>
      <c r="AH13" s="15">
        <v>0</v>
      </c>
      <c r="AI13" s="15">
        <v>0</v>
      </c>
      <c r="AJ13" s="15">
        <v>0</v>
      </c>
      <c r="AK13" s="15">
        <v>0</v>
      </c>
      <c r="AL13" s="15">
        <v>0</v>
      </c>
      <c r="AM13" s="15">
        <v>0</v>
      </c>
      <c r="AN13" s="15">
        <v>6.1715499999976506</v>
      </c>
      <c r="AO13" s="15">
        <v>4.2309103349988098</v>
      </c>
      <c r="AP13" s="15">
        <v>16.84197</v>
      </c>
      <c r="AQ13" s="15">
        <v>0</v>
      </c>
      <c r="AR13" s="15">
        <v>0</v>
      </c>
      <c r="AS13" s="15">
        <v>0</v>
      </c>
      <c r="AU13" s="223"/>
      <c r="AV13" s="223"/>
      <c r="AW13" s="223"/>
      <c r="AX13" s="223"/>
      <c r="AY13" s="223"/>
      <c r="AZ13" s="223"/>
      <c r="BA13" s="223"/>
      <c r="BB13" s="223"/>
      <c r="BC13" s="223"/>
      <c r="BD13" s="223"/>
      <c r="BE13" s="223"/>
      <c r="BF13" s="223"/>
      <c r="BG13" s="223"/>
      <c r="BH13" s="223"/>
      <c r="BI13" s="223"/>
    </row>
    <row r="14" spans="2:61" ht="18" customHeight="1">
      <c r="B14" s="127" t="s">
        <v>25</v>
      </c>
      <c r="C14" s="138"/>
      <c r="D14" s="2">
        <v>0</v>
      </c>
      <c r="E14" s="2">
        <v>0</v>
      </c>
      <c r="F14" s="2">
        <v>0</v>
      </c>
      <c r="G14" s="2">
        <v>0</v>
      </c>
      <c r="H14" s="2">
        <v>0</v>
      </c>
      <c r="I14" s="2">
        <v>0.2</v>
      </c>
      <c r="J14" s="2">
        <v>0</v>
      </c>
      <c r="K14" s="2">
        <v>8</v>
      </c>
      <c r="L14" s="2">
        <v>0</v>
      </c>
      <c r="M14" s="2">
        <v>0</v>
      </c>
      <c r="N14" s="2">
        <v>2.6</v>
      </c>
      <c r="O14" s="2">
        <v>0</v>
      </c>
      <c r="P14" s="2">
        <v>0</v>
      </c>
      <c r="Q14" s="2">
        <v>0</v>
      </c>
      <c r="R14" s="2">
        <v>0</v>
      </c>
      <c r="S14" s="2">
        <v>17.2</v>
      </c>
      <c r="T14" s="2">
        <v>25.7</v>
      </c>
      <c r="U14" s="2">
        <v>0</v>
      </c>
      <c r="V14" s="2">
        <v>20</v>
      </c>
      <c r="W14" s="2">
        <v>1.3</v>
      </c>
      <c r="X14" s="2">
        <v>0</v>
      </c>
      <c r="Y14" s="2">
        <v>0</v>
      </c>
      <c r="Z14" s="2">
        <v>0</v>
      </c>
      <c r="AA14" s="2">
        <v>0</v>
      </c>
      <c r="AB14" s="2">
        <v>0</v>
      </c>
      <c r="AC14" s="2">
        <v>0</v>
      </c>
      <c r="AD14" s="2">
        <v>11.117784139999999</v>
      </c>
      <c r="AE14" s="2">
        <v>0</v>
      </c>
      <c r="AF14" s="2">
        <v>0</v>
      </c>
      <c r="AG14" s="2">
        <v>0</v>
      </c>
      <c r="AH14" s="2">
        <v>0</v>
      </c>
      <c r="AI14" s="2">
        <v>0</v>
      </c>
      <c r="AJ14" s="2">
        <v>0</v>
      </c>
      <c r="AK14" s="2">
        <v>0</v>
      </c>
      <c r="AL14" s="2">
        <v>0</v>
      </c>
      <c r="AM14" s="2">
        <v>0</v>
      </c>
      <c r="AN14" s="2">
        <v>6.1715499999976506</v>
      </c>
      <c r="AO14" s="2">
        <v>4.2309103349988098</v>
      </c>
      <c r="AP14" s="2">
        <v>7</v>
      </c>
      <c r="AQ14" s="2">
        <v>0</v>
      </c>
      <c r="AR14" s="2">
        <v>0</v>
      </c>
      <c r="AS14" s="2">
        <v>0</v>
      </c>
      <c r="AU14" s="223"/>
      <c r="AV14" s="223"/>
      <c r="AW14" s="223"/>
      <c r="AX14" s="223"/>
      <c r="AY14" s="223"/>
      <c r="AZ14" s="223"/>
      <c r="BA14" s="223"/>
      <c r="BB14" s="223"/>
      <c r="BC14" s="223"/>
      <c r="BD14" s="223"/>
      <c r="BE14" s="223"/>
      <c r="BF14" s="223"/>
      <c r="BG14" s="223"/>
      <c r="BH14" s="223"/>
      <c r="BI14" s="223"/>
    </row>
    <row r="15" spans="2:61" ht="18" customHeight="1">
      <c r="B15" s="127" t="s">
        <v>26</v>
      </c>
      <c r="C15" s="138"/>
      <c r="D15" s="2">
        <v>0</v>
      </c>
      <c r="E15" s="2">
        <v>23.5</v>
      </c>
      <c r="F15" s="2">
        <v>1.9</v>
      </c>
      <c r="G15" s="2">
        <v>5.0999999999999996</v>
      </c>
      <c r="H15" s="2">
        <v>0.4</v>
      </c>
      <c r="I15" s="2">
        <v>0</v>
      </c>
      <c r="J15" s="2">
        <v>10</v>
      </c>
      <c r="K15" s="2">
        <v>49.7</v>
      </c>
      <c r="L15" s="2">
        <v>10.4</v>
      </c>
      <c r="M15" s="2">
        <v>7.7</v>
      </c>
      <c r="N15" s="2">
        <v>0</v>
      </c>
      <c r="O15" s="2">
        <v>0.9</v>
      </c>
      <c r="P15" s="2">
        <v>0</v>
      </c>
      <c r="Q15" s="2">
        <v>36.5</v>
      </c>
      <c r="R15" s="2">
        <v>1</v>
      </c>
      <c r="S15" s="2">
        <v>9.5</v>
      </c>
      <c r="T15" s="2">
        <v>12</v>
      </c>
      <c r="U15" s="2">
        <v>0</v>
      </c>
      <c r="V15" s="2">
        <v>60</v>
      </c>
      <c r="W15" s="2">
        <v>4.4000000000000004</v>
      </c>
      <c r="X15" s="2">
        <v>7.6</v>
      </c>
      <c r="Y15" s="2">
        <v>0</v>
      </c>
      <c r="Z15" s="2">
        <v>0</v>
      </c>
      <c r="AA15" s="2">
        <v>0</v>
      </c>
      <c r="AB15" s="2">
        <v>0</v>
      </c>
      <c r="AC15" s="2">
        <v>0</v>
      </c>
      <c r="AD15" s="2">
        <v>0</v>
      </c>
      <c r="AE15" s="2">
        <v>0</v>
      </c>
      <c r="AF15" s="2">
        <v>0</v>
      </c>
      <c r="AG15" s="2">
        <v>0</v>
      </c>
      <c r="AH15" s="2">
        <v>0</v>
      </c>
      <c r="AI15" s="2">
        <v>0</v>
      </c>
      <c r="AJ15" s="2">
        <v>0</v>
      </c>
      <c r="AK15" s="2">
        <v>0</v>
      </c>
      <c r="AL15" s="2">
        <v>0</v>
      </c>
      <c r="AM15" s="2">
        <v>0</v>
      </c>
      <c r="AN15" s="2">
        <v>0</v>
      </c>
      <c r="AO15" s="2">
        <v>0</v>
      </c>
      <c r="AP15" s="2">
        <v>9.8000000000000007</v>
      </c>
      <c r="AQ15" s="2">
        <v>0</v>
      </c>
      <c r="AR15" s="2">
        <v>0</v>
      </c>
      <c r="AS15" s="2">
        <v>0</v>
      </c>
      <c r="AU15" s="223"/>
      <c r="AV15" s="223"/>
      <c r="AW15" s="223"/>
      <c r="AX15" s="223"/>
      <c r="AY15" s="223"/>
      <c r="AZ15" s="223"/>
      <c r="BA15" s="223"/>
      <c r="BB15" s="223"/>
      <c r="BC15" s="223"/>
      <c r="BD15" s="223"/>
      <c r="BE15" s="223"/>
      <c r="BF15" s="223"/>
      <c r="BG15" s="223"/>
      <c r="BH15" s="223"/>
      <c r="BI15" s="223"/>
    </row>
    <row r="16" spans="2:61" ht="7.5" customHeight="1">
      <c r="B16" s="33"/>
      <c r="C16" s="33"/>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U16" s="223"/>
      <c r="AV16" s="223"/>
      <c r="AW16" s="223"/>
      <c r="AX16" s="223"/>
      <c r="AY16" s="223"/>
      <c r="AZ16" s="223"/>
      <c r="BA16" s="223"/>
      <c r="BB16" s="223"/>
      <c r="BC16" s="223"/>
      <c r="BD16" s="223"/>
      <c r="BE16" s="223"/>
      <c r="BF16" s="223"/>
      <c r="BG16" s="223"/>
      <c r="BH16" s="223"/>
      <c r="BI16" s="223"/>
    </row>
    <row r="17" spans="2:61" ht="18" customHeight="1">
      <c r="B17" s="29" t="s">
        <v>193</v>
      </c>
      <c r="C17" s="29"/>
      <c r="D17" s="34" t="s">
        <v>3</v>
      </c>
      <c r="E17" s="34" t="s">
        <v>3</v>
      </c>
      <c r="F17" s="34" t="s">
        <v>3</v>
      </c>
      <c r="G17" s="34" t="s">
        <v>3</v>
      </c>
      <c r="H17" s="34" t="s">
        <v>3</v>
      </c>
      <c r="I17" s="34" t="s">
        <v>3</v>
      </c>
      <c r="J17" s="34" t="s">
        <v>3</v>
      </c>
      <c r="K17" s="34" t="s">
        <v>3</v>
      </c>
      <c r="L17" s="34" t="s">
        <v>3</v>
      </c>
      <c r="M17" s="34" t="s">
        <v>3</v>
      </c>
      <c r="N17" s="34" t="s">
        <v>3</v>
      </c>
      <c r="O17" s="34" t="s">
        <v>3</v>
      </c>
      <c r="P17" s="34" t="s">
        <v>3</v>
      </c>
      <c r="Q17" s="34" t="s">
        <v>3</v>
      </c>
      <c r="R17" s="34" t="s">
        <v>3</v>
      </c>
      <c r="S17" s="34" t="s">
        <v>3</v>
      </c>
      <c r="T17" s="34" t="s">
        <v>3</v>
      </c>
      <c r="U17" s="34" t="s">
        <v>3</v>
      </c>
      <c r="V17" s="34" t="s">
        <v>3</v>
      </c>
      <c r="W17" s="34" t="s">
        <v>3</v>
      </c>
      <c r="X17" s="34" t="s">
        <v>3</v>
      </c>
      <c r="Y17" s="35">
        <v>0.66836847014462486</v>
      </c>
      <c r="Z17" s="35">
        <v>0.67922789445930909</v>
      </c>
      <c r="AA17" s="35">
        <v>0.57851777839719287</v>
      </c>
      <c r="AB17" s="35">
        <v>0.55486746962439304</v>
      </c>
      <c r="AC17" s="35">
        <v>0.59053012083442569</v>
      </c>
      <c r="AD17" s="35">
        <v>0.52784223215639459</v>
      </c>
      <c r="AE17" s="35">
        <v>0.53097043925700194</v>
      </c>
      <c r="AF17" s="35">
        <v>0.43555292052701977</v>
      </c>
      <c r="AG17" s="35">
        <v>0.5605447029411097</v>
      </c>
      <c r="AH17" s="35">
        <v>0.50129805689144646</v>
      </c>
      <c r="AI17" s="35">
        <v>0.51943698861494614</v>
      </c>
      <c r="AJ17" s="35">
        <v>0.3945962929908382</v>
      </c>
      <c r="AK17" s="35">
        <v>0.35432874854527618</v>
      </c>
      <c r="AL17" s="35">
        <v>0.44033041459163863</v>
      </c>
      <c r="AM17" s="35">
        <v>0.50408916989516062</v>
      </c>
      <c r="AN17" s="35">
        <v>0.34096495664340759</v>
      </c>
      <c r="AO17" s="35">
        <v>0.27893849851088187</v>
      </c>
      <c r="AP17" s="35">
        <v>0.2966816213691203</v>
      </c>
      <c r="AQ17" s="35">
        <v>0.102946782849043</v>
      </c>
      <c r="AR17" s="35">
        <v>4.6673455619006932E-2</v>
      </c>
      <c r="AS17" s="35">
        <v>0.25661427193306702</v>
      </c>
      <c r="AU17" s="223"/>
      <c r="AV17" s="223"/>
      <c r="AW17" s="223"/>
      <c r="AX17" s="223"/>
      <c r="AY17" s="223"/>
      <c r="AZ17" s="223"/>
      <c r="BA17" s="223"/>
      <c r="BB17" s="223"/>
      <c r="BC17" s="223"/>
      <c r="BD17" s="223"/>
      <c r="BE17" s="223"/>
      <c r="BF17" s="223"/>
      <c r="BG17" s="223"/>
      <c r="BH17" s="223"/>
      <c r="BI17" s="223"/>
    </row>
    <row r="18" spans="2:61" ht="18" customHeight="1">
      <c r="B18" s="127" t="s">
        <v>28</v>
      </c>
      <c r="C18" s="5"/>
      <c r="D18" s="34" t="s">
        <v>3</v>
      </c>
      <c r="E18" s="34" t="s">
        <v>3</v>
      </c>
      <c r="F18" s="34" t="s">
        <v>3</v>
      </c>
      <c r="G18" s="34" t="s">
        <v>3</v>
      </c>
      <c r="H18" s="34" t="s">
        <v>3</v>
      </c>
      <c r="I18" s="34" t="s">
        <v>3</v>
      </c>
      <c r="J18" s="34" t="s">
        <v>3</v>
      </c>
      <c r="K18" s="34" t="s">
        <v>3</v>
      </c>
      <c r="L18" s="34" t="s">
        <v>3</v>
      </c>
      <c r="M18" s="34" t="s">
        <v>3</v>
      </c>
      <c r="N18" s="34" t="s">
        <v>3</v>
      </c>
      <c r="O18" s="34" t="s">
        <v>3</v>
      </c>
      <c r="P18" s="34" t="s">
        <v>3</v>
      </c>
      <c r="Q18" s="34" t="s">
        <v>3</v>
      </c>
      <c r="R18" s="34" t="s">
        <v>3</v>
      </c>
      <c r="S18" s="34" t="s">
        <v>3</v>
      </c>
      <c r="T18" s="34" t="s">
        <v>3</v>
      </c>
      <c r="U18" s="34" t="s">
        <v>3</v>
      </c>
      <c r="V18" s="34" t="s">
        <v>3</v>
      </c>
      <c r="W18" s="34" t="s">
        <v>3</v>
      </c>
      <c r="X18" s="34" t="s">
        <v>3</v>
      </c>
      <c r="Y18" s="36">
        <v>0.52182802337041079</v>
      </c>
      <c r="Z18" s="36">
        <v>0.42796170883799084</v>
      </c>
      <c r="AA18" s="36">
        <v>0.53962140111960588</v>
      </c>
      <c r="AB18" s="36">
        <v>0.5010907318718002</v>
      </c>
      <c r="AC18" s="36">
        <v>0.58522340466712508</v>
      </c>
      <c r="AD18" s="36">
        <v>0.58321247265917242</v>
      </c>
      <c r="AE18" s="36">
        <v>0.50111071054740508</v>
      </c>
      <c r="AF18" s="36">
        <v>0.52442040158465886</v>
      </c>
      <c r="AG18" s="36">
        <v>0.60679197088929915</v>
      </c>
      <c r="AH18" s="36">
        <v>0</v>
      </c>
      <c r="AI18" s="36">
        <v>0.80349999999999999</v>
      </c>
      <c r="AJ18" s="36">
        <v>0.78700000000000003</v>
      </c>
      <c r="AK18" s="36">
        <v>0.63601021739130437</v>
      </c>
      <c r="AL18" s="36">
        <v>0.41457086614173227</v>
      </c>
      <c r="AM18" s="36">
        <v>0.52180000000000004</v>
      </c>
      <c r="AN18" s="36">
        <v>0.58300050700256456</v>
      </c>
      <c r="AO18" s="36">
        <v>0.49368897479511364</v>
      </c>
      <c r="AP18" s="36">
        <v>0.63439161693916291</v>
      </c>
      <c r="AQ18" s="241" t="s">
        <v>3</v>
      </c>
      <c r="AR18" s="36">
        <v>0.10769999999999999</v>
      </c>
      <c r="AS18" s="36">
        <v>0.28939999999999999</v>
      </c>
      <c r="AU18" s="223"/>
      <c r="AV18" s="223"/>
      <c r="AW18" s="223"/>
      <c r="AX18" s="223"/>
      <c r="AY18" s="223"/>
      <c r="AZ18" s="223"/>
      <c r="BA18" s="223"/>
      <c r="BB18" s="223"/>
      <c r="BC18" s="223"/>
      <c r="BD18" s="223"/>
      <c r="BE18" s="223"/>
      <c r="BF18" s="223"/>
      <c r="BG18" s="223"/>
      <c r="BH18" s="223"/>
      <c r="BI18" s="223"/>
    </row>
    <row r="19" spans="2:61" ht="18" customHeight="1">
      <c r="B19" s="127" t="s">
        <v>139</v>
      </c>
      <c r="C19" s="5"/>
      <c r="D19" s="34" t="s">
        <v>3</v>
      </c>
      <c r="E19" s="34" t="s">
        <v>3</v>
      </c>
      <c r="F19" s="34" t="s">
        <v>3</v>
      </c>
      <c r="G19" s="34" t="s">
        <v>3</v>
      </c>
      <c r="H19" s="34" t="s">
        <v>3</v>
      </c>
      <c r="I19" s="34" t="s">
        <v>3</v>
      </c>
      <c r="J19" s="34" t="s">
        <v>3</v>
      </c>
      <c r="K19" s="34" t="s">
        <v>3</v>
      </c>
      <c r="L19" s="34" t="s">
        <v>3</v>
      </c>
      <c r="M19" s="34" t="s">
        <v>3</v>
      </c>
      <c r="N19" s="34" t="s">
        <v>3</v>
      </c>
      <c r="O19" s="34" t="s">
        <v>3</v>
      </c>
      <c r="P19" s="34" t="s">
        <v>3</v>
      </c>
      <c r="Q19" s="34" t="s">
        <v>3</v>
      </c>
      <c r="R19" s="34" t="s">
        <v>3</v>
      </c>
      <c r="S19" s="34" t="s">
        <v>3</v>
      </c>
      <c r="T19" s="34" t="s">
        <v>3</v>
      </c>
      <c r="U19" s="34" t="s">
        <v>3</v>
      </c>
      <c r="V19" s="34" t="s">
        <v>3</v>
      </c>
      <c r="W19" s="34" t="s">
        <v>3</v>
      </c>
      <c r="X19" s="34" t="s">
        <v>3</v>
      </c>
      <c r="Y19" s="36">
        <v>0.69397533706040604</v>
      </c>
      <c r="Z19" s="36">
        <v>0.68531380815270204</v>
      </c>
      <c r="AA19" s="36">
        <v>0.58232807214425053</v>
      </c>
      <c r="AB19" s="36">
        <v>0.56019400642060424</v>
      </c>
      <c r="AC19" s="36">
        <v>0.59079249194382644</v>
      </c>
      <c r="AD19" s="36">
        <v>0.53017790035054435</v>
      </c>
      <c r="AE19" s="36">
        <v>0.53470880712089397</v>
      </c>
      <c r="AF19" s="36">
        <v>0.42814729710554988</v>
      </c>
      <c r="AG19" s="36">
        <v>0.54642224116442151</v>
      </c>
      <c r="AH19" s="36">
        <v>0.50129805689144646</v>
      </c>
      <c r="AI19" s="36">
        <v>0.50137753044951294</v>
      </c>
      <c r="AJ19" s="36">
        <v>0.36585668384611708</v>
      </c>
      <c r="AK19" s="36">
        <v>0.34745118851621098</v>
      </c>
      <c r="AL19" s="36">
        <v>0.4412840499549277</v>
      </c>
      <c r="AM19" s="36">
        <v>0.50207308182332666</v>
      </c>
      <c r="AN19" s="36">
        <v>0.29848074072579223</v>
      </c>
      <c r="AO19" s="36">
        <v>0.25830999967072882</v>
      </c>
      <c r="AP19" s="36">
        <v>0.29905667338604025</v>
      </c>
      <c r="AQ19" s="36">
        <v>0.102946782849043</v>
      </c>
      <c r="AR19" s="36">
        <v>3.8921683192548788E-2</v>
      </c>
      <c r="AS19" s="36">
        <v>0.25575954869791934</v>
      </c>
      <c r="AU19" s="223"/>
      <c r="AV19" s="223"/>
      <c r="AW19" s="223"/>
      <c r="AX19" s="223"/>
      <c r="AY19" s="223"/>
      <c r="AZ19" s="223"/>
      <c r="BA19" s="223"/>
      <c r="BB19" s="223"/>
      <c r="BC19" s="223"/>
      <c r="BD19" s="223"/>
      <c r="BE19" s="223"/>
      <c r="BF19" s="223"/>
      <c r="BG19" s="223"/>
      <c r="BH19" s="223"/>
      <c r="BI19" s="223"/>
    </row>
    <row r="20" spans="2:61" ht="7.5" customHeight="1">
      <c r="B20" s="5"/>
      <c r="C20" s="5"/>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U20" s="223"/>
      <c r="AV20" s="223"/>
      <c r="AW20" s="223"/>
      <c r="AX20" s="223"/>
      <c r="AY20" s="223"/>
      <c r="AZ20" s="223"/>
      <c r="BA20" s="223"/>
      <c r="BB20" s="223"/>
      <c r="BC20" s="223"/>
      <c r="BD20" s="223"/>
      <c r="BE20" s="223"/>
      <c r="BF20" s="223"/>
      <c r="BG20" s="223"/>
      <c r="BH20" s="223"/>
      <c r="BI20" s="223"/>
    </row>
    <row r="21" spans="2:61" ht="18" customHeight="1">
      <c r="B21" s="29" t="s">
        <v>194</v>
      </c>
      <c r="C21" s="29"/>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U21" s="223"/>
      <c r="AV21" s="223"/>
      <c r="AW21" s="223"/>
      <c r="AX21" s="223"/>
      <c r="AY21" s="223"/>
      <c r="AZ21" s="223"/>
      <c r="BA21" s="223"/>
      <c r="BB21" s="223"/>
      <c r="BC21" s="223"/>
      <c r="BD21" s="223"/>
      <c r="BE21" s="223"/>
      <c r="BF21" s="223"/>
      <c r="BG21" s="223"/>
      <c r="BH21" s="223"/>
      <c r="BI21" s="223"/>
    </row>
    <row r="22" spans="2:61" ht="18" customHeight="1">
      <c r="B22" s="127" t="s">
        <v>35</v>
      </c>
      <c r="C22" s="142"/>
      <c r="D22" s="34" t="s">
        <v>3</v>
      </c>
      <c r="E22" s="34" t="s">
        <v>3</v>
      </c>
      <c r="F22" s="34" t="s">
        <v>3</v>
      </c>
      <c r="G22" s="34" t="s">
        <v>3</v>
      </c>
      <c r="H22" s="34" t="s">
        <v>3</v>
      </c>
      <c r="I22" s="34" t="s">
        <v>3</v>
      </c>
      <c r="J22" s="34" t="s">
        <v>3</v>
      </c>
      <c r="K22" s="34" t="s">
        <v>3</v>
      </c>
      <c r="L22" s="34" t="s">
        <v>3</v>
      </c>
      <c r="M22" s="34" t="s">
        <v>3</v>
      </c>
      <c r="N22" s="34" t="s">
        <v>3</v>
      </c>
      <c r="O22" s="34" t="s">
        <v>3</v>
      </c>
      <c r="P22" s="34" t="s">
        <v>3</v>
      </c>
      <c r="Q22" s="34" t="s">
        <v>3</v>
      </c>
      <c r="R22" s="34" t="s">
        <v>3</v>
      </c>
      <c r="S22" s="34" t="s">
        <v>3</v>
      </c>
      <c r="T22" s="34" t="s">
        <v>3</v>
      </c>
      <c r="U22" s="34" t="s">
        <v>3</v>
      </c>
      <c r="V22" s="34" t="s">
        <v>3</v>
      </c>
      <c r="W22" s="34" t="s">
        <v>3</v>
      </c>
      <c r="X22" s="34" t="s">
        <v>3</v>
      </c>
      <c r="Y22" s="37">
        <v>37.097578226365307</v>
      </c>
      <c r="Z22" s="37">
        <v>39.157834540871917</v>
      </c>
      <c r="AA22" s="37">
        <v>34.891781524121257</v>
      </c>
      <c r="AB22" s="37">
        <v>30.923202963794619</v>
      </c>
      <c r="AC22" s="37">
        <v>34.060516753542949</v>
      </c>
      <c r="AD22" s="37">
        <v>32.449232330269211</v>
      </c>
      <c r="AE22" s="37">
        <v>33.35843714842639</v>
      </c>
      <c r="AF22" s="37">
        <v>24.842209072978303</v>
      </c>
      <c r="AG22" s="37">
        <v>30.717725752508361</v>
      </c>
      <c r="AH22" s="37">
        <v>29.682834031029994</v>
      </c>
      <c r="AI22" s="37">
        <v>30.176320778598349</v>
      </c>
      <c r="AJ22" s="37">
        <v>27.43433583385751</v>
      </c>
      <c r="AK22" s="37">
        <v>27.938437569731239</v>
      </c>
      <c r="AL22" s="37">
        <v>27.447301111482656</v>
      </c>
      <c r="AM22" s="37">
        <v>32.050051753791152</v>
      </c>
      <c r="AN22" s="37">
        <v>26.47837793412571</v>
      </c>
      <c r="AO22" s="37">
        <v>24.618290739822687</v>
      </c>
      <c r="AP22" s="37">
        <v>24.755948130692079</v>
      </c>
      <c r="AQ22" s="37">
        <v>19.643538546058018</v>
      </c>
      <c r="AR22" s="37">
        <v>15.563533158870378</v>
      </c>
      <c r="AS22" s="37">
        <v>20</v>
      </c>
      <c r="AU22" s="223"/>
      <c r="AV22" s="223"/>
      <c r="AW22" s="223"/>
      <c r="AX22" s="223"/>
      <c r="AY22" s="223"/>
      <c r="AZ22" s="223"/>
      <c r="BA22" s="223"/>
      <c r="BB22" s="223"/>
      <c r="BC22" s="223"/>
      <c r="BD22" s="223"/>
      <c r="BE22" s="223"/>
      <c r="BF22" s="223"/>
      <c r="BG22" s="223"/>
      <c r="BH22" s="223"/>
      <c r="BI22" s="223"/>
    </row>
    <row r="23" spans="2:61" ht="18" customHeight="1">
      <c r="B23" s="127" t="s">
        <v>36</v>
      </c>
      <c r="D23" s="34" t="s">
        <v>3</v>
      </c>
      <c r="E23" s="34" t="s">
        <v>3</v>
      </c>
      <c r="F23" s="34" t="s">
        <v>3</v>
      </c>
      <c r="G23" s="34" t="s">
        <v>3</v>
      </c>
      <c r="H23" s="34" t="s">
        <v>3</v>
      </c>
      <c r="I23" s="34" t="s">
        <v>3</v>
      </c>
      <c r="J23" s="34" t="s">
        <v>3</v>
      </c>
      <c r="K23" s="34" t="s">
        <v>3</v>
      </c>
      <c r="L23" s="34" t="s">
        <v>3</v>
      </c>
      <c r="M23" s="34" t="s">
        <v>3</v>
      </c>
      <c r="N23" s="34" t="s">
        <v>3</v>
      </c>
      <c r="O23" s="34" t="s">
        <v>3</v>
      </c>
      <c r="P23" s="34" t="s">
        <v>3</v>
      </c>
      <c r="Q23" s="34" t="s">
        <v>3</v>
      </c>
      <c r="R23" s="34" t="s">
        <v>3</v>
      </c>
      <c r="S23" s="34" t="s">
        <v>3</v>
      </c>
      <c r="T23" s="34" t="s">
        <v>3</v>
      </c>
      <c r="U23" s="34" t="s">
        <v>3</v>
      </c>
      <c r="V23" s="34" t="s">
        <v>3</v>
      </c>
      <c r="W23" s="34" t="s">
        <v>3</v>
      </c>
      <c r="X23" s="34" t="s">
        <v>3</v>
      </c>
      <c r="Y23" s="37">
        <v>9.9711195540473661</v>
      </c>
      <c r="Z23" s="37">
        <v>10.284873780282899</v>
      </c>
      <c r="AA23" s="37">
        <v>9.8146335160693869</v>
      </c>
      <c r="AB23" s="37">
        <v>8.6556479400117574</v>
      </c>
      <c r="AC23" s="37">
        <v>9.3106864469968968</v>
      </c>
      <c r="AD23" s="37">
        <v>8.7448175324099875</v>
      </c>
      <c r="AE23" s="37">
        <v>9.5795931739601681</v>
      </c>
      <c r="AF23" s="37">
        <v>11.324211045364892</v>
      </c>
      <c r="AG23" s="37">
        <v>13.454682274247491</v>
      </c>
      <c r="AH23" s="37">
        <v>17.175316612595953</v>
      </c>
      <c r="AI23" s="37">
        <v>14.62213378515292</v>
      </c>
      <c r="AJ23" s="37">
        <v>10.976819383199588</v>
      </c>
      <c r="AK23" s="37">
        <v>15.034418971628687</v>
      </c>
      <c r="AL23" s="37">
        <v>13.1053126476373</v>
      </c>
      <c r="AM23" s="37">
        <v>16.233364842294421</v>
      </c>
      <c r="AN23" s="37">
        <v>9.9371455273855016</v>
      </c>
      <c r="AO23" s="37">
        <v>9.1635240269758</v>
      </c>
      <c r="AP23" s="37">
        <v>9.2797246823538142</v>
      </c>
      <c r="AQ23" s="37">
        <v>4.1160414941282566</v>
      </c>
      <c r="AR23" s="37">
        <v>3.2254132635481518</v>
      </c>
      <c r="AS23" s="37">
        <v>6</v>
      </c>
      <c r="AU23" s="223"/>
      <c r="AV23" s="223"/>
      <c r="AW23" s="223"/>
      <c r="AX23" s="223"/>
      <c r="AY23" s="223"/>
      <c r="AZ23" s="223"/>
      <c r="BA23" s="223"/>
      <c r="BB23" s="223"/>
      <c r="BC23" s="223"/>
      <c r="BD23" s="223"/>
      <c r="BE23" s="223"/>
      <c r="BF23" s="223"/>
      <c r="BG23" s="223"/>
      <c r="BH23" s="223"/>
      <c r="BI23" s="223"/>
    </row>
    <row r="24" spans="2:61" ht="18" customHeight="1">
      <c r="B24" s="127" t="s">
        <v>37</v>
      </c>
      <c r="D24" s="34" t="s">
        <v>3</v>
      </c>
      <c r="E24" s="34" t="s">
        <v>3</v>
      </c>
      <c r="F24" s="34" t="s">
        <v>3</v>
      </c>
      <c r="G24" s="34" t="s">
        <v>3</v>
      </c>
      <c r="H24" s="34" t="s">
        <v>3</v>
      </c>
      <c r="I24" s="34" t="s">
        <v>3</v>
      </c>
      <c r="J24" s="34" t="s">
        <v>3</v>
      </c>
      <c r="K24" s="34" t="s">
        <v>3</v>
      </c>
      <c r="L24" s="34" t="s">
        <v>3</v>
      </c>
      <c r="M24" s="34" t="s">
        <v>3</v>
      </c>
      <c r="N24" s="34" t="s">
        <v>3</v>
      </c>
      <c r="O24" s="34" t="s">
        <v>3</v>
      </c>
      <c r="P24" s="34" t="s">
        <v>3</v>
      </c>
      <c r="Q24" s="34" t="s">
        <v>3</v>
      </c>
      <c r="R24" s="34" t="s">
        <v>3</v>
      </c>
      <c r="S24" s="34" t="s">
        <v>3</v>
      </c>
      <c r="T24" s="34" t="s">
        <v>3</v>
      </c>
      <c r="U24" s="34" t="s">
        <v>3</v>
      </c>
      <c r="V24" s="34" t="s">
        <v>3</v>
      </c>
      <c r="W24" s="34" t="s">
        <v>3</v>
      </c>
      <c r="X24" s="34" t="s">
        <v>3</v>
      </c>
      <c r="Y24" s="36">
        <v>1.5566685304827362E-2</v>
      </c>
      <c r="Z24" s="36">
        <v>1.462673470731349E-2</v>
      </c>
      <c r="AA24" s="36">
        <v>2.0313627708618949E-2</v>
      </c>
      <c r="AB24" s="36">
        <v>1.3866687605160868E-2</v>
      </c>
      <c r="AC24" s="36">
        <v>1.2359842999902042E-2</v>
      </c>
      <c r="AD24" s="36">
        <v>1.8683971549650239E-2</v>
      </c>
      <c r="AE24" s="36">
        <v>1.6837076308729538E-2</v>
      </c>
      <c r="AF24" s="36">
        <v>2.1706360946745561E-2</v>
      </c>
      <c r="AG24" s="36">
        <v>1.9104849498327758E-2</v>
      </c>
      <c r="AH24" s="36">
        <v>2.3065746266630757E-2</v>
      </c>
      <c r="AI24" s="36">
        <v>2.2960446895044895E-2</v>
      </c>
      <c r="AJ24" s="36">
        <v>3.186557192401647E-2</v>
      </c>
      <c r="AK24" s="36">
        <v>3.3253863063446E-2</v>
      </c>
      <c r="AL24" s="36">
        <v>2.8550955569134062E-2</v>
      </c>
      <c r="AM24" s="36">
        <v>2.3238748975811498E-2</v>
      </c>
      <c r="AN24" s="36">
        <v>2.6009775193911351E-2</v>
      </c>
      <c r="AO24" s="36">
        <v>2.8377424862859053E-2</v>
      </c>
      <c r="AP24" s="36">
        <v>2.9393623454079608E-2</v>
      </c>
      <c r="AQ24" s="36">
        <v>4.1282514190340479E-2</v>
      </c>
      <c r="AR24" s="36">
        <v>4.4374061268576979E-2</v>
      </c>
      <c r="AS24" s="36">
        <v>0.02</v>
      </c>
      <c r="AU24" s="223"/>
      <c r="AV24" s="223"/>
      <c r="AW24" s="223"/>
      <c r="AX24" s="223"/>
      <c r="AY24" s="223"/>
      <c r="AZ24" s="223"/>
      <c r="BA24" s="223"/>
      <c r="BB24" s="223"/>
      <c r="BC24" s="223"/>
      <c r="BD24" s="223"/>
      <c r="BE24" s="223"/>
      <c r="BF24" s="223"/>
      <c r="BG24" s="223"/>
      <c r="BH24" s="223"/>
      <c r="BI24" s="223"/>
    </row>
    <row r="25" spans="2:61" ht="7.5" customHeight="1" thickBot="1">
      <c r="B25" s="51"/>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row>
    <row r="26" spans="2:61" ht="18" customHeight="1">
      <c r="B26" s="3" t="s">
        <v>195</v>
      </c>
    </row>
    <row r="27" spans="2:61" ht="18" customHeight="1">
      <c r="B27" s="13"/>
      <c r="C27" s="13"/>
    </row>
    <row r="28" spans="2:61">
      <c r="B28" s="31"/>
      <c r="C28" s="31"/>
    </row>
    <row r="30" spans="2:61">
      <c r="AE30" s="12"/>
      <c r="AF30" s="12"/>
      <c r="AG30" s="12"/>
      <c r="AH30" s="12"/>
      <c r="AI30" s="12"/>
      <c r="AJ30" s="12"/>
      <c r="AK30" s="12"/>
      <c r="AL30" s="12"/>
      <c r="AM30" s="12"/>
      <c r="AN30" s="12"/>
      <c r="AO30" s="12"/>
      <c r="AP30" s="12"/>
    </row>
    <row r="31" spans="2:61">
      <c r="AE31" s="12"/>
      <c r="AF31" s="12"/>
      <c r="AG31" s="12"/>
      <c r="AH31" s="12"/>
      <c r="AI31" s="12"/>
      <c r="AJ31" s="12"/>
      <c r="AK31" s="12"/>
      <c r="AL31" s="12"/>
      <c r="AM31" s="12"/>
      <c r="AN31" s="12"/>
      <c r="AO31" s="12"/>
      <c r="AP31" s="12"/>
    </row>
    <row r="32" spans="2:61">
      <c r="AE32" s="12"/>
      <c r="AF32" s="12"/>
      <c r="AG32" s="12"/>
      <c r="AH32" s="12"/>
      <c r="AI32" s="12"/>
      <c r="AJ32" s="12"/>
      <c r="AK32" s="12"/>
      <c r="AL32" s="12"/>
      <c r="AM32" s="12"/>
      <c r="AN32" s="12"/>
      <c r="AO32" s="12"/>
      <c r="AP32" s="12"/>
    </row>
    <row r="33" spans="31:42">
      <c r="AE33" s="12"/>
      <c r="AF33" s="12"/>
      <c r="AG33" s="12"/>
      <c r="AH33" s="12"/>
      <c r="AI33" s="12"/>
      <c r="AJ33" s="12"/>
      <c r="AK33" s="12"/>
      <c r="AL33" s="12"/>
      <c r="AM33" s="12"/>
      <c r="AN33" s="12"/>
      <c r="AO33" s="12"/>
      <c r="AP33" s="12"/>
    </row>
    <row r="34" spans="31:42">
      <c r="AE34" s="12"/>
      <c r="AF34" s="12"/>
      <c r="AG34" s="12"/>
      <c r="AH34" s="12"/>
      <c r="AI34" s="12"/>
      <c r="AJ34" s="12"/>
      <c r="AK34" s="12"/>
      <c r="AL34" s="12"/>
      <c r="AM34" s="12"/>
      <c r="AN34" s="12"/>
      <c r="AO34" s="12"/>
      <c r="AP34" s="12"/>
    </row>
    <row r="35" spans="31:42">
      <c r="AE35" s="12"/>
      <c r="AF35" s="12"/>
      <c r="AG35" s="12"/>
      <c r="AH35" s="12"/>
      <c r="AI35" s="12"/>
      <c r="AJ35" s="12"/>
      <c r="AK35" s="12"/>
      <c r="AL35" s="12"/>
      <c r="AM35" s="12"/>
      <c r="AN35" s="12"/>
      <c r="AO35" s="12"/>
      <c r="AP35" s="12"/>
    </row>
    <row r="36" spans="31:42">
      <c r="AE36" s="12"/>
      <c r="AF36" s="12"/>
      <c r="AG36" s="12"/>
      <c r="AH36" s="12"/>
      <c r="AI36" s="12"/>
      <c r="AJ36" s="12"/>
      <c r="AK36" s="12"/>
      <c r="AL36" s="12"/>
      <c r="AM36" s="12"/>
      <c r="AN36" s="12"/>
      <c r="AO36" s="12"/>
      <c r="AP36" s="12"/>
    </row>
    <row r="37" spans="31:42">
      <c r="AE37" s="12"/>
      <c r="AF37" s="12"/>
      <c r="AG37" s="12"/>
      <c r="AH37" s="12"/>
      <c r="AI37" s="12"/>
      <c r="AJ37" s="12"/>
      <c r="AK37" s="12"/>
      <c r="AL37" s="12"/>
      <c r="AM37" s="12"/>
      <c r="AN37" s="12"/>
      <c r="AO37" s="12"/>
      <c r="AP37" s="12"/>
    </row>
    <row r="38" spans="31:42">
      <c r="AE38" s="12"/>
      <c r="AF38" s="12"/>
      <c r="AG38" s="12"/>
      <c r="AH38" s="12"/>
      <c r="AI38" s="12"/>
      <c r="AJ38" s="12"/>
      <c r="AK38" s="12"/>
      <c r="AL38" s="12"/>
      <c r="AM38" s="12"/>
      <c r="AN38" s="12"/>
      <c r="AO38" s="12"/>
      <c r="AP38" s="12"/>
    </row>
    <row r="39" spans="31:42">
      <c r="AE39" s="12"/>
      <c r="AF39" s="12"/>
      <c r="AG39" s="12"/>
      <c r="AH39" s="12"/>
      <c r="AI39" s="12"/>
      <c r="AJ39" s="12"/>
      <c r="AK39" s="12"/>
      <c r="AL39" s="12"/>
      <c r="AM39" s="12"/>
      <c r="AN39" s="12"/>
      <c r="AO39" s="12"/>
      <c r="AP39" s="12"/>
    </row>
    <row r="40" spans="31:42">
      <c r="AE40" s="12"/>
      <c r="AF40" s="12"/>
      <c r="AG40" s="12"/>
      <c r="AH40" s="12"/>
      <c r="AI40" s="12"/>
      <c r="AJ40" s="12"/>
      <c r="AK40" s="12"/>
      <c r="AL40" s="12"/>
      <c r="AM40" s="12"/>
      <c r="AN40" s="12"/>
      <c r="AO40" s="12"/>
      <c r="AP40" s="12"/>
    </row>
    <row r="41" spans="31:42">
      <c r="AE41" s="12"/>
      <c r="AF41" s="12"/>
      <c r="AG41" s="12"/>
      <c r="AH41" s="12"/>
      <c r="AI41" s="12"/>
      <c r="AJ41" s="12"/>
      <c r="AK41" s="12"/>
      <c r="AL41" s="12"/>
      <c r="AM41" s="12"/>
      <c r="AN41" s="12"/>
      <c r="AO41" s="12"/>
      <c r="AP41" s="12"/>
    </row>
    <row r="42" spans="31:42">
      <c r="AE42" s="12"/>
      <c r="AF42" s="12"/>
      <c r="AG42" s="12"/>
      <c r="AH42" s="12"/>
      <c r="AI42" s="12"/>
      <c r="AJ42" s="12"/>
      <c r="AK42" s="12"/>
      <c r="AL42" s="12"/>
      <c r="AM42" s="12"/>
      <c r="AN42" s="12"/>
      <c r="AO42" s="12"/>
      <c r="AP42" s="12"/>
    </row>
    <row r="43" spans="31:42">
      <c r="AE43" s="12"/>
      <c r="AF43" s="12"/>
      <c r="AG43" s="12"/>
      <c r="AH43" s="12"/>
      <c r="AI43" s="12"/>
      <c r="AJ43" s="12"/>
      <c r="AK43" s="12"/>
      <c r="AL43" s="12"/>
      <c r="AM43" s="12"/>
      <c r="AN43" s="12"/>
      <c r="AO43" s="12"/>
      <c r="AP43" s="12"/>
    </row>
    <row r="44" spans="31:42">
      <c r="AE44" s="12"/>
      <c r="AF44" s="12"/>
      <c r="AG44" s="12"/>
      <c r="AH44" s="12"/>
      <c r="AI44" s="12"/>
      <c r="AJ44" s="12"/>
      <c r="AK44" s="12"/>
      <c r="AL44" s="12"/>
      <c r="AM44" s="12"/>
      <c r="AN44" s="12"/>
      <c r="AO44" s="12"/>
      <c r="AP44" s="12"/>
    </row>
    <row r="45" spans="31:42">
      <c r="AE45" s="12"/>
      <c r="AF45" s="12"/>
      <c r="AG45" s="12"/>
      <c r="AH45" s="12"/>
      <c r="AI45" s="12"/>
      <c r="AJ45" s="12"/>
      <c r="AK45" s="12"/>
      <c r="AL45" s="12"/>
      <c r="AM45" s="12"/>
      <c r="AN45" s="12"/>
      <c r="AO45" s="12"/>
      <c r="AP45" s="12"/>
    </row>
    <row r="46" spans="31:42">
      <c r="AE46" s="12"/>
      <c r="AF46" s="12"/>
      <c r="AG46" s="12"/>
      <c r="AH46" s="12"/>
      <c r="AI46" s="12"/>
      <c r="AJ46" s="12"/>
      <c r="AK46" s="12"/>
      <c r="AL46" s="12"/>
      <c r="AM46" s="12"/>
      <c r="AN46" s="12"/>
      <c r="AO46" s="12"/>
      <c r="AP46" s="12"/>
    </row>
  </sheetData>
  <phoneticPr fontId="22" type="noConversion"/>
  <printOptions verticalCentered="1"/>
  <pageMargins left="0.39370078740157483" right="0" top="0" bottom="0" header="0" footer="0"/>
  <pageSetup paperSize="1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J162"/>
  <sheetViews>
    <sheetView showGridLines="0" topLeftCell="A7" zoomScale="80" zoomScaleNormal="80" zoomScaleSheetLayoutView="100" workbookViewId="0">
      <selection activeCell="A7" sqref="A1:A1048576"/>
    </sheetView>
  </sheetViews>
  <sheetFormatPr baseColWidth="10" defaultRowHeight="12.75"/>
  <cols>
    <col min="1" max="1" width="4.7109375" style="3" customWidth="1"/>
    <col min="2" max="2" width="26.5703125" style="3" customWidth="1"/>
    <col min="3" max="3" width="33.5703125" style="3" customWidth="1"/>
    <col min="4" max="13" width="8.7109375" style="3" customWidth="1"/>
    <col min="14" max="14" width="9.7109375" style="3" customWidth="1"/>
    <col min="15" max="15" width="10.42578125" style="3" customWidth="1"/>
    <col min="16" max="18" width="8.7109375" style="3" customWidth="1"/>
    <col min="19" max="39" width="9.42578125" style="3" customWidth="1"/>
    <col min="40" max="16384" width="11.42578125" style="3"/>
  </cols>
  <sheetData>
    <row r="1" spans="2:62" ht="18" customHeight="1"/>
    <row r="2" spans="2:62" ht="18" customHeight="1">
      <c r="B2" s="131" t="s">
        <v>197</v>
      </c>
      <c r="C2" s="19"/>
      <c r="D2" s="19"/>
      <c r="E2" s="20"/>
      <c r="F2" s="21"/>
      <c r="G2" s="21"/>
      <c r="H2" s="21"/>
      <c r="I2" s="21"/>
      <c r="J2" s="27"/>
      <c r="K2" s="19"/>
      <c r="L2" s="19"/>
    </row>
    <row r="3" spans="2:62" ht="18" customHeight="1">
      <c r="B3" s="134" t="s">
        <v>90</v>
      </c>
      <c r="C3" s="16"/>
      <c r="D3" s="16"/>
      <c r="E3" s="20"/>
      <c r="F3" s="17"/>
      <c r="G3" s="17"/>
      <c r="H3" s="17"/>
      <c r="I3" s="17"/>
      <c r="J3" s="17"/>
      <c r="K3" s="16"/>
      <c r="L3" s="16"/>
    </row>
    <row r="4" spans="2:62" ht="18" customHeight="1">
      <c r="B4" s="32" t="s">
        <v>196</v>
      </c>
      <c r="C4" s="32"/>
      <c r="D4" s="32"/>
      <c r="E4" s="32"/>
      <c r="F4" s="23"/>
      <c r="G4" s="23"/>
      <c r="H4" s="23"/>
      <c r="I4" s="23"/>
      <c r="J4" s="23"/>
      <c r="K4" s="262"/>
      <c r="L4" s="262"/>
    </row>
    <row r="5" spans="2:62" ht="8.4499999999999993" customHeight="1" thickBot="1">
      <c r="B5" s="22"/>
      <c r="C5" s="22"/>
      <c r="D5" s="22"/>
      <c r="E5" s="22"/>
      <c r="F5" s="23"/>
      <c r="G5" s="23"/>
      <c r="H5" s="23"/>
      <c r="I5" s="23"/>
      <c r="J5" s="23"/>
      <c r="K5" s="22"/>
      <c r="L5" s="22"/>
    </row>
    <row r="6" spans="2:62" ht="30" customHeight="1" thickBot="1">
      <c r="B6" s="137" t="s">
        <v>101</v>
      </c>
      <c r="C6" s="25"/>
      <c r="D6" s="165">
        <v>1985</v>
      </c>
      <c r="E6" s="165">
        <v>1986</v>
      </c>
      <c r="F6" s="165">
        <v>1987</v>
      </c>
      <c r="G6" s="165">
        <v>1988</v>
      </c>
      <c r="H6" s="165">
        <v>1989</v>
      </c>
      <c r="I6" s="165">
        <v>1990</v>
      </c>
      <c r="J6" s="165">
        <v>1991</v>
      </c>
      <c r="K6" s="165">
        <v>1992</v>
      </c>
      <c r="L6" s="165">
        <v>1993</v>
      </c>
      <c r="M6" s="165">
        <v>1994</v>
      </c>
      <c r="N6" s="165">
        <v>1995</v>
      </c>
      <c r="O6" s="165">
        <v>1996</v>
      </c>
      <c r="P6" s="165">
        <v>1997</v>
      </c>
      <c r="Q6" s="165">
        <v>1998</v>
      </c>
      <c r="R6" s="165">
        <v>1999</v>
      </c>
      <c r="S6" s="165">
        <v>2000</v>
      </c>
      <c r="T6" s="165">
        <v>2001</v>
      </c>
      <c r="U6" s="165">
        <v>2002</v>
      </c>
      <c r="V6" s="165">
        <v>2003</v>
      </c>
      <c r="W6" s="165">
        <v>2004</v>
      </c>
      <c r="X6" s="165">
        <v>2005</v>
      </c>
      <c r="Y6" s="165">
        <v>2006</v>
      </c>
      <c r="Z6" s="165">
        <v>2007</v>
      </c>
      <c r="AA6" s="165">
        <v>2008</v>
      </c>
      <c r="AB6" s="165">
        <v>2009</v>
      </c>
      <c r="AC6" s="165">
        <v>2010</v>
      </c>
      <c r="AD6" s="165">
        <v>2011</v>
      </c>
      <c r="AE6" s="165">
        <v>2012</v>
      </c>
      <c r="AF6" s="165">
        <v>2013</v>
      </c>
      <c r="AG6" s="165">
        <v>2014</v>
      </c>
      <c r="AH6" s="165">
        <v>2015</v>
      </c>
      <c r="AI6" s="165">
        <v>2016</v>
      </c>
      <c r="AJ6" s="165">
        <v>2017</v>
      </c>
      <c r="AK6" s="165">
        <v>2018</v>
      </c>
      <c r="AL6" s="165">
        <v>2019</v>
      </c>
      <c r="AM6" s="165">
        <v>2020</v>
      </c>
    </row>
    <row r="7" spans="2:62" ht="6" customHeight="1">
      <c r="B7" s="1"/>
      <c r="C7" s="1"/>
      <c r="S7" s="4"/>
      <c r="T7" s="4"/>
      <c r="U7" s="4"/>
      <c r="V7" s="4"/>
      <c r="W7" s="4"/>
      <c r="X7" s="4"/>
      <c r="Y7" s="4"/>
      <c r="Z7" s="4"/>
      <c r="AA7" s="4"/>
      <c r="AB7" s="4"/>
    </row>
    <row r="8" spans="2:62" ht="15" customHeight="1">
      <c r="B8" s="178" t="s">
        <v>2</v>
      </c>
      <c r="C8" s="75"/>
      <c r="D8" s="179">
        <f>+D9+D66</f>
        <v>45.2</v>
      </c>
      <c r="E8" s="179">
        <f t="shared" ref="E8:R8" si="0">+E9+E66</f>
        <v>2.8</v>
      </c>
      <c r="F8" s="179">
        <f t="shared" si="0"/>
        <v>11.6</v>
      </c>
      <c r="G8" s="179">
        <f t="shared" si="0"/>
        <v>0</v>
      </c>
      <c r="H8" s="179">
        <f t="shared" si="0"/>
        <v>0</v>
      </c>
      <c r="I8" s="179">
        <f t="shared" si="0"/>
        <v>255.6</v>
      </c>
      <c r="J8" s="179">
        <f t="shared" si="0"/>
        <v>259.5</v>
      </c>
      <c r="K8" s="179">
        <f t="shared" si="0"/>
        <v>82.7</v>
      </c>
      <c r="L8" s="179">
        <f t="shared" si="0"/>
        <v>174.5</v>
      </c>
      <c r="M8" s="179">
        <f t="shared" si="0"/>
        <v>144.10000000000002</v>
      </c>
      <c r="N8" s="179">
        <f t="shared" si="0"/>
        <v>1479.8</v>
      </c>
      <c r="O8" s="179">
        <f t="shared" si="0"/>
        <v>4233.9505660600007</v>
      </c>
      <c r="P8" s="179">
        <f t="shared" si="0"/>
        <v>141.09325789000002</v>
      </c>
      <c r="Q8" s="179">
        <f t="shared" si="0"/>
        <v>108.30000000000001</v>
      </c>
      <c r="R8" s="179">
        <f t="shared" si="0"/>
        <v>141.69999999999999</v>
      </c>
      <c r="S8" s="179">
        <v>35.421071079999997</v>
      </c>
      <c r="T8" s="179">
        <v>536.41749560000005</v>
      </c>
      <c r="U8" s="179">
        <v>460.01152301249999</v>
      </c>
      <c r="V8" s="179">
        <v>487.60147730037204</v>
      </c>
      <c r="W8" s="179">
        <v>1614.8334815811197</v>
      </c>
      <c r="X8" s="179">
        <v>182.03005836750003</v>
      </c>
      <c r="Y8" s="179">
        <v>1230.3905610703882</v>
      </c>
      <c r="Z8" s="179">
        <v>2519.8705197139998</v>
      </c>
      <c r="AA8" s="179">
        <v>59.116890087200012</v>
      </c>
      <c r="AB8" s="179">
        <v>163.19496532228922</v>
      </c>
      <c r="AC8" s="179">
        <v>11.117506909000001</v>
      </c>
      <c r="AD8" s="179">
        <v>11.557549751</v>
      </c>
      <c r="AE8" s="179">
        <v>10.783295702</v>
      </c>
      <c r="AF8" s="179">
        <v>10.743177744</v>
      </c>
      <c r="AG8" s="179">
        <v>127.92061836000005</v>
      </c>
      <c r="AH8" s="179">
        <v>229.35567279999998</v>
      </c>
      <c r="AI8" s="179">
        <v>4.28689739</v>
      </c>
      <c r="AJ8" s="179">
        <v>3.5491954200000002</v>
      </c>
      <c r="AK8" s="179">
        <v>3.5491954200000002</v>
      </c>
      <c r="AL8" s="179">
        <v>3.2846829199999998</v>
      </c>
      <c r="AM8" s="179">
        <v>2.9369251899999997</v>
      </c>
      <c r="AN8" s="12"/>
      <c r="AO8" s="12"/>
      <c r="AP8" s="12"/>
      <c r="AQ8" s="12"/>
      <c r="AR8" s="12"/>
      <c r="AS8" s="12"/>
      <c r="AT8" s="12"/>
      <c r="AU8" s="12"/>
      <c r="AV8" s="12"/>
      <c r="AW8" s="12"/>
      <c r="AX8" s="12"/>
      <c r="AY8" s="12"/>
      <c r="AZ8" s="12"/>
      <c r="BA8" s="12"/>
      <c r="BB8" s="12"/>
      <c r="BC8" s="12"/>
      <c r="BD8" s="12"/>
    </row>
    <row r="9" spans="2:62" ht="15" customHeight="1">
      <c r="B9" s="144" t="s">
        <v>16</v>
      </c>
      <c r="C9" s="180"/>
      <c r="D9" s="179">
        <f>+D10+D57</f>
        <v>45.2</v>
      </c>
      <c r="E9" s="179">
        <f t="shared" ref="E9:R9" si="1">+E10+E57</f>
        <v>2.8</v>
      </c>
      <c r="F9" s="179">
        <f t="shared" si="1"/>
        <v>11.6</v>
      </c>
      <c r="G9" s="179">
        <f t="shared" si="1"/>
        <v>0</v>
      </c>
      <c r="H9" s="179">
        <f t="shared" si="1"/>
        <v>0</v>
      </c>
      <c r="I9" s="179">
        <f t="shared" si="1"/>
        <v>255.6</v>
      </c>
      <c r="J9" s="179">
        <f t="shared" si="1"/>
        <v>259.5</v>
      </c>
      <c r="K9" s="179">
        <f t="shared" si="1"/>
        <v>82.7</v>
      </c>
      <c r="L9" s="179">
        <f t="shared" si="1"/>
        <v>174</v>
      </c>
      <c r="M9" s="179">
        <f t="shared" si="1"/>
        <v>140.30000000000001</v>
      </c>
      <c r="N9" s="179">
        <f t="shared" si="1"/>
        <v>468.4</v>
      </c>
      <c r="O9" s="179">
        <f t="shared" si="1"/>
        <v>4233.9505660600007</v>
      </c>
      <c r="P9" s="179">
        <f t="shared" si="1"/>
        <v>141.09325789000002</v>
      </c>
      <c r="Q9" s="179">
        <f t="shared" si="1"/>
        <v>108.30000000000001</v>
      </c>
      <c r="R9" s="179">
        <f t="shared" si="1"/>
        <v>141.69999999999999</v>
      </c>
      <c r="S9" s="179">
        <v>35.421071079999997</v>
      </c>
      <c r="T9" s="179">
        <v>536.41749560000005</v>
      </c>
      <c r="U9" s="179">
        <v>460.01152301249999</v>
      </c>
      <c r="V9" s="179">
        <v>487.60147730037204</v>
      </c>
      <c r="W9" s="179">
        <v>1614.8334815811197</v>
      </c>
      <c r="X9" s="179">
        <v>182.03005836750003</v>
      </c>
      <c r="Y9" s="179">
        <v>1230.3905610703882</v>
      </c>
      <c r="Z9" s="179">
        <v>1253.9094054899999</v>
      </c>
      <c r="AA9" s="179">
        <v>15.706386703</v>
      </c>
      <c r="AB9" s="179">
        <v>163.19496532228922</v>
      </c>
      <c r="AC9" s="179">
        <v>11.117506909000001</v>
      </c>
      <c r="AD9" s="179">
        <v>11.557549751</v>
      </c>
      <c r="AE9" s="179">
        <v>10.783295702</v>
      </c>
      <c r="AF9" s="179">
        <v>10.743177744</v>
      </c>
      <c r="AG9" s="179">
        <v>127.92061836000005</v>
      </c>
      <c r="AH9" s="179">
        <v>229.35567279999998</v>
      </c>
      <c r="AI9" s="179">
        <v>4.28689739</v>
      </c>
      <c r="AJ9" s="179">
        <v>3.5491954200000002</v>
      </c>
      <c r="AK9" s="179">
        <v>3.5491954200000002</v>
      </c>
      <c r="AL9" s="179">
        <v>3.2846829199999998</v>
      </c>
      <c r="AM9" s="179">
        <v>2.9369251899999997</v>
      </c>
      <c r="AN9" s="12"/>
      <c r="AO9" s="12"/>
      <c r="AP9" s="12"/>
      <c r="AQ9" s="12"/>
      <c r="AR9" s="12"/>
      <c r="AS9" s="12"/>
      <c r="AT9" s="12"/>
      <c r="AU9" s="12"/>
      <c r="AV9" s="12"/>
      <c r="AW9" s="12"/>
      <c r="AX9" s="12"/>
      <c r="AY9" s="12"/>
      <c r="AZ9" s="12"/>
      <c r="BA9" s="12"/>
      <c r="BB9" s="12"/>
      <c r="BC9" s="12"/>
      <c r="BD9" s="12"/>
    </row>
    <row r="10" spans="2:62" s="13" customFormat="1" ht="15" customHeight="1">
      <c r="B10" s="181" t="s">
        <v>17</v>
      </c>
      <c r="C10" s="115"/>
      <c r="D10" s="179">
        <f>+D11+D30</f>
        <v>45.2</v>
      </c>
      <c r="E10" s="179">
        <f t="shared" ref="E10:R10" si="2">+E11+E30</f>
        <v>2.8</v>
      </c>
      <c r="F10" s="179">
        <f t="shared" si="2"/>
        <v>11.6</v>
      </c>
      <c r="G10" s="179">
        <f t="shared" si="2"/>
        <v>0</v>
      </c>
      <c r="H10" s="179">
        <f t="shared" si="2"/>
        <v>0</v>
      </c>
      <c r="I10" s="179">
        <f t="shared" si="2"/>
        <v>255.6</v>
      </c>
      <c r="J10" s="179">
        <f t="shared" si="2"/>
        <v>259.5</v>
      </c>
      <c r="K10" s="179">
        <f t="shared" si="2"/>
        <v>82.7</v>
      </c>
      <c r="L10" s="179">
        <f t="shared" si="2"/>
        <v>174</v>
      </c>
      <c r="M10" s="179">
        <f t="shared" si="2"/>
        <v>140.30000000000001</v>
      </c>
      <c r="N10" s="179">
        <f t="shared" si="2"/>
        <v>468.4</v>
      </c>
      <c r="O10" s="179">
        <f t="shared" si="2"/>
        <v>4219.3505660600003</v>
      </c>
      <c r="P10" s="179">
        <f t="shared" si="2"/>
        <v>37.393257890000001</v>
      </c>
      <c r="Q10" s="179">
        <f t="shared" si="2"/>
        <v>108.30000000000001</v>
      </c>
      <c r="R10" s="179">
        <f t="shared" si="2"/>
        <v>141.69999999999999</v>
      </c>
      <c r="S10" s="179">
        <v>35.421071079999997</v>
      </c>
      <c r="T10" s="179">
        <v>476.32126734000008</v>
      </c>
      <c r="U10" s="179">
        <v>370.7528914925</v>
      </c>
      <c r="V10" s="179">
        <v>410.84620422037204</v>
      </c>
      <c r="W10" s="179">
        <v>1347.2022923311197</v>
      </c>
      <c r="X10" s="179">
        <v>108.59738080750002</v>
      </c>
      <c r="Y10" s="179">
        <v>20.162640750000001</v>
      </c>
      <c r="Z10" s="179">
        <v>79.755005659999995</v>
      </c>
      <c r="AA10" s="179">
        <v>14.60212267</v>
      </c>
      <c r="AB10" s="179">
        <v>161.63389219428922</v>
      </c>
      <c r="AC10" s="179">
        <v>9.6959341800000018</v>
      </c>
      <c r="AD10" s="179">
        <v>10.06485546</v>
      </c>
      <c r="AE10" s="179">
        <v>9.9688087200000002</v>
      </c>
      <c r="AF10" s="179">
        <v>9.9499728200000011</v>
      </c>
      <c r="AG10" s="179">
        <v>127.92061836000005</v>
      </c>
      <c r="AH10" s="179">
        <v>229.35567279999998</v>
      </c>
      <c r="AI10" s="179">
        <v>4.28689739</v>
      </c>
      <c r="AJ10" s="179">
        <v>3.5491954200000002</v>
      </c>
      <c r="AK10" s="179">
        <v>3.5491954200000002</v>
      </c>
      <c r="AL10" s="179">
        <v>3.2846829199999998</v>
      </c>
      <c r="AM10" s="179">
        <v>2.9369251899999997</v>
      </c>
      <c r="AN10" s="12"/>
      <c r="AO10" s="12"/>
      <c r="AP10" s="12"/>
      <c r="AQ10" s="12"/>
      <c r="AR10" s="12"/>
      <c r="AS10" s="12"/>
      <c r="AT10" s="12"/>
      <c r="AU10" s="12"/>
      <c r="AV10" s="12"/>
      <c r="AW10" s="12"/>
      <c r="AX10" s="12"/>
      <c r="AY10" s="12"/>
      <c r="AZ10" s="12"/>
      <c r="BA10" s="12"/>
      <c r="BB10" s="12"/>
      <c r="BC10" s="12"/>
      <c r="BD10" s="12"/>
    </row>
    <row r="11" spans="2:62" ht="14.1" customHeight="1">
      <c r="B11" s="182" t="s">
        <v>18</v>
      </c>
      <c r="C11" s="63"/>
      <c r="D11" s="183">
        <f>SUM(D12:D28)</f>
        <v>0</v>
      </c>
      <c r="E11" s="183">
        <f t="shared" ref="E11:R11" si="3">SUM(E12:E28)</f>
        <v>2.8</v>
      </c>
      <c r="F11" s="183">
        <f t="shared" si="3"/>
        <v>0</v>
      </c>
      <c r="G11" s="183">
        <f t="shared" si="3"/>
        <v>0</v>
      </c>
      <c r="H11" s="183">
        <f t="shared" si="3"/>
        <v>0</v>
      </c>
      <c r="I11" s="183">
        <f t="shared" si="3"/>
        <v>0</v>
      </c>
      <c r="J11" s="183">
        <f t="shared" si="3"/>
        <v>0</v>
      </c>
      <c r="K11" s="183">
        <f t="shared" si="3"/>
        <v>82.7</v>
      </c>
      <c r="L11" s="183">
        <f t="shared" si="3"/>
        <v>59.8</v>
      </c>
      <c r="M11" s="183">
        <f t="shared" si="3"/>
        <v>123.2</v>
      </c>
      <c r="N11" s="183">
        <f t="shared" si="3"/>
        <v>468.4</v>
      </c>
      <c r="O11" s="183">
        <f t="shared" si="3"/>
        <v>29.8</v>
      </c>
      <c r="P11" s="183">
        <f t="shared" si="3"/>
        <v>5.0999999999999996</v>
      </c>
      <c r="Q11" s="183">
        <f t="shared" si="3"/>
        <v>39.9</v>
      </c>
      <c r="R11" s="183">
        <f t="shared" si="3"/>
        <v>14.7</v>
      </c>
      <c r="S11" s="183">
        <v>14.940841549999998</v>
      </c>
      <c r="T11" s="183">
        <v>56.736148240000006</v>
      </c>
      <c r="U11" s="183">
        <v>4.4000000000000004</v>
      </c>
      <c r="V11" s="183">
        <v>397.91291728037203</v>
      </c>
      <c r="W11" s="183">
        <v>1290.9169672794196</v>
      </c>
      <c r="X11" s="183">
        <v>94.25096434000001</v>
      </c>
      <c r="Y11" s="183">
        <v>6.5950908100000003</v>
      </c>
      <c r="Z11" s="183">
        <v>3.0028879099999997</v>
      </c>
      <c r="AA11" s="183">
        <v>1.6688357299999999</v>
      </c>
      <c r="AB11" s="183">
        <v>1.1559911</v>
      </c>
      <c r="AC11" s="183">
        <v>5.557288240000001</v>
      </c>
      <c r="AD11" s="183">
        <v>5.9262095200000005</v>
      </c>
      <c r="AE11" s="183">
        <v>5.8301627800000002</v>
      </c>
      <c r="AF11" s="183">
        <v>3.5707922700000005</v>
      </c>
      <c r="AG11" s="183">
        <v>2.1070527799999996</v>
      </c>
      <c r="AH11" s="183">
        <v>0.28835237999999996</v>
      </c>
      <c r="AI11" s="183">
        <v>0.72797814999999999</v>
      </c>
      <c r="AJ11" s="183">
        <v>0</v>
      </c>
      <c r="AK11" s="183">
        <v>0</v>
      </c>
      <c r="AL11" s="183">
        <v>0</v>
      </c>
      <c r="AM11" s="183">
        <v>0</v>
      </c>
      <c r="AN11" s="12"/>
      <c r="AO11" s="12"/>
      <c r="AP11" s="12"/>
      <c r="AQ11" s="12"/>
      <c r="AR11" s="12"/>
      <c r="AS11" s="12"/>
      <c r="AT11" s="12"/>
      <c r="AU11" s="12"/>
      <c r="AV11" s="12"/>
      <c r="AW11" s="12"/>
      <c r="AX11" s="12"/>
      <c r="AY11" s="12"/>
      <c r="AZ11" s="12"/>
      <c r="BA11" s="12"/>
      <c r="BB11" s="12"/>
      <c r="BC11" s="12"/>
      <c r="BD11" s="12"/>
    </row>
    <row r="12" spans="2:62" ht="14.1" customHeight="1">
      <c r="B12" s="129" t="s">
        <v>57</v>
      </c>
      <c r="C12" s="90"/>
      <c r="D12" s="183">
        <v>0</v>
      </c>
      <c r="E12" s="183">
        <v>0</v>
      </c>
      <c r="F12" s="183">
        <v>0</v>
      </c>
      <c r="G12" s="183">
        <v>0</v>
      </c>
      <c r="H12" s="183">
        <v>0</v>
      </c>
      <c r="I12" s="183">
        <v>0</v>
      </c>
      <c r="J12" s="183">
        <v>0</v>
      </c>
      <c r="K12" s="183">
        <v>0</v>
      </c>
      <c r="L12" s="183">
        <v>0</v>
      </c>
      <c r="M12" s="183">
        <v>114.7</v>
      </c>
      <c r="N12" s="183">
        <v>415.9</v>
      </c>
      <c r="O12" s="183">
        <v>0</v>
      </c>
      <c r="P12" s="183">
        <v>0</v>
      </c>
      <c r="Q12" s="183">
        <v>8.5</v>
      </c>
      <c r="R12" s="183">
        <v>0</v>
      </c>
      <c r="S12" s="183">
        <v>1.6156333299999999</v>
      </c>
      <c r="T12" s="183">
        <v>0.21385103999999999</v>
      </c>
      <c r="U12" s="183">
        <v>0</v>
      </c>
      <c r="V12" s="183">
        <v>137.72250646000001</v>
      </c>
      <c r="W12" s="183">
        <v>406.52877080000002</v>
      </c>
      <c r="X12" s="183">
        <v>0</v>
      </c>
      <c r="Y12" s="183">
        <v>0</v>
      </c>
      <c r="Z12" s="183">
        <v>0</v>
      </c>
      <c r="AA12" s="183">
        <v>0</v>
      </c>
      <c r="AB12" s="183">
        <v>0</v>
      </c>
      <c r="AC12" s="183">
        <v>0</v>
      </c>
      <c r="AD12" s="183">
        <v>0</v>
      </c>
      <c r="AE12" s="183">
        <v>0</v>
      </c>
      <c r="AF12" s="183">
        <v>0</v>
      </c>
      <c r="AG12" s="183">
        <v>0.23701912999999988</v>
      </c>
      <c r="AH12" s="183">
        <v>0.28835237999999996</v>
      </c>
      <c r="AI12" s="183">
        <v>0.72797814999999999</v>
      </c>
      <c r="AJ12" s="183">
        <v>0</v>
      </c>
      <c r="AK12" s="183">
        <v>0</v>
      </c>
      <c r="AL12" s="183">
        <v>0</v>
      </c>
      <c r="AM12" s="183">
        <v>0</v>
      </c>
      <c r="AN12" s="12"/>
      <c r="AO12" s="12"/>
      <c r="AP12" s="12"/>
      <c r="AQ12" s="12"/>
      <c r="AR12" s="12"/>
      <c r="AS12" s="12"/>
      <c r="AT12" s="12"/>
      <c r="AU12" s="12"/>
      <c r="AV12" s="12"/>
      <c r="AW12" s="12"/>
      <c r="AX12" s="12"/>
      <c r="AY12" s="12"/>
      <c r="AZ12" s="12"/>
      <c r="BA12" s="12"/>
      <c r="BB12" s="12"/>
      <c r="BC12" s="12"/>
      <c r="BD12" s="12"/>
      <c r="BE12" s="12"/>
      <c r="BF12" s="12"/>
      <c r="BG12" s="12"/>
      <c r="BH12" s="12"/>
      <c r="BI12" s="12"/>
      <c r="BJ12" s="12"/>
    </row>
    <row r="13" spans="2:62" ht="14.1" customHeight="1">
      <c r="B13" s="129" t="s">
        <v>58</v>
      </c>
      <c r="C13" s="90"/>
      <c r="D13" s="183">
        <v>0</v>
      </c>
      <c r="E13" s="183">
        <v>0</v>
      </c>
      <c r="F13" s="183">
        <v>0</v>
      </c>
      <c r="G13" s="183">
        <v>0</v>
      </c>
      <c r="H13" s="183">
        <v>0</v>
      </c>
      <c r="I13" s="183">
        <v>0</v>
      </c>
      <c r="J13" s="183">
        <v>0</v>
      </c>
      <c r="K13" s="183">
        <v>0</v>
      </c>
      <c r="L13" s="183">
        <v>0</v>
      </c>
      <c r="M13" s="183">
        <v>0</v>
      </c>
      <c r="N13" s="183">
        <v>0</v>
      </c>
      <c r="O13" s="183">
        <v>0</v>
      </c>
      <c r="P13" s="183">
        <v>0</v>
      </c>
      <c r="Q13" s="183">
        <v>0</v>
      </c>
      <c r="R13" s="183">
        <v>0</v>
      </c>
      <c r="S13" s="183">
        <v>0</v>
      </c>
      <c r="T13" s="183">
        <v>0</v>
      </c>
      <c r="U13" s="183">
        <v>0</v>
      </c>
      <c r="V13" s="183">
        <v>0.40047895</v>
      </c>
      <c r="W13" s="183">
        <v>4.0305538800000003</v>
      </c>
      <c r="X13" s="183">
        <v>0</v>
      </c>
      <c r="Y13" s="183">
        <v>0</v>
      </c>
      <c r="Z13" s="183">
        <v>0</v>
      </c>
      <c r="AA13" s="183">
        <v>0</v>
      </c>
      <c r="AB13" s="183">
        <v>0</v>
      </c>
      <c r="AC13" s="183">
        <v>0</v>
      </c>
      <c r="AD13" s="183">
        <v>0</v>
      </c>
      <c r="AE13" s="183">
        <v>0</v>
      </c>
      <c r="AF13" s="183">
        <v>0</v>
      </c>
      <c r="AG13" s="183">
        <v>0</v>
      </c>
      <c r="AH13" s="183">
        <v>0</v>
      </c>
      <c r="AI13" s="183">
        <v>0</v>
      </c>
      <c r="AJ13" s="183">
        <v>0</v>
      </c>
      <c r="AK13" s="183">
        <v>0</v>
      </c>
      <c r="AL13" s="183">
        <v>0</v>
      </c>
      <c r="AM13" s="183">
        <v>0</v>
      </c>
      <c r="AN13" s="12"/>
      <c r="AO13" s="12"/>
      <c r="AP13" s="12"/>
      <c r="AQ13" s="12"/>
      <c r="AR13" s="12"/>
      <c r="AS13" s="12"/>
      <c r="AT13" s="12"/>
      <c r="AU13" s="12"/>
      <c r="AV13" s="12"/>
      <c r="AW13" s="12"/>
      <c r="AX13" s="12"/>
      <c r="AY13" s="12"/>
      <c r="AZ13" s="12"/>
      <c r="BA13" s="12"/>
      <c r="BB13" s="12"/>
      <c r="BC13" s="12"/>
      <c r="BD13" s="12"/>
      <c r="BE13" s="12"/>
      <c r="BF13" s="12"/>
      <c r="BG13" s="12"/>
      <c r="BH13" s="12"/>
      <c r="BI13" s="12"/>
      <c r="BJ13" s="12"/>
    </row>
    <row r="14" spans="2:62" ht="14.1" customHeight="1">
      <c r="B14" s="129" t="s">
        <v>59</v>
      </c>
      <c r="C14" s="90"/>
      <c r="D14" s="183">
        <v>0</v>
      </c>
      <c r="E14" s="183">
        <v>0</v>
      </c>
      <c r="F14" s="183">
        <v>0</v>
      </c>
      <c r="G14" s="183">
        <v>0</v>
      </c>
      <c r="H14" s="183">
        <v>0</v>
      </c>
      <c r="I14" s="183">
        <v>0</v>
      </c>
      <c r="J14" s="183">
        <v>0</v>
      </c>
      <c r="K14" s="183">
        <v>0</v>
      </c>
      <c r="L14" s="183">
        <v>0</v>
      </c>
      <c r="M14" s="183">
        <v>0</v>
      </c>
      <c r="N14" s="183">
        <v>0</v>
      </c>
      <c r="O14" s="183">
        <v>0</v>
      </c>
      <c r="P14" s="183">
        <v>0</v>
      </c>
      <c r="Q14" s="183">
        <v>0</v>
      </c>
      <c r="R14" s="183">
        <v>0</v>
      </c>
      <c r="S14" s="183">
        <v>0</v>
      </c>
      <c r="T14" s="183">
        <v>0</v>
      </c>
      <c r="U14" s="183">
        <v>0</v>
      </c>
      <c r="V14" s="183">
        <v>0.40200540000000001</v>
      </c>
      <c r="W14" s="183">
        <v>1.76436795</v>
      </c>
      <c r="X14" s="183">
        <v>0</v>
      </c>
      <c r="Y14" s="183">
        <v>0</v>
      </c>
      <c r="Z14" s="183">
        <v>0</v>
      </c>
      <c r="AA14" s="183">
        <v>0</v>
      </c>
      <c r="AB14" s="183">
        <v>0</v>
      </c>
      <c r="AC14" s="183">
        <v>0</v>
      </c>
      <c r="AD14" s="183">
        <v>0</v>
      </c>
      <c r="AE14" s="183">
        <v>0</v>
      </c>
      <c r="AF14" s="183">
        <v>0</v>
      </c>
      <c r="AG14" s="183">
        <v>0</v>
      </c>
      <c r="AH14" s="183">
        <v>0</v>
      </c>
      <c r="AI14" s="183">
        <v>0</v>
      </c>
      <c r="AJ14" s="183">
        <v>0</v>
      </c>
      <c r="AK14" s="183">
        <v>0</v>
      </c>
      <c r="AL14" s="183">
        <v>0</v>
      </c>
      <c r="AM14" s="183">
        <v>0</v>
      </c>
      <c r="AN14" s="12"/>
      <c r="AO14" s="12"/>
      <c r="AP14" s="12"/>
      <c r="AQ14" s="12"/>
      <c r="AR14" s="12"/>
      <c r="AS14" s="12"/>
      <c r="AT14" s="12"/>
      <c r="AU14" s="12"/>
      <c r="AV14" s="12"/>
      <c r="AW14" s="12"/>
      <c r="AX14" s="12"/>
      <c r="AY14" s="12"/>
      <c r="AZ14" s="12"/>
      <c r="BA14" s="12"/>
      <c r="BB14" s="12"/>
      <c r="BC14" s="12"/>
      <c r="BD14" s="12"/>
      <c r="BE14" s="12"/>
      <c r="BF14" s="12"/>
      <c r="BG14" s="12"/>
      <c r="BH14" s="12"/>
      <c r="BI14" s="12"/>
      <c r="BJ14" s="12"/>
    </row>
    <row r="15" spans="2:62" ht="14.1" customHeight="1">
      <c r="B15" s="129" t="s">
        <v>60</v>
      </c>
      <c r="C15" s="90"/>
      <c r="D15" s="183">
        <v>0</v>
      </c>
      <c r="E15" s="183">
        <v>0</v>
      </c>
      <c r="F15" s="183">
        <v>0</v>
      </c>
      <c r="G15" s="183">
        <v>0</v>
      </c>
      <c r="H15" s="183">
        <v>0</v>
      </c>
      <c r="I15" s="183">
        <v>0</v>
      </c>
      <c r="J15" s="183">
        <v>0</v>
      </c>
      <c r="K15" s="183">
        <v>0</v>
      </c>
      <c r="L15" s="183">
        <v>0</v>
      </c>
      <c r="M15" s="183">
        <v>0</v>
      </c>
      <c r="N15" s="183">
        <v>23</v>
      </c>
      <c r="O15" s="183">
        <v>0</v>
      </c>
      <c r="P15" s="183">
        <v>0</v>
      </c>
      <c r="Q15" s="183">
        <v>0</v>
      </c>
      <c r="R15" s="183">
        <v>0</v>
      </c>
      <c r="S15" s="183">
        <v>0</v>
      </c>
      <c r="T15" s="183">
        <v>0</v>
      </c>
      <c r="U15" s="183">
        <v>0</v>
      </c>
      <c r="V15" s="183">
        <v>0</v>
      </c>
      <c r="W15" s="183">
        <v>0</v>
      </c>
      <c r="X15" s="183">
        <v>0</v>
      </c>
      <c r="Y15" s="183">
        <v>0</v>
      </c>
      <c r="Z15" s="183">
        <v>0</v>
      </c>
      <c r="AA15" s="183">
        <v>0</v>
      </c>
      <c r="AB15" s="183">
        <v>0</v>
      </c>
      <c r="AC15" s="183">
        <v>0</v>
      </c>
      <c r="AD15" s="183">
        <v>0</v>
      </c>
      <c r="AE15" s="183">
        <v>0</v>
      </c>
      <c r="AF15" s="183">
        <v>0</v>
      </c>
      <c r="AG15" s="183">
        <v>0</v>
      </c>
      <c r="AH15" s="183">
        <v>0</v>
      </c>
      <c r="AI15" s="183">
        <v>0</v>
      </c>
      <c r="AJ15" s="183">
        <v>0</v>
      </c>
      <c r="AK15" s="183">
        <v>0</v>
      </c>
      <c r="AL15" s="183">
        <v>0</v>
      </c>
      <c r="AM15" s="183">
        <v>0</v>
      </c>
      <c r="AN15" s="12"/>
      <c r="AO15" s="12"/>
      <c r="AP15" s="12"/>
      <c r="AQ15" s="12"/>
      <c r="AR15" s="12"/>
      <c r="AS15" s="12"/>
      <c r="AT15" s="12"/>
      <c r="AU15" s="12"/>
      <c r="AV15" s="12"/>
      <c r="AW15" s="12"/>
      <c r="AX15" s="12"/>
      <c r="AY15" s="12"/>
      <c r="AZ15" s="12"/>
      <c r="BA15" s="12"/>
      <c r="BB15" s="12"/>
      <c r="BC15" s="12"/>
      <c r="BD15" s="12"/>
      <c r="BE15" s="12"/>
      <c r="BF15" s="12"/>
      <c r="BG15" s="12"/>
      <c r="BH15" s="12"/>
      <c r="BI15" s="12"/>
      <c r="BJ15" s="12"/>
    </row>
    <row r="16" spans="2:62" ht="14.1" customHeight="1">
      <c r="B16" s="129" t="s">
        <v>61</v>
      </c>
      <c r="C16" s="90"/>
      <c r="D16" s="183">
        <v>0</v>
      </c>
      <c r="E16" s="183">
        <v>0</v>
      </c>
      <c r="F16" s="183">
        <v>0</v>
      </c>
      <c r="G16" s="183">
        <v>0</v>
      </c>
      <c r="H16" s="183">
        <v>0</v>
      </c>
      <c r="I16" s="183">
        <v>0</v>
      </c>
      <c r="J16" s="183">
        <v>0</v>
      </c>
      <c r="K16" s="183">
        <v>0</v>
      </c>
      <c r="L16" s="183">
        <v>0</v>
      </c>
      <c r="M16" s="183">
        <v>0</v>
      </c>
      <c r="N16" s="183">
        <v>5</v>
      </c>
      <c r="O16" s="183">
        <v>0</v>
      </c>
      <c r="P16" s="183">
        <v>0</v>
      </c>
      <c r="Q16" s="183">
        <v>8.4</v>
      </c>
      <c r="R16" s="183">
        <v>4.7</v>
      </c>
      <c r="S16" s="183">
        <v>5.76561974</v>
      </c>
      <c r="T16" s="183">
        <v>5.5809018699999999</v>
      </c>
      <c r="U16" s="183">
        <v>4.4000000000000004</v>
      </c>
      <c r="V16" s="183">
        <v>43.919076130000001</v>
      </c>
      <c r="W16" s="183">
        <v>218.59481056999999</v>
      </c>
      <c r="X16" s="183">
        <v>0</v>
      </c>
      <c r="Y16" s="183">
        <v>6.5950908100000003</v>
      </c>
      <c r="Z16" s="183">
        <v>3.0028879099999997</v>
      </c>
      <c r="AA16" s="183">
        <v>1.6688357299999999</v>
      </c>
      <c r="AB16" s="183">
        <v>1.1559911</v>
      </c>
      <c r="AC16" s="183">
        <v>5.557288240000001</v>
      </c>
      <c r="AD16" s="183">
        <v>5.9262095200000005</v>
      </c>
      <c r="AE16" s="183">
        <v>5.8301627800000002</v>
      </c>
      <c r="AF16" s="183">
        <v>3.5707922700000005</v>
      </c>
      <c r="AG16" s="183">
        <v>1.8700336499999999</v>
      </c>
      <c r="AH16" s="183">
        <v>0</v>
      </c>
      <c r="AI16" s="183">
        <v>0</v>
      </c>
      <c r="AJ16" s="183">
        <v>0</v>
      </c>
      <c r="AK16" s="183">
        <v>0</v>
      </c>
      <c r="AL16" s="183">
        <v>0</v>
      </c>
      <c r="AM16" s="183">
        <v>0</v>
      </c>
      <c r="AN16" s="12"/>
      <c r="AO16" s="12"/>
      <c r="AP16" s="12"/>
      <c r="AQ16" s="12"/>
      <c r="AR16" s="12"/>
      <c r="AS16" s="12"/>
      <c r="AT16" s="12"/>
      <c r="AU16" s="12"/>
      <c r="AV16" s="12"/>
      <c r="AW16" s="12"/>
      <c r="AX16" s="12"/>
      <c r="AY16" s="12"/>
      <c r="AZ16" s="12"/>
      <c r="BA16" s="12"/>
      <c r="BB16" s="12"/>
      <c r="BC16" s="12"/>
      <c r="BD16" s="12"/>
      <c r="BE16" s="12"/>
      <c r="BF16" s="12"/>
      <c r="BG16" s="12"/>
      <c r="BH16" s="12"/>
      <c r="BI16" s="12"/>
      <c r="BJ16" s="12"/>
    </row>
    <row r="17" spans="2:62" ht="14.1" customHeight="1">
      <c r="B17" s="129" t="s">
        <v>62</v>
      </c>
      <c r="C17" s="90"/>
      <c r="D17" s="183">
        <v>0</v>
      </c>
      <c r="E17" s="183">
        <v>0</v>
      </c>
      <c r="F17" s="183">
        <v>0</v>
      </c>
      <c r="G17" s="183">
        <v>0</v>
      </c>
      <c r="H17" s="183">
        <v>0</v>
      </c>
      <c r="I17" s="183">
        <v>0</v>
      </c>
      <c r="J17" s="183">
        <v>0</v>
      </c>
      <c r="K17" s="183">
        <v>0</v>
      </c>
      <c r="L17" s="183">
        <v>0</v>
      </c>
      <c r="M17" s="183">
        <v>0</v>
      </c>
      <c r="N17" s="183">
        <v>2.9</v>
      </c>
      <c r="O17" s="183">
        <v>0</v>
      </c>
      <c r="P17" s="183">
        <v>0</v>
      </c>
      <c r="Q17" s="183">
        <v>13.4</v>
      </c>
      <c r="R17" s="183">
        <v>0</v>
      </c>
      <c r="S17" s="183">
        <v>2.62724381</v>
      </c>
      <c r="T17" s="183">
        <v>1.7657831100000001</v>
      </c>
      <c r="U17" s="183">
        <v>0</v>
      </c>
      <c r="V17" s="183">
        <v>21.36242489</v>
      </c>
      <c r="W17" s="183">
        <v>100.18075679</v>
      </c>
      <c r="X17" s="183">
        <v>0</v>
      </c>
      <c r="Y17" s="183">
        <v>0</v>
      </c>
      <c r="Z17" s="183">
        <v>0</v>
      </c>
      <c r="AA17" s="183">
        <v>0</v>
      </c>
      <c r="AB17" s="183">
        <v>0</v>
      </c>
      <c r="AC17" s="183">
        <v>0</v>
      </c>
      <c r="AD17" s="183">
        <v>0</v>
      </c>
      <c r="AE17" s="183">
        <v>0</v>
      </c>
      <c r="AF17" s="183">
        <v>0</v>
      </c>
      <c r="AG17" s="183">
        <v>0</v>
      </c>
      <c r="AH17" s="183">
        <v>0</v>
      </c>
      <c r="AI17" s="183">
        <v>0</v>
      </c>
      <c r="AJ17" s="183">
        <v>0</v>
      </c>
      <c r="AK17" s="183">
        <v>0</v>
      </c>
      <c r="AL17" s="183">
        <v>0</v>
      </c>
      <c r="AM17" s="183">
        <v>0</v>
      </c>
      <c r="AN17" s="12"/>
      <c r="AO17" s="12"/>
      <c r="AP17" s="12"/>
      <c r="AQ17" s="12"/>
      <c r="AR17" s="12"/>
      <c r="AS17" s="12"/>
      <c r="AT17" s="12"/>
      <c r="AU17" s="12"/>
      <c r="AV17" s="12"/>
      <c r="AW17" s="12"/>
      <c r="AX17" s="12"/>
      <c r="AY17" s="12"/>
      <c r="AZ17" s="12"/>
      <c r="BA17" s="12"/>
      <c r="BB17" s="12"/>
      <c r="BC17" s="12"/>
      <c r="BD17" s="12"/>
      <c r="BE17" s="12"/>
      <c r="BF17" s="12"/>
      <c r="BG17" s="12"/>
      <c r="BH17" s="12"/>
      <c r="BI17" s="12"/>
      <c r="BJ17" s="12"/>
    </row>
    <row r="18" spans="2:62" ht="14.1" customHeight="1">
      <c r="B18" s="129" t="s">
        <v>114</v>
      </c>
      <c r="C18" s="90"/>
      <c r="D18" s="183">
        <v>0</v>
      </c>
      <c r="E18" s="183">
        <v>0</v>
      </c>
      <c r="F18" s="183">
        <v>0</v>
      </c>
      <c r="G18" s="183">
        <v>0</v>
      </c>
      <c r="H18" s="183">
        <v>0</v>
      </c>
      <c r="I18" s="183">
        <v>0</v>
      </c>
      <c r="J18" s="183">
        <v>0</v>
      </c>
      <c r="K18" s="183">
        <v>0</v>
      </c>
      <c r="L18" s="183">
        <v>20.8</v>
      </c>
      <c r="M18" s="183">
        <v>0</v>
      </c>
      <c r="N18" s="183">
        <v>0</v>
      </c>
      <c r="O18" s="183">
        <v>0</v>
      </c>
      <c r="P18" s="183">
        <v>0</v>
      </c>
      <c r="Q18" s="183">
        <v>0</v>
      </c>
      <c r="R18" s="183">
        <v>0</v>
      </c>
      <c r="S18" s="183">
        <v>0</v>
      </c>
      <c r="T18" s="183">
        <v>14.3994003</v>
      </c>
      <c r="U18" s="183">
        <v>0</v>
      </c>
      <c r="V18" s="183">
        <v>0.18646966999999998</v>
      </c>
      <c r="W18" s="183">
        <v>0</v>
      </c>
      <c r="X18" s="183">
        <v>0</v>
      </c>
      <c r="Y18" s="183">
        <v>0</v>
      </c>
      <c r="Z18" s="183">
        <v>0</v>
      </c>
      <c r="AA18" s="183">
        <v>0</v>
      </c>
      <c r="AB18" s="183">
        <v>0</v>
      </c>
      <c r="AC18" s="183">
        <v>0</v>
      </c>
      <c r="AD18" s="183">
        <v>0</v>
      </c>
      <c r="AE18" s="183">
        <v>0</v>
      </c>
      <c r="AF18" s="183">
        <v>0</v>
      </c>
      <c r="AG18" s="183">
        <v>0</v>
      </c>
      <c r="AH18" s="183">
        <v>0</v>
      </c>
      <c r="AI18" s="183">
        <v>0</v>
      </c>
      <c r="AJ18" s="183">
        <v>0</v>
      </c>
      <c r="AK18" s="183">
        <v>0</v>
      </c>
      <c r="AL18" s="183">
        <v>0</v>
      </c>
      <c r="AM18" s="183">
        <v>0</v>
      </c>
      <c r="AN18" s="12"/>
      <c r="AO18" s="12"/>
      <c r="AP18" s="12"/>
      <c r="AQ18" s="12"/>
      <c r="AR18" s="12"/>
      <c r="AS18" s="12"/>
      <c r="AT18" s="12"/>
      <c r="AU18" s="12"/>
      <c r="AV18" s="12"/>
      <c r="AW18" s="12"/>
      <c r="AX18" s="12"/>
      <c r="AY18" s="12"/>
      <c r="AZ18" s="12"/>
      <c r="BA18" s="12"/>
      <c r="BB18" s="12"/>
      <c r="BC18" s="12"/>
      <c r="BD18" s="12"/>
      <c r="BE18" s="12"/>
      <c r="BF18" s="12"/>
      <c r="BG18" s="12"/>
      <c r="BH18" s="12"/>
      <c r="BI18" s="12"/>
      <c r="BJ18" s="12"/>
    </row>
    <row r="19" spans="2:62" ht="14.1" customHeight="1">
      <c r="B19" s="129" t="s">
        <v>115</v>
      </c>
      <c r="C19" s="90"/>
      <c r="D19" s="183">
        <v>0</v>
      </c>
      <c r="E19" s="183">
        <v>0</v>
      </c>
      <c r="F19" s="183">
        <v>0</v>
      </c>
      <c r="G19" s="183">
        <v>0</v>
      </c>
      <c r="H19" s="183">
        <v>0</v>
      </c>
      <c r="I19" s="183">
        <v>0</v>
      </c>
      <c r="J19" s="183">
        <v>0</v>
      </c>
      <c r="K19" s="183">
        <v>65.2</v>
      </c>
      <c r="L19" s="183">
        <v>0</v>
      </c>
      <c r="M19" s="183">
        <v>0</v>
      </c>
      <c r="N19" s="183">
        <v>15.3</v>
      </c>
      <c r="O19" s="183">
        <v>0</v>
      </c>
      <c r="P19" s="183">
        <v>0</v>
      </c>
      <c r="Q19" s="183">
        <v>5</v>
      </c>
      <c r="R19" s="183">
        <v>0</v>
      </c>
      <c r="S19" s="183">
        <v>1.23408052</v>
      </c>
      <c r="T19" s="183">
        <v>0.33115882000000002</v>
      </c>
      <c r="U19" s="183">
        <v>0</v>
      </c>
      <c r="V19" s="183">
        <v>27.345436159999998</v>
      </c>
      <c r="W19" s="183">
        <v>70.814525709419598</v>
      </c>
      <c r="X19" s="183">
        <v>2.9763430400000002</v>
      </c>
      <c r="Y19" s="183">
        <v>0</v>
      </c>
      <c r="Z19" s="183">
        <v>0</v>
      </c>
      <c r="AA19" s="183">
        <v>0</v>
      </c>
      <c r="AB19" s="183">
        <v>0</v>
      </c>
      <c r="AC19" s="183">
        <v>0</v>
      </c>
      <c r="AD19" s="183">
        <v>0</v>
      </c>
      <c r="AE19" s="183">
        <v>0</v>
      </c>
      <c r="AF19" s="183">
        <v>0</v>
      </c>
      <c r="AG19" s="183">
        <v>0</v>
      </c>
      <c r="AH19" s="183">
        <v>0</v>
      </c>
      <c r="AI19" s="183">
        <v>0</v>
      </c>
      <c r="AJ19" s="183">
        <v>0</v>
      </c>
      <c r="AK19" s="183">
        <v>0</v>
      </c>
      <c r="AL19" s="183">
        <v>0</v>
      </c>
      <c r="AM19" s="183">
        <v>0</v>
      </c>
      <c r="AN19" s="12"/>
      <c r="AO19" s="12"/>
      <c r="AP19" s="12"/>
      <c r="AQ19" s="12"/>
      <c r="AR19" s="12"/>
      <c r="AS19" s="12"/>
      <c r="AT19" s="12"/>
      <c r="AU19" s="12"/>
      <c r="AV19" s="12"/>
      <c r="AW19" s="12"/>
      <c r="AX19" s="12"/>
      <c r="AY19" s="12"/>
      <c r="AZ19" s="12"/>
      <c r="BA19" s="12"/>
      <c r="BB19" s="12"/>
      <c r="BC19" s="12"/>
      <c r="BD19" s="12"/>
      <c r="BE19" s="12"/>
      <c r="BF19" s="12"/>
      <c r="BG19" s="12"/>
      <c r="BH19" s="12"/>
      <c r="BI19" s="12"/>
      <c r="BJ19" s="12"/>
    </row>
    <row r="20" spans="2:62" ht="14.1" customHeight="1">
      <c r="B20" s="129" t="s">
        <v>116</v>
      </c>
      <c r="C20" s="90"/>
      <c r="D20" s="183">
        <v>0</v>
      </c>
      <c r="E20" s="183">
        <v>0</v>
      </c>
      <c r="F20" s="183">
        <v>0</v>
      </c>
      <c r="G20" s="183">
        <v>0</v>
      </c>
      <c r="H20" s="183">
        <v>0</v>
      </c>
      <c r="I20" s="183">
        <v>0</v>
      </c>
      <c r="J20" s="183">
        <v>0</v>
      </c>
      <c r="K20" s="183">
        <v>0</v>
      </c>
      <c r="L20" s="183">
        <v>1.3</v>
      </c>
      <c r="M20" s="183">
        <v>0</v>
      </c>
      <c r="N20" s="183">
        <v>0</v>
      </c>
      <c r="O20" s="183">
        <v>0</v>
      </c>
      <c r="P20" s="183">
        <v>0</v>
      </c>
      <c r="Q20" s="183">
        <v>0</v>
      </c>
      <c r="R20" s="183">
        <v>0</v>
      </c>
      <c r="S20" s="183">
        <v>0</v>
      </c>
      <c r="T20" s="183">
        <v>0</v>
      </c>
      <c r="U20" s="183">
        <v>0</v>
      </c>
      <c r="V20" s="183">
        <v>0.11951643000000001</v>
      </c>
      <c r="W20" s="183">
        <v>1.9273247899999999</v>
      </c>
      <c r="X20" s="183">
        <v>0</v>
      </c>
      <c r="Y20" s="183">
        <v>0</v>
      </c>
      <c r="Z20" s="183">
        <v>0</v>
      </c>
      <c r="AA20" s="183">
        <v>0</v>
      </c>
      <c r="AB20" s="183">
        <v>0</v>
      </c>
      <c r="AC20" s="183">
        <v>0</v>
      </c>
      <c r="AD20" s="183">
        <v>0</v>
      </c>
      <c r="AE20" s="183">
        <v>0</v>
      </c>
      <c r="AF20" s="183">
        <v>0</v>
      </c>
      <c r="AG20" s="183">
        <v>0</v>
      </c>
      <c r="AH20" s="183">
        <v>0</v>
      </c>
      <c r="AI20" s="183">
        <v>0</v>
      </c>
      <c r="AJ20" s="183">
        <v>0</v>
      </c>
      <c r="AK20" s="183">
        <v>0</v>
      </c>
      <c r="AL20" s="183">
        <v>0</v>
      </c>
      <c r="AM20" s="183">
        <v>0</v>
      </c>
      <c r="AN20" s="12"/>
      <c r="AO20" s="12"/>
      <c r="AP20" s="12"/>
      <c r="AQ20" s="12"/>
      <c r="AR20" s="12"/>
      <c r="AS20" s="12"/>
      <c r="AT20" s="12"/>
      <c r="AU20" s="12"/>
      <c r="AV20" s="12"/>
      <c r="AW20" s="12"/>
      <c r="AX20" s="12"/>
      <c r="AY20" s="12"/>
      <c r="AZ20" s="12"/>
      <c r="BA20" s="12"/>
      <c r="BB20" s="12"/>
      <c r="BC20" s="12"/>
      <c r="BD20" s="12"/>
      <c r="BE20" s="12"/>
      <c r="BF20" s="12"/>
      <c r="BG20" s="12"/>
      <c r="BH20" s="12"/>
      <c r="BI20" s="12"/>
      <c r="BJ20" s="12"/>
    </row>
    <row r="21" spans="2:62" ht="14.1" customHeight="1">
      <c r="B21" s="129" t="s">
        <v>117</v>
      </c>
      <c r="C21" s="90"/>
      <c r="D21" s="183">
        <v>0</v>
      </c>
      <c r="E21" s="183">
        <v>0</v>
      </c>
      <c r="F21" s="183">
        <v>0</v>
      </c>
      <c r="G21" s="183">
        <v>0</v>
      </c>
      <c r="H21" s="183">
        <v>0</v>
      </c>
      <c r="I21" s="183">
        <v>0</v>
      </c>
      <c r="J21" s="183">
        <v>0</v>
      </c>
      <c r="K21" s="183">
        <v>13.3</v>
      </c>
      <c r="L21" s="183">
        <v>34.5</v>
      </c>
      <c r="M21" s="183">
        <v>8.5</v>
      </c>
      <c r="N21" s="183">
        <v>6.3</v>
      </c>
      <c r="O21" s="183">
        <v>5.6</v>
      </c>
      <c r="P21" s="183">
        <v>5.0999999999999996</v>
      </c>
      <c r="Q21" s="183">
        <v>4.5999999999999996</v>
      </c>
      <c r="R21" s="183">
        <v>4.2</v>
      </c>
      <c r="S21" s="183">
        <v>3.69826415</v>
      </c>
      <c r="T21" s="183">
        <v>34.445053100000003</v>
      </c>
      <c r="U21" s="183">
        <v>0</v>
      </c>
      <c r="V21" s="183">
        <v>3.9721045900000003</v>
      </c>
      <c r="W21" s="183">
        <v>7.0722707299999996</v>
      </c>
      <c r="X21" s="183">
        <v>0</v>
      </c>
      <c r="Y21" s="183">
        <v>0</v>
      </c>
      <c r="Z21" s="183">
        <v>0</v>
      </c>
      <c r="AA21" s="183">
        <v>0</v>
      </c>
      <c r="AB21" s="183">
        <v>0</v>
      </c>
      <c r="AC21" s="183">
        <v>0</v>
      </c>
      <c r="AD21" s="183">
        <v>0</v>
      </c>
      <c r="AE21" s="183">
        <v>0</v>
      </c>
      <c r="AF21" s="183">
        <v>0</v>
      </c>
      <c r="AG21" s="183">
        <v>0</v>
      </c>
      <c r="AH21" s="183">
        <v>0</v>
      </c>
      <c r="AI21" s="183">
        <v>0</v>
      </c>
      <c r="AJ21" s="183">
        <v>0</v>
      </c>
      <c r="AK21" s="183">
        <v>0</v>
      </c>
      <c r="AL21" s="183">
        <v>0</v>
      </c>
      <c r="AM21" s="183">
        <v>0</v>
      </c>
      <c r="AN21" s="12"/>
      <c r="AO21" s="12"/>
      <c r="AP21" s="12"/>
      <c r="AQ21" s="12"/>
      <c r="AR21" s="12"/>
      <c r="AS21" s="12"/>
      <c r="AT21" s="12"/>
      <c r="AU21" s="12"/>
      <c r="AV21" s="12"/>
      <c r="AW21" s="12"/>
      <c r="AX21" s="12"/>
      <c r="AY21" s="12"/>
      <c r="AZ21" s="12"/>
      <c r="BA21" s="12"/>
      <c r="BB21" s="12"/>
      <c r="BC21" s="12"/>
      <c r="BD21" s="12"/>
      <c r="BE21" s="12"/>
      <c r="BF21" s="12"/>
      <c r="BG21" s="12"/>
      <c r="BH21" s="12"/>
      <c r="BI21" s="12"/>
      <c r="BJ21" s="12"/>
    </row>
    <row r="22" spans="2:62" ht="14.1" customHeight="1">
      <c r="B22" s="129" t="s">
        <v>118</v>
      </c>
      <c r="C22" s="90"/>
      <c r="D22" s="183">
        <v>0</v>
      </c>
      <c r="E22" s="183">
        <v>0</v>
      </c>
      <c r="F22" s="183">
        <v>0</v>
      </c>
      <c r="G22" s="183">
        <v>0</v>
      </c>
      <c r="H22" s="183">
        <v>0</v>
      </c>
      <c r="I22" s="183">
        <v>0</v>
      </c>
      <c r="J22" s="183">
        <v>0</v>
      </c>
      <c r="K22" s="183">
        <v>0</v>
      </c>
      <c r="L22" s="183">
        <v>1.4</v>
      </c>
      <c r="M22" s="183">
        <v>0</v>
      </c>
      <c r="N22" s="183">
        <v>0</v>
      </c>
      <c r="O22" s="183">
        <v>0</v>
      </c>
      <c r="P22" s="183">
        <v>0</v>
      </c>
      <c r="Q22" s="183">
        <v>0</v>
      </c>
      <c r="R22" s="183">
        <v>0</v>
      </c>
      <c r="S22" s="183">
        <v>0</v>
      </c>
      <c r="T22" s="183">
        <v>0</v>
      </c>
      <c r="U22" s="183">
        <v>0</v>
      </c>
      <c r="V22" s="183">
        <v>0</v>
      </c>
      <c r="W22" s="183">
        <v>1.7799430000000001</v>
      </c>
      <c r="X22" s="183">
        <v>0</v>
      </c>
      <c r="Y22" s="183">
        <v>0</v>
      </c>
      <c r="Z22" s="183">
        <v>0</v>
      </c>
      <c r="AA22" s="183">
        <v>0</v>
      </c>
      <c r="AB22" s="183">
        <v>0</v>
      </c>
      <c r="AC22" s="183">
        <v>0</v>
      </c>
      <c r="AD22" s="183">
        <v>0</v>
      </c>
      <c r="AE22" s="183">
        <v>0</v>
      </c>
      <c r="AF22" s="183">
        <v>0</v>
      </c>
      <c r="AG22" s="183">
        <v>0</v>
      </c>
      <c r="AH22" s="183">
        <v>0</v>
      </c>
      <c r="AI22" s="183">
        <v>0</v>
      </c>
      <c r="AJ22" s="183">
        <v>0</v>
      </c>
      <c r="AK22" s="183">
        <v>0</v>
      </c>
      <c r="AL22" s="183">
        <v>0</v>
      </c>
      <c r="AM22" s="183">
        <v>0</v>
      </c>
      <c r="AN22" s="12"/>
      <c r="AO22" s="12"/>
      <c r="AP22" s="12"/>
      <c r="AQ22" s="12"/>
      <c r="AR22" s="12"/>
      <c r="AS22" s="12"/>
      <c r="AT22" s="12"/>
      <c r="AU22" s="12"/>
      <c r="AV22" s="12"/>
      <c r="AW22" s="12"/>
      <c r="AX22" s="12"/>
      <c r="AY22" s="12"/>
      <c r="AZ22" s="12"/>
      <c r="BA22" s="12"/>
      <c r="BB22" s="12"/>
      <c r="BC22" s="12"/>
      <c r="BD22" s="12"/>
      <c r="BE22" s="12"/>
      <c r="BF22" s="12"/>
      <c r="BG22" s="12"/>
      <c r="BH22" s="12"/>
      <c r="BI22" s="12"/>
      <c r="BJ22" s="12"/>
    </row>
    <row r="23" spans="2:62" ht="14.1" customHeight="1">
      <c r="B23" s="129" t="s">
        <v>119</v>
      </c>
      <c r="C23" s="90"/>
      <c r="D23" s="183">
        <v>0</v>
      </c>
      <c r="E23" s="183">
        <v>0</v>
      </c>
      <c r="F23" s="183">
        <v>0</v>
      </c>
      <c r="G23" s="183">
        <v>0</v>
      </c>
      <c r="H23" s="183">
        <v>0</v>
      </c>
      <c r="I23" s="183">
        <v>0</v>
      </c>
      <c r="J23" s="183">
        <v>0</v>
      </c>
      <c r="K23" s="183">
        <v>0</v>
      </c>
      <c r="L23" s="183">
        <v>0</v>
      </c>
      <c r="M23" s="183">
        <v>0</v>
      </c>
      <c r="N23" s="183">
        <v>0</v>
      </c>
      <c r="O23" s="183">
        <v>22.9</v>
      </c>
      <c r="P23" s="183">
        <v>0</v>
      </c>
      <c r="Q23" s="183">
        <v>0</v>
      </c>
      <c r="R23" s="183">
        <v>5.8</v>
      </c>
      <c r="S23" s="183">
        <v>0</v>
      </c>
      <c r="T23" s="183">
        <v>0</v>
      </c>
      <c r="U23" s="183">
        <v>0</v>
      </c>
      <c r="V23" s="183">
        <v>36.076515020371986</v>
      </c>
      <c r="W23" s="183">
        <v>0</v>
      </c>
      <c r="X23" s="183">
        <v>91.274621300000007</v>
      </c>
      <c r="Y23" s="183">
        <v>0</v>
      </c>
      <c r="Z23" s="183">
        <v>0</v>
      </c>
      <c r="AA23" s="183">
        <v>0</v>
      </c>
      <c r="AB23" s="183">
        <v>0</v>
      </c>
      <c r="AC23" s="183">
        <v>0</v>
      </c>
      <c r="AD23" s="183">
        <v>0</v>
      </c>
      <c r="AE23" s="183">
        <v>0</v>
      </c>
      <c r="AF23" s="183">
        <v>0</v>
      </c>
      <c r="AG23" s="183">
        <v>0</v>
      </c>
      <c r="AH23" s="183">
        <v>0</v>
      </c>
      <c r="AI23" s="183">
        <v>0</v>
      </c>
      <c r="AJ23" s="183">
        <v>0</v>
      </c>
      <c r="AK23" s="183">
        <v>0</v>
      </c>
      <c r="AL23" s="183">
        <v>0</v>
      </c>
      <c r="AM23" s="183">
        <v>0</v>
      </c>
      <c r="AN23" s="12"/>
      <c r="AO23" s="12"/>
      <c r="AP23" s="12"/>
      <c r="AQ23" s="12"/>
      <c r="AR23" s="12"/>
      <c r="AS23" s="12"/>
      <c r="AT23" s="12"/>
      <c r="AU23" s="12"/>
      <c r="AV23" s="12"/>
      <c r="AW23" s="12"/>
      <c r="AX23" s="12"/>
      <c r="AY23" s="12"/>
      <c r="AZ23" s="12"/>
      <c r="BA23" s="12"/>
      <c r="BB23" s="12"/>
      <c r="BC23" s="12"/>
      <c r="BD23" s="12"/>
      <c r="BE23" s="12"/>
      <c r="BF23" s="12"/>
      <c r="BG23" s="12"/>
      <c r="BH23" s="12"/>
      <c r="BI23" s="12"/>
      <c r="BJ23" s="12"/>
    </row>
    <row r="24" spans="2:62" ht="14.1" customHeight="1">
      <c r="B24" s="129" t="s">
        <v>120</v>
      </c>
      <c r="C24" s="90"/>
      <c r="D24" s="183">
        <v>0</v>
      </c>
      <c r="E24" s="183">
        <v>0</v>
      </c>
      <c r="F24" s="183">
        <v>0</v>
      </c>
      <c r="G24" s="183">
        <v>0</v>
      </c>
      <c r="H24" s="183">
        <v>0</v>
      </c>
      <c r="I24" s="183">
        <v>0</v>
      </c>
      <c r="J24" s="183">
        <v>0</v>
      </c>
      <c r="K24" s="183">
        <v>0</v>
      </c>
      <c r="L24" s="183">
        <v>0</v>
      </c>
      <c r="M24" s="183">
        <v>0</v>
      </c>
      <c r="N24" s="183">
        <v>0</v>
      </c>
      <c r="O24" s="183">
        <v>0</v>
      </c>
      <c r="P24" s="183">
        <v>0</v>
      </c>
      <c r="Q24" s="183">
        <v>0</v>
      </c>
      <c r="R24" s="183">
        <v>0</v>
      </c>
      <c r="S24" s="183">
        <v>0</v>
      </c>
      <c r="T24" s="183">
        <v>0</v>
      </c>
      <c r="U24" s="183">
        <v>0</v>
      </c>
      <c r="V24" s="183">
        <v>25.392669489999999</v>
      </c>
      <c r="W24" s="183">
        <v>116.52340436</v>
      </c>
      <c r="X24" s="183">
        <v>0</v>
      </c>
      <c r="Y24" s="183">
        <v>0</v>
      </c>
      <c r="Z24" s="183">
        <v>0</v>
      </c>
      <c r="AA24" s="183">
        <v>0</v>
      </c>
      <c r="AB24" s="183">
        <v>0</v>
      </c>
      <c r="AC24" s="183">
        <v>0</v>
      </c>
      <c r="AD24" s="183">
        <v>0</v>
      </c>
      <c r="AE24" s="183">
        <v>0</v>
      </c>
      <c r="AF24" s="183">
        <v>0</v>
      </c>
      <c r="AG24" s="183">
        <v>0</v>
      </c>
      <c r="AH24" s="183">
        <v>0</v>
      </c>
      <c r="AI24" s="183">
        <v>0</v>
      </c>
      <c r="AJ24" s="183">
        <v>0</v>
      </c>
      <c r="AK24" s="183">
        <v>0</v>
      </c>
      <c r="AL24" s="183">
        <v>0</v>
      </c>
      <c r="AM24" s="183">
        <v>0</v>
      </c>
      <c r="AN24" s="12"/>
      <c r="AO24" s="12"/>
      <c r="AP24" s="12"/>
      <c r="AQ24" s="12"/>
      <c r="AR24" s="12"/>
      <c r="AS24" s="12"/>
      <c r="AT24" s="12"/>
      <c r="AU24" s="12"/>
      <c r="AV24" s="12"/>
      <c r="AW24" s="12"/>
      <c r="AX24" s="12"/>
      <c r="AY24" s="12"/>
      <c r="AZ24" s="12"/>
      <c r="BA24" s="12"/>
      <c r="BB24" s="12"/>
      <c r="BC24" s="12"/>
      <c r="BD24" s="12"/>
      <c r="BE24" s="12"/>
      <c r="BF24" s="12"/>
      <c r="BG24" s="12"/>
      <c r="BH24" s="12"/>
      <c r="BI24" s="12"/>
      <c r="BJ24" s="12"/>
    </row>
    <row r="25" spans="2:62" ht="14.1" customHeight="1">
      <c r="B25" s="129" t="s">
        <v>121</v>
      </c>
      <c r="C25" s="90"/>
      <c r="D25" s="183">
        <v>0</v>
      </c>
      <c r="E25" s="183">
        <v>0</v>
      </c>
      <c r="F25" s="183">
        <v>0</v>
      </c>
      <c r="G25" s="183">
        <v>0</v>
      </c>
      <c r="H25" s="183">
        <v>0</v>
      </c>
      <c r="I25" s="183">
        <v>0</v>
      </c>
      <c r="J25" s="183">
        <v>0</v>
      </c>
      <c r="K25" s="183">
        <v>0</v>
      </c>
      <c r="L25" s="183">
        <v>0</v>
      </c>
      <c r="M25" s="183">
        <v>0</v>
      </c>
      <c r="N25" s="183">
        <v>0</v>
      </c>
      <c r="O25" s="183">
        <v>1.3</v>
      </c>
      <c r="P25" s="183">
        <v>0</v>
      </c>
      <c r="Q25" s="183">
        <v>0</v>
      </c>
      <c r="R25" s="183">
        <v>0</v>
      </c>
      <c r="S25" s="183">
        <v>0</v>
      </c>
      <c r="T25" s="183">
        <v>0</v>
      </c>
      <c r="U25" s="183">
        <v>0</v>
      </c>
      <c r="V25" s="183">
        <v>0</v>
      </c>
      <c r="W25" s="183">
        <v>0</v>
      </c>
      <c r="X25" s="183">
        <v>0</v>
      </c>
      <c r="Y25" s="183">
        <v>0</v>
      </c>
      <c r="Z25" s="183">
        <v>0</v>
      </c>
      <c r="AA25" s="183">
        <v>0</v>
      </c>
      <c r="AB25" s="183">
        <v>0</v>
      </c>
      <c r="AC25" s="183">
        <v>0</v>
      </c>
      <c r="AD25" s="183">
        <v>0</v>
      </c>
      <c r="AE25" s="183">
        <v>0</v>
      </c>
      <c r="AF25" s="183">
        <v>0</v>
      </c>
      <c r="AG25" s="183">
        <v>0</v>
      </c>
      <c r="AH25" s="183">
        <v>0</v>
      </c>
      <c r="AI25" s="183">
        <v>0</v>
      </c>
      <c r="AJ25" s="183">
        <v>0</v>
      </c>
      <c r="AK25" s="183">
        <v>0</v>
      </c>
      <c r="AL25" s="183">
        <v>0</v>
      </c>
      <c r="AM25" s="183">
        <v>0</v>
      </c>
      <c r="AN25" s="12"/>
      <c r="AO25" s="12"/>
      <c r="AP25" s="12"/>
      <c r="AQ25" s="12"/>
      <c r="AR25" s="12"/>
      <c r="AS25" s="12"/>
      <c r="AT25" s="12"/>
      <c r="AU25" s="12"/>
      <c r="AV25" s="12"/>
      <c r="AW25" s="12"/>
      <c r="AX25" s="12"/>
      <c r="AY25" s="12"/>
      <c r="AZ25" s="12"/>
      <c r="BA25" s="12"/>
      <c r="BB25" s="12"/>
      <c r="BC25" s="12"/>
      <c r="BD25" s="12"/>
      <c r="BE25" s="12"/>
      <c r="BF25" s="12"/>
      <c r="BG25" s="12"/>
      <c r="BH25" s="12"/>
      <c r="BI25" s="12"/>
      <c r="BJ25" s="12"/>
    </row>
    <row r="26" spans="2:62" ht="14.1" customHeight="1">
      <c r="B26" s="129" t="s">
        <v>122</v>
      </c>
      <c r="C26" s="90"/>
      <c r="D26" s="183">
        <v>0</v>
      </c>
      <c r="E26" s="183">
        <v>0</v>
      </c>
      <c r="F26" s="183">
        <v>0</v>
      </c>
      <c r="G26" s="183">
        <v>0</v>
      </c>
      <c r="H26" s="183">
        <v>0</v>
      </c>
      <c r="I26" s="183">
        <v>0</v>
      </c>
      <c r="J26" s="183">
        <v>0</v>
      </c>
      <c r="K26" s="183">
        <v>0</v>
      </c>
      <c r="L26" s="183">
        <v>0</v>
      </c>
      <c r="M26" s="183">
        <v>0</v>
      </c>
      <c r="N26" s="183">
        <v>0</v>
      </c>
      <c r="O26" s="183">
        <v>0</v>
      </c>
      <c r="P26" s="183">
        <v>0</v>
      </c>
      <c r="Q26" s="183">
        <v>0</v>
      </c>
      <c r="R26" s="183">
        <v>0</v>
      </c>
      <c r="S26" s="183">
        <v>0</v>
      </c>
      <c r="T26" s="183">
        <v>0</v>
      </c>
      <c r="U26" s="183">
        <v>0</v>
      </c>
      <c r="V26" s="183">
        <v>101.01371409000001</v>
      </c>
      <c r="W26" s="183">
        <v>361.70023869999994</v>
      </c>
      <c r="X26" s="183">
        <v>0</v>
      </c>
      <c r="Y26" s="183">
        <v>0</v>
      </c>
      <c r="Z26" s="183">
        <v>0</v>
      </c>
      <c r="AA26" s="183">
        <v>0</v>
      </c>
      <c r="AB26" s="183">
        <v>0</v>
      </c>
      <c r="AC26" s="183">
        <v>0</v>
      </c>
      <c r="AD26" s="183">
        <v>0</v>
      </c>
      <c r="AE26" s="183">
        <v>0</v>
      </c>
      <c r="AF26" s="183">
        <v>0</v>
      </c>
      <c r="AG26" s="183">
        <v>0</v>
      </c>
      <c r="AH26" s="183">
        <v>0</v>
      </c>
      <c r="AI26" s="183">
        <v>0</v>
      </c>
      <c r="AJ26" s="183">
        <v>0</v>
      </c>
      <c r="AK26" s="183">
        <v>0</v>
      </c>
      <c r="AL26" s="183">
        <v>0</v>
      </c>
      <c r="AM26" s="183">
        <v>0</v>
      </c>
      <c r="AN26" s="12"/>
      <c r="AO26" s="12"/>
      <c r="AP26" s="12"/>
      <c r="AQ26" s="12"/>
      <c r="AR26" s="12"/>
      <c r="AS26" s="12"/>
      <c r="AT26" s="12"/>
      <c r="AU26" s="12"/>
      <c r="AV26" s="12"/>
      <c r="AW26" s="12"/>
      <c r="AX26" s="12"/>
      <c r="AY26" s="12"/>
      <c r="AZ26" s="12"/>
      <c r="BA26" s="12"/>
      <c r="BB26" s="12"/>
      <c r="BC26" s="12"/>
      <c r="BD26" s="12"/>
      <c r="BE26" s="12"/>
      <c r="BF26" s="12"/>
      <c r="BG26" s="12"/>
      <c r="BH26" s="12"/>
      <c r="BI26" s="12"/>
      <c r="BJ26" s="12"/>
    </row>
    <row r="27" spans="2:62" ht="14.1" customHeight="1">
      <c r="B27" s="129" t="s">
        <v>123</v>
      </c>
      <c r="C27" s="90"/>
      <c r="D27" s="183">
        <v>0</v>
      </c>
      <c r="E27" s="183">
        <v>2.8</v>
      </c>
      <c r="F27" s="183">
        <v>0</v>
      </c>
      <c r="G27" s="183">
        <v>0</v>
      </c>
      <c r="H27" s="183">
        <v>0</v>
      </c>
      <c r="I27" s="183">
        <v>0</v>
      </c>
      <c r="J27" s="183">
        <v>0</v>
      </c>
      <c r="K27" s="183">
        <v>4.2</v>
      </c>
      <c r="L27" s="183">
        <v>0</v>
      </c>
      <c r="M27" s="183">
        <v>0</v>
      </c>
      <c r="N27" s="183">
        <v>0</v>
      </c>
      <c r="O27" s="183">
        <v>0</v>
      </c>
      <c r="P27" s="183">
        <v>0</v>
      </c>
      <c r="Q27" s="183">
        <v>0</v>
      </c>
      <c r="R27" s="183">
        <v>0</v>
      </c>
      <c r="S27" s="183">
        <v>0</v>
      </c>
      <c r="T27" s="183">
        <v>0</v>
      </c>
      <c r="U27" s="183">
        <v>0</v>
      </c>
      <c r="V27" s="183">
        <v>0</v>
      </c>
      <c r="W27" s="183">
        <v>0</v>
      </c>
      <c r="X27" s="183">
        <v>0</v>
      </c>
      <c r="Y27" s="183">
        <v>0</v>
      </c>
      <c r="Z27" s="183">
        <v>0</v>
      </c>
      <c r="AA27" s="183">
        <v>0</v>
      </c>
      <c r="AB27" s="183">
        <v>0</v>
      </c>
      <c r="AC27" s="183">
        <v>0</v>
      </c>
      <c r="AD27" s="183">
        <v>0</v>
      </c>
      <c r="AE27" s="183">
        <v>0</v>
      </c>
      <c r="AF27" s="183">
        <v>0</v>
      </c>
      <c r="AG27" s="183">
        <v>0</v>
      </c>
      <c r="AH27" s="183">
        <v>0</v>
      </c>
      <c r="AI27" s="183">
        <v>0</v>
      </c>
      <c r="AJ27" s="183">
        <v>0</v>
      </c>
      <c r="AK27" s="183">
        <v>0</v>
      </c>
      <c r="AL27" s="183">
        <v>0</v>
      </c>
      <c r="AM27" s="183">
        <v>0</v>
      </c>
      <c r="AN27" s="12"/>
      <c r="AO27" s="12"/>
      <c r="AP27" s="12"/>
      <c r="AQ27" s="12"/>
      <c r="AR27" s="12"/>
      <c r="AS27" s="12"/>
      <c r="AT27" s="12"/>
      <c r="AU27" s="12"/>
      <c r="AV27" s="12"/>
      <c r="AW27" s="12"/>
      <c r="AX27" s="12"/>
      <c r="AY27" s="12"/>
      <c r="AZ27" s="12"/>
      <c r="BA27" s="12"/>
      <c r="BB27" s="12"/>
      <c r="BC27" s="12"/>
      <c r="BD27" s="12"/>
      <c r="BE27" s="12"/>
      <c r="BF27" s="12"/>
      <c r="BG27" s="12"/>
      <c r="BH27" s="12"/>
      <c r="BI27" s="12"/>
      <c r="BJ27" s="12"/>
    </row>
    <row r="28" spans="2:62" ht="14.1" customHeight="1">
      <c r="B28" s="129" t="s">
        <v>124</v>
      </c>
      <c r="C28" s="90"/>
      <c r="D28" s="183">
        <v>0</v>
      </c>
      <c r="E28" s="183">
        <v>0</v>
      </c>
      <c r="F28" s="183">
        <v>0</v>
      </c>
      <c r="G28" s="183">
        <v>0</v>
      </c>
      <c r="H28" s="183">
        <v>0</v>
      </c>
      <c r="I28" s="183">
        <v>0</v>
      </c>
      <c r="J28" s="183">
        <v>0</v>
      </c>
      <c r="K28" s="183">
        <v>0</v>
      </c>
      <c r="L28" s="183">
        <v>1.8</v>
      </c>
      <c r="M28" s="183">
        <v>0</v>
      </c>
      <c r="N28" s="183">
        <v>0</v>
      </c>
      <c r="O28" s="183">
        <v>0</v>
      </c>
      <c r="P28" s="183">
        <v>0</v>
      </c>
      <c r="Q28" s="183">
        <v>0</v>
      </c>
      <c r="R28" s="183">
        <v>0</v>
      </c>
      <c r="S28" s="183">
        <v>0</v>
      </c>
      <c r="T28" s="183">
        <v>0</v>
      </c>
      <c r="U28" s="183">
        <v>0</v>
      </c>
      <c r="V28" s="183">
        <v>0</v>
      </c>
      <c r="W28" s="183">
        <v>0</v>
      </c>
      <c r="X28" s="183">
        <v>0</v>
      </c>
      <c r="Y28" s="183">
        <v>0</v>
      </c>
      <c r="Z28" s="183">
        <v>0</v>
      </c>
      <c r="AA28" s="183">
        <v>0</v>
      </c>
      <c r="AB28" s="183">
        <v>0</v>
      </c>
      <c r="AC28" s="183">
        <v>0</v>
      </c>
      <c r="AD28" s="183">
        <v>0</v>
      </c>
      <c r="AE28" s="183">
        <v>0</v>
      </c>
      <c r="AF28" s="183">
        <v>0</v>
      </c>
      <c r="AG28" s="183">
        <v>0</v>
      </c>
      <c r="AH28" s="183">
        <v>0</v>
      </c>
      <c r="AI28" s="183">
        <v>0</v>
      </c>
      <c r="AJ28" s="183">
        <v>0</v>
      </c>
      <c r="AK28" s="183">
        <v>0</v>
      </c>
      <c r="AL28" s="183">
        <v>0</v>
      </c>
      <c r="AM28" s="183">
        <v>0</v>
      </c>
      <c r="AN28" s="12"/>
      <c r="AO28" s="12"/>
      <c r="AP28" s="12"/>
      <c r="AQ28" s="12"/>
      <c r="AR28" s="12"/>
      <c r="AS28" s="12"/>
      <c r="AT28" s="12"/>
      <c r="AU28" s="12"/>
      <c r="AV28" s="12"/>
      <c r="AW28" s="12"/>
      <c r="AX28" s="12"/>
      <c r="AY28" s="12"/>
      <c r="AZ28" s="12"/>
      <c r="BA28" s="12"/>
      <c r="BB28" s="12"/>
      <c r="BC28" s="12"/>
      <c r="BD28" s="12"/>
      <c r="BE28" s="12"/>
      <c r="BF28" s="12"/>
      <c r="BG28" s="12"/>
      <c r="BH28" s="12"/>
      <c r="BI28" s="12"/>
      <c r="BJ28" s="12"/>
    </row>
    <row r="29" spans="2:62" ht="6" customHeight="1">
      <c r="B29" s="182"/>
      <c r="C29" s="90"/>
      <c r="D29" s="183"/>
      <c r="E29" s="183"/>
      <c r="F29" s="183"/>
      <c r="G29" s="183"/>
      <c r="H29" s="183"/>
      <c r="I29" s="183"/>
      <c r="J29" s="183"/>
      <c r="K29" s="183"/>
      <c r="L29" s="183"/>
      <c r="M29" s="183"/>
      <c r="N29" s="183"/>
      <c r="O29" s="183"/>
      <c r="P29" s="183"/>
      <c r="Q29" s="183"/>
      <c r="R29" s="183"/>
      <c r="S29" s="183"/>
      <c r="T29" s="183"/>
      <c r="U29" s="183"/>
      <c r="V29" s="183"/>
      <c r="W29" s="183"/>
      <c r="X29" s="183"/>
      <c r="Y29" s="183"/>
      <c r="Z29" s="183"/>
      <c r="AA29" s="183"/>
      <c r="AB29" s="183"/>
      <c r="AC29" s="183"/>
      <c r="AD29" s="183"/>
      <c r="AE29" s="183"/>
      <c r="AF29" s="183"/>
      <c r="AG29" s="183"/>
      <c r="AH29" s="183"/>
      <c r="AI29" s="183"/>
      <c r="AJ29" s="183"/>
      <c r="AK29" s="183"/>
      <c r="AL29" s="183"/>
      <c r="AM29" s="183"/>
      <c r="AN29" s="12"/>
      <c r="AO29" s="12"/>
      <c r="AP29" s="12"/>
      <c r="AQ29" s="12"/>
      <c r="AR29" s="12"/>
      <c r="AS29" s="12"/>
      <c r="AT29" s="12"/>
      <c r="AU29" s="12"/>
      <c r="AV29" s="12"/>
      <c r="AW29" s="12"/>
      <c r="AX29" s="12"/>
      <c r="AY29" s="12"/>
      <c r="AZ29" s="12"/>
      <c r="BA29" s="12"/>
      <c r="BB29" s="12"/>
      <c r="BC29" s="12"/>
      <c r="BD29" s="12"/>
      <c r="BE29" s="12"/>
      <c r="BF29" s="12"/>
      <c r="BG29" s="12"/>
      <c r="BH29" s="12"/>
      <c r="BI29" s="12"/>
      <c r="BJ29" s="12"/>
    </row>
    <row r="30" spans="2:62" s="13" customFormat="1" ht="15" customHeight="1">
      <c r="B30" s="184" t="s">
        <v>38</v>
      </c>
      <c r="C30" s="63"/>
      <c r="D30" s="179">
        <f>SUM(D31:D55)</f>
        <v>45.2</v>
      </c>
      <c r="E30" s="179">
        <f t="shared" ref="E30:R30" si="4">SUM(E31:E55)</f>
        <v>0</v>
      </c>
      <c r="F30" s="179">
        <f t="shared" si="4"/>
        <v>11.6</v>
      </c>
      <c r="G30" s="179">
        <f t="shared" si="4"/>
        <v>0</v>
      </c>
      <c r="H30" s="179">
        <f t="shared" si="4"/>
        <v>0</v>
      </c>
      <c r="I30" s="179">
        <f t="shared" si="4"/>
        <v>255.6</v>
      </c>
      <c r="J30" s="179">
        <f t="shared" si="4"/>
        <v>259.5</v>
      </c>
      <c r="K30" s="179">
        <f t="shared" si="4"/>
        <v>0</v>
      </c>
      <c r="L30" s="179">
        <f t="shared" si="4"/>
        <v>114.19999999999999</v>
      </c>
      <c r="M30" s="179">
        <f t="shared" si="4"/>
        <v>17.100000000000001</v>
      </c>
      <c r="N30" s="179">
        <f t="shared" si="4"/>
        <v>0</v>
      </c>
      <c r="O30" s="179">
        <f t="shared" si="4"/>
        <v>4189.5505660600002</v>
      </c>
      <c r="P30" s="179">
        <f t="shared" si="4"/>
        <v>32.29325789</v>
      </c>
      <c r="Q30" s="179">
        <f t="shared" si="4"/>
        <v>68.400000000000006</v>
      </c>
      <c r="R30" s="179">
        <f t="shared" si="4"/>
        <v>126.99999999999999</v>
      </c>
      <c r="S30" s="179">
        <v>20.480229529999999</v>
      </c>
      <c r="T30" s="179">
        <v>419.58511910000004</v>
      </c>
      <c r="U30" s="179">
        <v>366.35289149250002</v>
      </c>
      <c r="V30" s="179">
        <v>12.93328694</v>
      </c>
      <c r="W30" s="179">
        <v>56.285325051699992</v>
      </c>
      <c r="X30" s="179">
        <v>14.346416467500001</v>
      </c>
      <c r="Y30" s="179">
        <v>13.567549939999999</v>
      </c>
      <c r="Z30" s="179">
        <v>76.752117749999996</v>
      </c>
      <c r="AA30" s="179">
        <v>12.93328694</v>
      </c>
      <c r="AB30" s="179">
        <v>160.47790109428922</v>
      </c>
      <c r="AC30" s="179">
        <v>4.13864594</v>
      </c>
      <c r="AD30" s="179">
        <v>4.13864594</v>
      </c>
      <c r="AE30" s="179">
        <v>4.13864594</v>
      </c>
      <c r="AF30" s="179">
        <v>6.3791805500000001</v>
      </c>
      <c r="AG30" s="179">
        <v>125.81356558000004</v>
      </c>
      <c r="AH30" s="179">
        <v>229.06732041999999</v>
      </c>
      <c r="AI30" s="179">
        <v>3.5589192400000003</v>
      </c>
      <c r="AJ30" s="179">
        <v>3.5491954200000002</v>
      </c>
      <c r="AK30" s="179">
        <v>3.5491954200000002</v>
      </c>
      <c r="AL30" s="179">
        <v>3.2846829199999998</v>
      </c>
      <c r="AM30" s="179">
        <v>2.9369251899999997</v>
      </c>
      <c r="AN30" s="12"/>
      <c r="AO30" s="12"/>
      <c r="AP30" s="12"/>
      <c r="AQ30" s="12"/>
      <c r="AR30" s="12"/>
      <c r="AS30" s="12"/>
      <c r="AT30" s="12"/>
      <c r="AU30" s="12"/>
      <c r="AV30" s="12"/>
      <c r="AW30" s="12"/>
      <c r="AX30" s="12"/>
      <c r="AY30" s="12"/>
      <c r="AZ30" s="12"/>
      <c r="BA30" s="12"/>
      <c r="BB30" s="12"/>
      <c r="BC30" s="12"/>
      <c r="BD30" s="12"/>
      <c r="BE30" s="12"/>
      <c r="BF30" s="12"/>
      <c r="BG30" s="12"/>
      <c r="BH30" s="12"/>
      <c r="BI30" s="12"/>
      <c r="BJ30" s="12"/>
    </row>
    <row r="31" spans="2:62" ht="14.1" customHeight="1">
      <c r="B31" s="129" t="s">
        <v>125</v>
      </c>
      <c r="C31" s="90"/>
      <c r="D31" s="183">
        <v>0</v>
      </c>
      <c r="E31" s="183">
        <v>0</v>
      </c>
      <c r="F31" s="183">
        <v>0</v>
      </c>
      <c r="G31" s="183">
        <v>0</v>
      </c>
      <c r="H31" s="183">
        <v>0</v>
      </c>
      <c r="I31" s="183">
        <v>0</v>
      </c>
      <c r="J31" s="183">
        <v>0</v>
      </c>
      <c r="K31" s="183">
        <v>0</v>
      </c>
      <c r="L31" s="183">
        <v>0</v>
      </c>
      <c r="M31" s="183">
        <v>0</v>
      </c>
      <c r="N31" s="183">
        <v>0</v>
      </c>
      <c r="O31" s="183">
        <v>0</v>
      </c>
      <c r="P31" s="183">
        <v>0</v>
      </c>
      <c r="Q31" s="183">
        <v>0</v>
      </c>
      <c r="R31" s="183">
        <v>0</v>
      </c>
      <c r="S31" s="183">
        <v>0</v>
      </c>
      <c r="T31" s="183">
        <v>0</v>
      </c>
      <c r="U31" s="183">
        <v>0</v>
      </c>
      <c r="V31" s="183">
        <v>0</v>
      </c>
      <c r="W31" s="183">
        <v>0</v>
      </c>
      <c r="X31" s="183">
        <v>0</v>
      </c>
      <c r="Y31" s="183">
        <v>0</v>
      </c>
      <c r="Z31" s="183">
        <v>0</v>
      </c>
      <c r="AA31" s="183">
        <v>0</v>
      </c>
      <c r="AB31" s="183">
        <v>147.54469079428921</v>
      </c>
      <c r="AC31" s="183">
        <v>0</v>
      </c>
      <c r="AD31" s="183">
        <v>0</v>
      </c>
      <c r="AE31" s="183">
        <v>0</v>
      </c>
      <c r="AF31" s="183">
        <v>0</v>
      </c>
      <c r="AG31" s="183">
        <v>0</v>
      </c>
      <c r="AH31" s="183">
        <v>0</v>
      </c>
      <c r="AI31" s="183">
        <v>0</v>
      </c>
      <c r="AJ31" s="183">
        <v>0</v>
      </c>
      <c r="AK31" s="183">
        <v>0</v>
      </c>
      <c r="AL31" s="183">
        <v>0</v>
      </c>
      <c r="AM31" s="183">
        <v>0</v>
      </c>
      <c r="AN31" s="12"/>
      <c r="AO31" s="12"/>
      <c r="AP31" s="12"/>
      <c r="AQ31" s="12"/>
      <c r="AR31" s="12"/>
      <c r="AS31" s="12"/>
      <c r="AT31" s="12"/>
      <c r="AU31" s="12"/>
      <c r="AV31" s="12"/>
      <c r="AW31" s="12"/>
      <c r="AX31" s="12"/>
      <c r="AY31" s="12"/>
      <c r="AZ31" s="12"/>
      <c r="BA31" s="12"/>
      <c r="BB31" s="12"/>
      <c r="BC31" s="12"/>
      <c r="BD31" s="12"/>
      <c r="BE31" s="12"/>
      <c r="BF31" s="12"/>
      <c r="BG31" s="12"/>
      <c r="BH31" s="12"/>
      <c r="BI31" s="12"/>
      <c r="BJ31" s="12"/>
    </row>
    <row r="32" spans="2:62" ht="14.1" customHeight="1">
      <c r="B32" s="129" t="s">
        <v>126</v>
      </c>
      <c r="C32" s="90"/>
      <c r="D32" s="183">
        <v>0</v>
      </c>
      <c r="E32" s="183">
        <v>0</v>
      </c>
      <c r="F32" s="183">
        <v>0</v>
      </c>
      <c r="G32" s="183">
        <v>0</v>
      </c>
      <c r="H32" s="183">
        <v>0</v>
      </c>
      <c r="I32" s="183">
        <v>0</v>
      </c>
      <c r="J32" s="183">
        <v>0</v>
      </c>
      <c r="K32" s="183">
        <v>0</v>
      </c>
      <c r="L32" s="183">
        <v>66.3</v>
      </c>
      <c r="M32" s="183">
        <v>0</v>
      </c>
      <c r="N32" s="183">
        <v>0</v>
      </c>
      <c r="O32" s="183">
        <v>0</v>
      </c>
      <c r="P32" s="183">
        <v>0</v>
      </c>
      <c r="Q32" s="183">
        <v>0</v>
      </c>
      <c r="R32" s="183">
        <v>0</v>
      </c>
      <c r="S32" s="183">
        <v>0</v>
      </c>
      <c r="T32" s="183">
        <v>0</v>
      </c>
      <c r="U32" s="183">
        <v>0</v>
      </c>
      <c r="V32" s="183">
        <v>0</v>
      </c>
      <c r="W32" s="183">
        <v>0</v>
      </c>
      <c r="X32" s="183">
        <v>0</v>
      </c>
      <c r="Y32" s="183">
        <v>0</v>
      </c>
      <c r="Z32" s="183">
        <v>0</v>
      </c>
      <c r="AA32" s="183">
        <v>0</v>
      </c>
      <c r="AB32" s="183">
        <v>0</v>
      </c>
      <c r="AC32" s="183">
        <v>0</v>
      </c>
      <c r="AD32" s="183">
        <v>0</v>
      </c>
      <c r="AE32" s="183">
        <v>0</v>
      </c>
      <c r="AF32" s="183">
        <v>0</v>
      </c>
      <c r="AG32" s="183">
        <v>0</v>
      </c>
      <c r="AH32" s="183">
        <v>0</v>
      </c>
      <c r="AI32" s="183">
        <v>0</v>
      </c>
      <c r="AJ32" s="183">
        <v>0</v>
      </c>
      <c r="AK32" s="183">
        <v>0</v>
      </c>
      <c r="AL32" s="183">
        <v>0</v>
      </c>
      <c r="AM32" s="183">
        <v>0</v>
      </c>
      <c r="AN32" s="12"/>
      <c r="AO32" s="12"/>
      <c r="AP32" s="12"/>
      <c r="AQ32" s="12"/>
      <c r="AR32" s="12"/>
      <c r="AS32" s="12"/>
      <c r="AT32" s="12"/>
      <c r="AU32" s="12"/>
      <c r="AV32" s="12"/>
      <c r="AW32" s="12"/>
      <c r="AX32" s="12"/>
      <c r="AY32" s="12"/>
      <c r="AZ32" s="12"/>
      <c r="BA32" s="12"/>
      <c r="BB32" s="12"/>
      <c r="BC32" s="12"/>
      <c r="BD32" s="12"/>
      <c r="BE32" s="12"/>
      <c r="BF32" s="12"/>
      <c r="BG32" s="12"/>
      <c r="BH32" s="12"/>
      <c r="BI32" s="12"/>
      <c r="BJ32" s="12"/>
    </row>
    <row r="33" spans="2:62" ht="14.1" customHeight="1">
      <c r="B33" s="129" t="s">
        <v>127</v>
      </c>
      <c r="C33" s="90"/>
      <c r="D33" s="183">
        <v>0</v>
      </c>
      <c r="E33" s="183">
        <v>0</v>
      </c>
      <c r="F33" s="183">
        <v>0</v>
      </c>
      <c r="G33" s="183">
        <v>0</v>
      </c>
      <c r="H33" s="183">
        <v>0</v>
      </c>
      <c r="I33" s="183">
        <v>0</v>
      </c>
      <c r="J33" s="183">
        <v>0</v>
      </c>
      <c r="K33" s="183">
        <v>0</v>
      </c>
      <c r="L33" s="183">
        <v>0</v>
      </c>
      <c r="M33" s="183">
        <v>0</v>
      </c>
      <c r="N33" s="183">
        <v>0</v>
      </c>
      <c r="O33" s="183">
        <v>0</v>
      </c>
      <c r="P33" s="183">
        <v>0</v>
      </c>
      <c r="Q33" s="183">
        <v>0</v>
      </c>
      <c r="R33" s="183">
        <v>39.1</v>
      </c>
      <c r="S33" s="183">
        <v>0</v>
      </c>
      <c r="T33" s="183">
        <v>0</v>
      </c>
      <c r="U33" s="183">
        <v>0</v>
      </c>
      <c r="V33" s="183">
        <v>0</v>
      </c>
      <c r="W33" s="183">
        <v>0</v>
      </c>
      <c r="X33" s="183">
        <v>0</v>
      </c>
      <c r="Y33" s="183">
        <v>0</v>
      </c>
      <c r="Z33" s="183">
        <v>0</v>
      </c>
      <c r="AA33" s="183">
        <v>0</v>
      </c>
      <c r="AB33" s="183">
        <v>0</v>
      </c>
      <c r="AC33" s="183">
        <v>0</v>
      </c>
      <c r="AD33" s="183">
        <v>0</v>
      </c>
      <c r="AE33" s="183">
        <v>0</v>
      </c>
      <c r="AF33" s="183">
        <v>0</v>
      </c>
      <c r="AG33" s="183">
        <v>0</v>
      </c>
      <c r="AH33" s="183">
        <v>0</v>
      </c>
      <c r="AI33" s="183">
        <v>0</v>
      </c>
      <c r="AJ33" s="183">
        <v>0</v>
      </c>
      <c r="AK33" s="183">
        <v>0</v>
      </c>
      <c r="AL33" s="183">
        <v>0</v>
      </c>
      <c r="AM33" s="183">
        <v>0</v>
      </c>
      <c r="AN33" s="12"/>
      <c r="AO33" s="12"/>
      <c r="AP33" s="12"/>
      <c r="AQ33" s="12"/>
      <c r="AR33" s="12"/>
      <c r="AS33" s="12"/>
      <c r="AT33" s="12"/>
      <c r="AU33" s="12"/>
      <c r="AV33" s="12"/>
      <c r="AW33" s="12"/>
      <c r="AX33" s="12"/>
      <c r="AY33" s="12"/>
      <c r="AZ33" s="12"/>
      <c r="BA33" s="12"/>
      <c r="BB33" s="12"/>
      <c r="BC33" s="12"/>
      <c r="BD33" s="12"/>
      <c r="BE33" s="12"/>
      <c r="BF33" s="12"/>
      <c r="BG33" s="12"/>
      <c r="BH33" s="12"/>
      <c r="BI33" s="12"/>
      <c r="BJ33" s="12"/>
    </row>
    <row r="34" spans="2:62" ht="14.1" customHeight="1">
      <c r="B34" s="185" t="s">
        <v>157</v>
      </c>
      <c r="C34" s="90"/>
      <c r="D34" s="183">
        <v>0</v>
      </c>
      <c r="E34" s="183">
        <v>0</v>
      </c>
      <c r="F34" s="183">
        <v>0</v>
      </c>
      <c r="G34" s="183">
        <v>0</v>
      </c>
      <c r="H34" s="183">
        <v>0</v>
      </c>
      <c r="I34" s="183">
        <v>0</v>
      </c>
      <c r="J34" s="183">
        <v>0</v>
      </c>
      <c r="K34" s="183">
        <v>0</v>
      </c>
      <c r="L34" s="183">
        <v>0</v>
      </c>
      <c r="M34" s="183">
        <v>0</v>
      </c>
      <c r="N34" s="183">
        <v>0</v>
      </c>
      <c r="O34" s="183">
        <v>0</v>
      </c>
      <c r="P34" s="183">
        <v>0</v>
      </c>
      <c r="Q34" s="183">
        <v>0</v>
      </c>
      <c r="R34" s="183">
        <v>0</v>
      </c>
      <c r="S34" s="183">
        <v>0</v>
      </c>
      <c r="T34" s="183">
        <v>0</v>
      </c>
      <c r="U34" s="183">
        <v>0</v>
      </c>
      <c r="V34" s="183">
        <v>0</v>
      </c>
      <c r="W34" s="183">
        <v>9.7292138899999987</v>
      </c>
      <c r="X34" s="183">
        <v>0</v>
      </c>
      <c r="Y34" s="183">
        <v>0</v>
      </c>
      <c r="Z34" s="183">
        <v>0</v>
      </c>
      <c r="AA34" s="183">
        <v>0</v>
      </c>
      <c r="AB34" s="183">
        <v>0</v>
      </c>
      <c r="AC34" s="183">
        <v>0</v>
      </c>
      <c r="AD34" s="183">
        <v>0</v>
      </c>
      <c r="AE34" s="183">
        <v>0</v>
      </c>
      <c r="AF34" s="183">
        <v>0</v>
      </c>
      <c r="AG34" s="183">
        <v>0</v>
      </c>
      <c r="AH34" s="183">
        <v>0</v>
      </c>
      <c r="AI34" s="183">
        <v>0</v>
      </c>
      <c r="AJ34" s="183">
        <v>0</v>
      </c>
      <c r="AK34" s="183">
        <v>0</v>
      </c>
      <c r="AL34" s="183">
        <v>0</v>
      </c>
      <c r="AM34" s="183">
        <v>0</v>
      </c>
      <c r="AN34" s="12"/>
      <c r="AO34" s="12"/>
      <c r="AP34" s="12"/>
      <c r="AQ34" s="12"/>
      <c r="AR34" s="12"/>
      <c r="AS34" s="12"/>
      <c r="AT34" s="12"/>
      <c r="AU34" s="12"/>
      <c r="AV34" s="12"/>
      <c r="AW34" s="12"/>
      <c r="AX34" s="12"/>
      <c r="AY34" s="12"/>
      <c r="AZ34" s="12"/>
      <c r="BA34" s="12"/>
      <c r="BB34" s="12"/>
      <c r="BC34" s="12"/>
      <c r="BD34" s="12"/>
      <c r="BE34" s="12"/>
      <c r="BF34" s="12"/>
      <c r="BG34" s="12"/>
      <c r="BH34" s="12"/>
      <c r="BI34" s="12"/>
      <c r="BJ34" s="12"/>
    </row>
    <row r="35" spans="2:62" ht="14.1" customHeight="1">
      <c r="B35" s="185" t="s">
        <v>158</v>
      </c>
      <c r="C35" s="90"/>
      <c r="D35" s="183">
        <v>0</v>
      </c>
      <c r="E35" s="183">
        <v>0</v>
      </c>
      <c r="F35" s="183">
        <v>0</v>
      </c>
      <c r="G35" s="183">
        <v>0</v>
      </c>
      <c r="H35" s="183">
        <v>0</v>
      </c>
      <c r="I35" s="183">
        <v>0</v>
      </c>
      <c r="J35" s="183">
        <v>0</v>
      </c>
      <c r="K35" s="183">
        <v>0</v>
      </c>
      <c r="L35" s="183">
        <v>0</v>
      </c>
      <c r="M35" s="183">
        <v>0</v>
      </c>
      <c r="N35" s="183">
        <v>0</v>
      </c>
      <c r="O35" s="183">
        <v>0</v>
      </c>
      <c r="P35" s="183">
        <v>0</v>
      </c>
      <c r="Q35" s="183">
        <v>0</v>
      </c>
      <c r="R35" s="183">
        <v>0</v>
      </c>
      <c r="S35" s="183">
        <v>0</v>
      </c>
      <c r="T35" s="183">
        <v>0</v>
      </c>
      <c r="U35" s="183">
        <v>133.56911282999999</v>
      </c>
      <c r="V35" s="183">
        <v>0</v>
      </c>
      <c r="W35" s="183">
        <v>0</v>
      </c>
      <c r="X35" s="183">
        <v>0</v>
      </c>
      <c r="Y35" s="183">
        <v>0</v>
      </c>
      <c r="Z35" s="183">
        <v>0</v>
      </c>
      <c r="AA35" s="183">
        <v>0</v>
      </c>
      <c r="AB35" s="183">
        <v>0</v>
      </c>
      <c r="AC35" s="183">
        <v>0</v>
      </c>
      <c r="AD35" s="183">
        <v>0</v>
      </c>
      <c r="AE35" s="183">
        <v>0</v>
      </c>
      <c r="AF35" s="183">
        <v>0</v>
      </c>
      <c r="AG35" s="183">
        <v>0</v>
      </c>
      <c r="AH35" s="183">
        <v>0</v>
      </c>
      <c r="AI35" s="183">
        <v>0</v>
      </c>
      <c r="AJ35" s="183">
        <v>0</v>
      </c>
      <c r="AK35" s="183">
        <v>0</v>
      </c>
      <c r="AL35" s="183">
        <v>0</v>
      </c>
      <c r="AM35" s="183">
        <v>0</v>
      </c>
      <c r="AN35" s="12"/>
      <c r="AO35" s="12"/>
      <c r="AP35" s="12"/>
      <c r="AQ35" s="12"/>
      <c r="AR35" s="12"/>
      <c r="AS35" s="12"/>
      <c r="AT35" s="12"/>
      <c r="AU35" s="12"/>
      <c r="AV35" s="12"/>
      <c r="AW35" s="12"/>
      <c r="AX35" s="12"/>
      <c r="AY35" s="12"/>
      <c r="AZ35" s="12"/>
      <c r="BA35" s="12"/>
      <c r="BB35" s="12"/>
      <c r="BC35" s="12"/>
      <c r="BD35" s="12"/>
      <c r="BE35" s="12"/>
      <c r="BF35" s="12"/>
      <c r="BG35" s="12"/>
      <c r="BH35" s="12"/>
      <c r="BI35" s="12"/>
      <c r="BJ35" s="12"/>
    </row>
    <row r="36" spans="2:62" ht="14.1" customHeight="1">
      <c r="B36" s="129" t="s">
        <v>128</v>
      </c>
      <c r="C36" s="90"/>
      <c r="D36" s="183">
        <v>0</v>
      </c>
      <c r="E36" s="183">
        <v>0</v>
      </c>
      <c r="F36" s="183">
        <v>0</v>
      </c>
      <c r="G36" s="183">
        <v>0</v>
      </c>
      <c r="H36" s="183">
        <v>0</v>
      </c>
      <c r="I36" s="183">
        <v>0</v>
      </c>
      <c r="J36" s="183">
        <v>0</v>
      </c>
      <c r="K36" s="183">
        <v>0</v>
      </c>
      <c r="L36" s="183">
        <v>0</v>
      </c>
      <c r="M36" s="183">
        <v>0</v>
      </c>
      <c r="N36" s="183">
        <v>0</v>
      </c>
      <c r="O36" s="183">
        <v>0</v>
      </c>
      <c r="P36" s="183">
        <v>0</v>
      </c>
      <c r="Q36" s="183">
        <v>0</v>
      </c>
      <c r="R36" s="183">
        <v>0</v>
      </c>
      <c r="S36" s="183">
        <v>0</v>
      </c>
      <c r="T36" s="183">
        <v>0</v>
      </c>
      <c r="U36" s="183">
        <v>219.36362124999999</v>
      </c>
      <c r="V36" s="183">
        <v>0</v>
      </c>
      <c r="W36" s="183">
        <v>0</v>
      </c>
      <c r="X36" s="183">
        <v>0</v>
      </c>
      <c r="Y36" s="183">
        <v>0</v>
      </c>
      <c r="Z36" s="183">
        <v>0</v>
      </c>
      <c r="AA36" s="183">
        <v>0</v>
      </c>
      <c r="AB36" s="183">
        <v>0</v>
      </c>
      <c r="AC36" s="183">
        <v>0</v>
      </c>
      <c r="AD36" s="183">
        <v>0</v>
      </c>
      <c r="AE36" s="183">
        <v>0</v>
      </c>
      <c r="AF36" s="183">
        <v>0</v>
      </c>
      <c r="AG36" s="183">
        <v>0</v>
      </c>
      <c r="AH36" s="183">
        <v>0</v>
      </c>
      <c r="AI36" s="183">
        <v>0</v>
      </c>
      <c r="AJ36" s="183">
        <v>0</v>
      </c>
      <c r="AK36" s="183">
        <v>0</v>
      </c>
      <c r="AL36" s="183">
        <v>0</v>
      </c>
      <c r="AM36" s="183">
        <v>0</v>
      </c>
      <c r="AN36" s="12"/>
      <c r="AO36" s="12"/>
      <c r="AP36" s="12"/>
      <c r="AQ36" s="12"/>
      <c r="AR36" s="12"/>
      <c r="AS36" s="12"/>
      <c r="AT36" s="12"/>
      <c r="AU36" s="12"/>
      <c r="AV36" s="12"/>
      <c r="AW36" s="12"/>
      <c r="AX36" s="12"/>
      <c r="AY36" s="12"/>
      <c r="AZ36" s="12"/>
      <c r="BA36" s="12"/>
      <c r="BB36" s="12"/>
      <c r="BC36" s="12"/>
      <c r="BD36" s="12"/>
      <c r="BE36" s="12"/>
      <c r="BF36" s="12"/>
      <c r="BG36" s="12"/>
      <c r="BH36" s="12"/>
      <c r="BI36" s="12"/>
      <c r="BJ36" s="12"/>
    </row>
    <row r="37" spans="2:62" ht="14.1" customHeight="1">
      <c r="B37" s="129" t="s">
        <v>64</v>
      </c>
      <c r="C37" s="90"/>
      <c r="D37" s="183">
        <v>0</v>
      </c>
      <c r="E37" s="183">
        <v>0</v>
      </c>
      <c r="F37" s="183">
        <v>11.6</v>
      </c>
      <c r="G37" s="183">
        <v>0</v>
      </c>
      <c r="H37" s="183">
        <v>0</v>
      </c>
      <c r="I37" s="183">
        <v>0</v>
      </c>
      <c r="J37" s="183">
        <v>0</v>
      </c>
      <c r="K37" s="183">
        <v>0</v>
      </c>
      <c r="L37" s="183">
        <v>0</v>
      </c>
      <c r="M37" s="183">
        <v>0</v>
      </c>
      <c r="N37" s="183">
        <v>0</v>
      </c>
      <c r="O37" s="183">
        <v>0</v>
      </c>
      <c r="P37" s="183">
        <v>0</v>
      </c>
      <c r="Q37" s="183">
        <v>9.5</v>
      </c>
      <c r="R37" s="183">
        <v>0</v>
      </c>
      <c r="S37" s="183">
        <v>0</v>
      </c>
      <c r="T37" s="183">
        <v>0</v>
      </c>
      <c r="U37" s="183">
        <v>0</v>
      </c>
      <c r="V37" s="183">
        <v>0</v>
      </c>
      <c r="W37" s="183">
        <v>0</v>
      </c>
      <c r="X37" s="183">
        <v>0</v>
      </c>
      <c r="Y37" s="183">
        <v>0</v>
      </c>
      <c r="Z37" s="183">
        <v>0</v>
      </c>
      <c r="AA37" s="183">
        <v>0</v>
      </c>
      <c r="AB37" s="183">
        <v>0</v>
      </c>
      <c r="AC37" s="183">
        <v>0</v>
      </c>
      <c r="AD37" s="183">
        <v>0</v>
      </c>
      <c r="AE37" s="183">
        <v>0</v>
      </c>
      <c r="AF37" s="183">
        <v>0</v>
      </c>
      <c r="AG37" s="183">
        <v>0</v>
      </c>
      <c r="AH37" s="183">
        <v>0</v>
      </c>
      <c r="AI37" s="183">
        <v>0</v>
      </c>
      <c r="AJ37" s="183">
        <v>0</v>
      </c>
      <c r="AK37" s="183">
        <v>0</v>
      </c>
      <c r="AL37" s="183">
        <v>0</v>
      </c>
      <c r="AM37" s="183">
        <v>0</v>
      </c>
      <c r="AN37" s="12"/>
      <c r="AO37" s="12"/>
      <c r="AP37" s="12"/>
      <c r="AQ37" s="12"/>
      <c r="AR37" s="12"/>
      <c r="AS37" s="12"/>
      <c r="AT37" s="12"/>
      <c r="AU37" s="12"/>
      <c r="AV37" s="12"/>
      <c r="AW37" s="12"/>
      <c r="AX37" s="12"/>
      <c r="AY37" s="12"/>
      <c r="AZ37" s="12"/>
      <c r="BA37" s="12"/>
      <c r="BB37" s="12"/>
      <c r="BC37" s="12"/>
      <c r="BD37" s="12"/>
      <c r="BE37" s="12"/>
      <c r="BF37" s="12"/>
      <c r="BG37" s="12"/>
      <c r="BH37" s="12"/>
      <c r="BI37" s="12"/>
      <c r="BJ37" s="12"/>
    </row>
    <row r="38" spans="2:62" ht="14.1" customHeight="1">
      <c r="B38" s="129" t="s">
        <v>63</v>
      </c>
      <c r="C38" s="90"/>
      <c r="D38" s="183">
        <v>0</v>
      </c>
      <c r="E38" s="183">
        <v>0</v>
      </c>
      <c r="F38" s="183">
        <v>0</v>
      </c>
      <c r="G38" s="183">
        <v>0</v>
      </c>
      <c r="H38" s="183">
        <v>0</v>
      </c>
      <c r="I38" s="183">
        <v>44.1</v>
      </c>
      <c r="J38" s="183">
        <v>0</v>
      </c>
      <c r="K38" s="183">
        <v>0</v>
      </c>
      <c r="L38" s="183">
        <v>0</v>
      </c>
      <c r="M38" s="183">
        <v>0</v>
      </c>
      <c r="N38" s="183">
        <v>0</v>
      </c>
      <c r="O38" s="183">
        <v>0</v>
      </c>
      <c r="P38" s="183">
        <v>0</v>
      </c>
      <c r="Q38" s="183">
        <v>0</v>
      </c>
      <c r="R38" s="183">
        <v>0</v>
      </c>
      <c r="S38" s="183">
        <v>0</v>
      </c>
      <c r="T38" s="183">
        <v>0</v>
      </c>
      <c r="U38" s="183">
        <v>0</v>
      </c>
      <c r="V38" s="183">
        <v>0</v>
      </c>
      <c r="W38" s="183">
        <v>0</v>
      </c>
      <c r="X38" s="183">
        <v>0</v>
      </c>
      <c r="Y38" s="183">
        <v>0</v>
      </c>
      <c r="Z38" s="183">
        <v>0</v>
      </c>
      <c r="AA38" s="183">
        <v>0</v>
      </c>
      <c r="AB38" s="183">
        <v>0</v>
      </c>
      <c r="AC38" s="183">
        <v>0</v>
      </c>
      <c r="AD38" s="183">
        <v>0</v>
      </c>
      <c r="AE38" s="183">
        <v>0</v>
      </c>
      <c r="AF38" s="183">
        <v>0</v>
      </c>
      <c r="AG38" s="183">
        <v>0</v>
      </c>
      <c r="AH38" s="183">
        <v>0</v>
      </c>
      <c r="AI38" s="183">
        <v>0</v>
      </c>
      <c r="AJ38" s="183">
        <v>0</v>
      </c>
      <c r="AK38" s="183">
        <v>0</v>
      </c>
      <c r="AL38" s="183">
        <v>0</v>
      </c>
      <c r="AM38" s="183">
        <v>0</v>
      </c>
      <c r="AN38" s="12"/>
      <c r="AO38" s="12"/>
      <c r="AP38" s="12"/>
      <c r="AQ38" s="12"/>
      <c r="AR38" s="12"/>
      <c r="AS38" s="12"/>
      <c r="AT38" s="12"/>
      <c r="AU38" s="12"/>
      <c r="AV38" s="12"/>
      <c r="AW38" s="12"/>
      <c r="AX38" s="12"/>
      <c r="AY38" s="12"/>
      <c r="AZ38" s="12"/>
      <c r="BA38" s="12"/>
      <c r="BB38" s="12"/>
      <c r="BC38" s="12"/>
      <c r="BD38" s="12"/>
      <c r="BE38" s="12"/>
      <c r="BF38" s="12"/>
      <c r="BG38" s="12"/>
      <c r="BH38" s="12"/>
      <c r="BI38" s="12"/>
      <c r="BJ38" s="12"/>
    </row>
    <row r="39" spans="2:62" ht="14.1" customHeight="1">
      <c r="B39" s="129" t="s">
        <v>65</v>
      </c>
      <c r="C39" s="90"/>
      <c r="D39" s="183">
        <v>45.2</v>
      </c>
      <c r="E39" s="183">
        <v>0</v>
      </c>
      <c r="F39" s="183">
        <v>0</v>
      </c>
      <c r="G39" s="183">
        <v>0</v>
      </c>
      <c r="H39" s="183">
        <v>0</v>
      </c>
      <c r="I39" s="183">
        <v>0</v>
      </c>
      <c r="J39" s="183">
        <v>0</v>
      </c>
      <c r="K39" s="183">
        <v>0</v>
      </c>
      <c r="L39" s="183">
        <v>47.9</v>
      </c>
      <c r="M39" s="183">
        <v>0</v>
      </c>
      <c r="N39" s="183">
        <v>0</v>
      </c>
      <c r="O39" s="183">
        <v>0</v>
      </c>
      <c r="P39" s="183">
        <v>0</v>
      </c>
      <c r="Q39" s="183">
        <v>50.1</v>
      </c>
      <c r="R39" s="183">
        <v>0</v>
      </c>
      <c r="S39" s="183">
        <v>0</v>
      </c>
      <c r="T39" s="183">
        <v>0</v>
      </c>
      <c r="U39" s="183">
        <v>0</v>
      </c>
      <c r="V39" s="183">
        <v>0</v>
      </c>
      <c r="W39" s="183">
        <v>0</v>
      </c>
      <c r="X39" s="183">
        <v>0</v>
      </c>
      <c r="Y39" s="183">
        <v>0</v>
      </c>
      <c r="Z39" s="183">
        <v>0</v>
      </c>
      <c r="AA39" s="183">
        <v>0</v>
      </c>
      <c r="AB39" s="183">
        <v>0</v>
      </c>
      <c r="AC39" s="183">
        <v>0</v>
      </c>
      <c r="AD39" s="183">
        <v>0</v>
      </c>
      <c r="AE39" s="183">
        <v>0</v>
      </c>
      <c r="AF39" s="183">
        <v>0</v>
      </c>
      <c r="AG39" s="183">
        <v>0</v>
      </c>
      <c r="AH39" s="183">
        <v>0</v>
      </c>
      <c r="AI39" s="183">
        <v>0</v>
      </c>
      <c r="AJ39" s="183">
        <v>0</v>
      </c>
      <c r="AK39" s="183">
        <v>0</v>
      </c>
      <c r="AL39" s="183">
        <v>0</v>
      </c>
      <c r="AM39" s="183">
        <v>0</v>
      </c>
      <c r="AN39" s="12"/>
      <c r="AO39" s="12"/>
      <c r="AP39" s="12"/>
      <c r="AQ39" s="12"/>
      <c r="AR39" s="12"/>
      <c r="AS39" s="12"/>
      <c r="AT39" s="12"/>
      <c r="AU39" s="12"/>
      <c r="AV39" s="12"/>
      <c r="AW39" s="12"/>
      <c r="AX39" s="12"/>
      <c r="AY39" s="12"/>
      <c r="AZ39" s="12"/>
      <c r="BA39" s="12"/>
      <c r="BB39" s="12"/>
      <c r="BC39" s="12"/>
      <c r="BD39" s="12"/>
      <c r="BE39" s="12"/>
      <c r="BF39" s="12"/>
      <c r="BG39" s="12"/>
      <c r="BH39" s="12"/>
      <c r="BI39" s="12"/>
      <c r="BJ39" s="12"/>
    </row>
    <row r="40" spans="2:62" ht="14.1" customHeight="1">
      <c r="B40" s="129" t="s">
        <v>66</v>
      </c>
      <c r="C40" s="90"/>
      <c r="D40" s="183">
        <v>0</v>
      </c>
      <c r="E40" s="183">
        <v>0</v>
      </c>
      <c r="F40" s="183">
        <v>0</v>
      </c>
      <c r="G40" s="183">
        <v>0</v>
      </c>
      <c r="H40" s="183">
        <v>0</v>
      </c>
      <c r="I40" s="183">
        <v>0</v>
      </c>
      <c r="J40" s="183">
        <v>0</v>
      </c>
      <c r="K40" s="183">
        <v>0</v>
      </c>
      <c r="L40" s="183">
        <v>0</v>
      </c>
      <c r="M40" s="183">
        <v>0</v>
      </c>
      <c r="N40" s="183">
        <v>0</v>
      </c>
      <c r="O40" s="183">
        <v>17.850566060000002</v>
      </c>
      <c r="P40" s="183">
        <v>17.393257890000001</v>
      </c>
      <c r="Q40" s="183">
        <v>0</v>
      </c>
      <c r="R40" s="183">
        <v>0</v>
      </c>
      <c r="S40" s="183">
        <v>0</v>
      </c>
      <c r="T40" s="183">
        <v>0</v>
      </c>
      <c r="U40" s="183">
        <v>0</v>
      </c>
      <c r="V40" s="183">
        <v>0</v>
      </c>
      <c r="W40" s="183">
        <v>0</v>
      </c>
      <c r="X40" s="183">
        <v>0</v>
      </c>
      <c r="Y40" s="183">
        <v>0</v>
      </c>
      <c r="Z40" s="183">
        <v>0</v>
      </c>
      <c r="AA40" s="183">
        <v>0</v>
      </c>
      <c r="AB40" s="183">
        <v>0</v>
      </c>
      <c r="AC40" s="183">
        <v>0</v>
      </c>
      <c r="AD40" s="183">
        <v>0</v>
      </c>
      <c r="AE40" s="183">
        <v>0</v>
      </c>
      <c r="AF40" s="183">
        <v>0</v>
      </c>
      <c r="AG40" s="183">
        <v>0</v>
      </c>
      <c r="AH40" s="183">
        <v>0</v>
      </c>
      <c r="AI40" s="183">
        <v>0</v>
      </c>
      <c r="AJ40" s="183">
        <v>0</v>
      </c>
      <c r="AK40" s="183">
        <v>0</v>
      </c>
      <c r="AL40" s="183">
        <v>0</v>
      </c>
      <c r="AM40" s="183">
        <v>0</v>
      </c>
      <c r="AN40" s="12"/>
      <c r="AO40" s="12"/>
      <c r="AP40" s="12"/>
      <c r="AQ40" s="12"/>
      <c r="AR40" s="12"/>
      <c r="AS40" s="12"/>
      <c r="AT40" s="12"/>
      <c r="AU40" s="12"/>
      <c r="AV40" s="12"/>
      <c r="AW40" s="12"/>
      <c r="AX40" s="12"/>
      <c r="AY40" s="12"/>
      <c r="AZ40" s="12"/>
      <c r="BA40" s="12"/>
      <c r="BB40" s="12"/>
      <c r="BC40" s="12"/>
      <c r="BD40" s="12"/>
      <c r="BE40" s="12"/>
      <c r="BF40" s="12"/>
      <c r="BG40" s="12"/>
      <c r="BH40" s="12"/>
      <c r="BI40" s="12"/>
      <c r="BJ40" s="12"/>
    </row>
    <row r="41" spans="2:62" ht="14.1" customHeight="1">
      <c r="B41" s="129" t="s">
        <v>129</v>
      </c>
      <c r="C41" s="90"/>
      <c r="D41" s="183">
        <v>0</v>
      </c>
      <c r="E41" s="183">
        <v>0</v>
      </c>
      <c r="F41" s="183">
        <v>0</v>
      </c>
      <c r="G41" s="183">
        <v>0</v>
      </c>
      <c r="H41" s="183">
        <v>0</v>
      </c>
      <c r="I41" s="183">
        <v>0</v>
      </c>
      <c r="J41" s="183">
        <v>259.5</v>
      </c>
      <c r="K41" s="183">
        <v>0</v>
      </c>
      <c r="L41" s="183">
        <v>0</v>
      </c>
      <c r="M41" s="183">
        <v>0</v>
      </c>
      <c r="N41" s="183">
        <v>0</v>
      </c>
      <c r="O41" s="183">
        <v>0</v>
      </c>
      <c r="P41" s="183">
        <v>0</v>
      </c>
      <c r="Q41" s="183">
        <v>0</v>
      </c>
      <c r="R41" s="183">
        <v>0</v>
      </c>
      <c r="S41" s="183">
        <v>0</v>
      </c>
      <c r="T41" s="183">
        <v>0</v>
      </c>
      <c r="U41" s="183">
        <v>0</v>
      </c>
      <c r="V41" s="183">
        <v>0</v>
      </c>
      <c r="W41" s="183">
        <v>0</v>
      </c>
      <c r="X41" s="183">
        <v>0</v>
      </c>
      <c r="Y41" s="183">
        <v>0</v>
      </c>
      <c r="Z41" s="183">
        <v>0</v>
      </c>
      <c r="AA41" s="183">
        <v>0</v>
      </c>
      <c r="AB41" s="183">
        <v>0</v>
      </c>
      <c r="AC41" s="183">
        <v>0</v>
      </c>
      <c r="AD41" s="183">
        <v>0</v>
      </c>
      <c r="AE41" s="183">
        <v>0</v>
      </c>
      <c r="AF41" s="183">
        <v>0</v>
      </c>
      <c r="AG41" s="183">
        <v>0</v>
      </c>
      <c r="AH41" s="183">
        <v>0</v>
      </c>
      <c r="AI41" s="183">
        <v>0</v>
      </c>
      <c r="AJ41" s="183">
        <v>0</v>
      </c>
      <c r="AK41" s="183">
        <v>0</v>
      </c>
      <c r="AL41" s="183">
        <v>0</v>
      </c>
      <c r="AM41" s="183">
        <v>0</v>
      </c>
      <c r="AN41" s="12"/>
      <c r="AO41" s="12"/>
      <c r="AP41" s="12"/>
      <c r="AQ41" s="12"/>
      <c r="AR41" s="12"/>
      <c r="AS41" s="12"/>
      <c r="AT41" s="12"/>
      <c r="AU41" s="12"/>
      <c r="AV41" s="12"/>
      <c r="AW41" s="12"/>
      <c r="AX41" s="12"/>
      <c r="AY41" s="12"/>
      <c r="AZ41" s="12"/>
      <c r="BA41" s="12"/>
      <c r="BB41" s="12"/>
      <c r="BC41" s="12"/>
      <c r="BD41" s="12"/>
      <c r="BE41" s="12"/>
      <c r="BF41" s="12"/>
      <c r="BG41" s="12"/>
      <c r="BH41" s="12"/>
      <c r="BI41" s="12"/>
      <c r="BJ41" s="12"/>
    </row>
    <row r="42" spans="2:62" ht="14.1" customHeight="1">
      <c r="B42" s="129" t="s">
        <v>67</v>
      </c>
      <c r="C42" s="90"/>
      <c r="D42" s="183">
        <v>0</v>
      </c>
      <c r="E42" s="183">
        <v>0</v>
      </c>
      <c r="F42" s="183">
        <v>0</v>
      </c>
      <c r="G42" s="183">
        <v>0</v>
      </c>
      <c r="H42" s="183">
        <v>0</v>
      </c>
      <c r="I42" s="183">
        <v>0</v>
      </c>
      <c r="J42" s="183">
        <v>0</v>
      </c>
      <c r="K42" s="183">
        <v>0</v>
      </c>
      <c r="L42" s="183">
        <v>0</v>
      </c>
      <c r="M42" s="183">
        <v>0</v>
      </c>
      <c r="N42" s="183">
        <v>0</v>
      </c>
      <c r="O42" s="183">
        <v>0</v>
      </c>
      <c r="P42" s="183">
        <v>0</v>
      </c>
      <c r="Q42" s="183">
        <v>0</v>
      </c>
      <c r="R42" s="183">
        <v>79.099999999999994</v>
      </c>
      <c r="S42" s="183">
        <v>0</v>
      </c>
      <c r="T42" s="183">
        <v>0</v>
      </c>
      <c r="U42" s="183">
        <v>0</v>
      </c>
      <c r="V42" s="183">
        <v>0</v>
      </c>
      <c r="W42" s="183">
        <v>0</v>
      </c>
      <c r="X42" s="183">
        <v>0</v>
      </c>
      <c r="Y42" s="183">
        <v>0</v>
      </c>
      <c r="Z42" s="183">
        <v>0</v>
      </c>
      <c r="AA42" s="183">
        <v>0</v>
      </c>
      <c r="AB42" s="183">
        <v>0</v>
      </c>
      <c r="AC42" s="183">
        <v>0</v>
      </c>
      <c r="AD42" s="183">
        <v>0</v>
      </c>
      <c r="AE42" s="183">
        <v>0</v>
      </c>
      <c r="AF42" s="183">
        <v>0</v>
      </c>
      <c r="AG42" s="183">
        <v>0</v>
      </c>
      <c r="AH42" s="183">
        <v>0</v>
      </c>
      <c r="AI42" s="183">
        <v>0</v>
      </c>
      <c r="AJ42" s="183">
        <v>0</v>
      </c>
      <c r="AK42" s="183">
        <v>0</v>
      </c>
      <c r="AL42" s="183">
        <v>0</v>
      </c>
      <c r="AM42" s="183">
        <v>0</v>
      </c>
      <c r="AN42" s="12"/>
      <c r="AO42" s="12"/>
      <c r="AP42" s="12"/>
      <c r="AQ42" s="12"/>
      <c r="AR42" s="12"/>
      <c r="AS42" s="12"/>
      <c r="AT42" s="12"/>
      <c r="AU42" s="12"/>
      <c r="AV42" s="12"/>
      <c r="AW42" s="12"/>
      <c r="AX42" s="12"/>
      <c r="AY42" s="12"/>
      <c r="AZ42" s="12"/>
      <c r="BA42" s="12"/>
      <c r="BB42" s="12"/>
      <c r="BC42" s="12"/>
      <c r="BD42" s="12"/>
      <c r="BE42" s="12"/>
      <c r="BF42" s="12"/>
      <c r="BG42" s="12"/>
      <c r="BH42" s="12"/>
      <c r="BI42" s="12"/>
      <c r="BJ42" s="12"/>
    </row>
    <row r="43" spans="2:62" ht="14.1" customHeight="1">
      <c r="B43" s="129" t="s">
        <v>68</v>
      </c>
      <c r="C43" s="90"/>
      <c r="D43" s="183">
        <v>0</v>
      </c>
      <c r="E43" s="183">
        <v>0</v>
      </c>
      <c r="F43" s="183">
        <v>0</v>
      </c>
      <c r="G43" s="183">
        <v>0</v>
      </c>
      <c r="H43" s="183">
        <v>0</v>
      </c>
      <c r="I43" s="183">
        <v>0</v>
      </c>
      <c r="J43" s="183">
        <v>0</v>
      </c>
      <c r="K43" s="183">
        <v>0</v>
      </c>
      <c r="L43" s="183">
        <v>0</v>
      </c>
      <c r="M43" s="183">
        <v>0</v>
      </c>
      <c r="N43" s="183">
        <v>0</v>
      </c>
      <c r="O43" s="183">
        <v>0</v>
      </c>
      <c r="P43" s="183">
        <v>0</v>
      </c>
      <c r="Q43" s="183">
        <v>0</v>
      </c>
      <c r="R43" s="183">
        <v>0</v>
      </c>
      <c r="S43" s="183">
        <v>0</v>
      </c>
      <c r="T43" s="183">
        <v>399.10488957000001</v>
      </c>
      <c r="U43" s="183">
        <v>0</v>
      </c>
      <c r="V43" s="183">
        <v>0</v>
      </c>
      <c r="W43" s="183">
        <v>0</v>
      </c>
      <c r="X43" s="183">
        <v>0</v>
      </c>
      <c r="Y43" s="183">
        <v>0</v>
      </c>
      <c r="Z43" s="183">
        <v>0</v>
      </c>
      <c r="AA43" s="183">
        <v>0</v>
      </c>
      <c r="AB43" s="183">
        <v>0</v>
      </c>
      <c r="AC43" s="183">
        <v>0</v>
      </c>
      <c r="AD43" s="183">
        <v>0</v>
      </c>
      <c r="AE43" s="183">
        <v>0</v>
      </c>
      <c r="AF43" s="183">
        <v>0</v>
      </c>
      <c r="AG43" s="183">
        <v>0</v>
      </c>
      <c r="AH43" s="183">
        <v>0</v>
      </c>
      <c r="AI43" s="183">
        <v>0</v>
      </c>
      <c r="AJ43" s="183">
        <v>0</v>
      </c>
      <c r="AK43" s="183">
        <v>0</v>
      </c>
      <c r="AL43" s="183">
        <v>0</v>
      </c>
      <c r="AM43" s="183">
        <v>0</v>
      </c>
      <c r="AN43" s="12"/>
      <c r="AO43" s="12"/>
      <c r="AP43" s="12"/>
      <c r="AQ43" s="12"/>
      <c r="AR43" s="12"/>
      <c r="AS43" s="12"/>
      <c r="AT43" s="12"/>
      <c r="AU43" s="12"/>
      <c r="AV43" s="12"/>
      <c r="AW43" s="12"/>
      <c r="AX43" s="12"/>
      <c r="AY43" s="12"/>
      <c r="AZ43" s="12"/>
      <c r="BA43" s="12"/>
      <c r="BB43" s="12"/>
      <c r="BC43" s="12"/>
      <c r="BD43" s="12"/>
      <c r="BE43" s="12"/>
      <c r="BF43" s="12"/>
      <c r="BG43" s="12"/>
      <c r="BH43" s="12"/>
      <c r="BI43" s="12"/>
      <c r="BJ43" s="12"/>
    </row>
    <row r="44" spans="2:62" ht="14.1" customHeight="1">
      <c r="B44" s="129" t="s">
        <v>109</v>
      </c>
      <c r="C44" s="90"/>
      <c r="D44" s="183">
        <v>0</v>
      </c>
      <c r="E44" s="183">
        <v>0</v>
      </c>
      <c r="F44" s="183">
        <v>0</v>
      </c>
      <c r="G44" s="183">
        <v>0</v>
      </c>
      <c r="H44" s="183">
        <v>0</v>
      </c>
      <c r="I44" s="183">
        <v>0</v>
      </c>
      <c r="J44" s="183">
        <v>0</v>
      </c>
      <c r="K44" s="183">
        <v>0</v>
      </c>
      <c r="L44" s="183">
        <v>0</v>
      </c>
      <c r="M44" s="183">
        <v>0</v>
      </c>
      <c r="N44" s="183">
        <v>0</v>
      </c>
      <c r="O44" s="183">
        <v>0</v>
      </c>
      <c r="P44" s="183">
        <v>0</v>
      </c>
      <c r="Q44" s="183">
        <v>0</v>
      </c>
      <c r="R44" s="183">
        <v>0</v>
      </c>
      <c r="S44" s="183">
        <v>0</v>
      </c>
      <c r="T44" s="183">
        <v>0</v>
      </c>
      <c r="U44" s="183">
        <v>0</v>
      </c>
      <c r="V44" s="183">
        <v>0</v>
      </c>
      <c r="W44" s="183">
        <v>22.11999492</v>
      </c>
      <c r="X44" s="183">
        <v>0</v>
      </c>
      <c r="Y44" s="183">
        <v>0</v>
      </c>
      <c r="Z44" s="183">
        <v>0</v>
      </c>
      <c r="AA44" s="183">
        <v>0</v>
      </c>
      <c r="AB44" s="183">
        <v>0</v>
      </c>
      <c r="AC44" s="183">
        <v>0</v>
      </c>
      <c r="AD44" s="183">
        <v>0</v>
      </c>
      <c r="AE44" s="183">
        <v>0</v>
      </c>
      <c r="AF44" s="183">
        <v>0</v>
      </c>
      <c r="AG44" s="183">
        <v>0</v>
      </c>
      <c r="AH44" s="183">
        <v>0</v>
      </c>
      <c r="AI44" s="183">
        <v>0</v>
      </c>
      <c r="AJ44" s="183">
        <v>0</v>
      </c>
      <c r="AK44" s="183">
        <v>0</v>
      </c>
      <c r="AL44" s="183">
        <v>0</v>
      </c>
      <c r="AM44" s="183">
        <v>0</v>
      </c>
      <c r="AN44" s="12"/>
      <c r="AO44" s="12"/>
      <c r="AP44" s="12"/>
      <c r="AQ44" s="12"/>
      <c r="AR44" s="12"/>
      <c r="AS44" s="12"/>
      <c r="AT44" s="12"/>
      <c r="AU44" s="12"/>
      <c r="AV44" s="12"/>
      <c r="AW44" s="12"/>
      <c r="AX44" s="12"/>
      <c r="AY44" s="12"/>
      <c r="AZ44" s="12"/>
      <c r="BA44" s="12"/>
      <c r="BB44" s="12"/>
      <c r="BC44" s="12"/>
      <c r="BD44" s="12"/>
      <c r="BE44" s="12"/>
      <c r="BF44" s="12"/>
      <c r="BG44" s="12"/>
      <c r="BH44" s="12"/>
      <c r="BI44" s="12"/>
      <c r="BJ44" s="12"/>
    </row>
    <row r="45" spans="2:62" ht="14.1" customHeight="1">
      <c r="B45" s="129" t="s">
        <v>110</v>
      </c>
      <c r="C45" s="90"/>
      <c r="D45" s="183">
        <v>0</v>
      </c>
      <c r="E45" s="183">
        <v>0</v>
      </c>
      <c r="F45" s="183">
        <v>0</v>
      </c>
      <c r="G45" s="183">
        <v>0</v>
      </c>
      <c r="H45" s="183">
        <v>0</v>
      </c>
      <c r="I45" s="183">
        <v>0</v>
      </c>
      <c r="J45" s="183">
        <v>0</v>
      </c>
      <c r="K45" s="183">
        <v>0</v>
      </c>
      <c r="L45" s="183">
        <v>0</v>
      </c>
      <c r="M45" s="183">
        <v>0</v>
      </c>
      <c r="N45" s="183">
        <v>0</v>
      </c>
      <c r="O45" s="183">
        <v>0</v>
      </c>
      <c r="P45" s="183">
        <v>0</v>
      </c>
      <c r="Q45" s="183">
        <v>0</v>
      </c>
      <c r="R45" s="183">
        <v>0</v>
      </c>
      <c r="S45" s="183">
        <v>0</v>
      </c>
      <c r="T45" s="183">
        <v>0</v>
      </c>
      <c r="U45" s="183">
        <v>0</v>
      </c>
      <c r="V45" s="183">
        <v>0</v>
      </c>
      <c r="W45" s="183">
        <v>5.21297722</v>
      </c>
      <c r="X45" s="183">
        <v>0</v>
      </c>
      <c r="Y45" s="183">
        <v>0</v>
      </c>
      <c r="Z45" s="183">
        <v>0</v>
      </c>
      <c r="AA45" s="183">
        <v>0</v>
      </c>
      <c r="AB45" s="183">
        <v>0</v>
      </c>
      <c r="AC45" s="183">
        <v>0</v>
      </c>
      <c r="AD45" s="183">
        <v>0</v>
      </c>
      <c r="AE45" s="183">
        <v>0</v>
      </c>
      <c r="AF45" s="183">
        <v>0</v>
      </c>
      <c r="AG45" s="183">
        <v>0</v>
      </c>
      <c r="AH45" s="183">
        <v>0</v>
      </c>
      <c r="AI45" s="183">
        <v>0</v>
      </c>
      <c r="AJ45" s="183">
        <v>0</v>
      </c>
      <c r="AK45" s="183">
        <v>0</v>
      </c>
      <c r="AL45" s="183">
        <v>0</v>
      </c>
      <c r="AM45" s="183">
        <v>0</v>
      </c>
      <c r="AN45" s="12"/>
      <c r="AO45" s="12"/>
      <c r="AP45" s="12"/>
      <c r="AQ45" s="12"/>
      <c r="AR45" s="12"/>
      <c r="AS45" s="12"/>
      <c r="AT45" s="12"/>
      <c r="AU45" s="12"/>
      <c r="AV45" s="12"/>
      <c r="AW45" s="12"/>
      <c r="AX45" s="12"/>
      <c r="AY45" s="12"/>
      <c r="AZ45" s="12"/>
      <c r="BA45" s="12"/>
      <c r="BB45" s="12"/>
      <c r="BC45" s="12"/>
      <c r="BD45" s="12"/>
      <c r="BE45" s="12"/>
      <c r="BF45" s="12"/>
      <c r="BG45" s="12"/>
      <c r="BH45" s="12"/>
      <c r="BI45" s="12"/>
      <c r="BJ45" s="12"/>
    </row>
    <row r="46" spans="2:62" ht="14.1" customHeight="1">
      <c r="B46" s="129" t="s">
        <v>111</v>
      </c>
      <c r="C46" s="90"/>
      <c r="D46" s="183">
        <v>0</v>
      </c>
      <c r="E46" s="183">
        <v>0</v>
      </c>
      <c r="F46" s="183">
        <v>0</v>
      </c>
      <c r="G46" s="183">
        <v>0</v>
      </c>
      <c r="H46" s="183">
        <v>0</v>
      </c>
      <c r="I46" s="183">
        <v>0</v>
      </c>
      <c r="J46" s="183">
        <v>0</v>
      </c>
      <c r="K46" s="183">
        <v>0</v>
      </c>
      <c r="L46" s="183">
        <v>0</v>
      </c>
      <c r="M46" s="183">
        <v>0</v>
      </c>
      <c r="N46" s="183">
        <v>0</v>
      </c>
      <c r="O46" s="183">
        <v>0</v>
      </c>
      <c r="P46" s="183">
        <v>0</v>
      </c>
      <c r="Q46" s="183">
        <v>0</v>
      </c>
      <c r="R46" s="183">
        <v>0</v>
      </c>
      <c r="S46" s="183">
        <v>0</v>
      </c>
      <c r="T46" s="183">
        <v>0</v>
      </c>
      <c r="U46" s="183">
        <v>0</v>
      </c>
      <c r="V46" s="183">
        <v>0</v>
      </c>
      <c r="W46" s="183">
        <v>0</v>
      </c>
      <c r="X46" s="183">
        <v>0</v>
      </c>
      <c r="Y46" s="183">
        <v>0.58126118999999998</v>
      </c>
      <c r="Z46" s="183">
        <v>0</v>
      </c>
      <c r="AA46" s="183">
        <v>0</v>
      </c>
      <c r="AB46" s="183">
        <v>0</v>
      </c>
      <c r="AC46" s="183">
        <v>0</v>
      </c>
      <c r="AD46" s="183">
        <v>0</v>
      </c>
      <c r="AE46" s="183">
        <v>0</v>
      </c>
      <c r="AF46" s="183">
        <v>0</v>
      </c>
      <c r="AG46" s="183">
        <v>0</v>
      </c>
      <c r="AH46" s="183">
        <v>0</v>
      </c>
      <c r="AI46" s="183">
        <v>0</v>
      </c>
      <c r="AJ46" s="183">
        <v>0</v>
      </c>
      <c r="AK46" s="183">
        <v>0</v>
      </c>
      <c r="AL46" s="183">
        <v>0</v>
      </c>
      <c r="AM46" s="183">
        <v>0</v>
      </c>
      <c r="AN46" s="12"/>
      <c r="AO46" s="12"/>
      <c r="AP46" s="12"/>
      <c r="AQ46" s="12"/>
      <c r="AR46" s="12"/>
      <c r="AS46" s="12"/>
      <c r="AT46" s="12"/>
      <c r="AU46" s="12"/>
      <c r="AV46" s="12"/>
      <c r="AW46" s="12"/>
      <c r="AX46" s="12"/>
      <c r="AY46" s="12"/>
      <c r="AZ46" s="12"/>
      <c r="BA46" s="12"/>
      <c r="BB46" s="12"/>
      <c r="BC46" s="12"/>
      <c r="BD46" s="12"/>
      <c r="BE46" s="12"/>
      <c r="BF46" s="12"/>
      <c r="BG46" s="12"/>
      <c r="BH46" s="12"/>
      <c r="BI46" s="12"/>
      <c r="BJ46" s="12"/>
    </row>
    <row r="47" spans="2:62" ht="14.1" customHeight="1">
      <c r="B47" s="129" t="s">
        <v>112</v>
      </c>
      <c r="C47" s="90"/>
      <c r="D47" s="183">
        <v>0</v>
      </c>
      <c r="E47" s="183">
        <v>0</v>
      </c>
      <c r="F47" s="183">
        <v>0</v>
      </c>
      <c r="G47" s="183">
        <v>0</v>
      </c>
      <c r="H47" s="183">
        <v>0</v>
      </c>
      <c r="I47" s="183">
        <v>0</v>
      </c>
      <c r="J47" s="183">
        <v>0</v>
      </c>
      <c r="K47" s="183">
        <v>0</v>
      </c>
      <c r="L47" s="183">
        <v>0</v>
      </c>
      <c r="M47" s="183">
        <v>0</v>
      </c>
      <c r="N47" s="183">
        <v>0</v>
      </c>
      <c r="O47" s="183">
        <v>1065.7</v>
      </c>
      <c r="P47" s="183">
        <v>0</v>
      </c>
      <c r="Q47" s="183">
        <v>0</v>
      </c>
      <c r="R47" s="183">
        <v>0</v>
      </c>
      <c r="S47" s="183">
        <v>0</v>
      </c>
      <c r="T47" s="183">
        <v>0</v>
      </c>
      <c r="U47" s="183">
        <v>0</v>
      </c>
      <c r="V47" s="183">
        <v>0</v>
      </c>
      <c r="W47" s="183">
        <v>0</v>
      </c>
      <c r="X47" s="183">
        <v>0</v>
      </c>
      <c r="Y47" s="183">
        <v>0</v>
      </c>
      <c r="Z47" s="183">
        <v>0</v>
      </c>
      <c r="AA47" s="183">
        <v>0</v>
      </c>
      <c r="AB47" s="183">
        <v>0</v>
      </c>
      <c r="AC47" s="183">
        <v>0</v>
      </c>
      <c r="AD47" s="183">
        <v>0</v>
      </c>
      <c r="AE47" s="183">
        <v>0</v>
      </c>
      <c r="AF47" s="183">
        <v>0</v>
      </c>
      <c r="AG47" s="183">
        <v>0</v>
      </c>
      <c r="AH47" s="183">
        <v>0</v>
      </c>
      <c r="AI47" s="183">
        <v>0</v>
      </c>
      <c r="AJ47" s="183">
        <v>0</v>
      </c>
      <c r="AK47" s="183">
        <v>0</v>
      </c>
      <c r="AL47" s="183">
        <v>0</v>
      </c>
      <c r="AM47" s="183">
        <v>0</v>
      </c>
      <c r="AN47" s="12"/>
      <c r="AO47" s="12"/>
      <c r="AP47" s="12"/>
      <c r="AQ47" s="12"/>
      <c r="AR47" s="12"/>
      <c r="AS47" s="12"/>
      <c r="AT47" s="12"/>
      <c r="AU47" s="12"/>
      <c r="AV47" s="12"/>
      <c r="AW47" s="12"/>
      <c r="AX47" s="12"/>
      <c r="AY47" s="12"/>
      <c r="AZ47" s="12"/>
      <c r="BA47" s="12"/>
      <c r="BB47" s="12"/>
      <c r="BC47" s="12"/>
      <c r="BD47" s="12"/>
      <c r="BE47" s="12"/>
      <c r="BF47" s="12"/>
      <c r="BG47" s="12"/>
      <c r="BH47" s="12"/>
      <c r="BI47" s="12"/>
      <c r="BJ47" s="12"/>
    </row>
    <row r="48" spans="2:62" ht="14.1" customHeight="1">
      <c r="B48" s="129" t="s">
        <v>156</v>
      </c>
      <c r="C48" s="90"/>
      <c r="D48" s="183">
        <v>0</v>
      </c>
      <c r="E48" s="183">
        <v>0</v>
      </c>
      <c r="F48" s="183">
        <v>0</v>
      </c>
      <c r="G48" s="183">
        <v>0</v>
      </c>
      <c r="H48" s="183">
        <v>0</v>
      </c>
      <c r="I48" s="183">
        <v>0</v>
      </c>
      <c r="J48" s="183">
        <v>0</v>
      </c>
      <c r="K48" s="183">
        <v>0</v>
      </c>
      <c r="L48" s="183">
        <v>0</v>
      </c>
      <c r="M48" s="183">
        <v>0</v>
      </c>
      <c r="N48" s="183">
        <v>0</v>
      </c>
      <c r="O48" s="183">
        <v>0</v>
      </c>
      <c r="P48" s="183">
        <v>0</v>
      </c>
      <c r="Q48" s="183">
        <v>0</v>
      </c>
      <c r="R48" s="183">
        <v>0</v>
      </c>
      <c r="S48" s="183">
        <v>0</v>
      </c>
      <c r="T48" s="183">
        <v>0</v>
      </c>
      <c r="U48" s="183">
        <v>0</v>
      </c>
      <c r="V48" s="183">
        <v>0</v>
      </c>
      <c r="W48" s="183">
        <v>0</v>
      </c>
      <c r="X48" s="183">
        <v>0</v>
      </c>
      <c r="Y48" s="183">
        <v>0</v>
      </c>
      <c r="Z48" s="183">
        <v>0</v>
      </c>
      <c r="AA48" s="183">
        <v>0</v>
      </c>
      <c r="AB48" s="183">
        <v>0</v>
      </c>
      <c r="AC48" s="183">
        <v>0</v>
      </c>
      <c r="AD48" s="183">
        <v>0</v>
      </c>
      <c r="AE48" s="183">
        <v>0</v>
      </c>
      <c r="AF48" s="183">
        <v>0</v>
      </c>
      <c r="AG48" s="183">
        <v>2.0839069100000001</v>
      </c>
      <c r="AH48" s="183">
        <v>0</v>
      </c>
      <c r="AI48" s="183">
        <v>0</v>
      </c>
      <c r="AJ48" s="183">
        <v>0</v>
      </c>
      <c r="AK48" s="183">
        <v>0</v>
      </c>
      <c r="AL48" s="183">
        <v>0</v>
      </c>
      <c r="AM48" s="183">
        <v>0</v>
      </c>
      <c r="AN48" s="12"/>
      <c r="AO48" s="12"/>
      <c r="AP48" s="12"/>
      <c r="AQ48" s="12"/>
      <c r="AR48" s="12"/>
      <c r="AS48" s="12"/>
      <c r="AT48" s="12"/>
      <c r="AU48" s="12"/>
      <c r="AV48" s="12"/>
      <c r="AW48" s="12"/>
      <c r="AX48" s="12"/>
      <c r="AY48" s="12"/>
      <c r="AZ48" s="12"/>
      <c r="BA48" s="12"/>
      <c r="BB48" s="12"/>
      <c r="BC48" s="12"/>
      <c r="BD48" s="12"/>
      <c r="BE48" s="12"/>
      <c r="BF48" s="12"/>
      <c r="BG48" s="12"/>
      <c r="BH48" s="12"/>
      <c r="BI48" s="12"/>
      <c r="BJ48" s="12"/>
    </row>
    <row r="49" spans="2:62" ht="14.1" customHeight="1">
      <c r="B49" s="129" t="s">
        <v>113</v>
      </c>
      <c r="C49" s="90"/>
      <c r="D49" s="183">
        <v>0</v>
      </c>
      <c r="E49" s="183">
        <v>0</v>
      </c>
      <c r="F49" s="183">
        <v>0</v>
      </c>
      <c r="G49" s="183">
        <v>0</v>
      </c>
      <c r="H49" s="183">
        <v>0</v>
      </c>
      <c r="I49" s="183">
        <v>0</v>
      </c>
      <c r="J49" s="183">
        <v>0</v>
      </c>
      <c r="K49" s="183">
        <v>0</v>
      </c>
      <c r="L49" s="183">
        <v>0</v>
      </c>
      <c r="M49" s="183">
        <v>0</v>
      </c>
      <c r="N49" s="183">
        <v>0</v>
      </c>
      <c r="O49" s="183">
        <v>0</v>
      </c>
      <c r="P49" s="183">
        <v>0</v>
      </c>
      <c r="Q49" s="183">
        <v>0</v>
      </c>
      <c r="R49" s="183">
        <v>0</v>
      </c>
      <c r="S49" s="183">
        <v>0</v>
      </c>
      <c r="T49" s="183">
        <v>0</v>
      </c>
      <c r="U49" s="183">
        <v>0</v>
      </c>
      <c r="V49" s="183">
        <v>0</v>
      </c>
      <c r="W49" s="183">
        <v>0</v>
      </c>
      <c r="X49" s="183">
        <v>0</v>
      </c>
      <c r="Y49" s="183">
        <v>0</v>
      </c>
      <c r="Z49" s="183">
        <v>30.565988600000001</v>
      </c>
      <c r="AA49" s="183">
        <v>0</v>
      </c>
      <c r="AB49" s="183">
        <v>0</v>
      </c>
      <c r="AC49" s="183">
        <v>0</v>
      </c>
      <c r="AD49" s="183">
        <v>0</v>
      </c>
      <c r="AE49" s="183">
        <v>0</v>
      </c>
      <c r="AF49" s="183">
        <v>0</v>
      </c>
      <c r="AG49" s="183">
        <v>0</v>
      </c>
      <c r="AH49" s="183">
        <v>0</v>
      </c>
      <c r="AI49" s="183">
        <v>0</v>
      </c>
      <c r="AJ49" s="183">
        <v>0</v>
      </c>
      <c r="AK49" s="183">
        <v>0</v>
      </c>
      <c r="AL49" s="183">
        <v>0</v>
      </c>
      <c r="AM49" s="183">
        <v>0</v>
      </c>
      <c r="AN49" s="12"/>
      <c r="AO49" s="12"/>
      <c r="AP49" s="12"/>
      <c r="AQ49" s="12"/>
      <c r="AR49" s="12"/>
      <c r="AS49" s="12"/>
      <c r="AT49" s="12"/>
      <c r="AU49" s="12"/>
      <c r="AV49" s="12"/>
      <c r="AW49" s="12"/>
      <c r="AX49" s="12"/>
      <c r="AY49" s="12"/>
      <c r="AZ49" s="12"/>
      <c r="BA49" s="12"/>
      <c r="BB49" s="12"/>
      <c r="BC49" s="12"/>
      <c r="BD49" s="12"/>
      <c r="BE49" s="12"/>
      <c r="BF49" s="12"/>
      <c r="BG49" s="12"/>
      <c r="BH49" s="12"/>
      <c r="BI49" s="12"/>
      <c r="BJ49" s="12"/>
    </row>
    <row r="50" spans="2:62" ht="14.1" customHeight="1">
      <c r="B50" s="186" t="s">
        <v>39</v>
      </c>
      <c r="C50" s="90"/>
      <c r="D50" s="183">
        <v>0</v>
      </c>
      <c r="E50" s="183">
        <v>0</v>
      </c>
      <c r="F50" s="183">
        <v>0</v>
      </c>
      <c r="G50" s="183">
        <v>0</v>
      </c>
      <c r="H50" s="183">
        <v>0</v>
      </c>
      <c r="I50" s="183">
        <v>0</v>
      </c>
      <c r="J50" s="183">
        <v>0</v>
      </c>
      <c r="K50" s="183">
        <v>0</v>
      </c>
      <c r="L50" s="183">
        <v>0</v>
      </c>
      <c r="M50" s="183">
        <v>0</v>
      </c>
      <c r="N50" s="183">
        <v>0</v>
      </c>
      <c r="O50" s="183">
        <v>6.1</v>
      </c>
      <c r="P50" s="183">
        <v>14.9</v>
      </c>
      <c r="Q50" s="183">
        <v>8.8000000000000007</v>
      </c>
      <c r="R50" s="183">
        <v>8.8000000000000007</v>
      </c>
      <c r="S50" s="183">
        <v>8.7946410000000004</v>
      </c>
      <c r="T50" s="183">
        <v>8.7946410000000004</v>
      </c>
      <c r="U50" s="183">
        <v>8.7946410000000004</v>
      </c>
      <c r="V50" s="183">
        <v>8.7946410000000004</v>
      </c>
      <c r="W50" s="183">
        <v>8.7946410000000004</v>
      </c>
      <c r="X50" s="183">
        <v>8.7946410000000004</v>
      </c>
      <c r="Y50" s="183">
        <v>8.7946410000000004</v>
      </c>
      <c r="Z50" s="183">
        <v>8.7946410000000004</v>
      </c>
      <c r="AA50" s="183">
        <v>8.7946410000000004</v>
      </c>
      <c r="AB50" s="183">
        <v>8.794564359999999</v>
      </c>
      <c r="AC50" s="183">
        <v>0</v>
      </c>
      <c r="AD50" s="183">
        <v>0</v>
      </c>
      <c r="AE50" s="183">
        <v>0</v>
      </c>
      <c r="AF50" s="183">
        <v>0</v>
      </c>
      <c r="AG50" s="183">
        <v>0</v>
      </c>
      <c r="AH50" s="183">
        <v>0</v>
      </c>
      <c r="AI50" s="183">
        <v>0</v>
      </c>
      <c r="AJ50" s="183">
        <v>0</v>
      </c>
      <c r="AK50" s="183">
        <v>0</v>
      </c>
      <c r="AL50" s="183">
        <v>0</v>
      </c>
      <c r="AM50" s="183">
        <v>0</v>
      </c>
      <c r="AN50" s="12"/>
      <c r="AO50" s="12"/>
      <c r="AP50" s="12"/>
      <c r="AQ50" s="12"/>
      <c r="AR50" s="12"/>
      <c r="AS50" s="12"/>
      <c r="AT50" s="12"/>
      <c r="AU50" s="12"/>
      <c r="AV50" s="12"/>
      <c r="AW50" s="12"/>
      <c r="AX50" s="12"/>
      <c r="AY50" s="12"/>
      <c r="AZ50" s="12"/>
      <c r="BA50" s="12"/>
      <c r="BB50" s="12"/>
      <c r="BC50" s="12"/>
      <c r="BD50" s="12"/>
      <c r="BE50" s="12"/>
      <c r="BF50" s="12"/>
      <c r="BG50" s="12"/>
      <c r="BH50" s="12"/>
      <c r="BI50" s="12"/>
      <c r="BJ50" s="12"/>
    </row>
    <row r="51" spans="2:62" ht="14.1" customHeight="1">
      <c r="B51" s="186" t="s">
        <v>40</v>
      </c>
      <c r="C51" s="90"/>
      <c r="D51" s="183">
        <v>0</v>
      </c>
      <c r="E51" s="183">
        <v>0</v>
      </c>
      <c r="F51" s="183">
        <v>0</v>
      </c>
      <c r="G51" s="183">
        <v>0</v>
      </c>
      <c r="H51" s="183">
        <v>0</v>
      </c>
      <c r="I51" s="183">
        <v>0</v>
      </c>
      <c r="J51" s="183">
        <v>0</v>
      </c>
      <c r="K51" s="183">
        <v>0</v>
      </c>
      <c r="L51" s="183">
        <v>0</v>
      </c>
      <c r="M51" s="183">
        <v>0</v>
      </c>
      <c r="N51" s="183">
        <v>0</v>
      </c>
      <c r="O51" s="183">
        <v>0</v>
      </c>
      <c r="P51" s="183">
        <v>0</v>
      </c>
      <c r="Q51" s="183">
        <v>0</v>
      </c>
      <c r="R51" s="183">
        <v>0</v>
      </c>
      <c r="S51" s="183">
        <v>11.685588529999999</v>
      </c>
      <c r="T51" s="183">
        <v>11.685588529999999</v>
      </c>
      <c r="U51" s="183">
        <v>4.13864594</v>
      </c>
      <c r="V51" s="183">
        <v>4.13864594</v>
      </c>
      <c r="W51" s="183">
        <v>4.13864594</v>
      </c>
      <c r="X51" s="183">
        <v>4.13864594</v>
      </c>
      <c r="Y51" s="183">
        <v>4.13864594</v>
      </c>
      <c r="Z51" s="183">
        <v>4.13864594</v>
      </c>
      <c r="AA51" s="183">
        <v>4.13864594</v>
      </c>
      <c r="AB51" s="183">
        <v>4.13864594</v>
      </c>
      <c r="AC51" s="183">
        <v>4.13864594</v>
      </c>
      <c r="AD51" s="183">
        <v>4.13864594</v>
      </c>
      <c r="AE51" s="183">
        <v>4.13864594</v>
      </c>
      <c r="AF51" s="183">
        <v>4.13864594</v>
      </c>
      <c r="AG51" s="183">
        <v>0</v>
      </c>
      <c r="AH51" s="183">
        <v>0</v>
      </c>
      <c r="AI51" s="183">
        <v>0</v>
      </c>
      <c r="AJ51" s="183">
        <v>0</v>
      </c>
      <c r="AK51" s="183">
        <v>0</v>
      </c>
      <c r="AL51" s="183">
        <v>0</v>
      </c>
      <c r="AM51" s="183">
        <v>0</v>
      </c>
      <c r="AN51" s="12"/>
      <c r="AO51" s="12"/>
      <c r="AP51" s="12"/>
      <c r="AQ51" s="12"/>
      <c r="AR51" s="12"/>
      <c r="AS51" s="12"/>
      <c r="AT51" s="12"/>
      <c r="AU51" s="12"/>
      <c r="AV51" s="12"/>
      <c r="AW51" s="12"/>
      <c r="AX51" s="12"/>
      <c r="AY51" s="12"/>
      <c r="AZ51" s="12"/>
      <c r="BA51" s="12"/>
      <c r="BB51" s="12"/>
      <c r="BC51" s="12"/>
      <c r="BD51" s="12"/>
      <c r="BE51" s="12"/>
      <c r="BF51" s="12"/>
      <c r="BG51" s="12"/>
      <c r="BH51" s="12"/>
      <c r="BI51" s="12"/>
      <c r="BJ51" s="12"/>
    </row>
    <row r="52" spans="2:62" ht="14.1" customHeight="1">
      <c r="B52" s="129" t="s">
        <v>122</v>
      </c>
      <c r="C52" s="90"/>
      <c r="D52" s="183">
        <v>0</v>
      </c>
      <c r="E52" s="183">
        <v>0</v>
      </c>
      <c r="F52" s="183">
        <v>0</v>
      </c>
      <c r="G52" s="183">
        <v>0</v>
      </c>
      <c r="H52" s="183">
        <v>0</v>
      </c>
      <c r="I52" s="183">
        <v>0</v>
      </c>
      <c r="J52" s="183">
        <v>0</v>
      </c>
      <c r="K52" s="183">
        <v>0</v>
      </c>
      <c r="L52" s="183">
        <v>0</v>
      </c>
      <c r="M52" s="183">
        <v>0</v>
      </c>
      <c r="N52" s="183">
        <v>0</v>
      </c>
      <c r="O52" s="183">
        <v>3099.9</v>
      </c>
      <c r="P52" s="183">
        <v>0</v>
      </c>
      <c r="Q52" s="183">
        <v>0</v>
      </c>
      <c r="R52" s="183">
        <v>0</v>
      </c>
      <c r="S52" s="183">
        <v>0</v>
      </c>
      <c r="T52" s="183">
        <v>0</v>
      </c>
      <c r="U52" s="183">
        <v>0</v>
      </c>
      <c r="V52" s="183">
        <v>0</v>
      </c>
      <c r="W52" s="183">
        <v>0</v>
      </c>
      <c r="X52" s="183">
        <v>0</v>
      </c>
      <c r="Y52" s="183">
        <v>0</v>
      </c>
      <c r="Z52" s="183">
        <v>0</v>
      </c>
      <c r="AA52" s="183">
        <v>0</v>
      </c>
      <c r="AB52" s="183">
        <v>0</v>
      </c>
      <c r="AC52" s="183">
        <v>0</v>
      </c>
      <c r="AD52" s="183">
        <v>0</v>
      </c>
      <c r="AE52" s="183">
        <v>0</v>
      </c>
      <c r="AF52" s="183">
        <v>0</v>
      </c>
      <c r="AG52" s="183">
        <v>0</v>
      </c>
      <c r="AH52" s="183">
        <v>0</v>
      </c>
      <c r="AI52" s="183">
        <v>0</v>
      </c>
      <c r="AJ52" s="183">
        <v>0</v>
      </c>
      <c r="AK52" s="183">
        <v>0</v>
      </c>
      <c r="AL52" s="183">
        <v>0</v>
      </c>
      <c r="AM52" s="183">
        <v>0</v>
      </c>
      <c r="AN52" s="12"/>
      <c r="AO52" s="12"/>
      <c r="AP52" s="12"/>
      <c r="AQ52" s="12"/>
      <c r="AR52" s="12"/>
      <c r="AS52" s="12"/>
      <c r="AT52" s="12"/>
      <c r="AU52" s="12"/>
      <c r="AV52" s="12"/>
      <c r="AW52" s="12"/>
      <c r="AX52" s="12"/>
      <c r="AY52" s="12"/>
      <c r="AZ52" s="12"/>
      <c r="BA52" s="12"/>
      <c r="BB52" s="12"/>
      <c r="BC52" s="12"/>
      <c r="BD52" s="12"/>
      <c r="BE52" s="12"/>
      <c r="BF52" s="12"/>
      <c r="BG52" s="12"/>
      <c r="BH52" s="12"/>
      <c r="BI52" s="12"/>
      <c r="BJ52" s="12"/>
    </row>
    <row r="53" spans="2:62" ht="14.1" customHeight="1">
      <c r="B53" s="186" t="s">
        <v>41</v>
      </c>
      <c r="C53" s="90"/>
      <c r="D53" s="183">
        <v>0</v>
      </c>
      <c r="E53" s="183">
        <v>0</v>
      </c>
      <c r="F53" s="183">
        <v>0</v>
      </c>
      <c r="G53" s="183">
        <v>0</v>
      </c>
      <c r="H53" s="183">
        <v>0</v>
      </c>
      <c r="I53" s="183">
        <v>0</v>
      </c>
      <c r="J53" s="183">
        <v>0</v>
      </c>
      <c r="K53" s="183">
        <v>0</v>
      </c>
      <c r="L53" s="183">
        <v>0</v>
      </c>
      <c r="M53" s="183">
        <v>0</v>
      </c>
      <c r="N53" s="183">
        <v>0</v>
      </c>
      <c r="O53" s="183">
        <v>0</v>
      </c>
      <c r="P53" s="183">
        <v>0</v>
      </c>
      <c r="Q53" s="183">
        <v>0</v>
      </c>
      <c r="R53" s="183">
        <v>0</v>
      </c>
      <c r="S53" s="183">
        <v>0</v>
      </c>
      <c r="T53" s="183">
        <v>0</v>
      </c>
      <c r="U53" s="183">
        <v>0.48687047249999998</v>
      </c>
      <c r="V53" s="183">
        <v>0</v>
      </c>
      <c r="W53" s="183">
        <v>0</v>
      </c>
      <c r="X53" s="183">
        <v>1.4131295275</v>
      </c>
      <c r="Y53" s="183">
        <v>0</v>
      </c>
      <c r="Z53" s="183">
        <v>0</v>
      </c>
      <c r="AA53" s="183">
        <v>0</v>
      </c>
      <c r="AB53" s="183">
        <v>0</v>
      </c>
      <c r="AC53" s="183">
        <v>0</v>
      </c>
      <c r="AD53" s="183">
        <v>0</v>
      </c>
      <c r="AE53" s="183">
        <v>0</v>
      </c>
      <c r="AF53" s="183">
        <v>0</v>
      </c>
      <c r="AG53" s="183">
        <v>0</v>
      </c>
      <c r="AH53" s="183">
        <v>0</v>
      </c>
      <c r="AI53" s="183">
        <v>0</v>
      </c>
      <c r="AJ53" s="183">
        <v>0</v>
      </c>
      <c r="AK53" s="183">
        <v>0</v>
      </c>
      <c r="AL53" s="183">
        <v>0</v>
      </c>
      <c r="AM53" s="183">
        <v>0</v>
      </c>
      <c r="AN53" s="12"/>
      <c r="AO53" s="12"/>
      <c r="AP53" s="12"/>
      <c r="AQ53" s="12"/>
      <c r="AR53" s="12"/>
      <c r="AS53" s="12"/>
      <c r="AT53" s="12"/>
      <c r="AU53" s="12"/>
      <c r="AV53" s="12"/>
      <c r="AW53" s="12"/>
      <c r="AX53" s="12"/>
      <c r="AY53" s="12"/>
      <c r="AZ53" s="12"/>
      <c r="BA53" s="12"/>
      <c r="BB53" s="12"/>
      <c r="BC53" s="12"/>
      <c r="BD53" s="12"/>
      <c r="BE53" s="12"/>
      <c r="BF53" s="12"/>
      <c r="BG53" s="12"/>
      <c r="BH53" s="12"/>
      <c r="BI53" s="12"/>
      <c r="BJ53" s="12"/>
    </row>
    <row r="54" spans="2:62" ht="14.1" customHeight="1">
      <c r="B54" s="186" t="s">
        <v>42</v>
      </c>
      <c r="C54" s="90"/>
      <c r="D54" s="183">
        <v>0</v>
      </c>
      <c r="E54" s="183">
        <v>0</v>
      </c>
      <c r="F54" s="183">
        <v>0</v>
      </c>
      <c r="G54" s="183">
        <v>0</v>
      </c>
      <c r="H54" s="183">
        <v>0</v>
      </c>
      <c r="I54" s="183">
        <v>211.5</v>
      </c>
      <c r="J54" s="183">
        <v>0</v>
      </c>
      <c r="K54" s="183">
        <v>0</v>
      </c>
      <c r="L54" s="183">
        <v>0</v>
      </c>
      <c r="M54" s="183">
        <v>0</v>
      </c>
      <c r="N54" s="183">
        <v>0</v>
      </c>
      <c r="O54" s="183">
        <v>0</v>
      </c>
      <c r="P54" s="183">
        <v>0</v>
      </c>
      <c r="Q54" s="183">
        <v>0</v>
      </c>
      <c r="R54" s="183">
        <v>0</v>
      </c>
      <c r="S54" s="183">
        <v>0</v>
      </c>
      <c r="T54" s="183">
        <v>0</v>
      </c>
      <c r="U54" s="183">
        <v>0</v>
      </c>
      <c r="V54" s="183">
        <v>0</v>
      </c>
      <c r="W54" s="183">
        <v>0</v>
      </c>
      <c r="X54" s="183">
        <v>0</v>
      </c>
      <c r="Y54" s="183">
        <v>5.3001810000000003E-2</v>
      </c>
      <c r="Z54" s="183">
        <v>33.252842210000004</v>
      </c>
      <c r="AA54" s="183">
        <v>0</v>
      </c>
      <c r="AB54" s="183">
        <v>0</v>
      </c>
      <c r="AC54" s="183">
        <v>0</v>
      </c>
      <c r="AD54" s="183">
        <v>0</v>
      </c>
      <c r="AE54" s="183">
        <v>0</v>
      </c>
      <c r="AF54" s="183">
        <v>0</v>
      </c>
      <c r="AG54" s="183">
        <v>0</v>
      </c>
      <c r="AH54" s="183">
        <v>0</v>
      </c>
      <c r="AI54" s="183">
        <v>0</v>
      </c>
      <c r="AJ54" s="183">
        <v>0</v>
      </c>
      <c r="AK54" s="183">
        <v>0</v>
      </c>
      <c r="AL54" s="183">
        <v>0</v>
      </c>
      <c r="AM54" s="183">
        <v>0</v>
      </c>
      <c r="AN54" s="12"/>
      <c r="AO54" s="12"/>
      <c r="AP54" s="12"/>
      <c r="AQ54" s="12"/>
      <c r="AR54" s="12"/>
      <c r="AS54" s="12"/>
      <c r="AT54" s="12"/>
      <c r="AU54" s="12"/>
      <c r="AV54" s="12"/>
      <c r="AW54" s="12"/>
      <c r="AX54" s="12"/>
      <c r="AY54" s="12"/>
      <c r="AZ54" s="12"/>
      <c r="BA54" s="12"/>
      <c r="BB54" s="12"/>
      <c r="BC54" s="12"/>
      <c r="BD54" s="12"/>
      <c r="BE54" s="12"/>
      <c r="BF54" s="12"/>
      <c r="BG54" s="12"/>
      <c r="BH54" s="12"/>
      <c r="BI54" s="12"/>
      <c r="BJ54" s="12"/>
    </row>
    <row r="55" spans="2:62" ht="14.1" customHeight="1">
      <c r="B55" s="186" t="s">
        <v>22</v>
      </c>
      <c r="C55" s="90"/>
      <c r="D55" s="183">
        <v>0</v>
      </c>
      <c r="E55" s="183">
        <v>0</v>
      </c>
      <c r="F55" s="183">
        <v>0</v>
      </c>
      <c r="G55" s="183">
        <v>0</v>
      </c>
      <c r="H55" s="183">
        <v>0</v>
      </c>
      <c r="I55" s="183">
        <v>0</v>
      </c>
      <c r="J55" s="183">
        <v>0</v>
      </c>
      <c r="K55" s="183">
        <v>0</v>
      </c>
      <c r="L55" s="183">
        <v>0</v>
      </c>
      <c r="M55" s="183">
        <v>17.100000000000001</v>
      </c>
      <c r="N55" s="183">
        <v>0</v>
      </c>
      <c r="O55" s="183">
        <v>0</v>
      </c>
      <c r="P55" s="183">
        <v>0</v>
      </c>
      <c r="Q55" s="183">
        <v>0</v>
      </c>
      <c r="R55" s="183">
        <v>0</v>
      </c>
      <c r="S55" s="183">
        <v>0</v>
      </c>
      <c r="T55" s="183">
        <v>0</v>
      </c>
      <c r="U55" s="183">
        <v>0</v>
      </c>
      <c r="V55" s="183">
        <v>0</v>
      </c>
      <c r="W55" s="183">
        <v>6.2898520817000003</v>
      </c>
      <c r="X55" s="183">
        <v>0</v>
      </c>
      <c r="Y55" s="183">
        <v>0</v>
      </c>
      <c r="Z55" s="183">
        <v>0</v>
      </c>
      <c r="AA55" s="183">
        <v>0</v>
      </c>
      <c r="AB55" s="183">
        <v>0</v>
      </c>
      <c r="AC55" s="183">
        <v>0</v>
      </c>
      <c r="AD55" s="183">
        <v>0</v>
      </c>
      <c r="AE55" s="183">
        <v>0</v>
      </c>
      <c r="AF55" s="183">
        <v>2.2405346100000001</v>
      </c>
      <c r="AG55" s="183">
        <v>123.72965867000005</v>
      </c>
      <c r="AH55" s="183">
        <v>229.06732041999999</v>
      </c>
      <c r="AI55" s="183">
        <v>3.5589192400000003</v>
      </c>
      <c r="AJ55" s="183">
        <v>3.5491954200000002</v>
      </c>
      <c r="AK55" s="183">
        <v>3.5491954200000002</v>
      </c>
      <c r="AL55" s="183">
        <v>3.2846829199999998</v>
      </c>
      <c r="AM55" s="183">
        <v>2.9369251899999997</v>
      </c>
      <c r="AN55" s="12"/>
      <c r="AO55" s="12"/>
      <c r="AP55" s="12"/>
      <c r="AQ55" s="12"/>
      <c r="AR55" s="12"/>
      <c r="AS55" s="12"/>
      <c r="AT55" s="12"/>
      <c r="AU55" s="12"/>
      <c r="AV55" s="12"/>
      <c r="AW55" s="12"/>
      <c r="AX55" s="12"/>
      <c r="AY55" s="12"/>
      <c r="AZ55" s="12"/>
      <c r="BA55" s="12"/>
      <c r="BB55" s="12"/>
      <c r="BC55" s="12"/>
      <c r="BD55" s="12"/>
      <c r="BE55" s="12"/>
      <c r="BF55" s="12"/>
      <c r="BG55" s="12"/>
      <c r="BH55" s="12"/>
      <c r="BI55" s="12"/>
      <c r="BJ55" s="12"/>
    </row>
    <row r="56" spans="2:62" ht="6" customHeight="1">
      <c r="B56" s="90"/>
      <c r="C56" s="90"/>
      <c r="D56" s="183"/>
      <c r="E56" s="183"/>
      <c r="F56" s="183"/>
      <c r="G56" s="183"/>
      <c r="H56" s="183"/>
      <c r="I56" s="183"/>
      <c r="J56" s="183"/>
      <c r="K56" s="183"/>
      <c r="L56" s="183"/>
      <c r="M56" s="183"/>
      <c r="N56" s="183"/>
      <c r="O56" s="183"/>
      <c r="P56" s="183"/>
      <c r="Q56" s="183"/>
      <c r="R56" s="183"/>
      <c r="S56" s="183"/>
      <c r="T56" s="183"/>
      <c r="U56" s="183"/>
      <c r="V56" s="183"/>
      <c r="W56" s="183"/>
      <c r="X56" s="183"/>
      <c r="Y56" s="183"/>
      <c r="Z56" s="183"/>
      <c r="AA56" s="183"/>
      <c r="AB56" s="183"/>
      <c r="AC56" s="183"/>
      <c r="AD56" s="183"/>
      <c r="AE56" s="183"/>
      <c r="AF56" s="183"/>
      <c r="AG56" s="183"/>
      <c r="AH56" s="183"/>
      <c r="AI56" s="183"/>
      <c r="AJ56" s="183"/>
      <c r="AK56" s="183"/>
      <c r="AL56" s="183"/>
      <c r="AM56" s="183"/>
      <c r="AN56" s="12"/>
      <c r="AO56" s="12"/>
      <c r="AP56" s="12"/>
      <c r="AQ56" s="12"/>
      <c r="AR56" s="12"/>
      <c r="AS56" s="12"/>
      <c r="AT56" s="12"/>
      <c r="AU56" s="12"/>
      <c r="AV56" s="12"/>
      <c r="AW56" s="12"/>
      <c r="AX56" s="12"/>
      <c r="AY56" s="12"/>
      <c r="AZ56" s="12"/>
      <c r="BA56" s="12"/>
      <c r="BB56" s="12"/>
      <c r="BC56" s="12"/>
      <c r="BD56" s="12"/>
      <c r="BE56" s="12"/>
      <c r="BF56" s="12"/>
      <c r="BG56" s="12"/>
      <c r="BH56" s="12"/>
      <c r="BI56" s="12"/>
      <c r="BJ56" s="12"/>
    </row>
    <row r="57" spans="2:62" s="13" customFormat="1" ht="15" customHeight="1">
      <c r="B57" s="181" t="s">
        <v>56</v>
      </c>
      <c r="C57" s="115"/>
      <c r="D57" s="179">
        <f>SUM(D58:D64)</f>
        <v>0</v>
      </c>
      <c r="E57" s="179">
        <f t="shared" ref="E57:R57" si="5">SUM(E58:E64)</f>
        <v>0</v>
      </c>
      <c r="F57" s="179">
        <f t="shared" si="5"/>
        <v>0</v>
      </c>
      <c r="G57" s="179">
        <f t="shared" si="5"/>
        <v>0</v>
      </c>
      <c r="H57" s="179">
        <f t="shared" si="5"/>
        <v>0</v>
      </c>
      <c r="I57" s="179">
        <f t="shared" si="5"/>
        <v>0</v>
      </c>
      <c r="J57" s="179">
        <f t="shared" si="5"/>
        <v>0</v>
      </c>
      <c r="K57" s="179">
        <f t="shared" si="5"/>
        <v>0</v>
      </c>
      <c r="L57" s="179">
        <f t="shared" si="5"/>
        <v>0</v>
      </c>
      <c r="M57" s="179">
        <f t="shared" si="5"/>
        <v>0</v>
      </c>
      <c r="N57" s="179">
        <f t="shared" si="5"/>
        <v>0</v>
      </c>
      <c r="O57" s="179">
        <f t="shared" si="5"/>
        <v>14.6</v>
      </c>
      <c r="P57" s="179">
        <f t="shared" si="5"/>
        <v>103.7</v>
      </c>
      <c r="Q57" s="179">
        <f t="shared" si="5"/>
        <v>0</v>
      </c>
      <c r="R57" s="179">
        <f t="shared" si="5"/>
        <v>0</v>
      </c>
      <c r="S57" s="179">
        <v>0</v>
      </c>
      <c r="T57" s="179">
        <v>60.096228260000004</v>
      </c>
      <c r="U57" s="179">
        <v>89.258631519999994</v>
      </c>
      <c r="V57" s="179">
        <v>76.755273079999981</v>
      </c>
      <c r="W57" s="179">
        <v>267.63118924999998</v>
      </c>
      <c r="X57" s="179">
        <v>73.432677560000002</v>
      </c>
      <c r="Y57" s="179">
        <v>1210.2279203203882</v>
      </c>
      <c r="Z57" s="179">
        <v>1174.1543998299999</v>
      </c>
      <c r="AA57" s="179">
        <v>1.104264033</v>
      </c>
      <c r="AB57" s="179">
        <v>1.5610731280000001</v>
      </c>
      <c r="AC57" s="179">
        <v>1.421572729</v>
      </c>
      <c r="AD57" s="179">
        <v>1.4926942910000001</v>
      </c>
      <c r="AE57" s="179">
        <v>0.81448698200000003</v>
      </c>
      <c r="AF57" s="179">
        <v>0.79320492399999987</v>
      </c>
      <c r="AG57" s="179">
        <v>0</v>
      </c>
      <c r="AH57" s="179">
        <v>0</v>
      </c>
      <c r="AI57" s="179">
        <v>0</v>
      </c>
      <c r="AJ57" s="179">
        <v>0</v>
      </c>
      <c r="AK57" s="179">
        <v>0</v>
      </c>
      <c r="AL57" s="179">
        <v>0</v>
      </c>
      <c r="AM57" s="179">
        <v>0</v>
      </c>
      <c r="AN57" s="12"/>
      <c r="AO57" s="12"/>
      <c r="AP57" s="12"/>
      <c r="AQ57" s="12"/>
      <c r="AR57" s="12"/>
      <c r="AS57" s="12"/>
      <c r="AT57" s="12"/>
      <c r="AU57" s="12"/>
      <c r="AV57" s="12"/>
      <c r="AW57" s="12"/>
      <c r="AX57" s="12"/>
      <c r="AY57" s="12"/>
      <c r="AZ57" s="12"/>
      <c r="BA57" s="12"/>
      <c r="BB57" s="12"/>
      <c r="BC57" s="12"/>
      <c r="BD57" s="12"/>
      <c r="BE57" s="12"/>
      <c r="BF57" s="12"/>
      <c r="BG57" s="12"/>
      <c r="BH57" s="12"/>
      <c r="BI57" s="12"/>
      <c r="BJ57" s="12"/>
    </row>
    <row r="58" spans="2:62" ht="14.1" customHeight="1">
      <c r="B58" s="129" t="s">
        <v>24</v>
      </c>
      <c r="C58" s="90"/>
      <c r="D58" s="183">
        <v>0</v>
      </c>
      <c r="E58" s="183">
        <v>0</v>
      </c>
      <c r="F58" s="183">
        <v>0</v>
      </c>
      <c r="G58" s="183">
        <v>0</v>
      </c>
      <c r="H58" s="183">
        <v>0</v>
      </c>
      <c r="I58" s="183">
        <v>0</v>
      </c>
      <c r="J58" s="183">
        <v>0</v>
      </c>
      <c r="K58" s="183">
        <v>0</v>
      </c>
      <c r="L58" s="183">
        <v>0</v>
      </c>
      <c r="M58" s="183">
        <v>0</v>
      </c>
      <c r="N58" s="183">
        <v>0</v>
      </c>
      <c r="O58" s="183">
        <v>0</v>
      </c>
      <c r="P58" s="183">
        <v>103.7</v>
      </c>
      <c r="Q58" s="183">
        <v>0</v>
      </c>
      <c r="R58" s="183">
        <v>0</v>
      </c>
      <c r="S58" s="183">
        <v>0</v>
      </c>
      <c r="T58" s="183">
        <v>34.6400863</v>
      </c>
      <c r="U58" s="183">
        <v>45.05492177</v>
      </c>
      <c r="V58" s="183">
        <v>26.131424729999999</v>
      </c>
      <c r="W58" s="183">
        <v>199.88986942</v>
      </c>
      <c r="X58" s="183">
        <v>0</v>
      </c>
      <c r="Y58" s="183">
        <v>0</v>
      </c>
      <c r="Z58" s="183">
        <v>0</v>
      </c>
      <c r="AA58" s="183">
        <v>0</v>
      </c>
      <c r="AB58" s="183">
        <v>0</v>
      </c>
      <c r="AC58" s="183">
        <v>0</v>
      </c>
      <c r="AD58" s="183">
        <v>0</v>
      </c>
      <c r="AE58" s="183">
        <v>0</v>
      </c>
      <c r="AF58" s="183">
        <v>0</v>
      </c>
      <c r="AG58" s="183">
        <v>0</v>
      </c>
      <c r="AH58" s="183">
        <v>0</v>
      </c>
      <c r="AI58" s="183">
        <v>0</v>
      </c>
      <c r="AJ58" s="183">
        <v>0</v>
      </c>
      <c r="AK58" s="183">
        <v>0</v>
      </c>
      <c r="AL58" s="183">
        <v>0</v>
      </c>
      <c r="AM58" s="183">
        <v>0</v>
      </c>
      <c r="AN58" s="12"/>
      <c r="AO58" s="12"/>
      <c r="AP58" s="12"/>
      <c r="AQ58" s="12"/>
      <c r="AR58" s="12"/>
      <c r="AS58" s="12"/>
      <c r="AT58" s="12"/>
      <c r="AU58" s="12"/>
      <c r="AV58" s="12"/>
      <c r="AW58" s="12"/>
      <c r="AX58" s="12"/>
      <c r="AY58" s="12"/>
      <c r="AZ58" s="12"/>
      <c r="BA58" s="12"/>
      <c r="BB58" s="12"/>
      <c r="BC58" s="12"/>
      <c r="BD58" s="12"/>
      <c r="BE58" s="12"/>
      <c r="BF58" s="12"/>
      <c r="BG58" s="12"/>
      <c r="BH58" s="12"/>
      <c r="BI58" s="12"/>
      <c r="BJ58" s="12"/>
    </row>
    <row r="59" spans="2:62" ht="14.1" customHeight="1">
      <c r="B59" s="129" t="s">
        <v>23</v>
      </c>
      <c r="C59" s="90"/>
      <c r="D59" s="183">
        <v>0</v>
      </c>
      <c r="E59" s="183">
        <v>0</v>
      </c>
      <c r="F59" s="183">
        <v>0</v>
      </c>
      <c r="G59" s="183">
        <v>0</v>
      </c>
      <c r="H59" s="183">
        <v>0</v>
      </c>
      <c r="I59" s="183">
        <v>0</v>
      </c>
      <c r="J59" s="183">
        <v>0</v>
      </c>
      <c r="K59" s="183">
        <v>0</v>
      </c>
      <c r="L59" s="183">
        <v>0</v>
      </c>
      <c r="M59" s="183">
        <v>0</v>
      </c>
      <c r="N59" s="183">
        <v>0</v>
      </c>
      <c r="O59" s="183">
        <v>0</v>
      </c>
      <c r="P59" s="183">
        <v>0</v>
      </c>
      <c r="Q59" s="183">
        <v>0</v>
      </c>
      <c r="R59" s="183">
        <v>0</v>
      </c>
      <c r="S59" s="183">
        <v>0</v>
      </c>
      <c r="T59" s="183">
        <v>19.794748820000002</v>
      </c>
      <c r="U59" s="183">
        <v>35.252774520000003</v>
      </c>
      <c r="V59" s="183">
        <v>39.467710089999997</v>
      </c>
      <c r="W59" s="183">
        <v>38.716294349999998</v>
      </c>
      <c r="X59" s="183">
        <v>36.01712208</v>
      </c>
      <c r="Y59" s="183">
        <v>23.945766769999999</v>
      </c>
      <c r="Z59" s="183">
        <v>1172.6369712000001</v>
      </c>
      <c r="AA59" s="183">
        <v>0</v>
      </c>
      <c r="AB59" s="183">
        <v>0</v>
      </c>
      <c r="AC59" s="183">
        <v>0</v>
      </c>
      <c r="AD59" s="183">
        <v>0</v>
      </c>
      <c r="AE59" s="183">
        <v>0</v>
      </c>
      <c r="AF59" s="183">
        <v>0</v>
      </c>
      <c r="AG59" s="183">
        <v>0</v>
      </c>
      <c r="AH59" s="183">
        <v>0</v>
      </c>
      <c r="AI59" s="183">
        <v>0</v>
      </c>
      <c r="AJ59" s="183">
        <v>0</v>
      </c>
      <c r="AK59" s="183">
        <v>0</v>
      </c>
      <c r="AL59" s="183">
        <v>0</v>
      </c>
      <c r="AM59" s="183">
        <v>0</v>
      </c>
      <c r="AN59" s="12"/>
      <c r="AO59" s="12"/>
      <c r="AP59" s="12"/>
      <c r="AQ59" s="12"/>
      <c r="AR59" s="12"/>
      <c r="AS59" s="12"/>
      <c r="AT59" s="12"/>
      <c r="AU59" s="12"/>
      <c r="AV59" s="12"/>
      <c r="AW59" s="12"/>
      <c r="AX59" s="12"/>
      <c r="AY59" s="12"/>
      <c r="AZ59" s="12"/>
      <c r="BA59" s="12"/>
      <c r="BB59" s="12"/>
      <c r="BC59" s="12"/>
      <c r="BD59" s="12"/>
      <c r="BE59" s="12"/>
      <c r="BF59" s="12"/>
      <c r="BG59" s="12"/>
      <c r="BH59" s="12"/>
      <c r="BI59" s="12"/>
      <c r="BJ59" s="12"/>
    </row>
    <row r="60" spans="2:62" ht="14.1" customHeight="1">
      <c r="B60" s="129" t="s">
        <v>69</v>
      </c>
      <c r="C60" s="90"/>
      <c r="D60" s="183">
        <v>0</v>
      </c>
      <c r="E60" s="183">
        <v>0</v>
      </c>
      <c r="F60" s="183">
        <v>0</v>
      </c>
      <c r="G60" s="183">
        <v>0</v>
      </c>
      <c r="H60" s="183">
        <v>0</v>
      </c>
      <c r="I60" s="183">
        <v>0</v>
      </c>
      <c r="J60" s="183">
        <v>0</v>
      </c>
      <c r="K60" s="183">
        <v>0</v>
      </c>
      <c r="L60" s="183">
        <v>0</v>
      </c>
      <c r="M60" s="183">
        <v>0</v>
      </c>
      <c r="N60" s="183">
        <v>0</v>
      </c>
      <c r="O60" s="183">
        <v>0</v>
      </c>
      <c r="P60" s="183">
        <v>0</v>
      </c>
      <c r="Q60" s="183">
        <v>0</v>
      </c>
      <c r="R60" s="183">
        <v>0</v>
      </c>
      <c r="S60" s="183">
        <v>0</v>
      </c>
      <c r="T60" s="183">
        <v>5.6613931400000004</v>
      </c>
      <c r="U60" s="183">
        <v>8.0505956399999992</v>
      </c>
      <c r="V60" s="183">
        <v>8.4438391599999996</v>
      </c>
      <c r="W60" s="183">
        <v>10.137793590000001</v>
      </c>
      <c r="X60" s="183">
        <v>12.114148740000001</v>
      </c>
      <c r="Y60" s="183">
        <v>981.89319814999999</v>
      </c>
      <c r="Z60" s="183">
        <v>0</v>
      </c>
      <c r="AA60" s="183">
        <v>0</v>
      </c>
      <c r="AB60" s="183">
        <v>0</v>
      </c>
      <c r="AC60" s="183">
        <v>0</v>
      </c>
      <c r="AD60" s="183">
        <v>0</v>
      </c>
      <c r="AE60" s="183">
        <v>0</v>
      </c>
      <c r="AF60" s="183">
        <v>0</v>
      </c>
      <c r="AG60" s="183">
        <v>0</v>
      </c>
      <c r="AH60" s="183">
        <v>0</v>
      </c>
      <c r="AI60" s="183">
        <v>0</v>
      </c>
      <c r="AJ60" s="183">
        <v>0</v>
      </c>
      <c r="AK60" s="183">
        <v>0</v>
      </c>
      <c r="AL60" s="183">
        <v>0</v>
      </c>
      <c r="AM60" s="183">
        <v>0</v>
      </c>
      <c r="AN60" s="12"/>
      <c r="AO60" s="12"/>
      <c r="AP60" s="12"/>
      <c r="AQ60" s="12"/>
      <c r="AR60" s="12"/>
      <c r="AS60" s="12"/>
      <c r="AT60" s="12"/>
      <c r="AU60" s="12"/>
      <c r="AV60" s="12"/>
      <c r="AW60" s="12"/>
      <c r="AX60" s="12"/>
      <c r="AY60" s="12"/>
      <c r="AZ60" s="12"/>
      <c r="BA60" s="12"/>
      <c r="BB60" s="12"/>
      <c r="BC60" s="12"/>
      <c r="BD60" s="12"/>
      <c r="BE60" s="12"/>
      <c r="BF60" s="12"/>
      <c r="BG60" s="12"/>
      <c r="BH60" s="12"/>
      <c r="BI60" s="12"/>
      <c r="BJ60" s="12"/>
    </row>
    <row r="61" spans="2:62" ht="14.1" customHeight="1">
      <c r="B61" s="129" t="s">
        <v>70</v>
      </c>
      <c r="C61" s="90"/>
      <c r="D61" s="183">
        <v>0</v>
      </c>
      <c r="E61" s="183">
        <v>0</v>
      </c>
      <c r="F61" s="183">
        <v>0</v>
      </c>
      <c r="G61" s="183">
        <v>0</v>
      </c>
      <c r="H61" s="183">
        <v>0</v>
      </c>
      <c r="I61" s="183">
        <v>0</v>
      </c>
      <c r="J61" s="183">
        <v>0</v>
      </c>
      <c r="K61" s="183">
        <v>0</v>
      </c>
      <c r="L61" s="183">
        <v>0</v>
      </c>
      <c r="M61" s="183">
        <v>0</v>
      </c>
      <c r="N61" s="183">
        <v>0</v>
      </c>
      <c r="O61" s="183">
        <v>0</v>
      </c>
      <c r="P61" s="183">
        <v>0</v>
      </c>
      <c r="Q61" s="183">
        <v>0</v>
      </c>
      <c r="R61" s="183">
        <v>0</v>
      </c>
      <c r="S61" s="183">
        <v>0</v>
      </c>
      <c r="T61" s="183">
        <v>0</v>
      </c>
      <c r="U61" s="183">
        <v>0</v>
      </c>
      <c r="V61" s="183">
        <v>0</v>
      </c>
      <c r="W61" s="183">
        <v>9.503110229999999</v>
      </c>
      <c r="X61" s="183">
        <v>0.50864894999999999</v>
      </c>
      <c r="Y61" s="183">
        <v>0.88672426000000004</v>
      </c>
      <c r="Z61" s="183">
        <v>0.91212077999999996</v>
      </c>
      <c r="AA61" s="183">
        <v>0.49046367000000002</v>
      </c>
      <c r="AB61" s="183">
        <v>0.95611131000000005</v>
      </c>
      <c r="AC61" s="183">
        <v>0.12376441000000001</v>
      </c>
      <c r="AD61" s="183">
        <v>0</v>
      </c>
      <c r="AE61" s="183">
        <v>0</v>
      </c>
      <c r="AF61" s="183">
        <v>0</v>
      </c>
      <c r="AG61" s="183">
        <v>0</v>
      </c>
      <c r="AH61" s="183">
        <v>0</v>
      </c>
      <c r="AI61" s="183">
        <v>0</v>
      </c>
      <c r="AJ61" s="183">
        <v>0</v>
      </c>
      <c r="AK61" s="183">
        <v>0</v>
      </c>
      <c r="AL61" s="183">
        <v>0</v>
      </c>
      <c r="AM61" s="183">
        <v>0</v>
      </c>
      <c r="AN61" s="12"/>
      <c r="AO61" s="12"/>
      <c r="AP61" s="12"/>
      <c r="AQ61" s="12"/>
      <c r="AR61" s="12"/>
      <c r="AS61" s="12"/>
      <c r="AT61" s="12"/>
      <c r="AU61" s="12"/>
      <c r="AV61" s="12"/>
      <c r="AW61" s="12"/>
      <c r="AX61" s="12"/>
      <c r="AY61" s="12"/>
      <c r="AZ61" s="12"/>
      <c r="BA61" s="12"/>
      <c r="BB61" s="12"/>
      <c r="BC61" s="12"/>
      <c r="BD61" s="12"/>
      <c r="BE61" s="12"/>
      <c r="BF61" s="12"/>
      <c r="BG61" s="12"/>
      <c r="BH61" s="12"/>
      <c r="BI61" s="12"/>
      <c r="BJ61" s="12"/>
    </row>
    <row r="62" spans="2:62" ht="14.1" customHeight="1">
      <c r="B62" s="129" t="s">
        <v>27</v>
      </c>
      <c r="C62" s="90"/>
      <c r="D62" s="183">
        <v>0</v>
      </c>
      <c r="E62" s="183">
        <v>0</v>
      </c>
      <c r="F62" s="183">
        <v>0</v>
      </c>
      <c r="G62" s="183">
        <v>0</v>
      </c>
      <c r="H62" s="183">
        <v>0</v>
      </c>
      <c r="I62" s="183">
        <v>0</v>
      </c>
      <c r="J62" s="183">
        <v>0</v>
      </c>
      <c r="K62" s="183">
        <v>0</v>
      </c>
      <c r="L62" s="183">
        <v>0</v>
      </c>
      <c r="M62" s="183">
        <v>0</v>
      </c>
      <c r="N62" s="183">
        <v>0</v>
      </c>
      <c r="O62" s="183">
        <v>0</v>
      </c>
      <c r="P62" s="183">
        <v>0</v>
      </c>
      <c r="Q62" s="183">
        <v>0</v>
      </c>
      <c r="R62" s="183">
        <v>0</v>
      </c>
      <c r="S62" s="183">
        <v>0</v>
      </c>
      <c r="T62" s="183">
        <v>0</v>
      </c>
      <c r="U62" s="183">
        <v>0.90033958999999963</v>
      </c>
      <c r="V62" s="183">
        <v>2.7122991000000001</v>
      </c>
      <c r="W62" s="183">
        <v>8.878566919999999</v>
      </c>
      <c r="X62" s="183">
        <v>24.306899220000002</v>
      </c>
      <c r="Y62" s="183">
        <v>202.95883207038798</v>
      </c>
      <c r="Z62" s="183">
        <v>0</v>
      </c>
      <c r="AA62" s="183">
        <v>0</v>
      </c>
      <c r="AB62" s="183">
        <v>0</v>
      </c>
      <c r="AC62" s="183">
        <v>0.71497045299999984</v>
      </c>
      <c r="AD62" s="183">
        <v>0.88342921900000004</v>
      </c>
      <c r="AE62" s="183">
        <v>0</v>
      </c>
      <c r="AF62" s="183">
        <v>0</v>
      </c>
      <c r="AG62" s="183">
        <v>0</v>
      </c>
      <c r="AH62" s="183">
        <v>0</v>
      </c>
      <c r="AI62" s="183">
        <v>0</v>
      </c>
      <c r="AJ62" s="183">
        <v>0</v>
      </c>
      <c r="AK62" s="183">
        <v>0</v>
      </c>
      <c r="AL62" s="183">
        <v>0</v>
      </c>
      <c r="AM62" s="183">
        <v>0</v>
      </c>
      <c r="AN62" s="12"/>
      <c r="AO62" s="12"/>
      <c r="AP62" s="12"/>
      <c r="AQ62" s="12"/>
      <c r="AR62" s="12"/>
      <c r="AS62" s="12"/>
      <c r="AT62" s="12"/>
      <c r="AU62" s="12"/>
      <c r="AV62" s="12"/>
      <c r="AW62" s="12"/>
      <c r="AX62" s="12"/>
      <c r="AY62" s="12"/>
      <c r="AZ62" s="12"/>
      <c r="BA62" s="12"/>
      <c r="BB62" s="12"/>
      <c r="BC62" s="12"/>
      <c r="BD62" s="12"/>
      <c r="BE62" s="12"/>
      <c r="BF62" s="12"/>
      <c r="BG62" s="12"/>
      <c r="BH62" s="12"/>
      <c r="BI62" s="12"/>
      <c r="BJ62" s="12"/>
    </row>
    <row r="63" spans="2:62" ht="14.1" customHeight="1">
      <c r="B63" s="129" t="s">
        <v>44</v>
      </c>
      <c r="C63" s="90"/>
      <c r="D63" s="183">
        <v>0</v>
      </c>
      <c r="E63" s="183">
        <v>0</v>
      </c>
      <c r="F63" s="183">
        <v>0</v>
      </c>
      <c r="G63" s="183">
        <v>0</v>
      </c>
      <c r="H63" s="183">
        <v>0</v>
      </c>
      <c r="I63" s="183">
        <v>0</v>
      </c>
      <c r="J63" s="183">
        <v>0</v>
      </c>
      <c r="K63" s="183">
        <v>0</v>
      </c>
      <c r="L63" s="183">
        <v>0</v>
      </c>
      <c r="M63" s="183">
        <v>0</v>
      </c>
      <c r="N63" s="183">
        <v>0</v>
      </c>
      <c r="O63" s="183">
        <v>0</v>
      </c>
      <c r="P63" s="183">
        <v>0</v>
      </c>
      <c r="Q63" s="183">
        <v>0</v>
      </c>
      <c r="R63" s="183">
        <v>0</v>
      </c>
      <c r="S63" s="183">
        <v>0</v>
      </c>
      <c r="T63" s="183">
        <v>0</v>
      </c>
      <c r="U63" s="183">
        <v>0</v>
      </c>
      <c r="V63" s="183">
        <v>0</v>
      </c>
      <c r="W63" s="183">
        <v>0.50555474</v>
      </c>
      <c r="X63" s="183">
        <v>0.48585856999999999</v>
      </c>
      <c r="Y63" s="183">
        <v>0.54339906999999998</v>
      </c>
      <c r="Z63" s="183">
        <v>0.60530784999999998</v>
      </c>
      <c r="AA63" s="183">
        <v>0.61380036299999996</v>
      </c>
      <c r="AB63" s="183">
        <v>0.60496181800000004</v>
      </c>
      <c r="AC63" s="183">
        <v>0.58283786600000009</v>
      </c>
      <c r="AD63" s="183">
        <v>0.60926507200000002</v>
      </c>
      <c r="AE63" s="183">
        <v>0.81448698200000003</v>
      </c>
      <c r="AF63" s="183">
        <v>0.79320492399999987</v>
      </c>
      <c r="AG63" s="183">
        <v>0</v>
      </c>
      <c r="AH63" s="183">
        <v>0</v>
      </c>
      <c r="AI63" s="183">
        <v>0</v>
      </c>
      <c r="AJ63" s="183">
        <v>0</v>
      </c>
      <c r="AK63" s="183">
        <v>0</v>
      </c>
      <c r="AL63" s="183">
        <v>0</v>
      </c>
      <c r="AM63" s="183">
        <v>0</v>
      </c>
      <c r="AN63" s="12"/>
      <c r="AO63" s="12"/>
      <c r="AP63" s="12"/>
      <c r="AQ63" s="12"/>
      <c r="AR63" s="12"/>
      <c r="AS63" s="12"/>
      <c r="AT63" s="12"/>
      <c r="AU63" s="12"/>
      <c r="AV63" s="12"/>
      <c r="AW63" s="12"/>
      <c r="AX63" s="12"/>
      <c r="AY63" s="12"/>
      <c r="AZ63" s="12"/>
      <c r="BA63" s="12"/>
      <c r="BB63" s="12"/>
      <c r="BC63" s="12"/>
      <c r="BD63" s="12"/>
      <c r="BE63" s="12"/>
      <c r="BF63" s="12"/>
      <c r="BG63" s="12"/>
      <c r="BH63" s="12"/>
      <c r="BI63" s="12"/>
      <c r="BJ63" s="12"/>
    </row>
    <row r="64" spans="2:62" ht="14.1" customHeight="1">
      <c r="B64" s="129" t="s">
        <v>43</v>
      </c>
      <c r="C64" s="90"/>
      <c r="D64" s="183">
        <v>0</v>
      </c>
      <c r="E64" s="183">
        <v>0</v>
      </c>
      <c r="F64" s="183">
        <v>0</v>
      </c>
      <c r="G64" s="183">
        <v>0</v>
      </c>
      <c r="H64" s="183">
        <v>0</v>
      </c>
      <c r="I64" s="183">
        <v>0</v>
      </c>
      <c r="J64" s="183">
        <v>0</v>
      </c>
      <c r="K64" s="183">
        <v>0</v>
      </c>
      <c r="L64" s="183">
        <v>0</v>
      </c>
      <c r="M64" s="183">
        <v>0</v>
      </c>
      <c r="N64" s="183">
        <v>0</v>
      </c>
      <c r="O64" s="183">
        <v>14.6</v>
      </c>
      <c r="P64" s="183">
        <v>0</v>
      </c>
      <c r="Q64" s="183">
        <v>0</v>
      </c>
      <c r="R64" s="183">
        <v>0</v>
      </c>
      <c r="S64" s="183">
        <v>0</v>
      </c>
      <c r="T64" s="183">
        <v>0</v>
      </c>
      <c r="U64" s="183">
        <v>0</v>
      </c>
      <c r="V64" s="183">
        <v>0</v>
      </c>
      <c r="W64" s="183">
        <v>0</v>
      </c>
      <c r="X64" s="183">
        <v>0</v>
      </c>
      <c r="Y64" s="183">
        <v>0</v>
      </c>
      <c r="Z64" s="183">
        <v>0</v>
      </c>
      <c r="AA64" s="183">
        <v>0</v>
      </c>
      <c r="AB64" s="183">
        <v>0</v>
      </c>
      <c r="AC64" s="183">
        <v>0</v>
      </c>
      <c r="AD64" s="183">
        <v>0</v>
      </c>
      <c r="AE64" s="183">
        <v>0</v>
      </c>
      <c r="AF64" s="183">
        <v>0</v>
      </c>
      <c r="AG64" s="183">
        <v>0</v>
      </c>
      <c r="AH64" s="183">
        <v>0</v>
      </c>
      <c r="AI64" s="183">
        <v>0</v>
      </c>
      <c r="AJ64" s="183">
        <v>0</v>
      </c>
      <c r="AK64" s="183">
        <v>0</v>
      </c>
      <c r="AL64" s="183">
        <v>0</v>
      </c>
      <c r="AM64" s="183">
        <v>0</v>
      </c>
      <c r="AN64" s="12"/>
      <c r="AO64" s="12"/>
      <c r="AP64" s="12"/>
      <c r="AQ64" s="12"/>
      <c r="AR64" s="12"/>
      <c r="AS64" s="12"/>
      <c r="AT64" s="12"/>
      <c r="AU64" s="12"/>
      <c r="AV64" s="12"/>
      <c r="AW64" s="12"/>
      <c r="AX64" s="12"/>
      <c r="AY64" s="12"/>
      <c r="AZ64" s="12"/>
      <c r="BA64" s="12"/>
      <c r="BB64" s="12"/>
      <c r="BC64" s="12"/>
      <c r="BD64" s="12"/>
      <c r="BE64" s="12"/>
      <c r="BF64" s="12"/>
      <c r="BG64" s="12"/>
      <c r="BH64" s="12"/>
      <c r="BI64" s="12"/>
      <c r="BJ64" s="12"/>
    </row>
    <row r="65" spans="2:62" ht="6" customHeight="1">
      <c r="B65" s="90"/>
      <c r="C65" s="90"/>
      <c r="D65" s="183"/>
      <c r="E65" s="183"/>
      <c r="F65" s="183"/>
      <c r="G65" s="183"/>
      <c r="H65" s="183"/>
      <c r="I65" s="183"/>
      <c r="J65" s="183"/>
      <c r="K65" s="183"/>
      <c r="L65" s="183"/>
      <c r="M65" s="183"/>
      <c r="N65" s="183"/>
      <c r="O65" s="183"/>
      <c r="P65" s="183"/>
      <c r="Q65" s="183"/>
      <c r="R65" s="183"/>
      <c r="S65" s="183"/>
      <c r="T65" s="183"/>
      <c r="U65" s="183"/>
      <c r="V65" s="183"/>
      <c r="W65" s="183"/>
      <c r="X65" s="183"/>
      <c r="Y65" s="183"/>
      <c r="Z65" s="183"/>
      <c r="AA65" s="183"/>
      <c r="AB65" s="183"/>
      <c r="AC65" s="183"/>
      <c r="AD65" s="183"/>
      <c r="AE65" s="183"/>
      <c r="AF65" s="183"/>
      <c r="AG65" s="183"/>
      <c r="AH65" s="183"/>
      <c r="AI65" s="183"/>
      <c r="AJ65" s="183"/>
      <c r="AK65" s="183"/>
      <c r="AL65" s="183"/>
      <c r="AM65" s="183"/>
      <c r="AN65" s="12"/>
      <c r="AO65" s="12"/>
      <c r="AP65" s="12"/>
      <c r="AQ65" s="12"/>
      <c r="AR65" s="12"/>
      <c r="AS65" s="12"/>
      <c r="AT65" s="12"/>
      <c r="AU65" s="12"/>
      <c r="AV65" s="12"/>
      <c r="AW65" s="12"/>
      <c r="AX65" s="12"/>
      <c r="AY65" s="12"/>
      <c r="AZ65" s="12"/>
      <c r="BA65" s="12"/>
      <c r="BB65" s="12"/>
      <c r="BC65" s="12"/>
      <c r="BD65" s="12"/>
      <c r="BE65" s="12"/>
      <c r="BF65" s="12"/>
      <c r="BG65" s="12"/>
      <c r="BH65" s="12"/>
      <c r="BI65" s="12"/>
      <c r="BJ65" s="12"/>
    </row>
    <row r="66" spans="2:62" ht="15" customHeight="1">
      <c r="B66" s="187" t="s">
        <v>33</v>
      </c>
      <c r="C66" s="180"/>
      <c r="D66" s="179">
        <f>+D67+D72</f>
        <v>0</v>
      </c>
      <c r="E66" s="179">
        <f t="shared" ref="E66:R66" si="6">+E67+E72</f>
        <v>0</v>
      </c>
      <c r="F66" s="179">
        <f t="shared" si="6"/>
        <v>0</v>
      </c>
      <c r="G66" s="179">
        <f t="shared" si="6"/>
        <v>0</v>
      </c>
      <c r="H66" s="179">
        <f t="shared" si="6"/>
        <v>0</v>
      </c>
      <c r="I66" s="179">
        <f t="shared" si="6"/>
        <v>0</v>
      </c>
      <c r="J66" s="179">
        <f t="shared" si="6"/>
        <v>0</v>
      </c>
      <c r="K66" s="179">
        <f t="shared" si="6"/>
        <v>0</v>
      </c>
      <c r="L66" s="179">
        <f t="shared" si="6"/>
        <v>0.5</v>
      </c>
      <c r="M66" s="179">
        <f t="shared" si="6"/>
        <v>3.8</v>
      </c>
      <c r="N66" s="179">
        <f t="shared" si="6"/>
        <v>1011.4</v>
      </c>
      <c r="O66" s="179">
        <f t="shared" si="6"/>
        <v>0</v>
      </c>
      <c r="P66" s="179">
        <f t="shared" si="6"/>
        <v>0</v>
      </c>
      <c r="Q66" s="179">
        <f t="shared" si="6"/>
        <v>0</v>
      </c>
      <c r="R66" s="179">
        <f t="shared" si="6"/>
        <v>0</v>
      </c>
      <c r="S66" s="179">
        <v>0</v>
      </c>
      <c r="T66" s="179">
        <v>0</v>
      </c>
      <c r="U66" s="179">
        <v>0</v>
      </c>
      <c r="V66" s="179">
        <v>0</v>
      </c>
      <c r="W66" s="179">
        <v>0</v>
      </c>
      <c r="X66" s="179">
        <v>0</v>
      </c>
      <c r="Y66" s="179">
        <v>0</v>
      </c>
      <c r="Z66" s="179">
        <v>1265.9611142239999</v>
      </c>
      <c r="AA66" s="179">
        <v>43.410503384200013</v>
      </c>
      <c r="AB66" s="179">
        <v>0</v>
      </c>
      <c r="AC66" s="179">
        <v>0</v>
      </c>
      <c r="AD66" s="179">
        <v>0</v>
      </c>
      <c r="AE66" s="179">
        <v>0</v>
      </c>
      <c r="AF66" s="179">
        <v>0</v>
      </c>
      <c r="AG66" s="179">
        <v>0</v>
      </c>
      <c r="AH66" s="179">
        <v>0</v>
      </c>
      <c r="AI66" s="179">
        <v>0</v>
      </c>
      <c r="AJ66" s="179">
        <v>0</v>
      </c>
      <c r="AK66" s="179">
        <v>0</v>
      </c>
      <c r="AL66" s="179">
        <v>0</v>
      </c>
      <c r="AM66" s="179">
        <v>0</v>
      </c>
      <c r="AN66" s="12"/>
      <c r="AO66" s="12"/>
      <c r="AP66" s="12"/>
      <c r="AQ66" s="12"/>
      <c r="AR66" s="12"/>
      <c r="AS66" s="12"/>
      <c r="AT66" s="12"/>
      <c r="AU66" s="12"/>
      <c r="AV66" s="12"/>
      <c r="AW66" s="12"/>
      <c r="AX66" s="12"/>
      <c r="AY66" s="12"/>
      <c r="AZ66" s="12"/>
      <c r="BA66" s="12"/>
      <c r="BB66" s="12"/>
      <c r="BC66" s="12"/>
      <c r="BD66" s="12"/>
      <c r="BE66" s="12"/>
      <c r="BF66" s="12"/>
      <c r="BG66" s="12"/>
      <c r="BH66" s="12"/>
      <c r="BI66" s="12"/>
      <c r="BJ66" s="12"/>
    </row>
    <row r="67" spans="2:62" ht="14.1" customHeight="1">
      <c r="B67" s="182" t="s">
        <v>25</v>
      </c>
      <c r="C67" s="63"/>
      <c r="D67" s="183">
        <f>SUM(D68:D70)</f>
        <v>0</v>
      </c>
      <c r="E67" s="183">
        <f t="shared" ref="E67:R67" si="7">SUM(E68:E70)</f>
        <v>0</v>
      </c>
      <c r="F67" s="183">
        <f t="shared" si="7"/>
        <v>0</v>
      </c>
      <c r="G67" s="183">
        <f t="shared" si="7"/>
        <v>0</v>
      </c>
      <c r="H67" s="183">
        <f t="shared" si="7"/>
        <v>0</v>
      </c>
      <c r="I67" s="183">
        <f t="shared" si="7"/>
        <v>0</v>
      </c>
      <c r="J67" s="183">
        <f t="shared" si="7"/>
        <v>0</v>
      </c>
      <c r="K67" s="183">
        <f t="shared" si="7"/>
        <v>0</v>
      </c>
      <c r="L67" s="183">
        <f t="shared" si="7"/>
        <v>0</v>
      </c>
      <c r="M67" s="183">
        <f t="shared" si="7"/>
        <v>0</v>
      </c>
      <c r="N67" s="183">
        <f t="shared" si="7"/>
        <v>982.6</v>
      </c>
      <c r="O67" s="183">
        <f t="shared" si="7"/>
        <v>0</v>
      </c>
      <c r="P67" s="183">
        <f t="shared" si="7"/>
        <v>0</v>
      </c>
      <c r="Q67" s="183">
        <f t="shared" si="7"/>
        <v>0</v>
      </c>
      <c r="R67" s="183">
        <f t="shared" si="7"/>
        <v>0</v>
      </c>
      <c r="S67" s="183">
        <v>0</v>
      </c>
      <c r="T67" s="183">
        <v>0</v>
      </c>
      <c r="U67" s="183">
        <v>0</v>
      </c>
      <c r="V67" s="183">
        <v>0</v>
      </c>
      <c r="W67" s="183">
        <v>0</v>
      </c>
      <c r="X67" s="183">
        <v>0</v>
      </c>
      <c r="Y67" s="183">
        <v>0</v>
      </c>
      <c r="Z67" s="183">
        <v>1264.8706495399999</v>
      </c>
      <c r="AA67" s="183">
        <v>19.831857040000013</v>
      </c>
      <c r="AB67" s="183">
        <v>0</v>
      </c>
      <c r="AC67" s="183">
        <v>0</v>
      </c>
      <c r="AD67" s="183">
        <v>0</v>
      </c>
      <c r="AE67" s="183">
        <v>0</v>
      </c>
      <c r="AF67" s="183">
        <v>0</v>
      </c>
      <c r="AG67" s="183">
        <v>0</v>
      </c>
      <c r="AH67" s="183">
        <v>0</v>
      </c>
      <c r="AI67" s="183">
        <v>0</v>
      </c>
      <c r="AJ67" s="183">
        <v>0</v>
      </c>
      <c r="AK67" s="183">
        <v>0</v>
      </c>
      <c r="AL67" s="183">
        <v>0</v>
      </c>
      <c r="AM67" s="183">
        <v>0</v>
      </c>
      <c r="AN67" s="12"/>
      <c r="AO67" s="12"/>
      <c r="AP67" s="12"/>
      <c r="AQ67" s="12"/>
      <c r="AR67" s="12"/>
      <c r="AS67" s="12"/>
      <c r="AT67" s="12"/>
      <c r="AU67" s="12"/>
      <c r="AV67" s="12"/>
      <c r="AW67" s="12"/>
      <c r="AX67" s="12"/>
      <c r="AY67" s="12"/>
      <c r="AZ67" s="12"/>
      <c r="BA67" s="12"/>
      <c r="BB67" s="12"/>
      <c r="BC67" s="12"/>
      <c r="BD67" s="12"/>
      <c r="BE67" s="12"/>
      <c r="BF67" s="12"/>
      <c r="BG67" s="12"/>
      <c r="BH67" s="12"/>
      <c r="BI67" s="12"/>
      <c r="BJ67" s="12"/>
    </row>
    <row r="68" spans="2:62" ht="14.1" customHeight="1">
      <c r="B68" s="186" t="s">
        <v>45</v>
      </c>
      <c r="C68" s="90"/>
      <c r="D68" s="183">
        <v>0</v>
      </c>
      <c r="E68" s="183">
        <v>0</v>
      </c>
      <c r="F68" s="183">
        <v>0</v>
      </c>
      <c r="G68" s="183">
        <v>0</v>
      </c>
      <c r="H68" s="183">
        <v>0</v>
      </c>
      <c r="I68" s="183">
        <v>0</v>
      </c>
      <c r="J68" s="183">
        <v>0</v>
      </c>
      <c r="K68" s="183">
        <v>0</v>
      </c>
      <c r="L68" s="183">
        <v>0</v>
      </c>
      <c r="M68" s="183">
        <v>0</v>
      </c>
      <c r="N68" s="183">
        <v>982.6</v>
      </c>
      <c r="O68" s="183">
        <v>0</v>
      </c>
      <c r="P68" s="183">
        <v>0</v>
      </c>
      <c r="Q68" s="183">
        <v>0</v>
      </c>
      <c r="R68" s="183">
        <v>0</v>
      </c>
      <c r="S68" s="183">
        <v>0</v>
      </c>
      <c r="T68" s="183">
        <v>0</v>
      </c>
      <c r="U68" s="183">
        <v>0</v>
      </c>
      <c r="V68" s="183">
        <v>0</v>
      </c>
      <c r="W68" s="183">
        <v>0</v>
      </c>
      <c r="X68" s="183">
        <v>0</v>
      </c>
      <c r="Y68" s="183">
        <v>0</v>
      </c>
      <c r="Z68" s="183">
        <v>1264.8706495399999</v>
      </c>
      <c r="AA68" s="183">
        <v>0</v>
      </c>
      <c r="AB68" s="183">
        <v>0</v>
      </c>
      <c r="AC68" s="183">
        <v>0</v>
      </c>
      <c r="AD68" s="183">
        <v>0</v>
      </c>
      <c r="AE68" s="183">
        <v>0</v>
      </c>
      <c r="AF68" s="183">
        <v>0</v>
      </c>
      <c r="AG68" s="183">
        <v>0</v>
      </c>
      <c r="AH68" s="183">
        <v>0</v>
      </c>
      <c r="AI68" s="183">
        <v>0</v>
      </c>
      <c r="AJ68" s="183">
        <v>0</v>
      </c>
      <c r="AK68" s="183">
        <v>0</v>
      </c>
      <c r="AL68" s="183">
        <v>0</v>
      </c>
      <c r="AM68" s="183">
        <v>0</v>
      </c>
      <c r="AN68" s="12"/>
      <c r="AO68" s="12"/>
      <c r="AP68" s="12"/>
      <c r="AQ68" s="12"/>
      <c r="AR68" s="12"/>
      <c r="AS68" s="12"/>
      <c r="AT68" s="12"/>
      <c r="AU68" s="12"/>
      <c r="AV68" s="12"/>
      <c r="AW68" s="12"/>
      <c r="AX68" s="12"/>
      <c r="AY68" s="12"/>
      <c r="AZ68" s="12"/>
      <c r="BA68" s="12"/>
      <c r="BB68" s="12"/>
      <c r="BC68" s="12"/>
      <c r="BD68" s="12"/>
      <c r="BE68" s="12"/>
      <c r="BF68" s="12"/>
      <c r="BG68" s="12"/>
      <c r="BH68" s="12"/>
      <c r="BI68" s="12"/>
      <c r="BJ68" s="12"/>
    </row>
    <row r="69" spans="2:62" ht="14.1" customHeight="1">
      <c r="B69" s="186" t="s">
        <v>46</v>
      </c>
      <c r="C69" s="90"/>
      <c r="D69" s="183">
        <v>0</v>
      </c>
      <c r="E69" s="183">
        <v>0</v>
      </c>
      <c r="F69" s="183">
        <v>0</v>
      </c>
      <c r="G69" s="183">
        <v>0</v>
      </c>
      <c r="H69" s="183">
        <v>0</v>
      </c>
      <c r="I69" s="183">
        <v>0</v>
      </c>
      <c r="J69" s="183">
        <v>0</v>
      </c>
      <c r="K69" s="183">
        <v>0</v>
      </c>
      <c r="L69" s="183">
        <v>0</v>
      </c>
      <c r="M69" s="183">
        <v>0</v>
      </c>
      <c r="N69" s="183">
        <v>0</v>
      </c>
      <c r="O69" s="183">
        <v>0</v>
      </c>
      <c r="P69" s="183">
        <v>0</v>
      </c>
      <c r="Q69" s="183">
        <v>0</v>
      </c>
      <c r="R69" s="183">
        <v>0</v>
      </c>
      <c r="S69" s="183">
        <v>0</v>
      </c>
      <c r="T69" s="183">
        <v>0</v>
      </c>
      <c r="U69" s="183">
        <v>0</v>
      </c>
      <c r="V69" s="183">
        <v>0</v>
      </c>
      <c r="W69" s="183">
        <v>0</v>
      </c>
      <c r="X69" s="183">
        <v>0</v>
      </c>
      <c r="Y69" s="183">
        <v>0</v>
      </c>
      <c r="Z69" s="183">
        <v>0</v>
      </c>
      <c r="AA69" s="183">
        <v>18.206079890000012</v>
      </c>
      <c r="AB69" s="183">
        <v>0</v>
      </c>
      <c r="AC69" s="183">
        <v>0</v>
      </c>
      <c r="AD69" s="183">
        <v>0</v>
      </c>
      <c r="AE69" s="183">
        <v>0</v>
      </c>
      <c r="AF69" s="183">
        <v>0</v>
      </c>
      <c r="AG69" s="183">
        <v>0</v>
      </c>
      <c r="AH69" s="183">
        <v>0</v>
      </c>
      <c r="AI69" s="183">
        <v>0</v>
      </c>
      <c r="AJ69" s="183">
        <v>0</v>
      </c>
      <c r="AK69" s="183">
        <v>0</v>
      </c>
      <c r="AL69" s="183">
        <v>0</v>
      </c>
      <c r="AM69" s="183">
        <v>0</v>
      </c>
      <c r="AN69" s="12"/>
      <c r="AO69" s="12"/>
      <c r="AP69" s="12"/>
      <c r="AQ69" s="12"/>
      <c r="AR69" s="12"/>
      <c r="AS69" s="12"/>
      <c r="AT69" s="12"/>
      <c r="AU69" s="12"/>
      <c r="AV69" s="12"/>
      <c r="AW69" s="12"/>
      <c r="AX69" s="12"/>
      <c r="AY69" s="12"/>
      <c r="AZ69" s="12"/>
      <c r="BA69" s="12"/>
      <c r="BB69" s="12"/>
      <c r="BC69" s="12"/>
      <c r="BD69" s="12"/>
      <c r="BE69" s="12"/>
      <c r="BF69" s="12"/>
      <c r="BG69" s="12"/>
      <c r="BH69" s="12"/>
      <c r="BI69" s="12"/>
      <c r="BJ69" s="12"/>
    </row>
    <row r="70" spans="2:62" ht="14.1" customHeight="1">
      <c r="B70" s="186" t="s">
        <v>47</v>
      </c>
      <c r="C70" s="90"/>
      <c r="D70" s="183">
        <v>0</v>
      </c>
      <c r="E70" s="183">
        <v>0</v>
      </c>
      <c r="F70" s="183">
        <v>0</v>
      </c>
      <c r="G70" s="183">
        <v>0</v>
      </c>
      <c r="H70" s="183">
        <v>0</v>
      </c>
      <c r="I70" s="183">
        <v>0</v>
      </c>
      <c r="J70" s="183">
        <v>0</v>
      </c>
      <c r="K70" s="183">
        <v>0</v>
      </c>
      <c r="L70" s="183">
        <v>0</v>
      </c>
      <c r="M70" s="183">
        <v>0</v>
      </c>
      <c r="N70" s="183">
        <v>0</v>
      </c>
      <c r="O70" s="183">
        <v>0</v>
      </c>
      <c r="P70" s="183">
        <v>0</v>
      </c>
      <c r="Q70" s="183">
        <v>0</v>
      </c>
      <c r="R70" s="183">
        <v>0</v>
      </c>
      <c r="S70" s="183">
        <v>0</v>
      </c>
      <c r="T70" s="183">
        <v>0</v>
      </c>
      <c r="U70" s="183">
        <v>0</v>
      </c>
      <c r="V70" s="183">
        <v>0</v>
      </c>
      <c r="W70" s="183">
        <v>0</v>
      </c>
      <c r="X70" s="183">
        <v>0</v>
      </c>
      <c r="Y70" s="183">
        <v>0</v>
      </c>
      <c r="Z70" s="183">
        <v>0</v>
      </c>
      <c r="AA70" s="183">
        <v>1.62577715</v>
      </c>
      <c r="AB70" s="183">
        <v>0</v>
      </c>
      <c r="AC70" s="183">
        <v>0</v>
      </c>
      <c r="AD70" s="183">
        <v>0</v>
      </c>
      <c r="AE70" s="183">
        <v>0</v>
      </c>
      <c r="AF70" s="183">
        <v>0</v>
      </c>
      <c r="AG70" s="183">
        <v>0</v>
      </c>
      <c r="AH70" s="183">
        <v>0</v>
      </c>
      <c r="AI70" s="183">
        <v>0</v>
      </c>
      <c r="AJ70" s="183">
        <v>0</v>
      </c>
      <c r="AK70" s="183">
        <v>0</v>
      </c>
      <c r="AL70" s="183">
        <v>0</v>
      </c>
      <c r="AM70" s="183">
        <v>0</v>
      </c>
      <c r="AN70" s="12"/>
      <c r="AO70" s="12"/>
      <c r="AP70" s="12"/>
      <c r="AQ70" s="12"/>
      <c r="AR70" s="12"/>
      <c r="AS70" s="12"/>
      <c r="AT70" s="12"/>
      <c r="AU70" s="12"/>
      <c r="AV70" s="12"/>
      <c r="AW70" s="12"/>
      <c r="AX70" s="12"/>
      <c r="AY70" s="12"/>
      <c r="AZ70" s="12"/>
      <c r="BA70" s="12"/>
      <c r="BB70" s="12"/>
      <c r="BC70" s="12"/>
      <c r="BD70" s="12"/>
      <c r="BE70" s="12"/>
      <c r="BF70" s="12"/>
      <c r="BG70" s="12"/>
      <c r="BH70" s="12"/>
      <c r="BI70" s="12"/>
      <c r="BJ70" s="12"/>
    </row>
    <row r="71" spans="2:62" ht="8.25" customHeight="1">
      <c r="B71" s="188"/>
      <c r="C71" s="90"/>
      <c r="D71" s="183"/>
      <c r="E71" s="183"/>
      <c r="F71" s="183"/>
      <c r="G71" s="183"/>
      <c r="H71" s="183"/>
      <c r="I71" s="183"/>
      <c r="J71" s="183"/>
      <c r="K71" s="183"/>
      <c r="L71" s="183"/>
      <c r="M71" s="183"/>
      <c r="N71" s="183"/>
      <c r="O71" s="183"/>
      <c r="P71" s="183"/>
      <c r="Q71" s="183"/>
      <c r="R71" s="183"/>
      <c r="S71" s="183"/>
      <c r="T71" s="183"/>
      <c r="U71" s="183"/>
      <c r="V71" s="183"/>
      <c r="W71" s="183"/>
      <c r="X71" s="183"/>
      <c r="Y71" s="183"/>
      <c r="Z71" s="183"/>
      <c r="AA71" s="183"/>
      <c r="AB71" s="183"/>
      <c r="AC71" s="183"/>
      <c r="AD71" s="183"/>
      <c r="AE71" s="183"/>
      <c r="AF71" s="183"/>
      <c r="AG71" s="183"/>
      <c r="AH71" s="183"/>
      <c r="AI71" s="183"/>
      <c r="AJ71" s="183"/>
      <c r="AK71" s="183"/>
      <c r="AL71" s="183"/>
      <c r="AM71" s="183"/>
      <c r="AN71" s="12"/>
      <c r="AO71" s="12"/>
      <c r="AP71" s="12"/>
      <c r="AQ71" s="12"/>
      <c r="AR71" s="12"/>
      <c r="AS71" s="12"/>
      <c r="AT71" s="12"/>
      <c r="AU71" s="12"/>
      <c r="AV71" s="12"/>
      <c r="AW71" s="12"/>
      <c r="AX71" s="12"/>
      <c r="AY71" s="12"/>
      <c r="AZ71" s="12"/>
      <c r="BA71" s="12"/>
      <c r="BB71" s="12"/>
      <c r="BC71" s="12"/>
      <c r="BD71" s="12"/>
      <c r="BE71" s="12"/>
      <c r="BF71" s="12"/>
      <c r="BG71" s="12"/>
      <c r="BH71" s="12"/>
      <c r="BI71" s="12"/>
      <c r="BJ71" s="12"/>
    </row>
    <row r="72" spans="2:62" ht="14.1" customHeight="1">
      <c r="B72" s="182" t="s">
        <v>26</v>
      </c>
      <c r="C72" s="63"/>
      <c r="D72" s="183">
        <f>SUM(D73:D80)</f>
        <v>0</v>
      </c>
      <c r="E72" s="183">
        <f t="shared" ref="E72:R72" si="8">SUM(E73:E80)</f>
        <v>0</v>
      </c>
      <c r="F72" s="183">
        <f t="shared" si="8"/>
        <v>0</v>
      </c>
      <c r="G72" s="183">
        <f t="shared" si="8"/>
        <v>0</v>
      </c>
      <c r="H72" s="183">
        <f t="shared" si="8"/>
        <v>0</v>
      </c>
      <c r="I72" s="183">
        <f t="shared" si="8"/>
        <v>0</v>
      </c>
      <c r="J72" s="183">
        <f t="shared" si="8"/>
        <v>0</v>
      </c>
      <c r="K72" s="183">
        <f t="shared" si="8"/>
        <v>0</v>
      </c>
      <c r="L72" s="183">
        <f t="shared" si="8"/>
        <v>0.5</v>
      </c>
      <c r="M72" s="183">
        <f t="shared" si="8"/>
        <v>3.8</v>
      </c>
      <c r="N72" s="183">
        <f t="shared" si="8"/>
        <v>28.8</v>
      </c>
      <c r="O72" s="183">
        <f t="shared" si="8"/>
        <v>0</v>
      </c>
      <c r="P72" s="183">
        <f t="shared" si="8"/>
        <v>0</v>
      </c>
      <c r="Q72" s="183">
        <f t="shared" si="8"/>
        <v>0</v>
      </c>
      <c r="R72" s="183">
        <f t="shared" si="8"/>
        <v>0</v>
      </c>
      <c r="S72" s="183">
        <v>0</v>
      </c>
      <c r="T72" s="183">
        <v>0</v>
      </c>
      <c r="U72" s="183">
        <v>0</v>
      </c>
      <c r="V72" s="183">
        <v>0</v>
      </c>
      <c r="W72" s="183">
        <v>0</v>
      </c>
      <c r="X72" s="183">
        <v>0</v>
      </c>
      <c r="Y72" s="183">
        <v>0</v>
      </c>
      <c r="Z72" s="183">
        <v>1.0904646839999999</v>
      </c>
      <c r="AA72" s="183">
        <v>23.578646344199999</v>
      </c>
      <c r="AB72" s="183">
        <v>0</v>
      </c>
      <c r="AC72" s="183">
        <v>0</v>
      </c>
      <c r="AD72" s="183">
        <v>0</v>
      </c>
      <c r="AE72" s="183">
        <v>0</v>
      </c>
      <c r="AF72" s="183">
        <v>0</v>
      </c>
      <c r="AG72" s="183">
        <v>0</v>
      </c>
      <c r="AH72" s="183">
        <v>0</v>
      </c>
      <c r="AI72" s="183">
        <v>0</v>
      </c>
      <c r="AJ72" s="183">
        <v>0</v>
      </c>
      <c r="AK72" s="183">
        <v>0</v>
      </c>
      <c r="AL72" s="183">
        <v>0</v>
      </c>
      <c r="AM72" s="183">
        <v>0</v>
      </c>
      <c r="AN72" s="12"/>
      <c r="AO72" s="12"/>
      <c r="AP72" s="12"/>
      <c r="AQ72" s="12"/>
      <c r="AR72" s="12"/>
      <c r="AS72" s="12"/>
      <c r="AT72" s="12"/>
      <c r="AU72" s="12"/>
      <c r="AV72" s="12"/>
      <c r="AW72" s="12"/>
      <c r="AX72" s="12"/>
      <c r="AY72" s="12"/>
      <c r="AZ72" s="12"/>
      <c r="BA72" s="12"/>
      <c r="BB72" s="12"/>
      <c r="BC72" s="12"/>
      <c r="BD72" s="12"/>
      <c r="BE72" s="12"/>
      <c r="BF72" s="12"/>
      <c r="BG72" s="12"/>
      <c r="BH72" s="12"/>
      <c r="BI72" s="12"/>
      <c r="BJ72" s="12"/>
    </row>
    <row r="73" spans="2:62" ht="14.1" customHeight="1">
      <c r="B73" s="186" t="s">
        <v>48</v>
      </c>
      <c r="C73" s="90"/>
      <c r="D73" s="183">
        <v>0</v>
      </c>
      <c r="E73" s="183">
        <v>0</v>
      </c>
      <c r="F73" s="183">
        <v>0</v>
      </c>
      <c r="G73" s="183">
        <v>0</v>
      </c>
      <c r="H73" s="183">
        <v>0</v>
      </c>
      <c r="I73" s="183">
        <v>0</v>
      </c>
      <c r="J73" s="183">
        <v>0</v>
      </c>
      <c r="K73" s="183">
        <v>0</v>
      </c>
      <c r="L73" s="183">
        <v>0</v>
      </c>
      <c r="M73" s="183">
        <v>0</v>
      </c>
      <c r="N73" s="183">
        <v>0</v>
      </c>
      <c r="O73" s="183">
        <v>0</v>
      </c>
      <c r="P73" s="183">
        <v>0</v>
      </c>
      <c r="Q73" s="183">
        <v>0</v>
      </c>
      <c r="R73" s="183">
        <v>0</v>
      </c>
      <c r="S73" s="183">
        <v>0</v>
      </c>
      <c r="T73" s="183">
        <v>0</v>
      </c>
      <c r="U73" s="183">
        <v>0</v>
      </c>
      <c r="V73" s="183">
        <v>0</v>
      </c>
      <c r="W73" s="183">
        <v>0</v>
      </c>
      <c r="X73" s="183">
        <v>0</v>
      </c>
      <c r="Y73" s="183">
        <v>0</v>
      </c>
      <c r="Z73" s="183">
        <v>0</v>
      </c>
      <c r="AA73" s="183">
        <v>14.064051254199999</v>
      </c>
      <c r="AB73" s="183">
        <v>0</v>
      </c>
      <c r="AC73" s="183">
        <v>0</v>
      </c>
      <c r="AD73" s="183">
        <v>0</v>
      </c>
      <c r="AE73" s="183">
        <v>0</v>
      </c>
      <c r="AF73" s="183">
        <v>0</v>
      </c>
      <c r="AG73" s="183">
        <v>0</v>
      </c>
      <c r="AH73" s="183">
        <v>0</v>
      </c>
      <c r="AI73" s="183">
        <v>0</v>
      </c>
      <c r="AJ73" s="183">
        <v>0</v>
      </c>
      <c r="AK73" s="183">
        <v>0</v>
      </c>
      <c r="AL73" s="183">
        <v>0</v>
      </c>
      <c r="AM73" s="183">
        <v>0</v>
      </c>
      <c r="AN73" s="12"/>
      <c r="AO73" s="12"/>
      <c r="AP73" s="12"/>
      <c r="AQ73" s="12"/>
      <c r="AR73" s="12"/>
      <c r="AS73" s="12"/>
      <c r="AT73" s="12"/>
      <c r="AU73" s="12"/>
      <c r="AV73" s="12"/>
      <c r="AW73" s="12"/>
      <c r="AX73" s="12"/>
      <c r="AY73" s="12"/>
      <c r="AZ73" s="12"/>
      <c r="BA73" s="12"/>
      <c r="BB73" s="12"/>
      <c r="BC73" s="12"/>
      <c r="BD73" s="12"/>
      <c r="BE73" s="12"/>
      <c r="BF73" s="12"/>
      <c r="BG73" s="12"/>
      <c r="BH73" s="12"/>
      <c r="BI73" s="12"/>
      <c r="BJ73" s="12"/>
    </row>
    <row r="74" spans="2:62" ht="14.1" customHeight="1">
      <c r="B74" s="186" t="s">
        <v>49</v>
      </c>
      <c r="C74" s="90"/>
      <c r="D74" s="183">
        <v>0</v>
      </c>
      <c r="E74" s="183">
        <v>0</v>
      </c>
      <c r="F74" s="183">
        <v>0</v>
      </c>
      <c r="G74" s="183">
        <v>0</v>
      </c>
      <c r="H74" s="183">
        <v>0</v>
      </c>
      <c r="I74" s="183">
        <v>0</v>
      </c>
      <c r="J74" s="183">
        <v>0</v>
      </c>
      <c r="K74" s="183">
        <v>0</v>
      </c>
      <c r="L74" s="183">
        <v>0</v>
      </c>
      <c r="M74" s="183">
        <v>0</v>
      </c>
      <c r="N74" s="183">
        <v>0</v>
      </c>
      <c r="O74" s="183">
        <v>0</v>
      </c>
      <c r="P74" s="183">
        <v>0</v>
      </c>
      <c r="Q74" s="183">
        <v>0</v>
      </c>
      <c r="R74" s="183">
        <v>0</v>
      </c>
      <c r="S74" s="183">
        <v>0</v>
      </c>
      <c r="T74" s="183">
        <v>0</v>
      </c>
      <c r="U74" s="183">
        <v>0</v>
      </c>
      <c r="V74" s="183">
        <v>0</v>
      </c>
      <c r="W74" s="183">
        <v>0</v>
      </c>
      <c r="X74" s="183">
        <v>0</v>
      </c>
      <c r="Y74" s="183">
        <v>0</v>
      </c>
      <c r="Z74" s="183">
        <v>0</v>
      </c>
      <c r="AA74" s="183">
        <v>1.81704084</v>
      </c>
      <c r="AB74" s="183">
        <v>0</v>
      </c>
      <c r="AC74" s="183">
        <v>0</v>
      </c>
      <c r="AD74" s="183">
        <v>0</v>
      </c>
      <c r="AE74" s="183">
        <v>0</v>
      </c>
      <c r="AF74" s="183">
        <v>0</v>
      </c>
      <c r="AG74" s="183">
        <v>0</v>
      </c>
      <c r="AH74" s="183">
        <v>0</v>
      </c>
      <c r="AI74" s="183">
        <v>0</v>
      </c>
      <c r="AJ74" s="183">
        <v>0</v>
      </c>
      <c r="AK74" s="183">
        <v>0</v>
      </c>
      <c r="AL74" s="183">
        <v>0</v>
      </c>
      <c r="AM74" s="183">
        <v>0</v>
      </c>
      <c r="AN74" s="12"/>
      <c r="AO74" s="12"/>
      <c r="AP74" s="12"/>
      <c r="AQ74" s="12"/>
      <c r="AR74" s="12"/>
      <c r="AS74" s="12"/>
      <c r="AT74" s="12"/>
      <c r="AU74" s="12"/>
      <c r="AV74" s="12"/>
      <c r="AW74" s="12"/>
      <c r="AX74" s="12"/>
      <c r="AY74" s="12"/>
      <c r="AZ74" s="12"/>
      <c r="BA74" s="12"/>
      <c r="BB74" s="12"/>
      <c r="BC74" s="12"/>
      <c r="BD74" s="12"/>
      <c r="BE74" s="12"/>
      <c r="BF74" s="12"/>
      <c r="BG74" s="12"/>
      <c r="BH74" s="12"/>
      <c r="BI74" s="12"/>
      <c r="BJ74" s="12"/>
    </row>
    <row r="75" spans="2:62" ht="14.1" customHeight="1">
      <c r="B75" s="186" t="s">
        <v>50</v>
      </c>
      <c r="C75" s="90"/>
      <c r="D75" s="183">
        <v>0</v>
      </c>
      <c r="E75" s="183">
        <v>0</v>
      </c>
      <c r="F75" s="183">
        <v>0</v>
      </c>
      <c r="G75" s="183">
        <v>0</v>
      </c>
      <c r="H75" s="183">
        <v>0</v>
      </c>
      <c r="I75" s="183">
        <v>0</v>
      </c>
      <c r="J75" s="183">
        <v>0</v>
      </c>
      <c r="K75" s="183">
        <v>0</v>
      </c>
      <c r="L75" s="183">
        <v>0.4</v>
      </c>
      <c r="M75" s="183">
        <v>0</v>
      </c>
      <c r="N75" s="183">
        <v>0</v>
      </c>
      <c r="O75" s="183">
        <v>0</v>
      </c>
      <c r="P75" s="183">
        <v>0</v>
      </c>
      <c r="Q75" s="183">
        <v>0</v>
      </c>
      <c r="R75" s="183">
        <v>0</v>
      </c>
      <c r="S75" s="183">
        <v>0</v>
      </c>
      <c r="T75" s="183">
        <v>0</v>
      </c>
      <c r="U75" s="183">
        <v>0</v>
      </c>
      <c r="V75" s="183">
        <v>0</v>
      </c>
      <c r="W75" s="183">
        <v>0</v>
      </c>
      <c r="X75" s="183">
        <v>0</v>
      </c>
      <c r="Y75" s="183">
        <v>0</v>
      </c>
      <c r="Z75" s="183">
        <v>0</v>
      </c>
      <c r="AA75" s="183">
        <v>0</v>
      </c>
      <c r="AB75" s="183">
        <v>0</v>
      </c>
      <c r="AC75" s="183">
        <v>0</v>
      </c>
      <c r="AD75" s="183">
        <v>0</v>
      </c>
      <c r="AE75" s="183">
        <v>0</v>
      </c>
      <c r="AF75" s="183">
        <v>0</v>
      </c>
      <c r="AG75" s="183">
        <v>0</v>
      </c>
      <c r="AH75" s="183">
        <v>0</v>
      </c>
      <c r="AI75" s="183">
        <v>0</v>
      </c>
      <c r="AJ75" s="183">
        <v>0</v>
      </c>
      <c r="AK75" s="183">
        <v>0</v>
      </c>
      <c r="AL75" s="183">
        <v>0</v>
      </c>
      <c r="AM75" s="183">
        <v>0</v>
      </c>
      <c r="AN75" s="12"/>
      <c r="AO75" s="12"/>
      <c r="AP75" s="12"/>
      <c r="AQ75" s="12"/>
      <c r="AR75" s="12"/>
      <c r="AS75" s="12"/>
      <c r="AT75" s="12"/>
      <c r="AU75" s="12"/>
      <c r="AV75" s="12"/>
      <c r="AW75" s="12"/>
      <c r="AX75" s="12"/>
      <c r="AY75" s="12"/>
      <c r="AZ75" s="12"/>
      <c r="BA75" s="12"/>
      <c r="BB75" s="12"/>
      <c r="BC75" s="12"/>
      <c r="BD75" s="12"/>
      <c r="BE75" s="12"/>
      <c r="BF75" s="12"/>
      <c r="BG75" s="12"/>
      <c r="BH75" s="12"/>
      <c r="BI75" s="12"/>
      <c r="BJ75" s="12"/>
    </row>
    <row r="76" spans="2:62" ht="14.1" customHeight="1">
      <c r="B76" s="186" t="s">
        <v>51</v>
      </c>
      <c r="C76" s="90"/>
      <c r="D76" s="183">
        <v>0</v>
      </c>
      <c r="E76" s="183">
        <v>0</v>
      </c>
      <c r="F76" s="183">
        <v>0</v>
      </c>
      <c r="G76" s="183">
        <v>0</v>
      </c>
      <c r="H76" s="183">
        <v>0</v>
      </c>
      <c r="I76" s="183">
        <v>0</v>
      </c>
      <c r="J76" s="183">
        <v>0</v>
      </c>
      <c r="K76" s="183">
        <v>0</v>
      </c>
      <c r="L76" s="183">
        <v>0</v>
      </c>
      <c r="M76" s="183">
        <v>3.4</v>
      </c>
      <c r="N76" s="183">
        <v>0</v>
      </c>
      <c r="O76" s="183">
        <v>0</v>
      </c>
      <c r="P76" s="183">
        <v>0</v>
      </c>
      <c r="Q76" s="183">
        <v>0</v>
      </c>
      <c r="R76" s="183">
        <v>0</v>
      </c>
      <c r="S76" s="183">
        <v>0</v>
      </c>
      <c r="T76" s="183">
        <v>0</v>
      </c>
      <c r="U76" s="183">
        <v>0</v>
      </c>
      <c r="V76" s="183">
        <v>0</v>
      </c>
      <c r="W76" s="183">
        <v>0</v>
      </c>
      <c r="X76" s="183">
        <v>0</v>
      </c>
      <c r="Y76" s="183">
        <v>0</v>
      </c>
      <c r="Z76" s="183">
        <v>0</v>
      </c>
      <c r="AA76" s="183">
        <v>0</v>
      </c>
      <c r="AB76" s="183">
        <v>0</v>
      </c>
      <c r="AC76" s="183">
        <v>0</v>
      </c>
      <c r="AD76" s="183">
        <v>0</v>
      </c>
      <c r="AE76" s="183">
        <v>0</v>
      </c>
      <c r="AF76" s="183">
        <v>0</v>
      </c>
      <c r="AG76" s="183">
        <v>0</v>
      </c>
      <c r="AH76" s="183">
        <v>0</v>
      </c>
      <c r="AI76" s="183">
        <v>0</v>
      </c>
      <c r="AJ76" s="183">
        <v>0</v>
      </c>
      <c r="AK76" s="183">
        <v>0</v>
      </c>
      <c r="AL76" s="183">
        <v>0</v>
      </c>
      <c r="AM76" s="183">
        <v>0</v>
      </c>
      <c r="AN76" s="12"/>
      <c r="AO76" s="12"/>
      <c r="AP76" s="12"/>
      <c r="AQ76" s="12"/>
      <c r="AR76" s="12"/>
      <c r="AS76" s="12"/>
      <c r="AT76" s="12"/>
      <c r="AU76" s="12"/>
      <c r="AV76" s="12"/>
      <c r="AW76" s="12"/>
      <c r="AX76" s="12"/>
      <c r="AY76" s="12"/>
      <c r="AZ76" s="12"/>
      <c r="BA76" s="12"/>
      <c r="BB76" s="12"/>
      <c r="BC76" s="12"/>
      <c r="BD76" s="12"/>
      <c r="BE76" s="12"/>
      <c r="BF76" s="12"/>
      <c r="BG76" s="12"/>
      <c r="BH76" s="12"/>
      <c r="BI76" s="12"/>
      <c r="BJ76" s="12"/>
    </row>
    <row r="77" spans="2:62" ht="14.1" customHeight="1">
      <c r="B77" s="186" t="s">
        <v>52</v>
      </c>
      <c r="C77" s="90"/>
      <c r="D77" s="183">
        <v>0</v>
      </c>
      <c r="E77" s="183">
        <v>0</v>
      </c>
      <c r="F77" s="183">
        <v>0</v>
      </c>
      <c r="G77" s="183">
        <v>0</v>
      </c>
      <c r="H77" s="183">
        <v>0</v>
      </c>
      <c r="I77" s="183">
        <v>0</v>
      </c>
      <c r="J77" s="183">
        <v>0</v>
      </c>
      <c r="K77" s="183">
        <v>0</v>
      </c>
      <c r="L77" s="183">
        <v>0</v>
      </c>
      <c r="M77" s="183">
        <v>0</v>
      </c>
      <c r="N77" s="183">
        <v>0</v>
      </c>
      <c r="O77" s="183">
        <v>0</v>
      </c>
      <c r="P77" s="183">
        <v>0</v>
      </c>
      <c r="Q77" s="183">
        <v>0</v>
      </c>
      <c r="R77" s="183">
        <v>0</v>
      </c>
      <c r="S77" s="183">
        <v>0</v>
      </c>
      <c r="T77" s="183">
        <v>0</v>
      </c>
      <c r="U77" s="183">
        <v>0</v>
      </c>
      <c r="V77" s="183">
        <v>0</v>
      </c>
      <c r="W77" s="183">
        <v>0</v>
      </c>
      <c r="X77" s="183">
        <v>0</v>
      </c>
      <c r="Y77" s="183">
        <v>0</v>
      </c>
      <c r="Z77" s="183">
        <v>0</v>
      </c>
      <c r="AA77" s="183">
        <v>2.52744232</v>
      </c>
      <c r="AB77" s="183">
        <v>0</v>
      </c>
      <c r="AC77" s="183">
        <v>0</v>
      </c>
      <c r="AD77" s="183">
        <v>0</v>
      </c>
      <c r="AE77" s="183">
        <v>0</v>
      </c>
      <c r="AF77" s="183">
        <v>0</v>
      </c>
      <c r="AG77" s="183">
        <v>0</v>
      </c>
      <c r="AH77" s="183">
        <v>0</v>
      </c>
      <c r="AI77" s="183">
        <v>0</v>
      </c>
      <c r="AJ77" s="183">
        <v>0</v>
      </c>
      <c r="AK77" s="183">
        <v>0</v>
      </c>
      <c r="AL77" s="183">
        <v>0</v>
      </c>
      <c r="AM77" s="183">
        <v>0</v>
      </c>
      <c r="AN77" s="12"/>
      <c r="AO77" s="12"/>
      <c r="AP77" s="12"/>
      <c r="AQ77" s="12"/>
      <c r="AR77" s="12"/>
      <c r="AS77" s="12"/>
      <c r="AT77" s="12"/>
      <c r="AU77" s="12"/>
      <c r="AV77" s="12"/>
      <c r="AW77" s="12"/>
      <c r="AX77" s="12"/>
      <c r="AY77" s="12"/>
      <c r="AZ77" s="12"/>
      <c r="BA77" s="12"/>
      <c r="BB77" s="12"/>
      <c r="BC77" s="12"/>
      <c r="BD77" s="12"/>
      <c r="BE77" s="12"/>
      <c r="BF77" s="12"/>
      <c r="BG77" s="12"/>
      <c r="BH77" s="12"/>
      <c r="BI77" s="12"/>
      <c r="BJ77" s="12"/>
    </row>
    <row r="78" spans="2:62" ht="14.1" customHeight="1">
      <c r="B78" s="186" t="s">
        <v>53</v>
      </c>
      <c r="C78" s="90"/>
      <c r="D78" s="183">
        <v>0</v>
      </c>
      <c r="E78" s="183">
        <v>0</v>
      </c>
      <c r="F78" s="183">
        <v>0</v>
      </c>
      <c r="G78" s="183">
        <v>0</v>
      </c>
      <c r="H78" s="183">
        <v>0</v>
      </c>
      <c r="I78" s="183">
        <v>0</v>
      </c>
      <c r="J78" s="183">
        <v>0</v>
      </c>
      <c r="K78" s="183">
        <v>0</v>
      </c>
      <c r="L78" s="183">
        <v>0</v>
      </c>
      <c r="M78" s="183">
        <v>0.4</v>
      </c>
      <c r="N78" s="183">
        <v>0</v>
      </c>
      <c r="O78" s="183">
        <v>0</v>
      </c>
      <c r="P78" s="183">
        <v>0</v>
      </c>
      <c r="Q78" s="183">
        <v>0</v>
      </c>
      <c r="R78" s="183">
        <v>0</v>
      </c>
      <c r="S78" s="183">
        <v>0</v>
      </c>
      <c r="T78" s="183">
        <v>0</v>
      </c>
      <c r="U78" s="183">
        <v>0</v>
      </c>
      <c r="V78" s="183">
        <v>0</v>
      </c>
      <c r="W78" s="183">
        <v>0</v>
      </c>
      <c r="X78" s="183">
        <v>0</v>
      </c>
      <c r="Y78" s="183">
        <v>0</v>
      </c>
      <c r="Z78" s="183">
        <v>0</v>
      </c>
      <c r="AA78" s="183">
        <v>0</v>
      </c>
      <c r="AB78" s="183">
        <v>0</v>
      </c>
      <c r="AC78" s="183">
        <v>0</v>
      </c>
      <c r="AD78" s="183">
        <v>0</v>
      </c>
      <c r="AE78" s="183">
        <v>0</v>
      </c>
      <c r="AF78" s="183">
        <v>0</v>
      </c>
      <c r="AG78" s="183">
        <v>0</v>
      </c>
      <c r="AH78" s="183">
        <v>0</v>
      </c>
      <c r="AI78" s="183">
        <v>0</v>
      </c>
      <c r="AJ78" s="183">
        <v>0</v>
      </c>
      <c r="AK78" s="183">
        <v>0</v>
      </c>
      <c r="AL78" s="183">
        <v>0</v>
      </c>
      <c r="AM78" s="183">
        <v>0</v>
      </c>
      <c r="AN78" s="12"/>
      <c r="AO78" s="12"/>
      <c r="AP78" s="12"/>
      <c r="AQ78" s="12"/>
      <c r="AR78" s="12"/>
      <c r="AS78" s="12"/>
      <c r="AT78" s="12"/>
      <c r="AU78" s="12"/>
      <c r="AV78" s="12"/>
      <c r="AW78" s="12"/>
      <c r="AX78" s="12"/>
      <c r="AY78" s="12"/>
      <c r="AZ78" s="12"/>
      <c r="BA78" s="12"/>
      <c r="BB78" s="12"/>
      <c r="BC78" s="12"/>
      <c r="BD78" s="12"/>
      <c r="BE78" s="12"/>
      <c r="BF78" s="12"/>
      <c r="BG78" s="12"/>
      <c r="BH78" s="12"/>
      <c r="BI78" s="12"/>
      <c r="BJ78" s="12"/>
    </row>
    <row r="79" spans="2:62" ht="14.1" customHeight="1">
      <c r="B79" s="186" t="s">
        <v>54</v>
      </c>
      <c r="C79" s="90"/>
      <c r="D79" s="183">
        <v>0</v>
      </c>
      <c r="E79" s="183">
        <v>0</v>
      </c>
      <c r="F79" s="183">
        <v>0</v>
      </c>
      <c r="G79" s="183">
        <v>0</v>
      </c>
      <c r="H79" s="183">
        <v>0</v>
      </c>
      <c r="I79" s="183">
        <v>0</v>
      </c>
      <c r="J79" s="183">
        <v>0</v>
      </c>
      <c r="K79" s="183">
        <v>0</v>
      </c>
      <c r="L79" s="183">
        <v>0.1</v>
      </c>
      <c r="M79" s="183">
        <v>0</v>
      </c>
      <c r="N79" s="183">
        <v>0</v>
      </c>
      <c r="O79" s="183">
        <v>0</v>
      </c>
      <c r="P79" s="183">
        <v>0</v>
      </c>
      <c r="Q79" s="183">
        <v>0</v>
      </c>
      <c r="R79" s="183">
        <v>0</v>
      </c>
      <c r="S79" s="183">
        <v>0</v>
      </c>
      <c r="T79" s="183">
        <v>0</v>
      </c>
      <c r="U79" s="183">
        <v>0</v>
      </c>
      <c r="V79" s="183">
        <v>0</v>
      </c>
      <c r="W79" s="183">
        <v>0</v>
      </c>
      <c r="X79" s="183">
        <v>0</v>
      </c>
      <c r="Y79" s="183">
        <v>0</v>
      </c>
      <c r="Z79" s="183">
        <v>0</v>
      </c>
      <c r="AA79" s="183">
        <v>0</v>
      </c>
      <c r="AB79" s="183">
        <v>0</v>
      </c>
      <c r="AC79" s="183">
        <v>0</v>
      </c>
      <c r="AD79" s="183">
        <v>0</v>
      </c>
      <c r="AE79" s="183">
        <v>0</v>
      </c>
      <c r="AF79" s="183">
        <v>0</v>
      </c>
      <c r="AG79" s="183">
        <v>0</v>
      </c>
      <c r="AH79" s="183">
        <v>0</v>
      </c>
      <c r="AI79" s="183">
        <v>0</v>
      </c>
      <c r="AJ79" s="183">
        <v>0</v>
      </c>
      <c r="AK79" s="183">
        <v>0</v>
      </c>
      <c r="AL79" s="183">
        <v>0</v>
      </c>
      <c r="AM79" s="183">
        <v>0</v>
      </c>
      <c r="AN79" s="12"/>
      <c r="AO79" s="12"/>
      <c r="AP79" s="12"/>
      <c r="AQ79" s="12"/>
      <c r="AR79" s="12"/>
      <c r="AS79" s="12"/>
      <c r="AT79" s="12"/>
      <c r="AU79" s="12"/>
      <c r="AV79" s="12"/>
      <c r="AW79" s="12"/>
      <c r="AX79" s="12"/>
      <c r="AY79" s="12"/>
      <c r="AZ79" s="12"/>
      <c r="BA79" s="12"/>
      <c r="BB79" s="12"/>
      <c r="BC79" s="12"/>
      <c r="BD79" s="12"/>
      <c r="BE79" s="12"/>
      <c r="BF79" s="12"/>
      <c r="BG79" s="12"/>
      <c r="BH79" s="12"/>
      <c r="BI79" s="12"/>
      <c r="BJ79" s="12"/>
    </row>
    <row r="80" spans="2:62" ht="14.1" customHeight="1">
      <c r="B80" s="186" t="s">
        <v>55</v>
      </c>
      <c r="C80" s="90"/>
      <c r="D80" s="183">
        <v>0</v>
      </c>
      <c r="E80" s="183">
        <v>0</v>
      </c>
      <c r="F80" s="183">
        <v>0</v>
      </c>
      <c r="G80" s="183">
        <v>0</v>
      </c>
      <c r="H80" s="183">
        <v>0</v>
      </c>
      <c r="I80" s="183">
        <v>0</v>
      </c>
      <c r="J80" s="183">
        <v>0</v>
      </c>
      <c r="K80" s="183">
        <v>0</v>
      </c>
      <c r="L80" s="183">
        <v>0</v>
      </c>
      <c r="M80" s="183">
        <v>0</v>
      </c>
      <c r="N80" s="183">
        <v>28.8</v>
      </c>
      <c r="O80" s="183">
        <v>0</v>
      </c>
      <c r="P80" s="183">
        <v>0</v>
      </c>
      <c r="Q80" s="183">
        <v>0</v>
      </c>
      <c r="R80" s="183">
        <v>0</v>
      </c>
      <c r="S80" s="183">
        <v>0</v>
      </c>
      <c r="T80" s="183">
        <v>0</v>
      </c>
      <c r="U80" s="183">
        <v>0</v>
      </c>
      <c r="V80" s="183">
        <v>0</v>
      </c>
      <c r="W80" s="183">
        <v>0</v>
      </c>
      <c r="X80" s="183">
        <v>0</v>
      </c>
      <c r="Y80" s="183">
        <v>0</v>
      </c>
      <c r="Z80" s="183">
        <v>1.0904646839999999</v>
      </c>
      <c r="AA80" s="183">
        <v>5.17011193</v>
      </c>
      <c r="AB80" s="183">
        <v>0</v>
      </c>
      <c r="AC80" s="183">
        <v>0</v>
      </c>
      <c r="AD80" s="183">
        <v>0</v>
      </c>
      <c r="AE80" s="183">
        <v>0</v>
      </c>
      <c r="AF80" s="183">
        <v>0</v>
      </c>
      <c r="AG80" s="183">
        <v>0</v>
      </c>
      <c r="AH80" s="183">
        <v>0</v>
      </c>
      <c r="AI80" s="183">
        <v>0</v>
      </c>
      <c r="AJ80" s="183">
        <v>0</v>
      </c>
      <c r="AK80" s="183">
        <v>0</v>
      </c>
      <c r="AL80" s="183">
        <v>0</v>
      </c>
      <c r="AM80" s="183">
        <v>0</v>
      </c>
      <c r="AN80" s="12"/>
      <c r="AO80" s="12"/>
      <c r="AP80" s="12"/>
      <c r="AQ80" s="12"/>
      <c r="AR80" s="12"/>
      <c r="AS80" s="12"/>
      <c r="AT80" s="12"/>
      <c r="AU80" s="12"/>
      <c r="AV80" s="12"/>
      <c r="AW80" s="12"/>
      <c r="AX80" s="12"/>
      <c r="AY80" s="12"/>
      <c r="AZ80" s="12"/>
      <c r="BA80" s="12"/>
      <c r="BB80" s="12"/>
      <c r="BC80" s="12"/>
      <c r="BD80" s="12"/>
      <c r="BE80" s="12"/>
      <c r="BF80" s="12"/>
      <c r="BG80" s="12"/>
      <c r="BH80" s="12"/>
      <c r="BI80" s="12"/>
      <c r="BJ80" s="12"/>
    </row>
    <row r="81" spans="2:41" ht="8.25" customHeight="1" thickBot="1">
      <c r="B81" s="51"/>
      <c r="C81" s="51"/>
      <c r="D81" s="51"/>
      <c r="E81" s="51"/>
      <c r="F81" s="51"/>
      <c r="G81" s="51"/>
      <c r="H81" s="51"/>
      <c r="I81" s="51"/>
      <c r="J81" s="51"/>
      <c r="K81" s="51"/>
      <c r="L81" s="51"/>
      <c r="M81" s="51"/>
      <c r="N81" s="51"/>
      <c r="O81" s="51"/>
      <c r="P81" s="51"/>
      <c r="Q81" s="51"/>
      <c r="R81" s="51"/>
      <c r="S81" s="51"/>
      <c r="T81" s="51"/>
      <c r="U81" s="51"/>
      <c r="V81" s="51"/>
      <c r="W81" s="51"/>
      <c r="X81" s="51"/>
      <c r="Y81" s="51"/>
      <c r="Z81" s="51"/>
      <c r="AA81" s="51"/>
      <c r="AB81" s="51"/>
      <c r="AC81" s="51"/>
      <c r="AD81" s="51"/>
      <c r="AE81" s="51"/>
      <c r="AF81" s="51"/>
      <c r="AG81" s="51"/>
      <c r="AH81" s="51"/>
      <c r="AI81" s="51"/>
      <c r="AJ81" s="51"/>
      <c r="AK81" s="51"/>
      <c r="AL81" s="51"/>
      <c r="AM81" s="51"/>
      <c r="AN81" s="12"/>
      <c r="AO81" s="12"/>
    </row>
    <row r="82" spans="2:41" ht="18" customHeight="1">
      <c r="B82" s="3" t="s">
        <v>271</v>
      </c>
      <c r="C82" s="3" t="s">
        <v>270</v>
      </c>
    </row>
    <row r="83" spans="2:41" ht="18" customHeight="1">
      <c r="B83" s="13"/>
      <c r="C83" s="13"/>
      <c r="AL83" s="162"/>
    </row>
    <row r="84" spans="2:41">
      <c r="B84" s="31"/>
      <c r="C84" s="31"/>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L84" s="162"/>
    </row>
    <row r="85" spans="2:41">
      <c r="AL85" s="162"/>
    </row>
    <row r="86" spans="2:41">
      <c r="AL86" s="162"/>
    </row>
    <row r="87" spans="2:41">
      <c r="Y87" s="12"/>
      <c r="Z87" s="12"/>
      <c r="AA87" s="12"/>
      <c r="AB87" s="12"/>
      <c r="AC87" s="12"/>
      <c r="AD87" s="12"/>
      <c r="AE87" s="12"/>
      <c r="AF87" s="12"/>
      <c r="AG87" s="12"/>
      <c r="AH87" s="12"/>
      <c r="AI87" s="12"/>
      <c r="AJ87" s="12"/>
      <c r="AK87" s="12"/>
      <c r="AL87" s="162"/>
      <c r="AM87" s="12"/>
    </row>
    <row r="88" spans="2:41">
      <c r="Y88" s="12"/>
      <c r="Z88" s="12"/>
      <c r="AA88" s="12"/>
      <c r="AB88" s="12"/>
      <c r="AC88" s="12"/>
      <c r="AD88" s="12"/>
      <c r="AE88" s="12"/>
      <c r="AF88" s="12"/>
      <c r="AG88" s="12"/>
      <c r="AH88" s="12"/>
      <c r="AI88" s="12"/>
      <c r="AJ88" s="12"/>
      <c r="AK88" s="12"/>
      <c r="AL88" s="162"/>
      <c r="AM88" s="12"/>
    </row>
    <row r="89" spans="2:41">
      <c r="Y89" s="12"/>
      <c r="Z89" s="12"/>
      <c r="AA89" s="12"/>
      <c r="AB89" s="12"/>
      <c r="AC89" s="12"/>
      <c r="AD89" s="12"/>
      <c r="AE89" s="12"/>
      <c r="AF89" s="12"/>
      <c r="AG89" s="12"/>
      <c r="AH89" s="12"/>
      <c r="AI89" s="12"/>
      <c r="AJ89" s="12"/>
      <c r="AK89" s="12"/>
      <c r="AL89" s="162"/>
      <c r="AM89" s="12"/>
    </row>
    <row r="90" spans="2:41">
      <c r="Y90" s="12"/>
      <c r="Z90" s="12"/>
      <c r="AA90" s="12"/>
      <c r="AB90" s="12"/>
      <c r="AC90" s="12"/>
      <c r="AD90" s="12"/>
      <c r="AE90" s="12"/>
      <c r="AF90" s="12"/>
      <c r="AG90" s="12"/>
      <c r="AH90" s="12"/>
      <c r="AI90" s="12"/>
      <c r="AJ90" s="12"/>
      <c r="AK90" s="12"/>
      <c r="AL90" s="162"/>
      <c r="AM90" s="12"/>
    </row>
    <row r="91" spans="2:41">
      <c r="Y91" s="12"/>
      <c r="Z91" s="12"/>
      <c r="AA91" s="12"/>
      <c r="AB91" s="12"/>
      <c r="AC91" s="12"/>
      <c r="AD91" s="12"/>
      <c r="AE91" s="12"/>
      <c r="AF91" s="12"/>
      <c r="AG91" s="12"/>
      <c r="AH91" s="12"/>
      <c r="AI91" s="12"/>
      <c r="AJ91" s="12"/>
      <c r="AK91" s="12"/>
      <c r="AL91" s="162"/>
      <c r="AM91" s="12"/>
    </row>
    <row r="92" spans="2:41">
      <c r="Y92" s="12"/>
      <c r="Z92" s="12"/>
      <c r="AA92" s="12"/>
      <c r="AB92" s="12"/>
      <c r="AC92" s="12"/>
      <c r="AD92" s="12"/>
      <c r="AE92" s="12"/>
      <c r="AF92" s="12"/>
      <c r="AG92" s="12"/>
      <c r="AH92" s="12"/>
      <c r="AI92" s="12"/>
      <c r="AJ92" s="12"/>
      <c r="AK92" s="12"/>
      <c r="AL92" s="162"/>
      <c r="AM92" s="12"/>
    </row>
    <row r="93" spans="2:41">
      <c r="Y93" s="12"/>
      <c r="Z93" s="12"/>
      <c r="AA93" s="12"/>
      <c r="AB93" s="12"/>
      <c r="AC93" s="12"/>
      <c r="AD93" s="12"/>
      <c r="AE93" s="12"/>
      <c r="AF93" s="12"/>
      <c r="AG93" s="12"/>
      <c r="AH93" s="12"/>
      <c r="AI93" s="12"/>
      <c r="AJ93" s="12"/>
      <c r="AK93" s="12"/>
      <c r="AL93" s="162"/>
      <c r="AM93" s="12"/>
    </row>
    <row r="94" spans="2:41">
      <c r="Y94" s="12"/>
      <c r="Z94" s="12"/>
      <c r="AA94" s="12"/>
      <c r="AB94" s="12"/>
      <c r="AC94" s="12"/>
      <c r="AD94" s="12"/>
      <c r="AE94" s="12"/>
      <c r="AF94" s="12"/>
      <c r="AG94" s="12"/>
      <c r="AH94" s="12"/>
      <c r="AI94" s="12"/>
      <c r="AJ94" s="12"/>
      <c r="AK94" s="12"/>
      <c r="AL94" s="162"/>
      <c r="AM94" s="12"/>
    </row>
    <row r="95" spans="2:41">
      <c r="Y95" s="12"/>
      <c r="Z95" s="12"/>
      <c r="AA95" s="12"/>
      <c r="AB95" s="12"/>
      <c r="AC95" s="12"/>
      <c r="AD95" s="12"/>
      <c r="AE95" s="12"/>
      <c r="AF95" s="12"/>
      <c r="AG95" s="12"/>
      <c r="AH95" s="12"/>
      <c r="AI95" s="12"/>
      <c r="AJ95" s="12"/>
      <c r="AK95" s="12"/>
      <c r="AL95" s="162"/>
      <c r="AM95" s="12"/>
    </row>
    <row r="96" spans="2:41">
      <c r="Y96" s="12"/>
      <c r="Z96" s="12"/>
      <c r="AA96" s="12"/>
      <c r="AB96" s="12"/>
      <c r="AC96" s="12"/>
      <c r="AD96" s="12"/>
      <c r="AE96" s="12"/>
      <c r="AF96" s="12"/>
      <c r="AG96" s="12"/>
      <c r="AH96" s="12"/>
      <c r="AI96" s="12"/>
      <c r="AJ96" s="12"/>
      <c r="AK96" s="12"/>
      <c r="AL96" s="162"/>
      <c r="AM96" s="12"/>
    </row>
    <row r="97" spans="25:39">
      <c r="Y97" s="12"/>
      <c r="Z97" s="12"/>
      <c r="AA97" s="12"/>
      <c r="AB97" s="12"/>
      <c r="AC97" s="12"/>
      <c r="AD97" s="12"/>
      <c r="AE97" s="12"/>
      <c r="AF97" s="12"/>
      <c r="AG97" s="12"/>
      <c r="AH97" s="12"/>
      <c r="AI97" s="12"/>
      <c r="AJ97" s="12"/>
      <c r="AK97" s="12"/>
      <c r="AL97" s="162"/>
      <c r="AM97" s="12"/>
    </row>
    <row r="98" spans="25:39">
      <c r="Y98" s="12"/>
      <c r="Z98" s="12"/>
      <c r="AA98" s="12"/>
      <c r="AB98" s="12"/>
      <c r="AC98" s="12"/>
      <c r="AD98" s="12"/>
      <c r="AE98" s="12"/>
      <c r="AF98" s="12"/>
      <c r="AG98" s="12"/>
      <c r="AH98" s="12"/>
      <c r="AI98" s="12"/>
      <c r="AJ98" s="12"/>
      <c r="AK98" s="12"/>
      <c r="AL98" s="162"/>
      <c r="AM98" s="12"/>
    </row>
    <row r="99" spans="25:39">
      <c r="Y99" s="12"/>
      <c r="Z99" s="12"/>
      <c r="AA99" s="12"/>
      <c r="AB99" s="12"/>
      <c r="AC99" s="12"/>
      <c r="AD99" s="12"/>
      <c r="AE99" s="12"/>
      <c r="AF99" s="12"/>
      <c r="AG99" s="12"/>
      <c r="AH99" s="12"/>
      <c r="AI99" s="12"/>
      <c r="AJ99" s="12"/>
      <c r="AK99" s="12"/>
      <c r="AL99" s="162"/>
      <c r="AM99" s="12"/>
    </row>
    <row r="100" spans="25:39">
      <c r="Y100" s="12"/>
      <c r="Z100" s="12"/>
      <c r="AA100" s="12"/>
      <c r="AB100" s="12"/>
      <c r="AC100" s="12"/>
      <c r="AD100" s="12"/>
      <c r="AE100" s="12"/>
      <c r="AF100" s="12"/>
      <c r="AG100" s="12"/>
      <c r="AH100" s="12"/>
      <c r="AI100" s="12"/>
      <c r="AJ100" s="12"/>
      <c r="AK100" s="12"/>
      <c r="AL100" s="162"/>
      <c r="AM100" s="12"/>
    </row>
    <row r="101" spans="25:39">
      <c r="Y101" s="12"/>
      <c r="Z101" s="12"/>
      <c r="AA101" s="12"/>
      <c r="AB101" s="12"/>
      <c r="AC101" s="12"/>
      <c r="AD101" s="12"/>
      <c r="AE101" s="12"/>
      <c r="AF101" s="12"/>
      <c r="AG101" s="12"/>
      <c r="AH101" s="12"/>
      <c r="AI101" s="12"/>
      <c r="AJ101" s="12"/>
      <c r="AK101" s="12"/>
      <c r="AL101" s="162"/>
      <c r="AM101" s="12"/>
    </row>
    <row r="102" spans="25:39">
      <c r="Y102" s="12"/>
      <c r="Z102" s="12"/>
      <c r="AA102" s="12"/>
      <c r="AB102" s="12"/>
      <c r="AC102" s="12"/>
      <c r="AD102" s="12"/>
      <c r="AE102" s="12"/>
      <c r="AF102" s="12"/>
      <c r="AG102" s="12"/>
      <c r="AH102" s="12"/>
      <c r="AI102" s="12"/>
      <c r="AJ102" s="12"/>
      <c r="AK102" s="12"/>
      <c r="AL102" s="12"/>
      <c r="AM102" s="12"/>
    </row>
    <row r="103" spans="25:39">
      <c r="Y103" s="12"/>
      <c r="Z103" s="12"/>
      <c r="AA103" s="12"/>
      <c r="AB103" s="12"/>
      <c r="AC103" s="12"/>
      <c r="AD103" s="12"/>
      <c r="AE103" s="12"/>
      <c r="AF103" s="12"/>
      <c r="AG103" s="12"/>
      <c r="AH103" s="12"/>
      <c r="AI103" s="12"/>
      <c r="AJ103" s="12"/>
      <c r="AK103" s="12"/>
      <c r="AL103" s="12"/>
      <c r="AM103" s="12"/>
    </row>
    <row r="104" spans="25:39">
      <c r="Y104" s="12"/>
      <c r="Z104" s="12"/>
      <c r="AA104" s="12"/>
      <c r="AB104" s="12"/>
      <c r="AC104" s="12"/>
      <c r="AD104" s="12"/>
      <c r="AE104" s="12"/>
      <c r="AF104" s="12"/>
      <c r="AG104" s="12"/>
      <c r="AH104" s="12"/>
      <c r="AI104" s="12"/>
      <c r="AJ104" s="12"/>
      <c r="AK104" s="12"/>
      <c r="AL104" s="12"/>
      <c r="AM104" s="12"/>
    </row>
    <row r="105" spans="25:39">
      <c r="Y105" s="12"/>
      <c r="Z105" s="12"/>
      <c r="AA105" s="12"/>
      <c r="AB105" s="12"/>
      <c r="AC105" s="12"/>
      <c r="AD105" s="12"/>
      <c r="AE105" s="12"/>
      <c r="AF105" s="12"/>
      <c r="AG105" s="12"/>
      <c r="AH105" s="12"/>
      <c r="AI105" s="12"/>
      <c r="AJ105" s="12"/>
      <c r="AK105" s="12"/>
      <c r="AL105" s="12"/>
      <c r="AM105" s="12"/>
    </row>
    <row r="106" spans="25:39">
      <c r="Y106" s="12"/>
      <c r="Z106" s="12"/>
      <c r="AA106" s="12"/>
      <c r="AB106" s="12"/>
      <c r="AC106" s="12"/>
      <c r="AD106" s="12"/>
      <c r="AE106" s="12"/>
      <c r="AF106" s="12"/>
      <c r="AG106" s="12"/>
      <c r="AH106" s="12"/>
      <c r="AI106" s="12"/>
      <c r="AJ106" s="12"/>
      <c r="AK106" s="12"/>
      <c r="AL106" s="12"/>
      <c r="AM106" s="12"/>
    </row>
    <row r="107" spans="25:39">
      <c r="Y107" s="12"/>
      <c r="Z107" s="12"/>
      <c r="AA107" s="12"/>
      <c r="AB107" s="12"/>
      <c r="AC107" s="12"/>
      <c r="AD107" s="12"/>
      <c r="AE107" s="12"/>
      <c r="AF107" s="12"/>
      <c r="AG107" s="12"/>
      <c r="AH107" s="12"/>
      <c r="AI107" s="12"/>
      <c r="AJ107" s="12"/>
      <c r="AK107" s="12"/>
      <c r="AL107" s="12"/>
      <c r="AM107" s="12"/>
    </row>
    <row r="108" spans="25:39">
      <c r="Y108" s="12"/>
      <c r="Z108" s="12"/>
      <c r="AA108" s="12"/>
      <c r="AB108" s="12"/>
      <c r="AC108" s="12"/>
      <c r="AD108" s="12"/>
      <c r="AE108" s="12"/>
      <c r="AF108" s="12"/>
      <c r="AG108" s="12"/>
      <c r="AH108" s="12"/>
      <c r="AI108" s="12"/>
      <c r="AJ108" s="12"/>
      <c r="AK108" s="12"/>
      <c r="AL108" s="12"/>
      <c r="AM108" s="12"/>
    </row>
    <row r="109" spans="25:39">
      <c r="Y109" s="12"/>
      <c r="Z109" s="12"/>
      <c r="AA109" s="12"/>
      <c r="AB109" s="12"/>
      <c r="AC109" s="12"/>
      <c r="AD109" s="12"/>
      <c r="AE109" s="12"/>
      <c r="AF109" s="12"/>
      <c r="AG109" s="12"/>
      <c r="AH109" s="12"/>
      <c r="AI109" s="12"/>
      <c r="AJ109" s="12"/>
      <c r="AK109" s="12"/>
      <c r="AL109" s="12"/>
      <c r="AM109" s="12"/>
    </row>
    <row r="110" spans="25:39">
      <c r="Y110" s="12"/>
      <c r="Z110" s="12"/>
      <c r="AA110" s="12"/>
      <c r="AB110" s="12"/>
      <c r="AC110" s="12"/>
      <c r="AD110" s="12"/>
      <c r="AE110" s="12"/>
      <c r="AF110" s="12"/>
      <c r="AG110" s="12"/>
      <c r="AH110" s="12"/>
      <c r="AI110" s="12"/>
      <c r="AJ110" s="12"/>
      <c r="AK110" s="12"/>
      <c r="AL110" s="12"/>
      <c r="AM110" s="12"/>
    </row>
    <row r="111" spans="25:39">
      <c r="Y111" s="12"/>
      <c r="Z111" s="12"/>
      <c r="AA111" s="12"/>
      <c r="AB111" s="12"/>
      <c r="AC111" s="12"/>
      <c r="AD111" s="12"/>
      <c r="AE111" s="12"/>
      <c r="AF111" s="12"/>
      <c r="AG111" s="12"/>
      <c r="AH111" s="12"/>
      <c r="AI111" s="12"/>
      <c r="AJ111" s="12"/>
      <c r="AK111" s="12"/>
      <c r="AL111" s="12"/>
      <c r="AM111" s="12"/>
    </row>
    <row r="112" spans="25:39">
      <c r="Y112" s="12"/>
      <c r="Z112" s="12"/>
      <c r="AA112" s="12"/>
      <c r="AB112" s="12"/>
      <c r="AC112" s="12"/>
      <c r="AD112" s="12"/>
      <c r="AE112" s="12"/>
      <c r="AF112" s="12"/>
      <c r="AG112" s="12"/>
      <c r="AH112" s="12"/>
      <c r="AI112" s="12"/>
      <c r="AJ112" s="12"/>
      <c r="AK112" s="12"/>
      <c r="AL112" s="12"/>
      <c r="AM112" s="12"/>
    </row>
    <row r="113" spans="25:39">
      <c r="Y113" s="12"/>
      <c r="Z113" s="12"/>
      <c r="AA113" s="12"/>
      <c r="AB113" s="12"/>
      <c r="AC113" s="12"/>
      <c r="AD113" s="12"/>
      <c r="AE113" s="12"/>
      <c r="AF113" s="12"/>
      <c r="AG113" s="12"/>
      <c r="AH113" s="12"/>
      <c r="AI113" s="12"/>
      <c r="AJ113" s="12"/>
      <c r="AK113" s="12"/>
      <c r="AL113" s="12"/>
      <c r="AM113" s="12"/>
    </row>
    <row r="114" spans="25:39">
      <c r="Y114" s="12"/>
      <c r="Z114" s="12"/>
      <c r="AA114" s="12"/>
      <c r="AB114" s="12"/>
      <c r="AC114" s="12"/>
      <c r="AD114" s="12"/>
      <c r="AE114" s="12"/>
      <c r="AF114" s="12"/>
      <c r="AG114" s="12"/>
      <c r="AH114" s="12"/>
      <c r="AI114" s="12"/>
      <c r="AJ114" s="12"/>
      <c r="AK114" s="12"/>
      <c r="AL114" s="12"/>
      <c r="AM114" s="12"/>
    </row>
    <row r="115" spans="25:39">
      <c r="Y115" s="12"/>
      <c r="Z115" s="12"/>
      <c r="AA115" s="12"/>
      <c r="AB115" s="12"/>
      <c r="AC115" s="12"/>
      <c r="AD115" s="12"/>
      <c r="AE115" s="12"/>
      <c r="AF115" s="12"/>
      <c r="AG115" s="12"/>
      <c r="AH115" s="12"/>
      <c r="AI115" s="12"/>
      <c r="AJ115" s="12"/>
      <c r="AK115" s="12"/>
      <c r="AL115" s="12"/>
      <c r="AM115" s="12"/>
    </row>
    <row r="116" spans="25:39">
      <c r="Y116" s="12"/>
      <c r="Z116" s="12"/>
      <c r="AA116" s="12"/>
      <c r="AB116" s="12"/>
      <c r="AC116" s="12"/>
      <c r="AD116" s="12"/>
      <c r="AE116" s="12"/>
      <c r="AF116" s="12"/>
      <c r="AG116" s="12"/>
      <c r="AH116" s="12"/>
      <c r="AI116" s="12"/>
      <c r="AJ116" s="12"/>
      <c r="AK116" s="12"/>
      <c r="AL116" s="12"/>
      <c r="AM116" s="12"/>
    </row>
    <row r="117" spans="25:39">
      <c r="Y117" s="12"/>
      <c r="Z117" s="12"/>
      <c r="AA117" s="12"/>
      <c r="AB117" s="12"/>
      <c r="AC117" s="12"/>
      <c r="AD117" s="12"/>
      <c r="AE117" s="12"/>
      <c r="AF117" s="12"/>
      <c r="AG117" s="12"/>
      <c r="AH117" s="12"/>
      <c r="AI117" s="12"/>
      <c r="AJ117" s="12"/>
      <c r="AK117" s="12"/>
      <c r="AL117" s="12"/>
      <c r="AM117" s="12"/>
    </row>
    <row r="118" spans="25:39">
      <c r="Y118" s="12"/>
      <c r="Z118" s="12"/>
      <c r="AA118" s="12"/>
      <c r="AB118" s="12"/>
      <c r="AC118" s="12"/>
      <c r="AD118" s="12"/>
      <c r="AE118" s="12"/>
      <c r="AF118" s="12"/>
      <c r="AG118" s="12"/>
      <c r="AH118" s="12"/>
      <c r="AI118" s="12"/>
      <c r="AJ118" s="12"/>
      <c r="AK118" s="12"/>
      <c r="AL118" s="12"/>
      <c r="AM118" s="12"/>
    </row>
    <row r="119" spans="25:39">
      <c r="Y119" s="12"/>
      <c r="Z119" s="12"/>
      <c r="AA119" s="12"/>
      <c r="AB119" s="12"/>
      <c r="AC119" s="12"/>
      <c r="AD119" s="12"/>
      <c r="AE119" s="12"/>
      <c r="AF119" s="12"/>
      <c r="AG119" s="12"/>
      <c r="AH119" s="12"/>
      <c r="AI119" s="12"/>
      <c r="AJ119" s="12"/>
      <c r="AK119" s="12"/>
      <c r="AL119" s="12"/>
      <c r="AM119" s="12"/>
    </row>
    <row r="120" spans="25:39">
      <c r="Y120" s="12"/>
      <c r="Z120" s="12"/>
      <c r="AA120" s="12"/>
      <c r="AB120" s="12"/>
      <c r="AC120" s="12"/>
      <c r="AD120" s="12"/>
      <c r="AE120" s="12"/>
      <c r="AF120" s="12"/>
      <c r="AG120" s="12"/>
      <c r="AH120" s="12"/>
      <c r="AI120" s="12"/>
      <c r="AJ120" s="12"/>
      <c r="AK120" s="12"/>
      <c r="AL120" s="12"/>
      <c r="AM120" s="12"/>
    </row>
    <row r="121" spans="25:39">
      <c r="Y121" s="12"/>
      <c r="Z121" s="12"/>
      <c r="AA121" s="12"/>
      <c r="AB121" s="12"/>
      <c r="AC121" s="12"/>
      <c r="AD121" s="12"/>
      <c r="AE121" s="12"/>
      <c r="AF121" s="12"/>
      <c r="AG121" s="12"/>
      <c r="AH121" s="12"/>
      <c r="AI121" s="12"/>
      <c r="AJ121" s="12"/>
      <c r="AK121" s="12"/>
      <c r="AL121" s="12"/>
      <c r="AM121" s="12"/>
    </row>
    <row r="122" spans="25:39">
      <c r="Y122" s="12"/>
      <c r="Z122" s="12"/>
      <c r="AA122" s="12"/>
      <c r="AB122" s="12"/>
      <c r="AC122" s="12"/>
      <c r="AD122" s="12"/>
      <c r="AE122" s="12"/>
      <c r="AF122" s="12"/>
      <c r="AG122" s="12"/>
      <c r="AH122" s="12"/>
      <c r="AI122" s="12"/>
      <c r="AJ122" s="12"/>
      <c r="AK122" s="12"/>
      <c r="AL122" s="12"/>
      <c r="AM122" s="12"/>
    </row>
    <row r="123" spans="25:39">
      <c r="Y123" s="12"/>
      <c r="Z123" s="12"/>
      <c r="AA123" s="12"/>
      <c r="AB123" s="12"/>
      <c r="AC123" s="12"/>
      <c r="AD123" s="12"/>
      <c r="AE123" s="12"/>
      <c r="AF123" s="12"/>
      <c r="AG123" s="12"/>
      <c r="AH123" s="12"/>
      <c r="AI123" s="12"/>
      <c r="AJ123" s="12"/>
      <c r="AK123" s="12"/>
      <c r="AL123" s="12"/>
      <c r="AM123" s="12"/>
    </row>
    <row r="124" spans="25:39">
      <c r="Y124" s="12"/>
      <c r="Z124" s="12"/>
      <c r="AA124" s="12"/>
      <c r="AB124" s="12"/>
      <c r="AC124" s="12"/>
      <c r="AD124" s="12"/>
      <c r="AE124" s="12"/>
      <c r="AF124" s="12"/>
      <c r="AG124" s="12"/>
      <c r="AH124" s="12"/>
      <c r="AI124" s="12"/>
      <c r="AJ124" s="12"/>
      <c r="AK124" s="12"/>
      <c r="AL124" s="12"/>
      <c r="AM124" s="12"/>
    </row>
    <row r="125" spans="25:39">
      <c r="Y125" s="12"/>
      <c r="Z125" s="12"/>
      <c r="AA125" s="12"/>
      <c r="AB125" s="12"/>
      <c r="AC125" s="12"/>
      <c r="AD125" s="12"/>
      <c r="AE125" s="12"/>
      <c r="AF125" s="12"/>
      <c r="AG125" s="12"/>
      <c r="AH125" s="12"/>
      <c r="AI125" s="12"/>
      <c r="AJ125" s="12"/>
      <c r="AK125" s="12"/>
      <c r="AL125" s="12"/>
      <c r="AM125" s="12"/>
    </row>
    <row r="126" spans="25:39">
      <c r="Y126" s="12"/>
      <c r="Z126" s="12"/>
      <c r="AA126" s="12"/>
      <c r="AB126" s="12"/>
      <c r="AC126" s="12"/>
      <c r="AD126" s="12"/>
      <c r="AE126" s="12"/>
      <c r="AF126" s="12"/>
      <c r="AG126" s="12"/>
      <c r="AH126" s="12"/>
      <c r="AI126" s="12"/>
      <c r="AJ126" s="12"/>
      <c r="AK126" s="12"/>
      <c r="AL126" s="12"/>
      <c r="AM126" s="12"/>
    </row>
    <row r="127" spans="25:39">
      <c r="Y127" s="12"/>
      <c r="Z127" s="12"/>
      <c r="AA127" s="12"/>
      <c r="AB127" s="12"/>
      <c r="AC127" s="12"/>
      <c r="AD127" s="12"/>
      <c r="AE127" s="12"/>
      <c r="AF127" s="12"/>
      <c r="AG127" s="12"/>
      <c r="AH127" s="12"/>
      <c r="AI127" s="12"/>
      <c r="AJ127" s="12"/>
      <c r="AK127" s="12"/>
      <c r="AL127" s="12"/>
      <c r="AM127" s="12"/>
    </row>
    <row r="128" spans="25:39">
      <c r="Y128" s="12"/>
      <c r="Z128" s="12"/>
      <c r="AA128" s="12"/>
      <c r="AB128" s="12"/>
      <c r="AC128" s="12"/>
      <c r="AD128" s="12"/>
      <c r="AE128" s="12"/>
      <c r="AF128" s="12"/>
      <c r="AG128" s="12"/>
      <c r="AH128" s="12"/>
      <c r="AI128" s="12"/>
      <c r="AJ128" s="12"/>
      <c r="AK128" s="12"/>
      <c r="AL128" s="12"/>
      <c r="AM128" s="12"/>
    </row>
    <row r="129" spans="25:39">
      <c r="Y129" s="12"/>
      <c r="Z129" s="12"/>
      <c r="AA129" s="12"/>
      <c r="AB129" s="12"/>
      <c r="AC129" s="12"/>
      <c r="AD129" s="12"/>
      <c r="AE129" s="12"/>
      <c r="AF129" s="12"/>
      <c r="AG129" s="12"/>
      <c r="AH129" s="12"/>
      <c r="AI129" s="12"/>
      <c r="AJ129" s="12"/>
      <c r="AK129" s="12"/>
      <c r="AL129" s="12"/>
      <c r="AM129" s="12"/>
    </row>
    <row r="130" spans="25:39">
      <c r="Y130" s="12"/>
      <c r="Z130" s="12"/>
      <c r="AA130" s="12"/>
      <c r="AB130" s="12"/>
      <c r="AC130" s="12"/>
      <c r="AD130" s="12"/>
      <c r="AE130" s="12"/>
      <c r="AF130" s="12"/>
      <c r="AG130" s="12"/>
      <c r="AH130" s="12"/>
      <c r="AI130" s="12"/>
      <c r="AJ130" s="12"/>
      <c r="AK130" s="12"/>
      <c r="AL130" s="12"/>
      <c r="AM130" s="12"/>
    </row>
    <row r="131" spans="25:39">
      <c r="Y131" s="12"/>
      <c r="Z131" s="12"/>
      <c r="AA131" s="12"/>
      <c r="AB131" s="12"/>
      <c r="AC131" s="12"/>
      <c r="AD131" s="12"/>
      <c r="AE131" s="12"/>
      <c r="AF131" s="12"/>
      <c r="AG131" s="12"/>
      <c r="AH131" s="12"/>
      <c r="AI131" s="12"/>
      <c r="AJ131" s="12"/>
      <c r="AK131" s="12"/>
      <c r="AL131" s="12"/>
      <c r="AM131" s="12"/>
    </row>
    <row r="132" spans="25:39">
      <c r="Y132" s="12"/>
      <c r="Z132" s="12"/>
      <c r="AA132" s="12"/>
      <c r="AB132" s="12"/>
      <c r="AC132" s="12"/>
      <c r="AD132" s="12"/>
      <c r="AE132" s="12"/>
      <c r="AF132" s="12"/>
      <c r="AG132" s="12"/>
      <c r="AH132" s="12"/>
      <c r="AI132" s="12"/>
      <c r="AJ132" s="12"/>
      <c r="AK132" s="12"/>
      <c r="AL132" s="12"/>
      <c r="AM132" s="12"/>
    </row>
    <row r="133" spans="25:39">
      <c r="Y133" s="12"/>
      <c r="Z133" s="12"/>
      <c r="AA133" s="12"/>
      <c r="AB133" s="12"/>
      <c r="AC133" s="12"/>
      <c r="AD133" s="12"/>
      <c r="AE133" s="12"/>
      <c r="AF133" s="12"/>
      <c r="AG133" s="12"/>
      <c r="AH133" s="12"/>
      <c r="AI133" s="12"/>
      <c r="AJ133" s="12"/>
      <c r="AK133" s="12"/>
      <c r="AL133" s="12"/>
      <c r="AM133" s="12"/>
    </row>
    <row r="134" spans="25:39">
      <c r="Y134" s="12"/>
      <c r="Z134" s="12"/>
      <c r="AA134" s="12"/>
      <c r="AB134" s="12"/>
      <c r="AC134" s="12"/>
      <c r="AD134" s="12"/>
      <c r="AE134" s="12"/>
      <c r="AF134" s="12"/>
      <c r="AG134" s="12"/>
      <c r="AH134" s="12"/>
      <c r="AI134" s="12"/>
      <c r="AJ134" s="12"/>
      <c r="AK134" s="12"/>
      <c r="AL134" s="12"/>
      <c r="AM134" s="12"/>
    </row>
    <row r="135" spans="25:39">
      <c r="Y135" s="12"/>
      <c r="Z135" s="12"/>
      <c r="AA135" s="12"/>
      <c r="AB135" s="12"/>
      <c r="AC135" s="12"/>
      <c r="AD135" s="12"/>
      <c r="AE135" s="12"/>
      <c r="AF135" s="12"/>
      <c r="AG135" s="12"/>
      <c r="AH135" s="12"/>
      <c r="AI135" s="12"/>
      <c r="AJ135" s="12"/>
      <c r="AK135" s="12"/>
      <c r="AL135" s="12"/>
      <c r="AM135" s="12"/>
    </row>
    <row r="136" spans="25:39">
      <c r="Y136" s="12"/>
      <c r="Z136" s="12"/>
      <c r="AA136" s="12"/>
      <c r="AB136" s="12"/>
      <c r="AC136" s="12"/>
      <c r="AD136" s="12"/>
      <c r="AE136" s="12"/>
      <c r="AF136" s="12"/>
      <c r="AG136" s="12"/>
      <c r="AH136" s="12"/>
      <c r="AI136" s="12"/>
      <c r="AJ136" s="12"/>
      <c r="AK136" s="12"/>
      <c r="AL136" s="12"/>
      <c r="AM136" s="12"/>
    </row>
    <row r="137" spans="25:39">
      <c r="Y137" s="12"/>
      <c r="Z137" s="12"/>
      <c r="AA137" s="12"/>
      <c r="AB137" s="12"/>
      <c r="AC137" s="12"/>
      <c r="AD137" s="12"/>
      <c r="AE137" s="12"/>
      <c r="AF137" s="12"/>
      <c r="AG137" s="12"/>
      <c r="AH137" s="12"/>
      <c r="AI137" s="12"/>
      <c r="AJ137" s="12"/>
      <c r="AK137" s="12"/>
      <c r="AL137" s="12"/>
      <c r="AM137" s="12"/>
    </row>
    <row r="138" spans="25:39">
      <c r="Y138" s="12"/>
      <c r="Z138" s="12"/>
      <c r="AA138" s="12"/>
      <c r="AB138" s="12"/>
      <c r="AC138" s="12"/>
      <c r="AD138" s="12"/>
      <c r="AE138" s="12"/>
      <c r="AF138" s="12"/>
      <c r="AG138" s="12"/>
      <c r="AH138" s="12"/>
      <c r="AI138" s="12"/>
      <c r="AJ138" s="12"/>
      <c r="AK138" s="12"/>
      <c r="AL138" s="12"/>
      <c r="AM138" s="12"/>
    </row>
    <row r="139" spans="25:39">
      <c r="Y139" s="12"/>
      <c r="Z139" s="12"/>
      <c r="AA139" s="12"/>
      <c r="AB139" s="12"/>
      <c r="AC139" s="12"/>
      <c r="AD139" s="12"/>
      <c r="AE139" s="12"/>
      <c r="AF139" s="12"/>
      <c r="AG139" s="12"/>
      <c r="AH139" s="12"/>
      <c r="AI139" s="12"/>
      <c r="AJ139" s="12"/>
      <c r="AK139" s="12"/>
      <c r="AL139" s="12"/>
      <c r="AM139" s="12"/>
    </row>
    <row r="140" spans="25:39">
      <c r="Y140" s="12"/>
      <c r="Z140" s="12"/>
      <c r="AA140" s="12"/>
      <c r="AB140" s="12"/>
      <c r="AC140" s="12"/>
      <c r="AD140" s="12"/>
      <c r="AE140" s="12"/>
      <c r="AF140" s="12"/>
      <c r="AG140" s="12"/>
      <c r="AH140" s="12"/>
      <c r="AI140" s="12"/>
      <c r="AJ140" s="12"/>
      <c r="AK140" s="12"/>
      <c r="AL140" s="12"/>
      <c r="AM140" s="12"/>
    </row>
    <row r="141" spans="25:39">
      <c r="Y141" s="12"/>
      <c r="Z141" s="12"/>
      <c r="AA141" s="12"/>
      <c r="AB141" s="12"/>
      <c r="AC141" s="12"/>
      <c r="AD141" s="12"/>
      <c r="AE141" s="12"/>
      <c r="AF141" s="12"/>
      <c r="AG141" s="12"/>
      <c r="AH141" s="12"/>
      <c r="AI141" s="12"/>
      <c r="AJ141" s="12"/>
      <c r="AK141" s="12"/>
      <c r="AL141" s="12"/>
      <c r="AM141" s="12"/>
    </row>
    <row r="142" spans="25:39">
      <c r="Y142" s="12"/>
      <c r="Z142" s="12"/>
      <c r="AA142" s="12"/>
      <c r="AB142" s="12"/>
      <c r="AC142" s="12"/>
      <c r="AD142" s="12"/>
      <c r="AE142" s="12"/>
      <c r="AF142" s="12"/>
      <c r="AG142" s="12"/>
      <c r="AH142" s="12"/>
      <c r="AI142" s="12"/>
      <c r="AJ142" s="12"/>
      <c r="AK142" s="12"/>
      <c r="AL142" s="12"/>
      <c r="AM142" s="12"/>
    </row>
    <row r="143" spans="25:39">
      <c r="Y143" s="12"/>
      <c r="Z143" s="12"/>
      <c r="AA143" s="12"/>
      <c r="AB143" s="12"/>
      <c r="AC143" s="12"/>
      <c r="AD143" s="12"/>
      <c r="AE143" s="12"/>
      <c r="AF143" s="12"/>
      <c r="AG143" s="12"/>
      <c r="AH143" s="12"/>
      <c r="AI143" s="12"/>
      <c r="AJ143" s="12"/>
      <c r="AK143" s="12"/>
      <c r="AL143" s="12"/>
      <c r="AM143" s="12"/>
    </row>
    <row r="144" spans="25:39">
      <c r="Y144" s="12"/>
      <c r="Z144" s="12"/>
      <c r="AA144" s="12"/>
      <c r="AB144" s="12"/>
      <c r="AC144" s="12"/>
      <c r="AD144" s="12"/>
      <c r="AE144" s="12"/>
      <c r="AF144" s="12"/>
      <c r="AG144" s="12"/>
      <c r="AH144" s="12"/>
      <c r="AI144" s="12"/>
      <c r="AJ144" s="12"/>
      <c r="AK144" s="12"/>
      <c r="AL144" s="12"/>
      <c r="AM144" s="12"/>
    </row>
    <row r="145" spans="25:39">
      <c r="Y145" s="12"/>
      <c r="Z145" s="12"/>
      <c r="AA145" s="12"/>
      <c r="AB145" s="12"/>
      <c r="AC145" s="12"/>
      <c r="AD145" s="12"/>
      <c r="AE145" s="12"/>
      <c r="AF145" s="12"/>
      <c r="AG145" s="12"/>
      <c r="AH145" s="12"/>
      <c r="AI145" s="12"/>
      <c r="AJ145" s="12"/>
      <c r="AK145" s="12"/>
      <c r="AL145" s="12"/>
      <c r="AM145" s="12"/>
    </row>
    <row r="146" spans="25:39">
      <c r="Y146" s="12"/>
      <c r="Z146" s="12"/>
      <c r="AA146" s="12"/>
      <c r="AB146" s="12"/>
      <c r="AC146" s="12"/>
      <c r="AD146" s="12"/>
      <c r="AE146" s="12"/>
      <c r="AF146" s="12"/>
      <c r="AG146" s="12"/>
      <c r="AH146" s="12"/>
      <c r="AI146" s="12"/>
      <c r="AJ146" s="12"/>
      <c r="AK146" s="12"/>
      <c r="AL146" s="12"/>
      <c r="AM146" s="12"/>
    </row>
    <row r="147" spans="25:39">
      <c r="Y147" s="12"/>
      <c r="Z147" s="12"/>
      <c r="AA147" s="12"/>
      <c r="AB147" s="12"/>
      <c r="AC147" s="12"/>
      <c r="AD147" s="12"/>
      <c r="AE147" s="12"/>
      <c r="AF147" s="12"/>
      <c r="AG147" s="12"/>
      <c r="AH147" s="12"/>
      <c r="AI147" s="12"/>
      <c r="AJ147" s="12"/>
      <c r="AK147" s="12"/>
      <c r="AL147" s="12"/>
      <c r="AM147" s="12"/>
    </row>
    <row r="148" spans="25:39">
      <c r="Y148" s="12"/>
      <c r="Z148" s="12"/>
      <c r="AA148" s="12"/>
      <c r="AB148" s="12"/>
      <c r="AC148" s="12"/>
      <c r="AD148" s="12"/>
      <c r="AE148" s="12"/>
      <c r="AF148" s="12"/>
      <c r="AG148" s="12"/>
      <c r="AH148" s="12"/>
      <c r="AI148" s="12"/>
      <c r="AJ148" s="12"/>
      <c r="AK148" s="12"/>
      <c r="AL148" s="12"/>
      <c r="AM148" s="12"/>
    </row>
    <row r="149" spans="25:39">
      <c r="Y149" s="12"/>
      <c r="Z149" s="12"/>
      <c r="AA149" s="12"/>
      <c r="AB149" s="12"/>
      <c r="AC149" s="12"/>
      <c r="AD149" s="12"/>
      <c r="AE149" s="12"/>
      <c r="AF149" s="12"/>
      <c r="AG149" s="12"/>
      <c r="AH149" s="12"/>
      <c r="AI149" s="12"/>
      <c r="AJ149" s="12"/>
      <c r="AK149" s="12"/>
      <c r="AL149" s="12"/>
      <c r="AM149" s="12"/>
    </row>
    <row r="150" spans="25:39">
      <c r="Y150" s="12"/>
      <c r="Z150" s="12"/>
      <c r="AA150" s="12"/>
      <c r="AB150" s="12"/>
      <c r="AC150" s="12"/>
      <c r="AD150" s="12"/>
      <c r="AE150" s="12"/>
      <c r="AF150" s="12"/>
      <c r="AG150" s="12"/>
      <c r="AH150" s="12"/>
      <c r="AI150" s="12"/>
      <c r="AJ150" s="12"/>
      <c r="AK150" s="12"/>
      <c r="AL150" s="12"/>
      <c r="AM150" s="12"/>
    </row>
    <row r="151" spans="25:39">
      <c r="Y151" s="12"/>
      <c r="Z151" s="12"/>
      <c r="AA151" s="12"/>
      <c r="AB151" s="12"/>
      <c r="AC151" s="12"/>
      <c r="AD151" s="12"/>
      <c r="AE151" s="12"/>
      <c r="AF151" s="12"/>
      <c r="AG151" s="12"/>
      <c r="AH151" s="12"/>
      <c r="AI151" s="12"/>
      <c r="AJ151" s="12"/>
      <c r="AK151" s="12"/>
      <c r="AL151" s="12"/>
      <c r="AM151" s="12"/>
    </row>
    <row r="152" spans="25:39">
      <c r="Y152" s="12"/>
      <c r="Z152" s="12"/>
      <c r="AA152" s="12"/>
      <c r="AB152" s="12"/>
      <c r="AC152" s="12"/>
      <c r="AD152" s="12"/>
      <c r="AE152" s="12"/>
      <c r="AF152" s="12"/>
      <c r="AG152" s="12"/>
      <c r="AH152" s="12"/>
      <c r="AI152" s="12"/>
      <c r="AJ152" s="12"/>
      <c r="AK152" s="12"/>
      <c r="AL152" s="12"/>
      <c r="AM152" s="12"/>
    </row>
    <row r="153" spans="25:39">
      <c r="Y153" s="12"/>
      <c r="Z153" s="12"/>
      <c r="AA153" s="12"/>
      <c r="AB153" s="12"/>
      <c r="AC153" s="12"/>
      <c r="AD153" s="12"/>
      <c r="AE153" s="12"/>
      <c r="AF153" s="12"/>
      <c r="AG153" s="12"/>
      <c r="AH153" s="12"/>
      <c r="AI153" s="12"/>
      <c r="AJ153" s="12"/>
      <c r="AK153" s="12"/>
      <c r="AL153" s="12"/>
      <c r="AM153" s="12"/>
    </row>
    <row r="154" spans="25:39">
      <c r="Y154" s="12"/>
      <c r="Z154" s="12"/>
      <c r="AA154" s="12"/>
      <c r="AB154" s="12"/>
      <c r="AC154" s="12"/>
      <c r="AD154" s="12"/>
      <c r="AE154" s="12"/>
      <c r="AF154" s="12"/>
      <c r="AG154" s="12"/>
      <c r="AH154" s="12"/>
      <c r="AI154" s="12"/>
      <c r="AJ154" s="12"/>
      <c r="AK154" s="12"/>
      <c r="AL154" s="12"/>
      <c r="AM154" s="12"/>
    </row>
    <row r="155" spans="25:39">
      <c r="Y155" s="12"/>
      <c r="Z155" s="12"/>
      <c r="AA155" s="12"/>
      <c r="AB155" s="12"/>
      <c r="AC155" s="12"/>
      <c r="AD155" s="12"/>
      <c r="AE155" s="12"/>
      <c r="AF155" s="12"/>
      <c r="AG155" s="12"/>
      <c r="AH155" s="12"/>
      <c r="AI155" s="12"/>
      <c r="AJ155" s="12"/>
      <c r="AK155" s="12"/>
      <c r="AL155" s="12"/>
      <c r="AM155" s="12"/>
    </row>
    <row r="156" spans="25:39">
      <c r="Y156" s="12"/>
      <c r="Z156" s="12"/>
      <c r="AA156" s="12"/>
      <c r="AB156" s="12"/>
      <c r="AC156" s="12"/>
      <c r="AD156" s="12"/>
      <c r="AE156" s="12"/>
      <c r="AF156" s="12"/>
      <c r="AG156" s="12"/>
      <c r="AH156" s="12"/>
      <c r="AI156" s="12"/>
      <c r="AJ156" s="12"/>
      <c r="AK156" s="12"/>
      <c r="AL156" s="12"/>
      <c r="AM156" s="12"/>
    </row>
    <row r="157" spans="25:39">
      <c r="Y157" s="12"/>
      <c r="Z157" s="12"/>
      <c r="AA157" s="12"/>
      <c r="AB157" s="12"/>
      <c r="AC157" s="12"/>
      <c r="AD157" s="12"/>
      <c r="AE157" s="12"/>
      <c r="AF157" s="12"/>
      <c r="AG157" s="12"/>
      <c r="AH157" s="12"/>
      <c r="AI157" s="12"/>
      <c r="AJ157" s="12"/>
      <c r="AK157" s="12"/>
      <c r="AL157" s="12"/>
      <c r="AM157" s="12"/>
    </row>
    <row r="158" spans="25:39">
      <c r="Y158" s="12"/>
      <c r="Z158" s="12"/>
      <c r="AA158" s="12"/>
      <c r="AB158" s="12"/>
      <c r="AC158" s="12"/>
      <c r="AD158" s="12"/>
      <c r="AE158" s="12"/>
      <c r="AF158" s="12"/>
      <c r="AG158" s="12"/>
      <c r="AH158" s="12"/>
      <c r="AI158" s="12"/>
      <c r="AJ158" s="12"/>
      <c r="AK158" s="12"/>
      <c r="AL158" s="12"/>
      <c r="AM158" s="12"/>
    </row>
    <row r="159" spans="25:39">
      <c r="Y159" s="12"/>
      <c r="Z159" s="12"/>
      <c r="AA159" s="12"/>
      <c r="AB159" s="12"/>
      <c r="AC159" s="12"/>
      <c r="AD159" s="12"/>
      <c r="AE159" s="12"/>
      <c r="AF159" s="12"/>
      <c r="AG159" s="12"/>
      <c r="AH159" s="12"/>
      <c r="AI159" s="12"/>
      <c r="AJ159" s="12"/>
      <c r="AK159" s="12"/>
      <c r="AL159" s="12"/>
      <c r="AM159" s="12"/>
    </row>
    <row r="160" spans="25:39">
      <c r="Y160" s="12"/>
    </row>
    <row r="161" spans="25:25">
      <c r="Y161" s="12"/>
    </row>
    <row r="162" spans="25:25">
      <c r="Y162" s="12"/>
    </row>
  </sheetData>
  <mergeCells count="1">
    <mergeCell ref="K4:L4"/>
  </mergeCells>
  <phoneticPr fontId="22" type="noConversion"/>
  <printOptions verticalCentered="1"/>
  <pageMargins left="0.39370078740157483" right="0" top="0" bottom="0" header="0" footer="0"/>
  <pageSetup paperSize="176" scale="6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70"/>
  <sheetViews>
    <sheetView zoomScale="80" zoomScaleNormal="80" zoomScaleSheetLayoutView="100" workbookViewId="0">
      <selection sqref="A1:A1048576"/>
    </sheetView>
  </sheetViews>
  <sheetFormatPr baseColWidth="10" defaultRowHeight="12.75"/>
  <cols>
    <col min="1" max="1" width="4.7109375" style="87" customWidth="1"/>
    <col min="2" max="2" width="18.7109375" style="87" customWidth="1"/>
    <col min="3" max="3" width="113.7109375" style="87" customWidth="1"/>
    <col min="4" max="7" width="7" style="87" customWidth="1"/>
    <col min="8" max="14" width="7.7109375" style="87" customWidth="1"/>
    <col min="15" max="19" width="9.85546875" style="87" customWidth="1"/>
    <col min="20" max="31" width="11.42578125" style="87" customWidth="1"/>
    <col min="32" max="33" width="11.42578125" style="87"/>
    <col min="34" max="34" width="11.42578125" style="87" customWidth="1"/>
    <col min="35" max="16384" width="11.42578125" style="87"/>
  </cols>
  <sheetData>
    <row r="1" spans="2:55" ht="18" customHeight="1"/>
    <row r="2" spans="2:55" s="63" customFormat="1" ht="18" customHeight="1">
      <c r="B2" s="270" t="s">
        <v>199</v>
      </c>
      <c r="C2" s="264"/>
      <c r="D2" s="59"/>
      <c r="E2" s="59"/>
      <c r="F2" s="59"/>
      <c r="G2" s="59"/>
      <c r="H2" s="59"/>
      <c r="I2" s="59"/>
      <c r="J2" s="59"/>
      <c r="K2" s="59"/>
      <c r="L2" s="59"/>
      <c r="M2" s="59"/>
      <c r="N2" s="59"/>
      <c r="O2" s="59"/>
      <c r="P2" s="59"/>
      <c r="Q2" s="60"/>
      <c r="R2" s="61"/>
      <c r="S2" s="61"/>
      <c r="T2" s="61"/>
      <c r="U2" s="61"/>
      <c r="V2" s="62"/>
    </row>
    <row r="3" spans="2:55" s="63" customFormat="1" ht="18" customHeight="1">
      <c r="B3" s="271" t="s">
        <v>91</v>
      </c>
      <c r="C3" s="264"/>
      <c r="D3" s="64"/>
      <c r="E3" s="64"/>
      <c r="F3" s="64"/>
      <c r="G3" s="64"/>
      <c r="H3" s="64"/>
      <c r="I3" s="64"/>
      <c r="J3" s="64"/>
      <c r="K3" s="64"/>
      <c r="L3" s="64"/>
      <c r="M3" s="64"/>
      <c r="N3" s="64"/>
      <c r="O3" s="64"/>
      <c r="P3" s="64"/>
      <c r="Q3" s="60"/>
      <c r="R3" s="65"/>
      <c r="S3" s="65"/>
      <c r="T3" s="65"/>
      <c r="U3" s="65"/>
      <c r="V3" s="62"/>
    </row>
    <row r="4" spans="2:55" s="63" customFormat="1" ht="18" customHeight="1">
      <c r="B4" s="272" t="s">
        <v>182</v>
      </c>
      <c r="C4" s="264"/>
      <c r="D4" s="135"/>
      <c r="E4" s="135"/>
      <c r="F4" s="135"/>
      <c r="G4" s="135"/>
      <c r="H4" s="135"/>
      <c r="I4" s="135"/>
      <c r="J4" s="135"/>
      <c r="K4" s="135"/>
      <c r="L4" s="135"/>
      <c r="M4" s="135"/>
      <c r="N4" s="135"/>
      <c r="O4" s="135"/>
      <c r="P4" s="135"/>
      <c r="Q4" s="135"/>
      <c r="R4" s="66"/>
      <c r="S4" s="66"/>
      <c r="T4" s="66"/>
      <c r="U4" s="66"/>
      <c r="V4" s="67"/>
      <c r="W4" s="68"/>
      <c r="X4" s="68"/>
      <c r="Y4" s="68"/>
      <c r="Z4" s="68"/>
      <c r="AA4" s="68"/>
      <c r="AB4" s="68"/>
      <c r="AC4" s="68"/>
      <c r="AD4" s="68"/>
      <c r="AE4" s="68"/>
      <c r="AF4" s="68"/>
      <c r="AG4" s="68"/>
      <c r="AH4" s="68"/>
    </row>
    <row r="5" spans="2:55" s="63" customFormat="1" ht="7.5" customHeight="1" thickBot="1">
      <c r="C5" s="117"/>
      <c r="D5" s="117"/>
      <c r="E5" s="117"/>
      <c r="F5" s="117"/>
      <c r="G5" s="117"/>
      <c r="H5" s="117"/>
      <c r="I5" s="117"/>
      <c r="J5" s="117"/>
      <c r="K5" s="117"/>
      <c r="L5" s="117"/>
      <c r="M5" s="117"/>
      <c r="N5" s="117"/>
      <c r="O5" s="117"/>
      <c r="P5" s="117"/>
      <c r="Q5" s="117"/>
      <c r="R5" s="66"/>
      <c r="S5" s="66"/>
      <c r="T5" s="66"/>
      <c r="U5" s="66"/>
      <c r="V5" s="67"/>
      <c r="W5" s="68"/>
      <c r="X5" s="68"/>
      <c r="Y5" s="68"/>
      <c r="Z5" s="68"/>
      <c r="AA5" s="68"/>
      <c r="AB5" s="68"/>
      <c r="AC5" s="68"/>
      <c r="AD5" s="68"/>
      <c r="AE5" s="68"/>
      <c r="AF5" s="68"/>
      <c r="AG5" s="68"/>
      <c r="AH5" s="68"/>
    </row>
    <row r="6" spans="2:55" s="75" customFormat="1" ht="30" customHeight="1" thickBot="1">
      <c r="B6" s="273" t="s">
        <v>198</v>
      </c>
      <c r="C6" s="274"/>
      <c r="D6" s="170">
        <v>1990</v>
      </c>
      <c r="E6" s="170">
        <v>1991</v>
      </c>
      <c r="F6" s="170">
        <v>1992</v>
      </c>
      <c r="G6" s="170">
        <v>1993</v>
      </c>
      <c r="H6" s="170">
        <v>1994</v>
      </c>
      <c r="I6" s="170">
        <v>1995</v>
      </c>
      <c r="J6" s="170">
        <v>1996</v>
      </c>
      <c r="K6" s="170">
        <v>1997</v>
      </c>
      <c r="L6" s="170">
        <v>1998</v>
      </c>
      <c r="M6" s="170">
        <v>1999</v>
      </c>
      <c r="N6" s="170">
        <v>2000</v>
      </c>
      <c r="O6" s="170">
        <v>2001</v>
      </c>
      <c r="P6" s="170">
        <v>2002</v>
      </c>
      <c r="Q6" s="170">
        <v>2003</v>
      </c>
      <c r="R6" s="170">
        <v>2004</v>
      </c>
      <c r="S6" s="170">
        <v>2005</v>
      </c>
      <c r="T6" s="170">
        <v>2006</v>
      </c>
      <c r="U6" s="170">
        <v>2007</v>
      </c>
      <c r="V6" s="170">
        <v>2008</v>
      </c>
      <c r="W6" s="170">
        <v>2009</v>
      </c>
      <c r="X6" s="170">
        <v>2010</v>
      </c>
      <c r="Y6" s="170">
        <v>2011</v>
      </c>
      <c r="Z6" s="170">
        <v>2012</v>
      </c>
      <c r="AA6" s="170">
        <v>2013</v>
      </c>
      <c r="AB6" s="170">
        <v>2014</v>
      </c>
      <c r="AC6" s="170">
        <v>2015</v>
      </c>
      <c r="AD6" s="170">
        <v>2016</v>
      </c>
      <c r="AE6" s="170">
        <v>2017</v>
      </c>
      <c r="AF6" s="170">
        <v>2018</v>
      </c>
      <c r="AG6" s="170">
        <v>2019</v>
      </c>
      <c r="AH6" s="170">
        <v>2020</v>
      </c>
    </row>
    <row r="7" spans="2:55" s="63" customFormat="1">
      <c r="C7" s="72"/>
      <c r="D7" s="72"/>
      <c r="E7" s="72"/>
      <c r="F7" s="72"/>
      <c r="G7" s="72"/>
      <c r="H7" s="72"/>
      <c r="I7" s="72"/>
      <c r="J7" s="72"/>
      <c r="K7" s="72"/>
      <c r="L7" s="72"/>
      <c r="M7" s="72"/>
      <c r="N7" s="72"/>
      <c r="O7" s="72"/>
      <c r="P7" s="72"/>
      <c r="Q7" s="269"/>
      <c r="R7" s="269"/>
      <c r="S7" s="269"/>
      <c r="AJ7" s="224"/>
      <c r="AK7" s="224"/>
      <c r="AL7" s="224"/>
      <c r="AM7" s="224"/>
      <c r="AN7" s="224"/>
      <c r="AO7" s="224"/>
      <c r="AP7" s="224"/>
      <c r="AQ7" s="224"/>
      <c r="AR7" s="224"/>
      <c r="AS7" s="224"/>
      <c r="AT7" s="224"/>
      <c r="AU7" s="224"/>
      <c r="AV7" s="224"/>
      <c r="AW7" s="224"/>
      <c r="AX7" s="224"/>
    </row>
    <row r="8" spans="2:55" s="75" customFormat="1" ht="15.95" customHeight="1">
      <c r="B8" s="268" t="s">
        <v>71</v>
      </c>
      <c r="C8" s="264"/>
      <c r="D8" s="74">
        <f t="shared" ref="D8:I8" si="0">+D10</f>
        <v>0.33748296227077335</v>
      </c>
      <c r="E8" s="74">
        <f t="shared" si="0"/>
        <v>0.75978521002133936</v>
      </c>
      <c r="F8" s="74">
        <f t="shared" si="0"/>
        <v>0.58478521002133943</v>
      </c>
      <c r="G8" s="74">
        <f t="shared" si="0"/>
        <v>87.754622086099616</v>
      </c>
      <c r="H8" s="74">
        <f t="shared" si="0"/>
        <v>174.63189090373706</v>
      </c>
      <c r="I8" s="74">
        <f t="shared" si="0"/>
        <v>244.03337255779672</v>
      </c>
      <c r="J8" s="74">
        <f>+J10</f>
        <v>386.1440179512872</v>
      </c>
      <c r="K8" s="74">
        <f t="shared" ref="K8:S8" si="1">+K10+K16</f>
        <v>833.28202007604182</v>
      </c>
      <c r="L8" s="74">
        <f t="shared" si="1"/>
        <v>871.38704021958586</v>
      </c>
      <c r="M8" s="74">
        <f t="shared" si="1"/>
        <v>750.08841522206785</v>
      </c>
      <c r="N8" s="74">
        <f t="shared" si="1"/>
        <v>943.78932485931477</v>
      </c>
      <c r="O8" s="74">
        <f t="shared" si="1"/>
        <v>1400.609128789034</v>
      </c>
      <c r="P8" s="74">
        <f t="shared" si="1"/>
        <v>1446.7298867841837</v>
      </c>
      <c r="Q8" s="74">
        <f t="shared" si="1"/>
        <v>1482.8561463023764</v>
      </c>
      <c r="R8" s="74">
        <f t="shared" si="1"/>
        <v>1415.1711603409447</v>
      </c>
      <c r="S8" s="74">
        <f t="shared" si="1"/>
        <v>1426.7637014851825</v>
      </c>
      <c r="T8" s="74">
        <v>1324.9685396850805</v>
      </c>
      <c r="U8" s="74">
        <v>1256.8329883266692</v>
      </c>
      <c r="V8" s="74">
        <v>1253.9593891807931</v>
      </c>
      <c r="W8" s="74">
        <v>1318.2781263900001</v>
      </c>
      <c r="X8" s="74">
        <v>1264.01744717</v>
      </c>
      <c r="Y8" s="74">
        <v>1169.9173382134727</v>
      </c>
      <c r="Z8" s="74">
        <v>1122.58003545</v>
      </c>
      <c r="AA8" s="74">
        <v>1062.3481310601887</v>
      </c>
      <c r="AB8" s="74">
        <v>1004.2683847167566</v>
      </c>
      <c r="AC8" s="74">
        <v>949.13000000000011</v>
      </c>
      <c r="AD8" s="179">
        <v>888.38523205542879</v>
      </c>
      <c r="AE8" s="179">
        <v>940.622229806419</v>
      </c>
      <c r="AF8" s="179">
        <v>964.61411886757787</v>
      </c>
      <c r="AG8" s="179">
        <v>885.60363160684301</v>
      </c>
      <c r="AH8" s="179">
        <v>1222.0274142439634</v>
      </c>
      <c r="AI8" s="210"/>
      <c r="AJ8" s="253"/>
      <c r="AK8" s="253"/>
      <c r="AL8" s="253"/>
      <c r="AM8" s="253"/>
      <c r="AN8" s="253"/>
      <c r="AO8" s="253"/>
      <c r="AP8" s="253"/>
      <c r="AQ8" s="253"/>
      <c r="AR8" s="253"/>
      <c r="AS8" s="253"/>
      <c r="AT8" s="253"/>
      <c r="AU8" s="253"/>
      <c r="AV8" s="253"/>
      <c r="AW8" s="253"/>
      <c r="AX8" s="253"/>
      <c r="AY8" s="210"/>
      <c r="AZ8" s="210"/>
      <c r="BA8" s="210"/>
      <c r="BB8" s="210"/>
      <c r="BC8" s="210"/>
    </row>
    <row r="9" spans="2:55" s="75" customFormat="1" ht="15.95" customHeight="1">
      <c r="C9" s="144"/>
      <c r="D9" s="73"/>
      <c r="E9" s="73"/>
      <c r="F9" s="73"/>
      <c r="G9" s="73"/>
      <c r="H9" s="73"/>
      <c r="I9" s="73"/>
      <c r="J9" s="73"/>
      <c r="K9" s="73"/>
      <c r="L9" s="73"/>
      <c r="M9" s="73"/>
      <c r="N9" s="73"/>
      <c r="O9" s="73"/>
      <c r="P9" s="73"/>
      <c r="Q9" s="74"/>
      <c r="R9" s="74"/>
      <c r="S9" s="74"/>
      <c r="T9" s="74"/>
      <c r="U9" s="74"/>
      <c r="V9" s="74"/>
      <c r="W9" s="74"/>
      <c r="AI9" s="210"/>
      <c r="AJ9" s="253"/>
      <c r="AK9" s="253"/>
      <c r="AL9" s="253"/>
      <c r="AM9" s="253"/>
      <c r="AN9" s="253"/>
      <c r="AO9" s="253"/>
      <c r="AP9" s="253"/>
      <c r="AQ9" s="253"/>
      <c r="AR9" s="253"/>
      <c r="AS9" s="253"/>
      <c r="AT9" s="253"/>
      <c r="AU9" s="253"/>
      <c r="AV9" s="253"/>
      <c r="AW9" s="253"/>
      <c r="AX9" s="253"/>
      <c r="AY9" s="210"/>
      <c r="AZ9" s="210"/>
      <c r="BA9" s="210"/>
      <c r="BB9" s="210"/>
      <c r="BC9" s="210"/>
    </row>
    <row r="10" spans="2:55" s="75" customFormat="1" ht="15.95" customHeight="1">
      <c r="B10" s="268" t="s">
        <v>81</v>
      </c>
      <c r="C10" s="264"/>
      <c r="D10" s="76">
        <f>+D14</f>
        <v>0.33748296227077335</v>
      </c>
      <c r="E10" s="76">
        <f>+E14</f>
        <v>0.75978521002133936</v>
      </c>
      <c r="F10" s="76">
        <f>+F14</f>
        <v>0.58478521002133943</v>
      </c>
      <c r="G10" s="76">
        <f>+G14+G11</f>
        <v>87.754622086099616</v>
      </c>
      <c r="H10" s="76">
        <f>+H14+H11</f>
        <v>174.63189090373706</v>
      </c>
      <c r="I10" s="76">
        <f>+I14+I11</f>
        <v>244.03337255779672</v>
      </c>
      <c r="J10" s="76">
        <f>+J14+J11</f>
        <v>386.1440179512872</v>
      </c>
      <c r="K10" s="76">
        <f>+K14+K11</f>
        <v>489.27651704937711</v>
      </c>
      <c r="L10" s="76">
        <f>+L14+L11+L12+L13</f>
        <v>689.18868041326448</v>
      </c>
      <c r="M10" s="76">
        <f t="shared" ref="M10:S10" si="2">+M14+M11+M12+M13</f>
        <v>581.2360573480106</v>
      </c>
      <c r="N10" s="76">
        <f t="shared" si="2"/>
        <v>687.94058053272886</v>
      </c>
      <c r="O10" s="76">
        <f t="shared" si="2"/>
        <v>814.92766528981417</v>
      </c>
      <c r="P10" s="76">
        <f t="shared" si="2"/>
        <v>850.36558234772906</v>
      </c>
      <c r="Q10" s="76">
        <f t="shared" si="2"/>
        <v>896.49707973421118</v>
      </c>
      <c r="R10" s="76">
        <f t="shared" si="2"/>
        <v>935.88477064993253</v>
      </c>
      <c r="S10" s="76">
        <f t="shared" si="2"/>
        <v>1005.1585475523436</v>
      </c>
      <c r="T10" s="76">
        <v>1000.3050875100001</v>
      </c>
      <c r="U10" s="76">
        <v>934.6929881399999</v>
      </c>
      <c r="V10" s="76">
        <v>884.15232730343871</v>
      </c>
      <c r="W10" s="76">
        <v>909.3081263900001</v>
      </c>
      <c r="X10" s="76">
        <v>910.3374471699999</v>
      </c>
      <c r="Y10" s="76">
        <v>899.78755321347262</v>
      </c>
      <c r="Z10" s="76">
        <v>856.44003544999998</v>
      </c>
      <c r="AA10" s="76">
        <v>735.2658942242557</v>
      </c>
      <c r="AB10" s="76">
        <v>714.67058068004064</v>
      </c>
      <c r="AC10" s="76">
        <v>672.30000000000007</v>
      </c>
      <c r="AD10" s="76">
        <v>659.95549704999996</v>
      </c>
      <c r="AE10" s="76">
        <v>655.75804226000002</v>
      </c>
      <c r="AF10" s="76">
        <v>634.32679450000001</v>
      </c>
      <c r="AG10" s="76">
        <v>649.83156080000015</v>
      </c>
      <c r="AH10" s="76">
        <v>714.43571244999998</v>
      </c>
      <c r="AI10" s="210"/>
      <c r="AJ10" s="253"/>
      <c r="AK10" s="253"/>
      <c r="AL10" s="253"/>
      <c r="AM10" s="253"/>
      <c r="AN10" s="253"/>
      <c r="AO10" s="253"/>
      <c r="AP10" s="253"/>
      <c r="AQ10" s="253"/>
      <c r="AR10" s="253"/>
      <c r="AS10" s="253"/>
      <c r="AT10" s="253"/>
      <c r="AU10" s="253"/>
      <c r="AV10" s="253"/>
      <c r="AW10" s="253"/>
      <c r="AX10" s="253"/>
      <c r="AY10" s="210"/>
      <c r="AZ10" s="210"/>
      <c r="BA10" s="210"/>
      <c r="BB10" s="210"/>
      <c r="BC10" s="210"/>
    </row>
    <row r="11" spans="2:55" s="63" customFormat="1" ht="15.95" customHeight="1">
      <c r="B11" s="267" t="s">
        <v>72</v>
      </c>
      <c r="C11" s="264"/>
      <c r="D11" s="103" t="s">
        <v>3</v>
      </c>
      <c r="E11" s="103" t="s">
        <v>3</v>
      </c>
      <c r="F11" s="103" t="s">
        <v>3</v>
      </c>
      <c r="G11" s="78">
        <v>81.994771406523142</v>
      </c>
      <c r="H11" s="78">
        <v>161.06197648944698</v>
      </c>
      <c r="I11" s="78">
        <v>223.65936397534244</v>
      </c>
      <c r="J11" s="78">
        <v>348.39580438388094</v>
      </c>
      <c r="K11" s="78">
        <v>463.0577717744759</v>
      </c>
      <c r="L11" s="78">
        <v>676.64214122996657</v>
      </c>
      <c r="M11" s="78">
        <v>564.67117181997514</v>
      </c>
      <c r="N11" s="78">
        <v>639.20253289117966</v>
      </c>
      <c r="O11" s="78">
        <v>763.20024097017529</v>
      </c>
      <c r="P11" s="78">
        <v>806.02465086973109</v>
      </c>
      <c r="Q11" s="77">
        <v>853.31694904993083</v>
      </c>
      <c r="R11" s="77">
        <v>909.46044429999995</v>
      </c>
      <c r="S11" s="77">
        <v>966.71517396576371</v>
      </c>
      <c r="T11" s="77">
        <v>974.45773283000005</v>
      </c>
      <c r="U11" s="77">
        <v>897.45760130999997</v>
      </c>
      <c r="V11" s="77">
        <v>816.69066036000004</v>
      </c>
      <c r="W11" s="77">
        <v>739.78318247000004</v>
      </c>
      <c r="X11" s="77">
        <v>668.43334503999995</v>
      </c>
      <c r="Y11" s="77">
        <v>600.58491886998559</v>
      </c>
      <c r="Z11" s="77">
        <v>544.66886803</v>
      </c>
      <c r="AA11" s="77">
        <v>480.50203652010515</v>
      </c>
      <c r="AB11" s="77">
        <v>427.40782478983687</v>
      </c>
      <c r="AC11" s="77">
        <v>367.7</v>
      </c>
      <c r="AD11" s="183">
        <v>312.30411547</v>
      </c>
      <c r="AE11" s="183">
        <v>268.10922920000002</v>
      </c>
      <c r="AF11" s="183">
        <v>225.75827147000001</v>
      </c>
      <c r="AG11" s="183">
        <v>190.10837935000004</v>
      </c>
      <c r="AH11" s="183">
        <v>160.94103608</v>
      </c>
      <c r="AI11" s="210"/>
      <c r="AJ11" s="253"/>
      <c r="AK11" s="253"/>
      <c r="AL11" s="253"/>
      <c r="AM11" s="253"/>
      <c r="AN11" s="253"/>
      <c r="AO11" s="253"/>
      <c r="AP11" s="253"/>
      <c r="AQ11" s="253"/>
      <c r="AR11" s="253"/>
      <c r="AS11" s="253"/>
      <c r="AT11" s="253"/>
      <c r="AU11" s="253"/>
      <c r="AV11" s="253"/>
      <c r="AW11" s="253"/>
      <c r="AX11" s="253"/>
      <c r="AY11" s="210"/>
      <c r="AZ11" s="210"/>
      <c r="BA11" s="210"/>
      <c r="BB11" s="210"/>
      <c r="BC11" s="210"/>
    </row>
    <row r="12" spans="2:55" s="63" customFormat="1" ht="15.95" customHeight="1">
      <c r="B12" s="267" t="s">
        <v>154</v>
      </c>
      <c r="C12" s="264"/>
      <c r="D12" s="103" t="s">
        <v>3</v>
      </c>
      <c r="E12" s="103" t="s">
        <v>3</v>
      </c>
      <c r="F12" s="103" t="s">
        <v>3</v>
      </c>
      <c r="G12" s="103" t="s">
        <v>3</v>
      </c>
      <c r="H12" s="103" t="s">
        <v>3</v>
      </c>
      <c r="I12" s="103" t="s">
        <v>3</v>
      </c>
      <c r="J12" s="103" t="s">
        <v>3</v>
      </c>
      <c r="K12" s="103" t="s">
        <v>3</v>
      </c>
      <c r="L12" s="78">
        <v>1.3400275152316461</v>
      </c>
      <c r="M12" s="78">
        <v>0</v>
      </c>
      <c r="N12" s="78">
        <v>3.6947320839683546</v>
      </c>
      <c r="O12" s="78">
        <v>5.7007840755777117</v>
      </c>
      <c r="P12" s="78">
        <v>16.431374800289213</v>
      </c>
      <c r="Q12" s="77">
        <v>14.09886817400562</v>
      </c>
      <c r="R12" s="77">
        <v>11.356332620176502</v>
      </c>
      <c r="S12" s="77">
        <v>17.598038350764718</v>
      </c>
      <c r="T12" s="77">
        <v>14.579831179999999</v>
      </c>
      <c r="U12" s="77">
        <v>18.350123309999997</v>
      </c>
      <c r="V12" s="77">
        <v>50.232809289999999</v>
      </c>
      <c r="W12" s="77">
        <v>147.88935377000001</v>
      </c>
      <c r="X12" s="77">
        <v>237.64828725999999</v>
      </c>
      <c r="Y12" s="77">
        <v>298.81269518990973</v>
      </c>
      <c r="Z12" s="77">
        <v>311.38641661999998</v>
      </c>
      <c r="AA12" s="77">
        <v>254.50784511996778</v>
      </c>
      <c r="AB12" s="77">
        <v>287.07347011963122</v>
      </c>
      <c r="AC12" s="77">
        <v>304.5</v>
      </c>
      <c r="AD12" s="183">
        <v>347.59744161999998</v>
      </c>
      <c r="AE12" s="183">
        <v>387.59744161999998</v>
      </c>
      <c r="AF12" s="183">
        <v>408.51959792000002</v>
      </c>
      <c r="AG12" s="183">
        <v>459.67643612000006</v>
      </c>
      <c r="AH12" s="183">
        <v>553.44925509999996</v>
      </c>
      <c r="AI12" s="210"/>
      <c r="AJ12" s="253"/>
      <c r="AK12" s="253"/>
      <c r="AL12" s="253"/>
      <c r="AM12" s="253"/>
      <c r="AN12" s="253"/>
      <c r="AO12" s="253"/>
      <c r="AP12" s="253"/>
      <c r="AQ12" s="253"/>
      <c r="AR12" s="253"/>
      <c r="AS12" s="253"/>
      <c r="AT12" s="253"/>
      <c r="AU12" s="253"/>
      <c r="AV12" s="253"/>
      <c r="AW12" s="253"/>
      <c r="AX12" s="253"/>
      <c r="AY12" s="210"/>
      <c r="AZ12" s="210"/>
      <c r="BA12" s="210"/>
      <c r="BB12" s="210"/>
      <c r="BC12" s="210"/>
    </row>
    <row r="13" spans="2:55" s="63" customFormat="1" ht="15.95" customHeight="1">
      <c r="B13" s="267" t="s">
        <v>155</v>
      </c>
      <c r="C13" s="264"/>
      <c r="D13" s="103" t="s">
        <v>3</v>
      </c>
      <c r="E13" s="103" t="s">
        <v>3</v>
      </c>
      <c r="F13" s="103" t="s">
        <v>3</v>
      </c>
      <c r="G13" s="103" t="s">
        <v>3</v>
      </c>
      <c r="H13" s="103" t="s">
        <v>3</v>
      </c>
      <c r="I13" s="103" t="s">
        <v>3</v>
      </c>
      <c r="J13" s="103" t="s">
        <v>3</v>
      </c>
      <c r="K13" s="103" t="s">
        <v>3</v>
      </c>
      <c r="L13" s="78">
        <v>0</v>
      </c>
      <c r="M13" s="78">
        <v>4.4873591713142229</v>
      </c>
      <c r="N13" s="78">
        <v>3.2701507999356689</v>
      </c>
      <c r="O13" s="78">
        <v>10.535018616698459</v>
      </c>
      <c r="P13" s="78">
        <v>7.7088035007361375</v>
      </c>
      <c r="Q13" s="77">
        <v>6.2361925576626192</v>
      </c>
      <c r="R13" s="77">
        <v>2.6364853072282597</v>
      </c>
      <c r="S13" s="77">
        <v>9.3365313072282596</v>
      </c>
      <c r="T13" s="77">
        <v>1.4729057900000009</v>
      </c>
      <c r="U13" s="77">
        <v>10.94560873</v>
      </c>
      <c r="V13" s="77">
        <v>10.454640150000001</v>
      </c>
      <c r="W13" s="77">
        <v>16.5</v>
      </c>
      <c r="X13" s="77">
        <v>0</v>
      </c>
      <c r="Y13" s="77">
        <v>0</v>
      </c>
      <c r="Z13" s="77">
        <v>0</v>
      </c>
      <c r="AA13" s="77">
        <v>0</v>
      </c>
      <c r="AB13" s="77">
        <v>0</v>
      </c>
      <c r="AC13" s="77">
        <v>0</v>
      </c>
      <c r="AD13" s="183">
        <v>0</v>
      </c>
      <c r="AE13" s="183">
        <v>0</v>
      </c>
      <c r="AF13" s="183">
        <v>0</v>
      </c>
      <c r="AG13" s="183">
        <v>0</v>
      </c>
      <c r="AH13" s="183">
        <v>0</v>
      </c>
      <c r="AI13" s="210"/>
      <c r="AJ13" s="253"/>
      <c r="AK13" s="253"/>
      <c r="AL13" s="253"/>
      <c r="AM13" s="253"/>
      <c r="AN13" s="253"/>
      <c r="AO13" s="253"/>
      <c r="AP13" s="253"/>
      <c r="AQ13" s="253"/>
      <c r="AR13" s="253"/>
      <c r="AS13" s="253"/>
      <c r="AT13" s="253"/>
      <c r="AU13" s="253"/>
      <c r="AV13" s="253"/>
      <c r="AW13" s="253"/>
      <c r="AX13" s="253"/>
      <c r="AY13" s="210"/>
      <c r="AZ13" s="210"/>
      <c r="BA13" s="210"/>
      <c r="BB13" s="210"/>
      <c r="BC13" s="210"/>
    </row>
    <row r="14" spans="2:55" s="63" customFormat="1" ht="15.95" customHeight="1">
      <c r="B14" s="267" t="s">
        <v>152</v>
      </c>
      <c r="C14" s="264"/>
      <c r="D14" s="78">
        <v>0.33748296227077335</v>
      </c>
      <c r="E14" s="78">
        <v>0.75978521002133936</v>
      </c>
      <c r="F14" s="78">
        <v>0.58478521002133943</v>
      </c>
      <c r="G14" s="78">
        <v>5.7598506795764672</v>
      </c>
      <c r="H14" s="78">
        <v>13.569914414290071</v>
      </c>
      <c r="I14" s="78">
        <v>20.374008582454294</v>
      </c>
      <c r="J14" s="78">
        <v>37.748213567406282</v>
      </c>
      <c r="K14" s="78">
        <v>26.218745274901199</v>
      </c>
      <c r="L14" s="78">
        <v>11.206511668066252</v>
      </c>
      <c r="M14" s="78">
        <v>12.0775263567213</v>
      </c>
      <c r="N14" s="78">
        <v>41.773164757645148</v>
      </c>
      <c r="O14" s="78">
        <v>35.491621627362584</v>
      </c>
      <c r="P14" s="78">
        <v>20.200753176972569</v>
      </c>
      <c r="Q14" s="77">
        <v>22.845069952612111</v>
      </c>
      <c r="R14" s="77">
        <v>12.431508422527788</v>
      </c>
      <c r="S14" s="77">
        <v>11.508803928586964</v>
      </c>
      <c r="T14" s="77">
        <v>9.7946177099999989</v>
      </c>
      <c r="U14" s="77">
        <v>7.9396547899999987</v>
      </c>
      <c r="V14" s="77">
        <v>6.7742175034386163</v>
      </c>
      <c r="W14" s="77">
        <v>5.1355901500000005</v>
      </c>
      <c r="X14" s="77">
        <v>4.2558148699999991</v>
      </c>
      <c r="Y14" s="77">
        <v>0.38993915357731956</v>
      </c>
      <c r="Z14" s="77">
        <v>0.3847508</v>
      </c>
      <c r="AA14" s="77">
        <v>0.25601258418272682</v>
      </c>
      <c r="AB14" s="77">
        <v>0.18928577057266599</v>
      </c>
      <c r="AC14" s="77">
        <v>0.1</v>
      </c>
      <c r="AD14" s="183">
        <v>5.3939960000000002E-2</v>
      </c>
      <c r="AE14" s="183">
        <v>5.1371439999999997E-2</v>
      </c>
      <c r="AF14" s="183">
        <v>4.8925110000000001E-2</v>
      </c>
      <c r="AG14" s="183">
        <v>4.6745330000000002E-2</v>
      </c>
      <c r="AH14" s="183">
        <v>4.542127E-2</v>
      </c>
      <c r="AI14" s="210"/>
      <c r="AJ14" s="253"/>
      <c r="AK14" s="253"/>
      <c r="AL14" s="253"/>
      <c r="AM14" s="253"/>
      <c r="AN14" s="253"/>
      <c r="AO14" s="253"/>
      <c r="AP14" s="253"/>
      <c r="AQ14" s="253"/>
      <c r="AR14" s="253"/>
      <c r="AS14" s="253"/>
      <c r="AT14" s="253"/>
      <c r="AU14" s="253"/>
      <c r="AV14" s="253"/>
      <c r="AW14" s="253"/>
      <c r="AX14" s="253"/>
      <c r="AY14" s="210"/>
      <c r="AZ14" s="210"/>
      <c r="BA14" s="210"/>
      <c r="BB14" s="210"/>
      <c r="BC14" s="210"/>
    </row>
    <row r="15" spans="2:55" s="63" customFormat="1" ht="11.25" customHeight="1">
      <c r="C15" s="145"/>
      <c r="D15" s="72"/>
      <c r="E15" s="72"/>
      <c r="F15" s="72"/>
      <c r="G15" s="72"/>
      <c r="H15" s="72"/>
      <c r="I15" s="72"/>
      <c r="J15" s="72"/>
      <c r="K15" s="72"/>
      <c r="L15" s="72"/>
      <c r="M15" s="72"/>
      <c r="N15" s="72"/>
      <c r="O15" s="72"/>
      <c r="P15" s="72"/>
      <c r="Q15" s="77"/>
      <c r="R15" s="77"/>
      <c r="S15" s="77"/>
      <c r="T15" s="77"/>
      <c r="U15" s="77"/>
      <c r="V15" s="77"/>
      <c r="W15" s="77"/>
      <c r="AI15" s="210"/>
      <c r="AJ15" s="253"/>
      <c r="AK15" s="253"/>
      <c r="AL15" s="253"/>
      <c r="AM15" s="253"/>
      <c r="AN15" s="253"/>
      <c r="AO15" s="253"/>
      <c r="AP15" s="253"/>
      <c r="AQ15" s="253"/>
      <c r="AR15" s="253"/>
      <c r="AS15" s="253"/>
      <c r="AT15" s="253"/>
      <c r="AU15" s="253"/>
      <c r="AV15" s="253"/>
      <c r="AW15" s="253"/>
      <c r="AX15" s="253"/>
      <c r="AY15" s="210"/>
      <c r="AZ15" s="210"/>
      <c r="BA15" s="210"/>
      <c r="BB15" s="210"/>
      <c r="BC15" s="210"/>
    </row>
    <row r="16" spans="2:55" s="75" customFormat="1" ht="15.95" customHeight="1">
      <c r="B16" s="268" t="s">
        <v>82</v>
      </c>
      <c r="C16" s="264"/>
      <c r="D16" s="103" t="s">
        <v>3</v>
      </c>
      <c r="E16" s="103" t="s">
        <v>3</v>
      </c>
      <c r="F16" s="103" t="s">
        <v>3</v>
      </c>
      <c r="G16" s="103" t="s">
        <v>3</v>
      </c>
      <c r="H16" s="103" t="s">
        <v>3</v>
      </c>
      <c r="I16" s="103" t="s">
        <v>3</v>
      </c>
      <c r="J16" s="103" t="s">
        <v>3</v>
      </c>
      <c r="K16" s="74">
        <f>+K20</f>
        <v>344.00550302666466</v>
      </c>
      <c r="L16" s="74">
        <f>+L20</f>
        <v>182.19835980632135</v>
      </c>
      <c r="M16" s="74">
        <f t="shared" ref="M16:S16" si="3">+M20+M17</f>
        <v>168.8523578740573</v>
      </c>
      <c r="N16" s="74">
        <f t="shared" si="3"/>
        <v>255.84874432658594</v>
      </c>
      <c r="O16" s="74">
        <f t="shared" si="3"/>
        <v>585.68146349921972</v>
      </c>
      <c r="P16" s="74">
        <f t="shared" si="3"/>
        <v>596.36430443645452</v>
      </c>
      <c r="Q16" s="74">
        <f t="shared" si="3"/>
        <v>586.35906656816519</v>
      </c>
      <c r="R16" s="74">
        <f t="shared" si="3"/>
        <v>479.28638969101218</v>
      </c>
      <c r="S16" s="74">
        <f t="shared" si="3"/>
        <v>421.60515393283879</v>
      </c>
      <c r="T16" s="74">
        <v>324.66345217508047</v>
      </c>
      <c r="U16" s="74">
        <v>322.14000018666934</v>
      </c>
      <c r="V16" s="74">
        <v>369.80706187735439</v>
      </c>
      <c r="W16" s="74">
        <v>408.97</v>
      </c>
      <c r="X16" s="74">
        <v>353.68</v>
      </c>
      <c r="Y16" s="74">
        <v>270.12978499999997</v>
      </c>
      <c r="Z16" s="74">
        <v>266.14</v>
      </c>
      <c r="AA16" s="74">
        <v>327.08223683593297</v>
      </c>
      <c r="AB16" s="74">
        <v>289.5978040367159</v>
      </c>
      <c r="AC16" s="74">
        <v>276.83000000000004</v>
      </c>
      <c r="AD16" s="179">
        <v>228.42973500542877</v>
      </c>
      <c r="AE16" s="179">
        <v>284.86418754641903</v>
      </c>
      <c r="AF16" s="179">
        <v>330.28732436757787</v>
      </c>
      <c r="AG16" s="179">
        <v>235.77207080684283</v>
      </c>
      <c r="AH16" s="179">
        <v>507.59170179396358</v>
      </c>
      <c r="AI16" s="210"/>
      <c r="AJ16" s="253"/>
      <c r="AK16" s="253"/>
      <c r="AL16" s="253"/>
      <c r="AM16" s="253"/>
      <c r="AN16" s="253"/>
      <c r="AO16" s="253"/>
      <c r="AP16" s="253"/>
      <c r="AQ16" s="253"/>
      <c r="AR16" s="253"/>
      <c r="AS16" s="253"/>
      <c r="AT16" s="253"/>
      <c r="AU16" s="253"/>
      <c r="AV16" s="253"/>
      <c r="AW16" s="253"/>
      <c r="AX16" s="253"/>
      <c r="AY16" s="210"/>
      <c r="AZ16" s="210"/>
      <c r="BA16" s="210"/>
      <c r="BB16" s="210"/>
      <c r="BC16" s="210"/>
    </row>
    <row r="17" spans="2:55" s="63" customFormat="1" ht="15.95" customHeight="1">
      <c r="B17" s="267" t="s">
        <v>153</v>
      </c>
      <c r="C17" s="264"/>
      <c r="D17" s="103" t="s">
        <v>3</v>
      </c>
      <c r="E17" s="103" t="s">
        <v>3</v>
      </c>
      <c r="F17" s="103" t="s">
        <v>3</v>
      </c>
      <c r="G17" s="103" t="s">
        <v>3</v>
      </c>
      <c r="H17" s="103" t="s">
        <v>3</v>
      </c>
      <c r="I17" s="103" t="s">
        <v>3</v>
      </c>
      <c r="J17" s="103" t="s">
        <v>3</v>
      </c>
      <c r="K17" s="103" t="s">
        <v>3</v>
      </c>
      <c r="L17" s="103" t="s">
        <v>3</v>
      </c>
      <c r="M17" s="77">
        <f t="shared" ref="M17:S17" si="4">SUM(M18:M19)</f>
        <v>15.099567310424328</v>
      </c>
      <c r="N17" s="77">
        <f t="shared" si="4"/>
        <v>15.749394784420678</v>
      </c>
      <c r="O17" s="77">
        <f t="shared" si="4"/>
        <v>347.30651407433095</v>
      </c>
      <c r="P17" s="77">
        <f t="shared" si="4"/>
        <v>359.90920988058235</v>
      </c>
      <c r="Q17" s="77">
        <f t="shared" si="4"/>
        <v>329.21521629999995</v>
      </c>
      <c r="R17" s="77">
        <f t="shared" si="4"/>
        <v>270.53476613999999</v>
      </c>
      <c r="S17" s="77">
        <f t="shared" si="4"/>
        <v>236.42388022379365</v>
      </c>
      <c r="T17" s="77">
        <v>202.3</v>
      </c>
      <c r="U17" s="77">
        <v>174.9</v>
      </c>
      <c r="V17" s="77">
        <v>188.80000000000101</v>
      </c>
      <c r="W17" s="255">
        <v>186.4</v>
      </c>
      <c r="X17" s="183">
        <v>184</v>
      </c>
      <c r="Y17" s="183">
        <v>181.629785</v>
      </c>
      <c r="Z17" s="183">
        <v>177.14</v>
      </c>
      <c r="AA17" s="183">
        <v>170.56223683593299</v>
      </c>
      <c r="AB17" s="183">
        <v>163.9778040367159</v>
      </c>
      <c r="AC17" s="183">
        <v>157.4</v>
      </c>
      <c r="AD17" s="183">
        <v>148.92973500542877</v>
      </c>
      <c r="AE17" s="183">
        <v>138.584187546419</v>
      </c>
      <c r="AF17" s="183">
        <v>128.23864008740895</v>
      </c>
      <c r="AG17" s="183">
        <v>117.89309262839905</v>
      </c>
      <c r="AH17" s="183">
        <v>105.66653654047826</v>
      </c>
      <c r="AI17" s="210"/>
      <c r="AJ17" s="253"/>
      <c r="AK17" s="253"/>
      <c r="AL17" s="253"/>
      <c r="AM17" s="253"/>
      <c r="AN17" s="253"/>
      <c r="AO17" s="253"/>
      <c r="AP17" s="253"/>
      <c r="AQ17" s="253"/>
      <c r="AR17" s="253"/>
      <c r="AS17" s="253"/>
      <c r="AT17" s="253"/>
      <c r="AU17" s="253"/>
      <c r="AV17" s="253"/>
      <c r="AW17" s="253"/>
      <c r="AX17" s="253"/>
      <c r="AY17" s="210"/>
      <c r="AZ17" s="210"/>
      <c r="BA17" s="210"/>
      <c r="BB17" s="210"/>
      <c r="BC17" s="210"/>
    </row>
    <row r="18" spans="2:55" s="63" customFormat="1" ht="15.95" customHeight="1">
      <c r="B18" s="263" t="s">
        <v>227</v>
      </c>
      <c r="C18" s="264"/>
      <c r="D18" s="103" t="s">
        <v>3</v>
      </c>
      <c r="E18" s="103" t="s">
        <v>3</v>
      </c>
      <c r="F18" s="103" t="s">
        <v>3</v>
      </c>
      <c r="G18" s="103" t="s">
        <v>3</v>
      </c>
      <c r="H18" s="103" t="s">
        <v>3</v>
      </c>
      <c r="I18" s="103" t="s">
        <v>3</v>
      </c>
      <c r="J18" s="103" t="s">
        <v>3</v>
      </c>
      <c r="K18" s="103" t="s">
        <v>3</v>
      </c>
      <c r="L18" s="103" t="s">
        <v>3</v>
      </c>
      <c r="M18" s="81">
        <v>15.099567310424328</v>
      </c>
      <c r="N18" s="81">
        <v>15.749394784420678</v>
      </c>
      <c r="O18" s="77">
        <v>347.30651407433095</v>
      </c>
      <c r="P18" s="77">
        <v>359.90920988058235</v>
      </c>
      <c r="Q18" s="77">
        <v>4.5686135999999999</v>
      </c>
      <c r="R18" s="77">
        <v>9.9999999999999995E-58</v>
      </c>
      <c r="S18" s="77">
        <v>9.9999999999999995E-58</v>
      </c>
      <c r="T18" s="77">
        <v>9.9999999999999995E-58</v>
      </c>
      <c r="U18" s="77">
        <v>9.9999999999999995E-58</v>
      </c>
      <c r="V18" s="77">
        <v>9.9999999999999998E-13</v>
      </c>
      <c r="W18" s="77">
        <v>0</v>
      </c>
      <c r="X18" s="254">
        <v>0</v>
      </c>
      <c r="Y18" s="254">
        <v>0</v>
      </c>
      <c r="Z18" s="254">
        <v>0</v>
      </c>
      <c r="AA18" s="254">
        <v>0</v>
      </c>
      <c r="AB18" s="254">
        <v>0</v>
      </c>
      <c r="AC18" s="254">
        <v>0</v>
      </c>
      <c r="AD18" s="254">
        <v>0</v>
      </c>
      <c r="AE18" s="254">
        <v>0</v>
      </c>
      <c r="AF18" s="254">
        <v>0</v>
      </c>
      <c r="AG18" s="254">
        <v>0</v>
      </c>
      <c r="AH18" s="254">
        <v>0</v>
      </c>
      <c r="AI18" s="210"/>
      <c r="AJ18" s="253"/>
      <c r="AK18" s="211"/>
      <c r="AL18" s="211"/>
      <c r="AM18" s="211"/>
      <c r="AN18" s="211"/>
      <c r="AO18" s="211"/>
      <c r="AP18" s="211"/>
      <c r="AQ18" s="211"/>
      <c r="AR18" s="211"/>
      <c r="AS18" s="211"/>
      <c r="AT18" s="211"/>
      <c r="AU18" s="211"/>
      <c r="AV18" s="211"/>
      <c r="AW18" s="211"/>
      <c r="AX18" s="211"/>
      <c r="AY18" s="210"/>
      <c r="AZ18" s="210"/>
      <c r="BA18" s="210"/>
      <c r="BB18" s="210"/>
      <c r="BC18" s="210"/>
    </row>
    <row r="19" spans="2:55" s="63" customFormat="1" ht="15.95" customHeight="1">
      <c r="B19" s="263" t="s">
        <v>228</v>
      </c>
      <c r="C19" s="264"/>
      <c r="D19" s="103" t="s">
        <v>3</v>
      </c>
      <c r="E19" s="103" t="s">
        <v>3</v>
      </c>
      <c r="F19" s="103" t="s">
        <v>3</v>
      </c>
      <c r="G19" s="103" t="s">
        <v>3</v>
      </c>
      <c r="H19" s="103" t="s">
        <v>3</v>
      </c>
      <c r="I19" s="103" t="s">
        <v>3</v>
      </c>
      <c r="J19" s="103" t="s">
        <v>3</v>
      </c>
      <c r="K19" s="103" t="s">
        <v>3</v>
      </c>
      <c r="L19" s="103" t="s">
        <v>3</v>
      </c>
      <c r="M19" s="103" t="s">
        <v>3</v>
      </c>
      <c r="N19" s="103" t="s">
        <v>3</v>
      </c>
      <c r="O19" s="103" t="s">
        <v>3</v>
      </c>
      <c r="P19" s="103" t="s">
        <v>3</v>
      </c>
      <c r="Q19" s="77">
        <f>335.6866027-11.04</f>
        <v>324.64660269999996</v>
      </c>
      <c r="R19" s="77">
        <f>281.57476614-11.04</f>
        <v>270.53476613999999</v>
      </c>
      <c r="S19" s="183">
        <v>236.42388022379365</v>
      </c>
      <c r="T19" s="183">
        <v>202.3</v>
      </c>
      <c r="U19" s="183">
        <v>174.9</v>
      </c>
      <c r="V19" s="183">
        <v>188.8</v>
      </c>
      <c r="W19" s="183">
        <v>186.4</v>
      </c>
      <c r="X19" s="183">
        <v>184</v>
      </c>
      <c r="Y19" s="183">
        <v>181.629785</v>
      </c>
      <c r="Z19" s="183">
        <v>177.14</v>
      </c>
      <c r="AA19" s="183">
        <v>170.56223683593299</v>
      </c>
      <c r="AB19" s="183">
        <v>163.9778040367159</v>
      </c>
      <c r="AC19" s="183">
        <v>157.4</v>
      </c>
      <c r="AD19" s="183">
        <v>148.92973500542877</v>
      </c>
      <c r="AE19" s="183">
        <v>138.584187546419</v>
      </c>
      <c r="AF19" s="183">
        <v>128.23864008740895</v>
      </c>
      <c r="AG19" s="183">
        <v>117.89309262839905</v>
      </c>
      <c r="AH19" s="183">
        <v>105.66653654047826</v>
      </c>
      <c r="AI19" s="210"/>
      <c r="AJ19" s="253"/>
      <c r="AK19" s="253"/>
      <c r="AL19" s="253"/>
      <c r="AM19" s="253"/>
      <c r="AN19" s="253"/>
      <c r="AO19" s="253"/>
      <c r="AP19" s="253"/>
      <c r="AQ19" s="253"/>
      <c r="AR19" s="253"/>
      <c r="AS19" s="253"/>
      <c r="AT19" s="253"/>
      <c r="AU19" s="253"/>
      <c r="AV19" s="253"/>
      <c r="AW19" s="253"/>
      <c r="AX19" s="253"/>
      <c r="AY19" s="210"/>
      <c r="AZ19" s="210"/>
      <c r="BA19" s="210"/>
      <c r="BB19" s="210"/>
      <c r="BC19" s="210"/>
    </row>
    <row r="20" spans="2:55" s="63" customFormat="1" ht="15.95" customHeight="1">
      <c r="B20" s="267" t="s">
        <v>75</v>
      </c>
      <c r="C20" s="264"/>
      <c r="D20" s="103" t="s">
        <v>3</v>
      </c>
      <c r="E20" s="103" t="s">
        <v>3</v>
      </c>
      <c r="F20" s="103" t="s">
        <v>3</v>
      </c>
      <c r="G20" s="103" t="s">
        <v>3</v>
      </c>
      <c r="H20" s="103" t="s">
        <v>3</v>
      </c>
      <c r="I20" s="103" t="s">
        <v>3</v>
      </c>
      <c r="J20" s="103" t="s">
        <v>3</v>
      </c>
      <c r="K20" s="77">
        <f>+K21</f>
        <v>344.00550302666466</v>
      </c>
      <c r="L20" s="77">
        <f>+L21</f>
        <v>182.19835980632135</v>
      </c>
      <c r="M20" s="77">
        <f>+M21</f>
        <v>153.75279056363297</v>
      </c>
      <c r="N20" s="77">
        <f>+N21+N26</f>
        <v>240.09934954216527</v>
      </c>
      <c r="O20" s="77">
        <f>+O21+O26</f>
        <v>238.37494942488877</v>
      </c>
      <c r="P20" s="77">
        <f>+P21+P26</f>
        <v>236.45509455587217</v>
      </c>
      <c r="Q20" s="77">
        <f>+Q21+Q22+Q25+Q26</f>
        <v>257.14385026816524</v>
      </c>
      <c r="R20" s="77">
        <f>+R21+R22+R25+R26</f>
        <v>208.75162355101219</v>
      </c>
      <c r="S20" s="183">
        <f>+S21+S22+S25+S26</f>
        <v>185.18127370904517</v>
      </c>
      <c r="T20" s="183">
        <v>122.36345217508045</v>
      </c>
      <c r="U20" s="183">
        <v>147.24000018666933</v>
      </c>
      <c r="V20" s="183">
        <v>181.00706187735341</v>
      </c>
      <c r="W20" s="183">
        <v>222.57</v>
      </c>
      <c r="X20" s="183">
        <v>169.68</v>
      </c>
      <c r="Y20" s="183">
        <v>88.5</v>
      </c>
      <c r="Z20" s="183">
        <v>89</v>
      </c>
      <c r="AA20" s="183">
        <v>156.51999999999998</v>
      </c>
      <c r="AB20" s="183">
        <v>125.61999999999999</v>
      </c>
      <c r="AC20" s="183">
        <v>119.43</v>
      </c>
      <c r="AD20" s="183">
        <v>79.5</v>
      </c>
      <c r="AE20" s="183">
        <v>146.28000000000003</v>
      </c>
      <c r="AF20" s="183">
        <v>202.04868428016889</v>
      </c>
      <c r="AG20" s="183">
        <v>117.87897817844379</v>
      </c>
      <c r="AH20" s="183">
        <v>401.92516525348532</v>
      </c>
      <c r="AI20" s="210"/>
      <c r="AJ20" s="253"/>
      <c r="AK20" s="253"/>
      <c r="AL20" s="253"/>
      <c r="AM20" s="253"/>
      <c r="AN20" s="253"/>
      <c r="AO20" s="253"/>
      <c r="AP20" s="253"/>
      <c r="AQ20" s="253"/>
      <c r="AR20" s="253"/>
      <c r="AS20" s="253"/>
      <c r="AT20" s="253"/>
      <c r="AU20" s="253"/>
      <c r="AV20" s="253"/>
      <c r="AW20" s="253"/>
      <c r="AX20" s="253"/>
      <c r="AY20" s="210"/>
      <c r="AZ20" s="210"/>
      <c r="BA20" s="210"/>
      <c r="BB20" s="210"/>
      <c r="BC20" s="210"/>
    </row>
    <row r="21" spans="2:55" s="63" customFormat="1" ht="15.95" customHeight="1">
      <c r="B21" s="263" t="s">
        <v>229</v>
      </c>
      <c r="C21" s="264"/>
      <c r="D21" s="103" t="s">
        <v>3</v>
      </c>
      <c r="E21" s="103" t="s">
        <v>3</v>
      </c>
      <c r="F21" s="103" t="s">
        <v>3</v>
      </c>
      <c r="G21" s="103" t="s">
        <v>3</v>
      </c>
      <c r="H21" s="103" t="s">
        <v>3</v>
      </c>
      <c r="I21" s="103" t="s">
        <v>3</v>
      </c>
      <c r="J21" s="103" t="s">
        <v>3</v>
      </c>
      <c r="K21" s="81">
        <v>344.00550302666466</v>
      </c>
      <c r="L21" s="81">
        <v>182.19835980632135</v>
      </c>
      <c r="M21" s="81">
        <v>153.75279056363297</v>
      </c>
      <c r="N21" s="81">
        <v>205.06979131553948</v>
      </c>
      <c r="O21" s="81">
        <v>210.65978845153461</v>
      </c>
      <c r="P21" s="81">
        <v>205.53192649544687</v>
      </c>
      <c r="Q21" s="77">
        <v>142.83000000000001</v>
      </c>
      <c r="R21" s="77">
        <v>1.050270901267019E-2</v>
      </c>
      <c r="S21" s="77">
        <v>9.9999999999999995E-58</v>
      </c>
      <c r="T21" s="77">
        <v>9.9999999999999995E-58</v>
      </c>
      <c r="U21" s="77">
        <v>9.9999999999999995E-58</v>
      </c>
      <c r="V21" s="77">
        <v>1E-13</v>
      </c>
      <c r="W21" s="77">
        <v>0</v>
      </c>
      <c r="X21" s="254">
        <v>0</v>
      </c>
      <c r="Y21" s="254">
        <v>0</v>
      </c>
      <c r="Z21" s="254">
        <v>0</v>
      </c>
      <c r="AA21" s="254">
        <v>0</v>
      </c>
      <c r="AB21" s="254">
        <v>0</v>
      </c>
      <c r="AC21" s="254">
        <v>0</v>
      </c>
      <c r="AD21" s="254">
        <v>0</v>
      </c>
      <c r="AE21" s="254">
        <v>0</v>
      </c>
      <c r="AF21" s="254">
        <v>0</v>
      </c>
      <c r="AG21" s="254">
        <v>0</v>
      </c>
      <c r="AH21" s="254">
        <v>0</v>
      </c>
      <c r="AI21" s="210"/>
      <c r="AJ21" s="211"/>
      <c r="AK21" s="211"/>
      <c r="AL21" s="211"/>
      <c r="AM21" s="211"/>
      <c r="AN21" s="211"/>
      <c r="AO21" s="211"/>
      <c r="AP21" s="211"/>
      <c r="AQ21" s="211"/>
      <c r="AR21" s="211"/>
      <c r="AS21" s="211"/>
      <c r="AT21" s="211"/>
      <c r="AU21" s="211"/>
      <c r="AV21" s="211"/>
      <c r="AW21" s="211"/>
      <c r="AX21" s="211"/>
      <c r="AY21" s="210"/>
      <c r="AZ21" s="210"/>
      <c r="BA21" s="210"/>
      <c r="BB21" s="210"/>
      <c r="BC21" s="210"/>
    </row>
    <row r="22" spans="2:55" s="63" customFormat="1" ht="15.95" customHeight="1">
      <c r="B22" s="263" t="s">
        <v>230</v>
      </c>
      <c r="C22" s="265"/>
      <c r="D22" s="103" t="s">
        <v>3</v>
      </c>
      <c r="E22" s="103" t="s">
        <v>3</v>
      </c>
      <c r="F22" s="103" t="s">
        <v>3</v>
      </c>
      <c r="G22" s="103" t="s">
        <v>3</v>
      </c>
      <c r="H22" s="103" t="s">
        <v>3</v>
      </c>
      <c r="I22" s="103" t="s">
        <v>3</v>
      </c>
      <c r="J22" s="103" t="s">
        <v>3</v>
      </c>
      <c r="K22" s="103" t="s">
        <v>3</v>
      </c>
      <c r="L22" s="103" t="s">
        <v>3</v>
      </c>
      <c r="M22" s="103" t="s">
        <v>3</v>
      </c>
      <c r="N22" s="103" t="s">
        <v>3</v>
      </c>
      <c r="O22" s="103" t="s">
        <v>3</v>
      </c>
      <c r="P22" s="103" t="s">
        <v>3</v>
      </c>
      <c r="Q22" s="89">
        <f>+Q23+Q24</f>
        <v>46.03</v>
      </c>
      <c r="R22" s="89">
        <f>+R23+R24</f>
        <v>106.42999999999999</v>
      </c>
      <c r="S22" s="183">
        <f>+S23+S24</f>
        <v>69.349999999999994</v>
      </c>
      <c r="T22" s="183">
        <v>4.8600000000000003</v>
      </c>
      <c r="U22" s="183">
        <v>5.1100001866693336</v>
      </c>
      <c r="V22" s="183">
        <v>180.05</v>
      </c>
      <c r="W22" s="183">
        <v>222.57</v>
      </c>
      <c r="X22" s="183">
        <v>169.68</v>
      </c>
      <c r="Y22" s="183">
        <v>88.5</v>
      </c>
      <c r="Z22" s="183">
        <v>89</v>
      </c>
      <c r="AA22" s="183">
        <v>156.51999999999998</v>
      </c>
      <c r="AB22" s="183">
        <v>125.61999999999999</v>
      </c>
      <c r="AC22" s="183">
        <v>119.43</v>
      </c>
      <c r="AD22" s="183">
        <v>79.5</v>
      </c>
      <c r="AE22" s="183">
        <v>146.28000000000003</v>
      </c>
      <c r="AF22" s="183">
        <v>173.06</v>
      </c>
      <c r="AG22" s="183">
        <v>12.86574600819786</v>
      </c>
      <c r="AH22" s="183">
        <v>349.5</v>
      </c>
      <c r="AI22" s="210"/>
      <c r="AJ22" s="211"/>
      <c r="AK22" s="211"/>
      <c r="AL22" s="211"/>
      <c r="AM22" s="211"/>
      <c r="AN22" s="211"/>
      <c r="AO22" s="211"/>
      <c r="AP22" s="211"/>
      <c r="AQ22" s="211"/>
      <c r="AR22" s="211"/>
      <c r="AS22" s="211"/>
      <c r="AT22" s="211"/>
      <c r="AU22" s="211"/>
      <c r="AV22" s="211"/>
      <c r="AW22" s="211"/>
      <c r="AX22" s="211"/>
      <c r="AY22" s="210"/>
      <c r="AZ22" s="210"/>
      <c r="BA22" s="210"/>
      <c r="BB22" s="210"/>
      <c r="BC22" s="210"/>
    </row>
    <row r="23" spans="2:55" s="63" customFormat="1" ht="15.95" customHeight="1">
      <c r="B23" s="263" t="s">
        <v>231</v>
      </c>
      <c r="C23" s="264"/>
      <c r="D23" s="103" t="s">
        <v>3</v>
      </c>
      <c r="E23" s="103" t="s">
        <v>3</v>
      </c>
      <c r="F23" s="103" t="s">
        <v>3</v>
      </c>
      <c r="G23" s="103" t="s">
        <v>3</v>
      </c>
      <c r="H23" s="103" t="s">
        <v>3</v>
      </c>
      <c r="I23" s="103" t="s">
        <v>3</v>
      </c>
      <c r="J23" s="103" t="s">
        <v>3</v>
      </c>
      <c r="K23" s="103" t="s">
        <v>3</v>
      </c>
      <c r="L23" s="103" t="s">
        <v>3</v>
      </c>
      <c r="M23" s="103" t="s">
        <v>3</v>
      </c>
      <c r="N23" s="103" t="s">
        <v>3</v>
      </c>
      <c r="O23" s="103" t="s">
        <v>3</v>
      </c>
      <c r="P23" s="103" t="s">
        <v>3</v>
      </c>
      <c r="Q23" s="89">
        <v>0</v>
      </c>
      <c r="R23" s="89">
        <v>1.57</v>
      </c>
      <c r="S23" s="89">
        <v>2.6</v>
      </c>
      <c r="T23" s="89">
        <v>1.45</v>
      </c>
      <c r="U23" s="89">
        <v>0</v>
      </c>
      <c r="V23" s="89">
        <v>164.43</v>
      </c>
      <c r="W23" s="89">
        <v>148.72</v>
      </c>
      <c r="X23" s="89">
        <v>7.77</v>
      </c>
      <c r="Y23" s="112" t="s">
        <v>9</v>
      </c>
      <c r="Z23" s="112" t="s">
        <v>9</v>
      </c>
      <c r="AA23" s="112" t="s">
        <v>9</v>
      </c>
      <c r="AB23" s="112" t="s">
        <v>9</v>
      </c>
      <c r="AC23" s="112" t="s">
        <v>9</v>
      </c>
      <c r="AD23" s="112" t="s">
        <v>9</v>
      </c>
      <c r="AE23" s="112" t="s">
        <v>9</v>
      </c>
      <c r="AF23" s="112" t="s">
        <v>9</v>
      </c>
      <c r="AG23" s="112" t="s">
        <v>9</v>
      </c>
      <c r="AH23" s="112" t="s">
        <v>9</v>
      </c>
      <c r="AI23" s="210"/>
      <c r="AJ23" s="211"/>
      <c r="AK23" s="211"/>
      <c r="AL23" s="211"/>
      <c r="AM23" s="211"/>
      <c r="AN23" s="211"/>
      <c r="AO23" s="211"/>
      <c r="AP23" s="212"/>
      <c r="AQ23" s="211"/>
      <c r="AR23" s="211"/>
      <c r="AS23" s="211"/>
      <c r="AT23" s="211"/>
      <c r="AU23" s="211"/>
      <c r="AV23" s="211"/>
      <c r="AW23" s="211"/>
      <c r="AX23" s="211"/>
      <c r="AY23" s="211"/>
      <c r="AZ23" s="210"/>
      <c r="BA23" s="210"/>
      <c r="BB23" s="210"/>
      <c r="BC23" s="210"/>
    </row>
    <row r="24" spans="2:55" s="63" customFormat="1" ht="15.95" customHeight="1">
      <c r="B24" s="263" t="s">
        <v>232</v>
      </c>
      <c r="C24" s="264"/>
      <c r="D24" s="103" t="s">
        <v>3</v>
      </c>
      <c r="E24" s="103" t="s">
        <v>3</v>
      </c>
      <c r="F24" s="103" t="s">
        <v>3</v>
      </c>
      <c r="G24" s="103" t="s">
        <v>3</v>
      </c>
      <c r="H24" s="103" t="s">
        <v>3</v>
      </c>
      <c r="I24" s="103" t="s">
        <v>3</v>
      </c>
      <c r="J24" s="103" t="s">
        <v>3</v>
      </c>
      <c r="K24" s="103" t="s">
        <v>3</v>
      </c>
      <c r="L24" s="103" t="s">
        <v>3</v>
      </c>
      <c r="M24" s="103" t="s">
        <v>3</v>
      </c>
      <c r="N24" s="103" t="s">
        <v>3</v>
      </c>
      <c r="O24" s="103" t="s">
        <v>3</v>
      </c>
      <c r="P24" s="103" t="s">
        <v>3</v>
      </c>
      <c r="Q24" s="89">
        <v>46.03</v>
      </c>
      <c r="R24" s="89">
        <v>104.86</v>
      </c>
      <c r="S24" s="89">
        <v>66.75</v>
      </c>
      <c r="T24" s="89">
        <v>3.41</v>
      </c>
      <c r="U24" s="89">
        <v>5.1100001866693336</v>
      </c>
      <c r="V24" s="89">
        <v>15.62</v>
      </c>
      <c r="W24" s="89">
        <v>73.849999999999994</v>
      </c>
      <c r="X24" s="89">
        <v>161.91</v>
      </c>
      <c r="Y24" s="112" t="s">
        <v>9</v>
      </c>
      <c r="Z24" s="112" t="s">
        <v>9</v>
      </c>
      <c r="AA24" s="112" t="s">
        <v>9</v>
      </c>
      <c r="AB24" s="112" t="s">
        <v>9</v>
      </c>
      <c r="AC24" s="112" t="s">
        <v>9</v>
      </c>
      <c r="AD24" s="112" t="s">
        <v>9</v>
      </c>
      <c r="AE24" s="112" t="s">
        <v>9</v>
      </c>
      <c r="AF24" s="112" t="s">
        <v>9</v>
      </c>
      <c r="AG24" s="112" t="s">
        <v>9</v>
      </c>
      <c r="AH24" s="112" t="s">
        <v>9</v>
      </c>
      <c r="AI24" s="210"/>
      <c r="AJ24" s="211"/>
      <c r="AK24" s="211"/>
      <c r="AL24" s="211"/>
      <c r="AM24" s="211"/>
      <c r="AN24" s="211"/>
      <c r="AO24" s="211"/>
      <c r="AP24" s="211"/>
      <c r="AQ24" s="211"/>
      <c r="AR24" s="211"/>
      <c r="AS24" s="211"/>
      <c r="AT24" s="211"/>
      <c r="AU24" s="211"/>
      <c r="AV24" s="211"/>
      <c r="AW24" s="211"/>
      <c r="AX24" s="211"/>
      <c r="AY24" s="211"/>
      <c r="AZ24" s="210"/>
      <c r="BA24" s="210"/>
      <c r="BB24" s="210"/>
      <c r="BC24" s="210"/>
    </row>
    <row r="25" spans="2:55" s="63" customFormat="1" ht="15.95" customHeight="1">
      <c r="B25" s="263" t="s">
        <v>233</v>
      </c>
      <c r="C25" s="264"/>
      <c r="D25" s="103" t="s">
        <v>3</v>
      </c>
      <c r="E25" s="103" t="s">
        <v>3</v>
      </c>
      <c r="F25" s="103" t="s">
        <v>3</v>
      </c>
      <c r="G25" s="103" t="s">
        <v>3</v>
      </c>
      <c r="H25" s="103" t="s">
        <v>3</v>
      </c>
      <c r="I25" s="103" t="s">
        <v>3</v>
      </c>
      <c r="J25" s="103" t="s">
        <v>3</v>
      </c>
      <c r="K25" s="103" t="s">
        <v>3</v>
      </c>
      <c r="L25" s="103" t="s">
        <v>3</v>
      </c>
      <c r="M25" s="103" t="s">
        <v>3</v>
      </c>
      <c r="N25" s="103" t="s">
        <v>3</v>
      </c>
      <c r="O25" s="103" t="s">
        <v>3</v>
      </c>
      <c r="P25" s="103" t="s">
        <v>3</v>
      </c>
      <c r="Q25" s="151">
        <v>0</v>
      </c>
      <c r="R25" s="89">
        <v>14.962714999999999</v>
      </c>
      <c r="S25" s="89">
        <v>15</v>
      </c>
      <c r="T25" s="89">
        <v>15</v>
      </c>
      <c r="U25" s="89">
        <v>0</v>
      </c>
      <c r="V25" s="89">
        <v>0</v>
      </c>
      <c r="W25" s="89">
        <v>0</v>
      </c>
      <c r="X25" s="89">
        <v>0</v>
      </c>
      <c r="Y25" s="89">
        <v>0</v>
      </c>
      <c r="Z25" s="89">
        <v>0</v>
      </c>
      <c r="AA25" s="89">
        <v>0</v>
      </c>
      <c r="AB25" s="89">
        <v>0</v>
      </c>
      <c r="AC25" s="89">
        <v>0</v>
      </c>
      <c r="AD25" s="89">
        <v>0</v>
      </c>
      <c r="AE25" s="89">
        <v>0</v>
      </c>
      <c r="AF25" s="89">
        <v>0</v>
      </c>
      <c r="AG25" s="89">
        <v>0</v>
      </c>
      <c r="AH25" s="89">
        <v>0</v>
      </c>
      <c r="AI25" s="210"/>
      <c r="AJ25" s="211"/>
      <c r="AK25" s="211"/>
      <c r="AL25" s="211"/>
      <c r="AM25" s="211"/>
      <c r="AN25" s="211"/>
      <c r="AO25" s="211"/>
      <c r="AP25" s="211"/>
      <c r="AQ25" s="211"/>
      <c r="AR25" s="211"/>
      <c r="AS25" s="211"/>
      <c r="AT25" s="211"/>
      <c r="AU25" s="211"/>
      <c r="AV25" s="211"/>
      <c r="AW25" s="211"/>
      <c r="AX25" s="211"/>
      <c r="AY25" s="211"/>
      <c r="AZ25" s="210"/>
      <c r="BA25" s="210"/>
      <c r="BB25" s="210"/>
      <c r="BC25" s="210"/>
    </row>
    <row r="26" spans="2:55" s="63" customFormat="1" ht="15.95" customHeight="1">
      <c r="B26" s="263" t="s">
        <v>79</v>
      </c>
      <c r="C26" s="264"/>
      <c r="D26" s="103" t="s">
        <v>3</v>
      </c>
      <c r="E26" s="103" t="s">
        <v>3</v>
      </c>
      <c r="F26" s="103" t="s">
        <v>3</v>
      </c>
      <c r="G26" s="103" t="s">
        <v>3</v>
      </c>
      <c r="H26" s="103" t="s">
        <v>3</v>
      </c>
      <c r="I26" s="103" t="s">
        <v>3</v>
      </c>
      <c r="J26" s="103" t="s">
        <v>3</v>
      </c>
      <c r="K26" s="103" t="s">
        <v>3</v>
      </c>
      <c r="L26" s="103" t="s">
        <v>3</v>
      </c>
      <c r="M26" s="103" t="s">
        <v>3</v>
      </c>
      <c r="N26" s="81">
        <v>35.029558226625802</v>
      </c>
      <c r="O26" s="81">
        <v>27.715160973354145</v>
      </c>
      <c r="P26" s="81">
        <v>30.92316806042529</v>
      </c>
      <c r="Q26" s="89">
        <v>68.283850268165224</v>
      </c>
      <c r="R26" s="89">
        <v>87.348405841999522</v>
      </c>
      <c r="S26" s="89">
        <v>100.83127370904518</v>
      </c>
      <c r="T26" s="89">
        <v>102.50345217508045</v>
      </c>
      <c r="U26" s="89">
        <v>140.21</v>
      </c>
      <c r="V26" s="89">
        <v>0.95706187735328629</v>
      </c>
      <c r="W26" s="89">
        <v>0</v>
      </c>
      <c r="X26" s="89">
        <v>0</v>
      </c>
      <c r="Y26" s="89">
        <v>0</v>
      </c>
      <c r="Z26" s="89">
        <v>0</v>
      </c>
      <c r="AA26" s="89">
        <v>0</v>
      </c>
      <c r="AB26" s="89">
        <v>0</v>
      </c>
      <c r="AC26" s="89">
        <v>0</v>
      </c>
      <c r="AD26" s="89">
        <v>0</v>
      </c>
      <c r="AE26" s="89">
        <v>0</v>
      </c>
      <c r="AF26" s="89">
        <v>0</v>
      </c>
      <c r="AG26" s="89">
        <v>0</v>
      </c>
      <c r="AH26" s="89">
        <v>0</v>
      </c>
      <c r="AI26" s="210"/>
      <c r="AJ26" s="211"/>
      <c r="AK26" s="211"/>
      <c r="AL26" s="211"/>
      <c r="AM26" s="211"/>
      <c r="AN26" s="211"/>
      <c r="AO26" s="211"/>
      <c r="AP26" s="211"/>
      <c r="AQ26" s="211"/>
      <c r="AR26" s="211"/>
      <c r="AS26" s="211"/>
      <c r="AT26" s="211"/>
      <c r="AU26" s="211"/>
      <c r="AV26" s="211"/>
      <c r="AW26" s="211"/>
      <c r="AX26" s="211"/>
      <c r="AY26" s="211"/>
      <c r="AZ26" s="210"/>
      <c r="BA26" s="210"/>
      <c r="BB26" s="210"/>
      <c r="BC26" s="210"/>
    </row>
    <row r="27" spans="2:55" s="63" customFormat="1" ht="15.95" customHeight="1">
      <c r="B27" s="263" t="s">
        <v>80</v>
      </c>
      <c r="C27" s="264"/>
      <c r="D27" s="103" t="s">
        <v>3</v>
      </c>
      <c r="E27" s="103" t="s">
        <v>3</v>
      </c>
      <c r="F27" s="103" t="s">
        <v>3</v>
      </c>
      <c r="G27" s="103" t="s">
        <v>3</v>
      </c>
      <c r="H27" s="103" t="s">
        <v>3</v>
      </c>
      <c r="I27" s="103" t="s">
        <v>3</v>
      </c>
      <c r="J27" s="103" t="s">
        <v>3</v>
      </c>
      <c r="K27" s="103" t="s">
        <v>3</v>
      </c>
      <c r="L27" s="103" t="s">
        <v>3</v>
      </c>
      <c r="M27" s="103" t="s">
        <v>3</v>
      </c>
      <c r="N27" s="151">
        <v>0</v>
      </c>
      <c r="O27" s="151">
        <v>0</v>
      </c>
      <c r="P27" s="152">
        <v>0</v>
      </c>
      <c r="Q27" s="152">
        <v>0</v>
      </c>
      <c r="R27" s="152">
        <v>0</v>
      </c>
      <c r="S27" s="150">
        <v>0</v>
      </c>
      <c r="T27" s="150">
        <v>0</v>
      </c>
      <c r="U27" s="89">
        <v>1.92</v>
      </c>
      <c r="V27" s="89">
        <v>0</v>
      </c>
      <c r="W27" s="89">
        <v>0</v>
      </c>
      <c r="X27" s="89">
        <v>0</v>
      </c>
      <c r="Y27" s="89">
        <v>0</v>
      </c>
      <c r="Z27" s="89">
        <v>0</v>
      </c>
      <c r="AA27" s="89">
        <v>0</v>
      </c>
      <c r="AB27" s="89">
        <v>0</v>
      </c>
      <c r="AC27" s="89">
        <v>0</v>
      </c>
      <c r="AD27" s="89">
        <v>0</v>
      </c>
      <c r="AE27" s="89">
        <v>0</v>
      </c>
      <c r="AF27" s="89">
        <v>0</v>
      </c>
      <c r="AG27" s="89">
        <v>0</v>
      </c>
      <c r="AH27" s="89">
        <v>0</v>
      </c>
      <c r="AI27" s="210"/>
      <c r="AJ27" s="211"/>
      <c r="AK27" s="211"/>
      <c r="AL27" s="211"/>
      <c r="AM27" s="211"/>
      <c r="AN27" s="211"/>
      <c r="AO27" s="211"/>
      <c r="AP27" s="211"/>
      <c r="AQ27" s="211"/>
      <c r="AR27" s="211"/>
      <c r="AS27" s="211"/>
      <c r="AT27" s="211"/>
      <c r="AU27" s="211"/>
      <c r="AV27" s="211"/>
      <c r="AW27" s="211"/>
      <c r="AX27" s="211"/>
      <c r="AY27" s="211"/>
      <c r="AZ27" s="210"/>
      <c r="BA27" s="210"/>
      <c r="BB27" s="210"/>
      <c r="BC27" s="210"/>
    </row>
    <row r="28" spans="2:55" s="63" customFormat="1" ht="15.95" customHeight="1">
      <c r="B28" s="263" t="s">
        <v>225</v>
      </c>
      <c r="C28" s="265"/>
      <c r="D28" s="103"/>
      <c r="E28" s="242"/>
      <c r="F28" s="242"/>
      <c r="G28" s="242"/>
      <c r="H28" s="242"/>
      <c r="I28" s="242"/>
      <c r="J28" s="242"/>
      <c r="K28" s="242"/>
      <c r="L28" s="242"/>
      <c r="M28" s="242"/>
      <c r="N28" s="242"/>
      <c r="O28" s="242"/>
      <c r="P28" s="242"/>
      <c r="Q28" s="242"/>
      <c r="R28" s="242"/>
      <c r="S28" s="242"/>
      <c r="T28" s="242"/>
      <c r="U28" s="242"/>
      <c r="V28" s="242"/>
      <c r="W28" s="242"/>
      <c r="X28" s="242"/>
      <c r="Y28" s="242"/>
      <c r="Z28" s="242"/>
      <c r="AA28" s="242"/>
      <c r="AB28" s="242"/>
      <c r="AC28" s="242"/>
      <c r="AD28" s="242"/>
      <c r="AE28" s="242"/>
      <c r="AF28" s="89">
        <v>0.2716478699679869</v>
      </c>
      <c r="AG28" s="89">
        <v>9.0694371102396403</v>
      </c>
      <c r="AH28" s="89">
        <v>2.8732338999842066</v>
      </c>
      <c r="AI28" s="210"/>
      <c r="AJ28" s="211"/>
      <c r="AK28" s="211"/>
      <c r="AL28" s="211"/>
      <c r="AM28" s="211"/>
      <c r="AN28" s="211"/>
      <c r="AO28" s="211"/>
      <c r="AP28" s="211"/>
      <c r="AQ28" s="211"/>
      <c r="AR28" s="211"/>
      <c r="AS28" s="211"/>
      <c r="AT28" s="211"/>
      <c r="AU28" s="211"/>
      <c r="AV28" s="211"/>
      <c r="AW28" s="211"/>
      <c r="AX28" s="211"/>
      <c r="AY28" s="211"/>
      <c r="AZ28" s="210"/>
      <c r="BA28" s="210"/>
      <c r="BB28" s="210"/>
      <c r="BC28" s="210"/>
    </row>
    <row r="29" spans="2:55" s="63" customFormat="1" ht="15.95" customHeight="1">
      <c r="B29" s="263" t="s">
        <v>226</v>
      </c>
      <c r="C29" s="265"/>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89">
        <v>28.717036410200894</v>
      </c>
      <c r="AG29" s="89">
        <v>95.943795060006295</v>
      </c>
      <c r="AH29" s="89">
        <v>49.551931353501097</v>
      </c>
      <c r="AI29" s="210"/>
      <c r="AJ29" s="211"/>
      <c r="AK29" s="211"/>
      <c r="AL29" s="211"/>
      <c r="AM29" s="211"/>
      <c r="AN29" s="211"/>
      <c r="AO29" s="211"/>
      <c r="AP29" s="211"/>
      <c r="AQ29" s="211"/>
      <c r="AR29" s="211"/>
      <c r="AS29" s="211"/>
      <c r="AT29" s="211"/>
      <c r="AU29" s="211"/>
      <c r="AV29" s="211"/>
      <c r="AW29" s="211"/>
      <c r="AX29" s="211"/>
      <c r="AY29" s="211"/>
      <c r="AZ29" s="210"/>
      <c r="BA29" s="210"/>
      <c r="BB29" s="210"/>
      <c r="BC29" s="210"/>
    </row>
    <row r="30" spans="2:55" s="63" customFormat="1" ht="6.75" customHeight="1" thickBot="1">
      <c r="C30" s="84"/>
      <c r="D30" s="84"/>
      <c r="E30" s="84"/>
      <c r="F30" s="84"/>
      <c r="G30" s="84"/>
      <c r="H30" s="84"/>
      <c r="I30" s="84"/>
      <c r="J30" s="84"/>
      <c r="K30" s="84"/>
      <c r="L30" s="84"/>
      <c r="M30" s="84"/>
      <c r="N30" s="84"/>
      <c r="O30" s="84"/>
      <c r="P30" s="84"/>
      <c r="Q30" s="85"/>
      <c r="R30" s="85"/>
      <c r="S30" s="85"/>
      <c r="T30" s="85"/>
      <c r="U30" s="85"/>
      <c r="V30" s="85"/>
      <c r="W30" s="85"/>
      <c r="X30" s="85"/>
      <c r="Y30" s="85"/>
      <c r="Z30" s="85"/>
      <c r="AA30" s="85"/>
      <c r="AB30" s="85"/>
      <c r="AC30" s="85"/>
      <c r="AD30" s="85"/>
      <c r="AE30" s="85"/>
      <c r="AF30" s="85"/>
      <c r="AG30" s="85"/>
      <c r="AH30" s="85"/>
      <c r="AI30" s="210"/>
      <c r="AJ30" s="211"/>
      <c r="AK30" s="211"/>
      <c r="AL30" s="211"/>
      <c r="AM30" s="211"/>
      <c r="AN30" s="211"/>
      <c r="AO30" s="211"/>
      <c r="AP30" s="211"/>
      <c r="AQ30" s="211"/>
      <c r="AR30" s="211"/>
      <c r="AS30" s="211"/>
      <c r="AT30" s="211"/>
      <c r="AU30" s="211"/>
      <c r="AV30" s="211"/>
      <c r="AW30" s="211"/>
      <c r="AX30" s="211"/>
      <c r="AY30" s="211"/>
      <c r="AZ30" s="210"/>
      <c r="BA30" s="210"/>
      <c r="BB30" s="210"/>
      <c r="BC30" s="210"/>
    </row>
    <row r="31" spans="2:55" s="63" customFormat="1" ht="18" customHeight="1">
      <c r="B31" s="228" t="s">
        <v>254</v>
      </c>
      <c r="C31" s="63" t="s">
        <v>248</v>
      </c>
      <c r="Q31" s="72"/>
      <c r="R31" s="72"/>
      <c r="S31" s="72"/>
      <c r="V31" s="108"/>
      <c r="AI31" s="210"/>
      <c r="AJ31" s="224"/>
      <c r="AK31" s="224"/>
      <c r="AL31" s="224"/>
      <c r="AM31" s="224"/>
      <c r="AN31" s="224"/>
      <c r="AO31" s="224"/>
      <c r="AP31" s="224"/>
      <c r="AQ31" s="224"/>
      <c r="AR31" s="224"/>
      <c r="AS31" s="224"/>
      <c r="AT31" s="224"/>
      <c r="AU31" s="224"/>
      <c r="AV31" s="224"/>
      <c r="AW31" s="224"/>
      <c r="AX31" s="224"/>
    </row>
    <row r="32" spans="2:55" s="63" customFormat="1" ht="18" customHeight="1">
      <c r="B32" s="63" t="s">
        <v>253</v>
      </c>
      <c r="C32" s="63" t="s">
        <v>247</v>
      </c>
      <c r="Q32" s="72"/>
      <c r="R32" s="72"/>
      <c r="S32" s="72"/>
    </row>
    <row r="33" spans="1:33" s="63" customFormat="1" ht="18" customHeight="1">
      <c r="B33" s="63" t="s">
        <v>252</v>
      </c>
      <c r="C33" s="63" t="s">
        <v>246</v>
      </c>
      <c r="Q33" s="109"/>
      <c r="R33" s="109"/>
      <c r="S33" s="109"/>
      <c r="T33" s="108"/>
    </row>
    <row r="34" spans="1:33" s="63" customFormat="1" ht="18" customHeight="1">
      <c r="B34" s="63" t="s">
        <v>251</v>
      </c>
      <c r="C34" s="63" t="s">
        <v>245</v>
      </c>
      <c r="Q34" s="72"/>
      <c r="R34" s="72"/>
      <c r="S34" s="72"/>
    </row>
    <row r="35" spans="1:33" s="63" customFormat="1" ht="32.25" customHeight="1">
      <c r="B35" s="63" t="s">
        <v>244</v>
      </c>
      <c r="C35" s="266" t="s">
        <v>235</v>
      </c>
      <c r="D35" s="264"/>
      <c r="E35" s="264"/>
      <c r="F35" s="264"/>
      <c r="G35" s="264"/>
      <c r="H35" s="264"/>
      <c r="I35" s="264"/>
      <c r="J35" s="264"/>
      <c r="K35" s="264"/>
      <c r="L35" s="264"/>
      <c r="M35" s="264"/>
      <c r="N35" s="264"/>
      <c r="O35" s="264"/>
      <c r="P35" s="264"/>
      <c r="Q35" s="264"/>
      <c r="R35" s="264"/>
      <c r="S35" s="264"/>
      <c r="T35" s="264"/>
      <c r="U35" s="264"/>
      <c r="V35" s="264"/>
      <c r="W35" s="264"/>
      <c r="X35" s="264"/>
      <c r="Y35" s="264"/>
      <c r="Z35" s="264"/>
      <c r="AA35" s="229"/>
      <c r="AB35" s="234"/>
      <c r="AC35" s="234"/>
      <c r="AD35" s="234"/>
      <c r="AE35" s="234"/>
      <c r="AF35" s="234"/>
      <c r="AG35" s="234"/>
    </row>
    <row r="36" spans="1:33" s="63" customFormat="1" ht="18" customHeight="1">
      <c r="A36" s="3"/>
      <c r="B36" s="63" t="s">
        <v>250</v>
      </c>
      <c r="C36" s="63" t="s">
        <v>249</v>
      </c>
    </row>
    <row r="37" spans="1:33" s="63" customFormat="1" ht="18" customHeight="1"/>
    <row r="38" spans="1:33" ht="18" customHeight="1"/>
    <row r="39" spans="1:33">
      <c r="T39" s="214"/>
      <c r="U39" s="214"/>
      <c r="V39" s="214"/>
      <c r="W39" s="214"/>
      <c r="X39" s="214"/>
      <c r="Y39" s="214"/>
      <c r="Z39" s="214"/>
      <c r="AA39" s="214"/>
      <c r="AB39" s="214"/>
      <c r="AC39" s="214"/>
      <c r="AD39" s="214"/>
      <c r="AE39" s="214"/>
      <c r="AF39" s="214"/>
      <c r="AG39" s="214"/>
    </row>
    <row r="40" spans="1:33">
      <c r="T40" s="214"/>
      <c r="U40" s="214"/>
      <c r="V40" s="214"/>
      <c r="W40" s="214"/>
      <c r="X40" s="214"/>
      <c r="Y40" s="214"/>
      <c r="Z40" s="214"/>
      <c r="AA40" s="214"/>
      <c r="AB40" s="214"/>
      <c r="AC40" s="214"/>
      <c r="AD40" s="214"/>
      <c r="AE40" s="214"/>
      <c r="AF40" s="214"/>
      <c r="AG40" s="214"/>
    </row>
    <row r="41" spans="1:33">
      <c r="T41" s="214"/>
      <c r="U41" s="214"/>
      <c r="V41" s="214"/>
      <c r="W41" s="214"/>
      <c r="X41" s="214"/>
      <c r="Y41" s="214"/>
      <c r="Z41" s="214"/>
      <c r="AA41" s="214"/>
      <c r="AB41" s="214"/>
      <c r="AC41" s="214"/>
      <c r="AD41" s="214"/>
      <c r="AE41" s="214"/>
      <c r="AF41" s="214"/>
      <c r="AG41" s="214"/>
    </row>
    <row r="42" spans="1:33">
      <c r="T42" s="214"/>
      <c r="U42" s="214"/>
      <c r="V42" s="214"/>
      <c r="W42" s="214"/>
      <c r="X42" s="214"/>
      <c r="Y42" s="214"/>
      <c r="Z42" s="214"/>
      <c r="AA42" s="214"/>
      <c r="AB42" s="214"/>
      <c r="AC42" s="214"/>
      <c r="AD42" s="214"/>
      <c r="AE42" s="214"/>
      <c r="AF42" s="214"/>
      <c r="AG42" s="214"/>
    </row>
    <row r="43" spans="1:33">
      <c r="T43" s="214"/>
      <c r="U43" s="214"/>
      <c r="V43" s="214"/>
      <c r="W43" s="214"/>
      <c r="X43" s="214"/>
      <c r="Y43" s="214"/>
      <c r="Z43" s="214"/>
      <c r="AA43" s="214"/>
      <c r="AB43" s="214"/>
      <c r="AC43" s="214"/>
      <c r="AD43" s="214"/>
      <c r="AE43" s="214"/>
      <c r="AF43" s="214"/>
      <c r="AG43" s="214"/>
    </row>
    <row r="44" spans="1:33">
      <c r="T44" s="214"/>
      <c r="U44" s="214"/>
      <c r="V44" s="214"/>
      <c r="W44" s="214"/>
      <c r="X44" s="214"/>
      <c r="Y44" s="214"/>
      <c r="Z44" s="214"/>
      <c r="AA44" s="214"/>
      <c r="AB44" s="214"/>
      <c r="AC44" s="214"/>
      <c r="AD44" s="214"/>
      <c r="AE44" s="214"/>
      <c r="AF44" s="214"/>
      <c r="AG44" s="214"/>
    </row>
    <row r="45" spans="1:33">
      <c r="T45" s="214"/>
      <c r="U45" s="214"/>
      <c r="V45" s="214"/>
      <c r="W45" s="214"/>
      <c r="X45" s="214"/>
      <c r="Y45" s="214"/>
      <c r="Z45" s="214"/>
      <c r="AA45" s="214"/>
      <c r="AB45" s="214"/>
      <c r="AC45" s="214"/>
      <c r="AD45" s="214"/>
      <c r="AE45" s="214"/>
      <c r="AF45" s="214"/>
      <c r="AG45" s="214"/>
    </row>
    <row r="48" spans="1:33">
      <c r="T48" s="214"/>
      <c r="U48" s="214"/>
      <c r="V48" s="214"/>
      <c r="W48" s="214"/>
      <c r="X48" s="214"/>
      <c r="Y48" s="214"/>
      <c r="Z48" s="214"/>
      <c r="AA48" s="214"/>
      <c r="AB48" s="214"/>
      <c r="AC48" s="214"/>
      <c r="AD48" s="214"/>
      <c r="AE48" s="214"/>
      <c r="AF48" s="214"/>
      <c r="AG48" s="214"/>
    </row>
    <row r="49" spans="20:33">
      <c r="T49" s="214"/>
      <c r="U49" s="214"/>
      <c r="V49" s="214"/>
      <c r="W49" s="214"/>
      <c r="X49" s="214"/>
      <c r="Y49" s="214"/>
      <c r="Z49" s="214"/>
      <c r="AA49" s="214"/>
      <c r="AB49" s="214"/>
      <c r="AC49" s="214"/>
      <c r="AD49" s="214"/>
      <c r="AE49" s="214"/>
      <c r="AF49" s="214"/>
      <c r="AG49" s="214"/>
    </row>
    <row r="50" spans="20:33">
      <c r="T50" s="214"/>
      <c r="U50" s="214"/>
      <c r="V50" s="214"/>
      <c r="W50" s="214"/>
      <c r="X50" s="214"/>
      <c r="Y50" s="214"/>
      <c r="Z50" s="214"/>
      <c r="AA50" s="214"/>
      <c r="AB50" s="214"/>
      <c r="AC50" s="214"/>
      <c r="AD50" s="214"/>
      <c r="AE50" s="214"/>
      <c r="AF50" s="214"/>
      <c r="AG50" s="214"/>
    </row>
    <row r="51" spans="20:33">
      <c r="T51" s="214"/>
      <c r="U51" s="214"/>
      <c r="V51" s="214"/>
      <c r="W51" s="214"/>
      <c r="X51" s="214"/>
      <c r="Y51" s="214"/>
      <c r="Z51" s="214"/>
      <c r="AA51" s="214"/>
      <c r="AB51" s="214"/>
      <c r="AC51" s="214"/>
      <c r="AD51" s="214"/>
      <c r="AE51" s="214"/>
      <c r="AF51" s="214"/>
      <c r="AG51" s="214"/>
    </row>
    <row r="52" spans="20:33">
      <c r="T52" s="214"/>
      <c r="U52" s="214"/>
      <c r="V52" s="214"/>
      <c r="W52" s="214"/>
      <c r="X52" s="214"/>
      <c r="Y52" s="214"/>
      <c r="Z52" s="214"/>
      <c r="AA52" s="214"/>
      <c r="AB52" s="214"/>
      <c r="AC52" s="214"/>
      <c r="AD52" s="214"/>
      <c r="AE52" s="214"/>
      <c r="AF52" s="214"/>
      <c r="AG52" s="214"/>
    </row>
    <row r="53" spans="20:33">
      <c r="T53" s="214"/>
      <c r="U53" s="214"/>
      <c r="V53" s="214"/>
      <c r="W53" s="214"/>
      <c r="X53" s="214"/>
      <c r="Y53" s="214"/>
      <c r="Z53" s="214"/>
      <c r="AA53" s="214"/>
      <c r="AB53" s="214"/>
      <c r="AC53" s="214"/>
      <c r="AD53" s="214"/>
      <c r="AE53" s="214"/>
      <c r="AF53" s="214"/>
      <c r="AG53" s="214"/>
    </row>
    <row r="65" spans="4:17">
      <c r="D65" s="72"/>
      <c r="E65" s="72"/>
      <c r="F65" s="72"/>
      <c r="G65" s="72"/>
      <c r="H65" s="72"/>
      <c r="I65" s="72"/>
      <c r="J65" s="72"/>
      <c r="K65" s="72"/>
      <c r="L65" s="72"/>
      <c r="M65" s="72"/>
      <c r="N65" s="72"/>
      <c r="O65" s="72"/>
      <c r="P65" s="72"/>
    </row>
    <row r="66" spans="4:17">
      <c r="D66" s="72"/>
      <c r="E66" s="72"/>
      <c r="F66" s="72"/>
      <c r="G66" s="72"/>
      <c r="H66" s="72"/>
      <c r="I66" s="72"/>
      <c r="J66" s="72"/>
      <c r="K66" s="72"/>
      <c r="L66" s="72"/>
      <c r="M66" s="72"/>
      <c r="N66" s="72"/>
      <c r="O66" s="72"/>
      <c r="P66" s="72"/>
    </row>
    <row r="67" spans="4:17">
      <c r="D67" s="72"/>
      <c r="E67" s="72"/>
      <c r="F67" s="72"/>
      <c r="G67" s="72"/>
      <c r="H67" s="72"/>
      <c r="I67" s="72"/>
      <c r="J67" s="72"/>
      <c r="K67" s="72"/>
      <c r="L67" s="72"/>
      <c r="M67" s="72"/>
      <c r="N67" s="72"/>
      <c r="O67" s="72"/>
      <c r="P67" s="72"/>
      <c r="Q67" s="95"/>
    </row>
    <row r="68" spans="4:17">
      <c r="D68" s="72"/>
      <c r="E68" s="72"/>
      <c r="F68" s="72"/>
      <c r="G68" s="72"/>
      <c r="H68" s="72"/>
      <c r="I68" s="72"/>
      <c r="J68" s="72"/>
      <c r="K68" s="72"/>
      <c r="L68" s="72"/>
      <c r="M68" s="72"/>
      <c r="N68" s="72"/>
      <c r="O68" s="72"/>
      <c r="P68" s="72"/>
      <c r="Q68" s="95"/>
    </row>
    <row r="70" spans="4:17">
      <c r="D70" s="107"/>
      <c r="E70" s="107"/>
      <c r="F70" s="107"/>
      <c r="G70" s="107"/>
      <c r="H70" s="107"/>
      <c r="I70" s="107"/>
      <c r="J70" s="107"/>
      <c r="K70" s="107"/>
      <c r="L70" s="107"/>
      <c r="M70" s="107"/>
      <c r="N70" s="107"/>
      <c r="O70" s="107"/>
      <c r="P70" s="107"/>
      <c r="Q70" s="110"/>
    </row>
  </sheetData>
  <mergeCells count="26">
    <mergeCell ref="B10:C10"/>
    <mergeCell ref="B11:C11"/>
    <mergeCell ref="B12:C12"/>
    <mergeCell ref="Q7:S7"/>
    <mergeCell ref="B2:C2"/>
    <mergeCell ref="B3:C3"/>
    <mergeCell ref="B4:C4"/>
    <mergeCell ref="B6:C6"/>
    <mergeCell ref="B8:C8"/>
    <mergeCell ref="B25:C25"/>
    <mergeCell ref="B13:C13"/>
    <mergeCell ref="B14:C14"/>
    <mergeCell ref="B16:C16"/>
    <mergeCell ref="B17:C17"/>
    <mergeCell ref="B18:C18"/>
    <mergeCell ref="B19:C19"/>
    <mergeCell ref="B20:C20"/>
    <mergeCell ref="B21:C21"/>
    <mergeCell ref="B22:C22"/>
    <mergeCell ref="B23:C23"/>
    <mergeCell ref="B24:C24"/>
    <mergeCell ref="B26:C26"/>
    <mergeCell ref="B27:C27"/>
    <mergeCell ref="B28:C28"/>
    <mergeCell ref="B29:C29"/>
    <mergeCell ref="C35:Z35"/>
  </mergeCells>
  <phoneticPr fontId="22" type="noConversion"/>
  <printOptions verticalCentered="1"/>
  <pageMargins left="0.39370078740157483" right="0" top="0" bottom="0" header="0" footer="0"/>
  <pageSetup paperSize="1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E49"/>
  <sheetViews>
    <sheetView zoomScale="80" zoomScaleNormal="80" zoomScaleSheetLayoutView="100" workbookViewId="0">
      <selection sqref="A1:A1048576"/>
    </sheetView>
  </sheetViews>
  <sheetFormatPr baseColWidth="10" defaultRowHeight="12.75"/>
  <cols>
    <col min="1" max="1" width="4.7109375" style="87" customWidth="1"/>
    <col min="2" max="2" width="18.7109375" style="87" customWidth="1"/>
    <col min="3" max="3" width="93.85546875" style="87" customWidth="1"/>
    <col min="4" max="19" width="11.7109375" style="87" customWidth="1"/>
    <col min="20" max="30" width="12.7109375" style="87" customWidth="1"/>
    <col min="31" max="33" width="13.7109375" style="87" customWidth="1"/>
    <col min="34" max="16384" width="11.42578125" style="87"/>
  </cols>
  <sheetData>
    <row r="1" spans="2:57" ht="18" customHeight="1">
      <c r="B1" s="96"/>
      <c r="C1" s="96"/>
      <c r="P1" s="96"/>
      <c r="Q1" s="96"/>
      <c r="R1" s="96"/>
      <c r="T1" s="96"/>
      <c r="U1" s="96"/>
      <c r="V1" s="96"/>
    </row>
    <row r="2" spans="2:57" s="75" customFormat="1" ht="18" customHeight="1">
      <c r="B2" s="132" t="s">
        <v>201</v>
      </c>
      <c r="C2" s="59"/>
      <c r="D2" s="59"/>
      <c r="E2" s="59"/>
      <c r="F2" s="59"/>
      <c r="G2" s="59"/>
      <c r="H2" s="59"/>
      <c r="I2" s="59"/>
      <c r="J2" s="59"/>
      <c r="K2" s="59"/>
      <c r="L2" s="59"/>
      <c r="M2" s="59"/>
      <c r="N2" s="59"/>
      <c r="O2" s="59"/>
      <c r="P2" s="59"/>
      <c r="Q2" s="61"/>
      <c r="R2" s="97"/>
      <c r="S2" s="97"/>
      <c r="T2" s="136"/>
      <c r="U2" s="136"/>
    </row>
    <row r="3" spans="2:57" s="75" customFormat="1" ht="18" customHeight="1">
      <c r="B3" s="133" t="s">
        <v>92</v>
      </c>
      <c r="C3" s="64"/>
      <c r="D3" s="64"/>
      <c r="E3" s="64"/>
      <c r="F3" s="64"/>
      <c r="G3" s="64"/>
      <c r="H3" s="64"/>
      <c r="I3" s="64"/>
      <c r="J3" s="64"/>
      <c r="K3" s="64"/>
      <c r="L3" s="64"/>
      <c r="M3" s="64"/>
      <c r="N3" s="64"/>
      <c r="O3" s="64"/>
      <c r="P3" s="64"/>
      <c r="Q3" s="98"/>
      <c r="R3" s="99"/>
      <c r="S3" s="99"/>
      <c r="T3" s="136"/>
      <c r="U3" s="136"/>
    </row>
    <row r="4" spans="2:57" s="63" customFormat="1" ht="18" customHeight="1">
      <c r="B4" s="135" t="s">
        <v>202</v>
      </c>
      <c r="C4" s="135"/>
      <c r="D4" s="135"/>
      <c r="E4" s="135"/>
      <c r="F4" s="135"/>
      <c r="G4" s="135"/>
      <c r="H4" s="135"/>
      <c r="I4" s="135"/>
      <c r="J4" s="135"/>
      <c r="K4" s="135"/>
      <c r="L4" s="135"/>
      <c r="M4" s="135"/>
      <c r="N4" s="135"/>
      <c r="O4" s="135"/>
      <c r="P4" s="135"/>
      <c r="Q4" s="66"/>
      <c r="R4" s="275"/>
      <c r="S4" s="275"/>
      <c r="T4" s="67"/>
      <c r="U4" s="67"/>
      <c r="V4" s="100"/>
      <c r="W4" s="100"/>
      <c r="X4" s="100"/>
      <c r="Y4" s="100"/>
      <c r="Z4" s="100"/>
      <c r="AA4" s="100"/>
      <c r="AB4" s="100"/>
      <c r="AC4" s="100"/>
      <c r="AD4" s="100"/>
      <c r="AE4" s="100"/>
      <c r="AF4" s="100"/>
      <c r="AG4" s="100"/>
    </row>
    <row r="5" spans="2:57" s="63" customFormat="1" ht="11.25" customHeight="1" thickBot="1">
      <c r="B5" s="117"/>
      <c r="C5" s="117"/>
      <c r="D5" s="117"/>
      <c r="E5" s="117"/>
      <c r="F5" s="117"/>
      <c r="G5" s="117"/>
      <c r="H5" s="117"/>
      <c r="I5" s="117"/>
      <c r="J5" s="117"/>
      <c r="K5" s="117"/>
      <c r="L5" s="117"/>
      <c r="M5" s="117"/>
      <c r="N5" s="117"/>
      <c r="O5" s="117"/>
      <c r="P5" s="117"/>
      <c r="Q5" s="66"/>
      <c r="R5" s="117"/>
      <c r="S5" s="117"/>
      <c r="T5" s="67"/>
      <c r="U5" s="67"/>
      <c r="V5" s="100"/>
      <c r="W5" s="100"/>
      <c r="X5" s="100"/>
      <c r="Y5" s="100"/>
      <c r="Z5" s="100"/>
      <c r="AA5" s="100"/>
      <c r="AB5" s="100"/>
      <c r="AC5" s="100"/>
      <c r="AD5" s="100"/>
      <c r="AE5" s="100"/>
      <c r="AF5" s="100"/>
      <c r="AG5" s="100"/>
    </row>
    <row r="6" spans="2:57" s="75" customFormat="1" ht="30" customHeight="1" thickBot="1">
      <c r="B6" s="169" t="s">
        <v>101</v>
      </c>
      <c r="C6" s="166"/>
      <c r="D6" s="168">
        <v>1991</v>
      </c>
      <c r="E6" s="168">
        <v>1992</v>
      </c>
      <c r="F6" s="168">
        <v>1993</v>
      </c>
      <c r="G6" s="168">
        <v>1994</v>
      </c>
      <c r="H6" s="168">
        <v>1995</v>
      </c>
      <c r="I6" s="168">
        <v>1996</v>
      </c>
      <c r="J6" s="168">
        <v>1997</v>
      </c>
      <c r="K6" s="168">
        <v>1998</v>
      </c>
      <c r="L6" s="168">
        <v>1999</v>
      </c>
      <c r="M6" s="168">
        <v>2000</v>
      </c>
      <c r="N6" s="168">
        <v>2001</v>
      </c>
      <c r="O6" s="168">
        <v>2002</v>
      </c>
      <c r="P6" s="168">
        <v>2003</v>
      </c>
      <c r="Q6" s="168">
        <v>2004</v>
      </c>
      <c r="R6" s="168">
        <v>2005</v>
      </c>
      <c r="S6" s="168">
        <v>2006</v>
      </c>
      <c r="T6" s="168">
        <v>2007</v>
      </c>
      <c r="U6" s="168">
        <v>2008</v>
      </c>
      <c r="V6" s="168">
        <v>2009</v>
      </c>
      <c r="W6" s="168">
        <v>2010</v>
      </c>
      <c r="X6" s="168">
        <v>2011</v>
      </c>
      <c r="Y6" s="168">
        <v>2012</v>
      </c>
      <c r="Z6" s="167">
        <v>2013</v>
      </c>
      <c r="AA6" s="167">
        <v>2014</v>
      </c>
      <c r="AB6" s="167">
        <v>2015</v>
      </c>
      <c r="AC6" s="167">
        <v>2016</v>
      </c>
      <c r="AD6" s="167">
        <v>2017</v>
      </c>
      <c r="AE6" s="167">
        <v>2018</v>
      </c>
      <c r="AF6" s="167">
        <v>2019</v>
      </c>
      <c r="AG6" s="167">
        <v>2020</v>
      </c>
    </row>
    <row r="7" spans="2:57" s="63" customFormat="1">
      <c r="B7" s="72"/>
      <c r="C7" s="72"/>
      <c r="D7" s="72"/>
      <c r="E7" s="72"/>
      <c r="F7" s="72"/>
      <c r="G7" s="72"/>
      <c r="H7" s="72"/>
      <c r="I7" s="72"/>
      <c r="J7" s="72"/>
      <c r="K7" s="72"/>
      <c r="L7" s="72"/>
      <c r="M7" s="72"/>
      <c r="N7" s="83"/>
      <c r="O7" s="83"/>
      <c r="P7" s="269"/>
      <c r="Q7" s="269"/>
      <c r="R7" s="269"/>
      <c r="S7" s="269"/>
      <c r="T7" s="101"/>
    </row>
    <row r="8" spans="2:57" s="75" customFormat="1">
      <c r="B8" s="144" t="s">
        <v>83</v>
      </c>
      <c r="C8" s="73"/>
      <c r="D8" s="102">
        <v>0.61293995599999995</v>
      </c>
      <c r="E8" s="102">
        <v>0</v>
      </c>
      <c r="F8" s="102">
        <v>94.037406345181665</v>
      </c>
      <c r="G8" s="102">
        <v>174.34660487365889</v>
      </c>
      <c r="H8" s="102">
        <v>124.8491109427377</v>
      </c>
      <c r="I8" s="102">
        <v>273.16695372408316</v>
      </c>
      <c r="J8" s="102">
        <v>436.57019497280049</v>
      </c>
      <c r="K8" s="102">
        <v>236.71093076347984</v>
      </c>
      <c r="L8" s="102">
        <v>174.01534530196506</v>
      </c>
      <c r="M8" s="102">
        <v>663.92635636214595</v>
      </c>
      <c r="N8" s="102">
        <v>1788.1590983394783</v>
      </c>
      <c r="O8" s="102">
        <v>3266.9517055101746</v>
      </c>
      <c r="P8" s="102">
        <v>2655.9291509875316</v>
      </c>
      <c r="Q8" s="102">
        <v>391.35546731384329</v>
      </c>
      <c r="R8" s="102">
        <v>339.54275531402163</v>
      </c>
      <c r="S8" s="102">
        <v>252.10956605222492</v>
      </c>
      <c r="T8" s="102">
        <v>327.84408468267088</v>
      </c>
      <c r="U8" s="102">
        <v>447.24556812000003</v>
      </c>
      <c r="V8" s="102">
        <v>754.65439442000002</v>
      </c>
      <c r="W8" s="102">
        <v>542.71478729499995</v>
      </c>
      <c r="X8" s="102">
        <v>412.13733817100001</v>
      </c>
      <c r="Y8" s="102">
        <v>517.16197304999992</v>
      </c>
      <c r="Z8" s="102">
        <v>414.48396009999999</v>
      </c>
      <c r="AA8" s="102">
        <v>526.9</v>
      </c>
      <c r="AB8" s="102">
        <v>674.66460861259816</v>
      </c>
      <c r="AC8" s="102">
        <v>1010.06925588</v>
      </c>
      <c r="AD8" s="102">
        <v>1767.4288712217258</v>
      </c>
      <c r="AE8" s="102">
        <v>21157.886952308956</v>
      </c>
      <c r="AF8" s="102">
        <v>34589.935320950972</v>
      </c>
      <c r="AG8" s="102">
        <v>40198.854590132687</v>
      </c>
      <c r="AH8" s="210"/>
      <c r="AI8" s="209"/>
      <c r="AJ8" s="209"/>
      <c r="AK8" s="209"/>
      <c r="AL8" s="209"/>
      <c r="AM8" s="209"/>
      <c r="AN8" s="209"/>
      <c r="AO8" s="209"/>
      <c r="AP8" s="209"/>
      <c r="AQ8" s="209"/>
      <c r="AR8" s="209"/>
      <c r="AS8" s="209"/>
      <c r="AT8" s="209"/>
      <c r="AU8" s="209"/>
      <c r="AV8" s="209"/>
      <c r="AW8" s="209"/>
      <c r="AX8" s="209"/>
      <c r="AY8" s="209"/>
      <c r="AZ8" s="209"/>
      <c r="BA8" s="209"/>
      <c r="BB8" s="209"/>
      <c r="BC8" s="209"/>
      <c r="BD8" s="209"/>
      <c r="BE8" s="209"/>
    </row>
    <row r="9" spans="2:57" s="75" customFormat="1" ht="15.95" customHeight="1">
      <c r="B9" s="144"/>
      <c r="C9" s="73"/>
      <c r="D9" s="73"/>
      <c r="E9" s="73"/>
      <c r="F9" s="73"/>
      <c r="G9" s="73"/>
      <c r="H9" s="73"/>
      <c r="I9" s="73"/>
      <c r="J9" s="73"/>
      <c r="K9" s="73"/>
      <c r="L9" s="73"/>
      <c r="M9" s="73"/>
      <c r="N9" s="73"/>
      <c r="O9" s="73"/>
      <c r="P9" s="74"/>
      <c r="Q9" s="74"/>
      <c r="R9" s="74"/>
      <c r="S9" s="74"/>
      <c r="T9" s="74"/>
      <c r="U9" s="74"/>
      <c r="V9" s="74"/>
      <c r="W9" s="74"/>
      <c r="X9" s="74"/>
      <c r="Y9" s="74"/>
      <c r="Z9" s="74"/>
      <c r="AA9" s="74"/>
      <c r="AB9" s="74"/>
      <c r="AC9" s="221"/>
      <c r="AD9" s="221"/>
      <c r="AE9" s="221"/>
      <c r="AF9" s="221"/>
      <c r="AG9" s="221"/>
      <c r="AH9" s="210"/>
      <c r="AI9" s="209"/>
      <c r="AJ9" s="209"/>
      <c r="AK9" s="209"/>
      <c r="AL9" s="209"/>
      <c r="AM9" s="209"/>
      <c r="AN9" s="209"/>
      <c r="AO9" s="209"/>
      <c r="AP9" s="209"/>
      <c r="AQ9" s="209"/>
      <c r="AR9" s="209"/>
      <c r="AS9" s="209"/>
      <c r="AT9" s="209"/>
      <c r="AU9" s="209"/>
      <c r="AV9" s="209"/>
      <c r="AW9" s="209"/>
      <c r="AX9" s="209"/>
      <c r="AY9" s="209"/>
      <c r="AZ9" s="209"/>
      <c r="BA9" s="209"/>
      <c r="BB9" s="209"/>
      <c r="BC9" s="209"/>
      <c r="BD9" s="209"/>
      <c r="BE9" s="209"/>
    </row>
    <row r="10" spans="2:57" s="75" customFormat="1" ht="15.95" customHeight="1">
      <c r="B10" s="144" t="s">
        <v>81</v>
      </c>
      <c r="C10" s="73"/>
      <c r="D10" s="76">
        <v>0.61293995599999995</v>
      </c>
      <c r="E10" s="76">
        <v>0</v>
      </c>
      <c r="F10" s="76">
        <v>94.037406345181665</v>
      </c>
      <c r="G10" s="76">
        <v>174.34660487365889</v>
      </c>
      <c r="H10" s="76">
        <v>124.8491109427377</v>
      </c>
      <c r="I10" s="76">
        <v>189.14925701734725</v>
      </c>
      <c r="J10" s="76">
        <v>63.124134622042121</v>
      </c>
      <c r="K10" s="76">
        <v>71.587100496703542</v>
      </c>
      <c r="L10" s="76">
        <v>64.291365543135015</v>
      </c>
      <c r="M10" s="76">
        <v>126.36035713432334</v>
      </c>
      <c r="N10" s="76">
        <v>142.13367799933934</v>
      </c>
      <c r="O10" s="76">
        <v>59.881223959185334</v>
      </c>
      <c r="P10" s="76">
        <v>60.861777703609299</v>
      </c>
      <c r="Q10" s="76">
        <v>80.120642858040796</v>
      </c>
      <c r="R10" s="76">
        <v>146.16474660628543</v>
      </c>
      <c r="S10" s="76">
        <v>72.617343821204258</v>
      </c>
      <c r="T10" s="76">
        <v>32.207535550000003</v>
      </c>
      <c r="U10" s="76">
        <v>89.805568120000004</v>
      </c>
      <c r="V10" s="76">
        <v>139.33439442</v>
      </c>
      <c r="W10" s="76">
        <v>140.07478729499999</v>
      </c>
      <c r="X10" s="76">
        <v>134.13733817100001</v>
      </c>
      <c r="Y10" s="76">
        <v>174.66197304999997</v>
      </c>
      <c r="Z10" s="76">
        <v>90.963960100000008</v>
      </c>
      <c r="AA10" s="76">
        <v>154.30000000000001</v>
      </c>
      <c r="AB10" s="76">
        <v>142.37460861259814</v>
      </c>
      <c r="AC10" s="102">
        <v>149.06925588000001</v>
      </c>
      <c r="AD10" s="102">
        <v>164.60315125</v>
      </c>
      <c r="AE10" s="102">
        <v>104.82448592999999</v>
      </c>
      <c r="AF10" s="102">
        <v>164.61585012999998</v>
      </c>
      <c r="AG10" s="102">
        <v>195.72095887</v>
      </c>
      <c r="AH10" s="210"/>
      <c r="AI10" s="209"/>
      <c r="AJ10" s="209"/>
      <c r="AK10" s="209"/>
      <c r="AL10" s="209"/>
      <c r="AM10" s="209"/>
      <c r="AN10" s="209"/>
      <c r="AO10" s="209"/>
      <c r="AP10" s="209"/>
      <c r="AQ10" s="209"/>
      <c r="AR10" s="209"/>
      <c r="AS10" s="209"/>
      <c r="AT10" s="209"/>
      <c r="AU10" s="209"/>
      <c r="AV10" s="209"/>
      <c r="AW10" s="209"/>
      <c r="AX10" s="209"/>
      <c r="AY10" s="209"/>
      <c r="AZ10" s="209"/>
      <c r="BA10" s="209"/>
      <c r="BB10" s="209"/>
      <c r="BC10" s="209"/>
      <c r="BD10" s="209"/>
      <c r="BE10" s="209"/>
    </row>
    <row r="11" spans="2:57" s="63" customFormat="1" ht="15.95" customHeight="1">
      <c r="B11" s="145" t="s">
        <v>72</v>
      </c>
      <c r="C11" s="72"/>
      <c r="D11" s="103" t="s">
        <v>3</v>
      </c>
      <c r="E11" s="103" t="s">
        <v>3</v>
      </c>
      <c r="F11" s="78">
        <v>83.879112399010978</v>
      </c>
      <c r="G11" s="78">
        <v>154.76835355822095</v>
      </c>
      <c r="H11" s="78">
        <v>109.30401376002813</v>
      </c>
      <c r="I11" s="78">
        <v>157.53687973463624</v>
      </c>
      <c r="J11" s="78">
        <v>47.312902096152882</v>
      </c>
      <c r="K11" s="78">
        <v>64.2136093194447</v>
      </c>
      <c r="L11" s="78">
        <v>54.787946460956469</v>
      </c>
      <c r="M11" s="78">
        <v>85.44164721037275</v>
      </c>
      <c r="N11" s="78">
        <v>122.11334085601987</v>
      </c>
      <c r="O11" s="78">
        <v>44.130284317574564</v>
      </c>
      <c r="P11" s="77">
        <v>58.431741471353888</v>
      </c>
      <c r="Q11" s="77">
        <v>56.178094298040797</v>
      </c>
      <c r="R11" s="77">
        <v>124.82938302737381</v>
      </c>
      <c r="S11" s="77">
        <v>59.392769854751997</v>
      </c>
      <c r="T11" s="77">
        <v>7.1456913200000001</v>
      </c>
      <c r="U11" s="77">
        <v>13.322535950000001</v>
      </c>
      <c r="V11" s="77">
        <v>18.395951600000004</v>
      </c>
      <c r="W11" s="77">
        <v>16.312256505000001</v>
      </c>
      <c r="X11" s="77">
        <v>15.577867999999999</v>
      </c>
      <c r="Y11" s="77">
        <v>20.753484449999998</v>
      </c>
      <c r="Z11" s="77">
        <v>10.53140923</v>
      </c>
      <c r="AA11" s="77">
        <v>22.3</v>
      </c>
      <c r="AB11" s="77">
        <v>14.369003980000002</v>
      </c>
      <c r="AC11" s="77">
        <v>10.455095140000001</v>
      </c>
      <c r="AD11" s="77">
        <v>8.4573524399999993</v>
      </c>
      <c r="AE11" s="77">
        <v>1.9649650599999999</v>
      </c>
      <c r="AF11" s="77">
        <v>0.53985013000000004</v>
      </c>
      <c r="AG11" s="77">
        <v>0</v>
      </c>
      <c r="AH11" s="210"/>
      <c r="AI11" s="209"/>
      <c r="AJ11" s="209"/>
      <c r="AK11" s="209"/>
      <c r="AL11" s="209"/>
      <c r="AM11" s="209"/>
      <c r="AN11" s="209"/>
      <c r="AO11" s="209"/>
      <c r="AP11" s="209"/>
      <c r="AQ11" s="209"/>
      <c r="AR11" s="209"/>
      <c r="AS11" s="209"/>
      <c r="AT11" s="209"/>
      <c r="AU11" s="209"/>
      <c r="AV11" s="209"/>
      <c r="AW11" s="209"/>
      <c r="AX11" s="209"/>
      <c r="AY11" s="209"/>
      <c r="AZ11" s="209"/>
      <c r="BA11" s="209"/>
      <c r="BB11" s="209"/>
      <c r="BC11" s="209"/>
      <c r="BD11" s="209"/>
      <c r="BE11" s="209"/>
    </row>
    <row r="12" spans="2:57" s="63" customFormat="1" ht="15.95" customHeight="1">
      <c r="B12" s="145" t="s">
        <v>138</v>
      </c>
      <c r="C12" s="72"/>
      <c r="D12" s="103" t="s">
        <v>3</v>
      </c>
      <c r="E12" s="103" t="s">
        <v>3</v>
      </c>
      <c r="F12" s="103" t="s">
        <v>3</v>
      </c>
      <c r="G12" s="103" t="s">
        <v>3</v>
      </c>
      <c r="H12" s="103" t="s">
        <v>3</v>
      </c>
      <c r="I12" s="103" t="s">
        <v>3</v>
      </c>
      <c r="J12" s="103" t="s">
        <v>3</v>
      </c>
      <c r="K12" s="78">
        <v>1.7867033536421948</v>
      </c>
      <c r="L12" s="78">
        <v>0</v>
      </c>
      <c r="M12" s="78">
        <v>3.9414082137961164</v>
      </c>
      <c r="N12" s="78">
        <v>4.6025518613993439</v>
      </c>
      <c r="O12" s="78">
        <v>12.442524181389388</v>
      </c>
      <c r="P12" s="77">
        <v>0.9</v>
      </c>
      <c r="Q12" s="77">
        <v>3.9999999999999999E-48</v>
      </c>
      <c r="R12" s="77">
        <v>10.22121187842952</v>
      </c>
      <c r="S12" s="77">
        <v>5.7374310431096927</v>
      </c>
      <c r="T12" s="77">
        <v>7.59</v>
      </c>
      <c r="U12" s="77">
        <v>36.295087430000002</v>
      </c>
      <c r="V12" s="77">
        <v>101.5</v>
      </c>
      <c r="W12" s="77">
        <v>120.55755185999999</v>
      </c>
      <c r="X12" s="77">
        <v>111.659470171</v>
      </c>
      <c r="Y12" s="77">
        <v>114.85659999999999</v>
      </c>
      <c r="Z12" s="77">
        <v>45.1214285</v>
      </c>
      <c r="AA12" s="77">
        <v>85.8</v>
      </c>
      <c r="AB12" s="77">
        <v>77.266999999999996</v>
      </c>
      <c r="AC12" s="77">
        <v>100</v>
      </c>
      <c r="AD12" s="77">
        <v>120</v>
      </c>
      <c r="AE12" s="77">
        <v>100.8436366</v>
      </c>
      <c r="AF12" s="77">
        <v>164.07599999999999</v>
      </c>
      <c r="AG12" s="77">
        <v>195.20030788</v>
      </c>
      <c r="AH12" s="210"/>
      <c r="AI12" s="209"/>
      <c r="AJ12" s="209"/>
      <c r="AK12" s="209"/>
      <c r="AL12" s="209"/>
      <c r="AM12" s="209"/>
      <c r="AN12" s="209"/>
      <c r="AO12" s="209"/>
      <c r="AP12" s="209"/>
      <c r="AQ12" s="209"/>
      <c r="AR12" s="209"/>
      <c r="AS12" s="209"/>
      <c r="AT12" s="209"/>
      <c r="AU12" s="209"/>
      <c r="AV12" s="209"/>
      <c r="AW12" s="209"/>
      <c r="AX12" s="209"/>
      <c r="AY12" s="209"/>
      <c r="AZ12" s="209"/>
      <c r="BA12" s="209"/>
      <c r="BB12" s="209"/>
      <c r="BC12" s="209"/>
      <c r="BD12" s="209"/>
      <c r="BE12" s="209"/>
    </row>
    <row r="13" spans="2:57" s="63" customFormat="1" ht="15.95" customHeight="1">
      <c r="B13" s="145" t="s">
        <v>143</v>
      </c>
      <c r="C13" s="72"/>
      <c r="D13" s="103" t="s">
        <v>3</v>
      </c>
      <c r="E13" s="103" t="s">
        <v>3</v>
      </c>
      <c r="F13" s="103" t="s">
        <v>3</v>
      </c>
      <c r="G13" s="103" t="s">
        <v>3</v>
      </c>
      <c r="H13" s="103" t="s">
        <v>3</v>
      </c>
      <c r="I13" s="103" t="s">
        <v>3</v>
      </c>
      <c r="J13" s="103" t="s">
        <v>3</v>
      </c>
      <c r="K13" s="78">
        <v>0</v>
      </c>
      <c r="L13" s="78">
        <v>4.4873591713142229</v>
      </c>
      <c r="M13" s="78">
        <v>3.1393745582930626</v>
      </c>
      <c r="N13" s="78">
        <v>12.695763270909197</v>
      </c>
      <c r="O13" s="78">
        <v>2.4455259283494191</v>
      </c>
      <c r="P13" s="77">
        <v>9.9999999999999997E-49</v>
      </c>
      <c r="Q13" s="77">
        <v>22.44</v>
      </c>
      <c r="R13" s="77">
        <v>7.3</v>
      </c>
      <c r="S13" s="77">
        <v>2.9999999999999999E-48</v>
      </c>
      <c r="T13" s="77">
        <v>10</v>
      </c>
      <c r="U13" s="77">
        <v>15.94</v>
      </c>
      <c r="V13" s="77">
        <v>16.5</v>
      </c>
      <c r="W13" s="77">
        <v>1.2E-47</v>
      </c>
      <c r="X13" s="77">
        <v>0</v>
      </c>
      <c r="Y13" s="77">
        <v>0</v>
      </c>
      <c r="Z13" s="77">
        <v>0</v>
      </c>
      <c r="AA13" s="77">
        <v>0</v>
      </c>
      <c r="AB13" s="77">
        <v>0</v>
      </c>
      <c r="AC13" s="77">
        <v>0</v>
      </c>
      <c r="AD13" s="77">
        <v>0</v>
      </c>
      <c r="AE13" s="77">
        <v>0</v>
      </c>
      <c r="AF13" s="77">
        <v>0</v>
      </c>
      <c r="AG13" s="77">
        <v>0</v>
      </c>
      <c r="AH13" s="210"/>
      <c r="AI13" s="209"/>
      <c r="AJ13" s="209"/>
      <c r="AK13" s="209"/>
      <c r="AL13" s="209"/>
      <c r="AM13" s="209"/>
      <c r="AN13" s="209"/>
      <c r="AO13" s="209"/>
      <c r="AP13" s="209"/>
      <c r="AQ13" s="209"/>
      <c r="AR13" s="209"/>
      <c r="AS13" s="209"/>
      <c r="AT13" s="209"/>
      <c r="AU13" s="209"/>
      <c r="AV13" s="209"/>
      <c r="AW13" s="209"/>
      <c r="AX13" s="209"/>
      <c r="AY13" s="209"/>
      <c r="AZ13" s="209"/>
      <c r="BA13" s="209"/>
      <c r="BB13" s="209"/>
      <c r="BC13" s="209"/>
      <c r="BD13" s="209"/>
      <c r="BE13" s="209"/>
    </row>
    <row r="14" spans="2:57" s="63" customFormat="1" ht="15.95" customHeight="1">
      <c r="B14" s="145" t="s">
        <v>147</v>
      </c>
      <c r="C14" s="72"/>
      <c r="D14" s="78">
        <v>0.61293995599999995</v>
      </c>
      <c r="E14" s="78">
        <v>0</v>
      </c>
      <c r="F14" s="78">
        <v>10.158293946170684</v>
      </c>
      <c r="G14" s="78">
        <v>19.578251315437939</v>
      </c>
      <c r="H14" s="78">
        <v>15.545097182709572</v>
      </c>
      <c r="I14" s="78">
        <v>31.612377282711009</v>
      </c>
      <c r="J14" s="78">
        <v>15.811232525889237</v>
      </c>
      <c r="K14" s="78">
        <v>5.5867878236166462</v>
      </c>
      <c r="L14" s="78">
        <v>5.0160599108643238</v>
      </c>
      <c r="M14" s="78">
        <v>33.837927151861408</v>
      </c>
      <c r="N14" s="78">
        <v>2.7220220110109246</v>
      </c>
      <c r="O14" s="78">
        <v>0.86288953187196671</v>
      </c>
      <c r="P14" s="77">
        <v>1.5300362322554095</v>
      </c>
      <c r="Q14" s="77">
        <v>1.5025485600000001</v>
      </c>
      <c r="R14" s="77">
        <v>3.8141517004820855</v>
      </c>
      <c r="S14" s="77">
        <v>7.4871429233425637</v>
      </c>
      <c r="T14" s="77">
        <v>7.4718442299999994</v>
      </c>
      <c r="U14" s="77">
        <v>24.247944740000001</v>
      </c>
      <c r="V14" s="77">
        <v>2.9384428200000001</v>
      </c>
      <c r="W14" s="77">
        <v>3.2049789300000002</v>
      </c>
      <c r="X14" s="77">
        <v>6.9</v>
      </c>
      <c r="Y14" s="77">
        <v>39.051888599999998</v>
      </c>
      <c r="Z14" s="77">
        <v>35.311122370000007</v>
      </c>
      <c r="AA14" s="77">
        <v>46.2</v>
      </c>
      <c r="AB14" s="77">
        <v>50.738604632598147</v>
      </c>
      <c r="AC14" s="77">
        <v>38.614160740000003</v>
      </c>
      <c r="AD14" s="77">
        <v>36.145798810000002</v>
      </c>
      <c r="AE14" s="77">
        <v>2.0158842699999999</v>
      </c>
      <c r="AF14" s="77">
        <v>0</v>
      </c>
      <c r="AG14" s="77">
        <v>0.52065099000000004</v>
      </c>
      <c r="AH14" s="210"/>
      <c r="AI14" s="209"/>
      <c r="AJ14" s="209"/>
      <c r="AK14" s="209"/>
      <c r="AL14" s="209"/>
      <c r="AM14" s="209"/>
      <c r="AN14" s="209"/>
      <c r="AO14" s="209"/>
      <c r="AP14" s="209"/>
      <c r="AQ14" s="209"/>
      <c r="AR14" s="209"/>
      <c r="AS14" s="209"/>
      <c r="AT14" s="209"/>
      <c r="AU14" s="209"/>
      <c r="AV14" s="209"/>
      <c r="AW14" s="209"/>
      <c r="AX14" s="209"/>
      <c r="AY14" s="209"/>
      <c r="AZ14" s="209"/>
      <c r="BA14" s="209"/>
      <c r="BB14" s="209"/>
      <c r="BC14" s="209"/>
      <c r="BD14" s="209"/>
      <c r="BE14" s="209"/>
    </row>
    <row r="15" spans="2:57" s="63" customFormat="1" ht="15.95" customHeight="1">
      <c r="B15" s="145"/>
      <c r="C15" s="73"/>
      <c r="D15" s="72"/>
      <c r="E15" s="72"/>
      <c r="F15" s="72"/>
      <c r="G15" s="72"/>
      <c r="H15" s="72"/>
      <c r="I15" s="72"/>
      <c r="J15" s="72"/>
      <c r="K15" s="72"/>
      <c r="L15" s="72"/>
      <c r="M15" s="72"/>
      <c r="N15" s="72"/>
      <c r="O15" s="72"/>
      <c r="P15" s="77"/>
      <c r="Q15" s="77"/>
      <c r="R15" s="77"/>
      <c r="S15" s="77"/>
      <c r="T15" s="77"/>
      <c r="U15" s="77"/>
      <c r="V15" s="77"/>
      <c r="W15" s="77"/>
      <c r="X15" s="77"/>
      <c r="Y15" s="77"/>
      <c r="Z15" s="77"/>
      <c r="AA15" s="77"/>
      <c r="AB15" s="77"/>
      <c r="AC15" s="222"/>
      <c r="AD15" s="222"/>
      <c r="AE15" s="212"/>
      <c r="AH15" s="210"/>
      <c r="AI15" s="209"/>
      <c r="AJ15" s="209"/>
      <c r="AK15" s="209"/>
      <c r="AL15" s="209"/>
      <c r="AM15" s="209"/>
      <c r="AN15" s="209"/>
      <c r="AO15" s="209"/>
      <c r="AP15" s="209"/>
      <c r="AQ15" s="209"/>
      <c r="AR15" s="209"/>
      <c r="AS15" s="209"/>
      <c r="AT15" s="209"/>
      <c r="AU15" s="209"/>
      <c r="AV15" s="209"/>
      <c r="AW15" s="209"/>
      <c r="AX15" s="209"/>
      <c r="AY15" s="209"/>
      <c r="AZ15" s="209"/>
      <c r="BA15" s="209"/>
      <c r="BB15" s="209"/>
      <c r="BC15" s="209"/>
      <c r="BD15" s="209"/>
      <c r="BE15" s="209"/>
    </row>
    <row r="16" spans="2:57" s="75" customFormat="1" ht="15" customHeight="1">
      <c r="B16" s="144" t="s">
        <v>82</v>
      </c>
      <c r="C16" s="73"/>
      <c r="D16" s="103" t="s">
        <v>3</v>
      </c>
      <c r="E16" s="103" t="s">
        <v>3</v>
      </c>
      <c r="F16" s="103" t="s">
        <v>3</v>
      </c>
      <c r="G16" s="103" t="s">
        <v>3</v>
      </c>
      <c r="H16" s="103" t="s">
        <v>3</v>
      </c>
      <c r="I16" s="74">
        <v>84.017696706735904</v>
      </c>
      <c r="J16" s="74">
        <v>373.44606035075839</v>
      </c>
      <c r="K16" s="74">
        <v>165.12383026677631</v>
      </c>
      <c r="L16" s="74">
        <v>109.72397975883004</v>
      </c>
      <c r="M16" s="74">
        <v>537.56599922782266</v>
      </c>
      <c r="N16" s="74">
        <v>1646.0254203401389</v>
      </c>
      <c r="O16" s="74">
        <v>3207.0704815509894</v>
      </c>
      <c r="P16" s="74">
        <v>2595.0673732839223</v>
      </c>
      <c r="Q16" s="74">
        <v>311.23482445580248</v>
      </c>
      <c r="R16" s="74">
        <v>193.37800870773617</v>
      </c>
      <c r="S16" s="74">
        <v>179.49222223102066</v>
      </c>
      <c r="T16" s="74">
        <v>295.63654913267089</v>
      </c>
      <c r="U16" s="74">
        <v>357.44</v>
      </c>
      <c r="V16" s="74">
        <v>615.32000000000005</v>
      </c>
      <c r="W16" s="74">
        <v>402.64</v>
      </c>
      <c r="X16" s="74">
        <v>278</v>
      </c>
      <c r="Y16" s="74">
        <v>342.5</v>
      </c>
      <c r="Z16" s="74">
        <v>323.52</v>
      </c>
      <c r="AA16" s="74">
        <v>372.6</v>
      </c>
      <c r="AB16" s="74">
        <v>532.29</v>
      </c>
      <c r="AC16" s="74">
        <v>861</v>
      </c>
      <c r="AD16" s="221">
        <v>1602.8257199717257</v>
      </c>
      <c r="AE16" s="221">
        <v>21053.062466378957</v>
      </c>
      <c r="AF16" s="221">
        <v>34425.31947082097</v>
      </c>
      <c r="AG16" s="221">
        <v>40003.133631262688</v>
      </c>
      <c r="AH16" s="210"/>
      <c r="AI16" s="209"/>
      <c r="AJ16" s="209"/>
      <c r="AK16" s="209"/>
      <c r="AL16" s="209"/>
      <c r="AM16" s="209"/>
      <c r="AN16" s="209"/>
      <c r="AO16" s="209"/>
      <c r="AP16" s="209"/>
      <c r="AQ16" s="209"/>
      <c r="AR16" s="209"/>
      <c r="AS16" s="209"/>
      <c r="AT16" s="209"/>
      <c r="AU16" s="209"/>
      <c r="AV16" s="209"/>
      <c r="AW16" s="209"/>
      <c r="AX16" s="209"/>
      <c r="AY16" s="209"/>
      <c r="AZ16" s="209"/>
      <c r="BA16" s="209"/>
      <c r="BB16" s="209"/>
      <c r="BC16" s="209"/>
      <c r="BD16" s="209"/>
      <c r="BE16" s="209"/>
    </row>
    <row r="17" spans="2:57" s="63" customFormat="1" ht="15.95" customHeight="1">
      <c r="B17" s="145" t="s">
        <v>142</v>
      </c>
      <c r="C17" s="72"/>
      <c r="D17" s="103" t="s">
        <v>3</v>
      </c>
      <c r="E17" s="103" t="s">
        <v>3</v>
      </c>
      <c r="F17" s="103" t="s">
        <v>3</v>
      </c>
      <c r="G17" s="103" t="s">
        <v>3</v>
      </c>
      <c r="H17" s="103" t="s">
        <v>3</v>
      </c>
      <c r="I17" s="103" t="s">
        <v>3</v>
      </c>
      <c r="J17" s="103" t="s">
        <v>3</v>
      </c>
      <c r="K17" s="103" t="s">
        <v>3</v>
      </c>
      <c r="L17" s="77">
        <v>15.750649922517381</v>
      </c>
      <c r="M17" s="77">
        <v>1.5435495569360791</v>
      </c>
      <c r="N17" s="77">
        <v>342.24863513975873</v>
      </c>
      <c r="O17" s="77">
        <v>119.05068309557728</v>
      </c>
      <c r="P17" s="77">
        <v>335.68657784257425</v>
      </c>
      <c r="Q17" s="77">
        <v>7.9999999999999998E-48</v>
      </c>
      <c r="R17" s="77">
        <v>7.9999999999999998E-48</v>
      </c>
      <c r="S17" s="77">
        <v>7.9999999999999998E-48</v>
      </c>
      <c r="T17" s="77">
        <v>1.9999999999999999E-48</v>
      </c>
      <c r="U17" s="77">
        <v>7.9999999999999998E-48</v>
      </c>
      <c r="V17" s="77">
        <v>0</v>
      </c>
      <c r="W17" s="77">
        <v>0</v>
      </c>
      <c r="X17" s="77">
        <v>0</v>
      </c>
      <c r="Y17" s="77">
        <v>0</v>
      </c>
      <c r="Z17" s="77">
        <v>0</v>
      </c>
      <c r="AA17" s="77">
        <v>0</v>
      </c>
      <c r="AB17" s="77">
        <v>0</v>
      </c>
      <c r="AC17" s="77">
        <v>0</v>
      </c>
      <c r="AD17" s="77">
        <v>0</v>
      </c>
      <c r="AE17" s="77">
        <v>0</v>
      </c>
      <c r="AF17" s="104">
        <v>0</v>
      </c>
      <c r="AG17" s="104">
        <v>0</v>
      </c>
      <c r="AH17" s="210"/>
      <c r="AI17" s="209"/>
      <c r="AJ17" s="209"/>
      <c r="AK17" s="209"/>
      <c r="AL17" s="209"/>
      <c r="AM17" s="209"/>
      <c r="AN17" s="209"/>
      <c r="AO17" s="209"/>
      <c r="AP17" s="209"/>
      <c r="AQ17" s="209"/>
      <c r="AR17" s="209"/>
      <c r="AS17" s="209"/>
      <c r="AT17" s="209"/>
      <c r="AU17" s="209"/>
      <c r="AV17" s="209"/>
      <c r="AW17" s="209"/>
      <c r="AX17" s="209"/>
      <c r="AY17" s="209"/>
      <c r="AZ17" s="209"/>
      <c r="BA17" s="209"/>
      <c r="BB17" s="209"/>
      <c r="BC17" s="209"/>
      <c r="BD17" s="209"/>
      <c r="BE17" s="209"/>
    </row>
    <row r="18" spans="2:57" s="63" customFormat="1" ht="15.95" customHeight="1">
      <c r="B18" s="146" t="s">
        <v>73</v>
      </c>
      <c r="D18" s="103" t="s">
        <v>3</v>
      </c>
      <c r="E18" s="103" t="s">
        <v>3</v>
      </c>
      <c r="F18" s="103" t="s">
        <v>3</v>
      </c>
      <c r="G18" s="103" t="s">
        <v>3</v>
      </c>
      <c r="H18" s="103" t="s">
        <v>3</v>
      </c>
      <c r="I18" s="103" t="s">
        <v>3</v>
      </c>
      <c r="J18" s="103" t="s">
        <v>3</v>
      </c>
      <c r="K18" s="103" t="s">
        <v>3</v>
      </c>
      <c r="L18" s="77">
        <v>15.750649922517381</v>
      </c>
      <c r="M18" s="77">
        <v>1.5435495569360791</v>
      </c>
      <c r="N18" s="77">
        <v>342.24863513975873</v>
      </c>
      <c r="O18" s="77">
        <v>119.05068309557728</v>
      </c>
      <c r="P18" s="77">
        <v>1.0000000000000001E-18</v>
      </c>
      <c r="Q18" s="104">
        <v>3.9999999999999999E-48</v>
      </c>
      <c r="R18" s="104">
        <v>3.9999999999999999E-48</v>
      </c>
      <c r="S18" s="104">
        <v>3.9999999999999999E-48</v>
      </c>
      <c r="T18" s="104">
        <v>9.9999999999999997E-49</v>
      </c>
      <c r="U18" s="104">
        <v>3.9999999999999999E-48</v>
      </c>
      <c r="V18" s="104">
        <v>0</v>
      </c>
      <c r="W18" s="104">
        <v>0</v>
      </c>
      <c r="X18" s="104">
        <v>0</v>
      </c>
      <c r="Y18" s="104">
        <v>0</v>
      </c>
      <c r="Z18" s="104">
        <v>0</v>
      </c>
      <c r="AA18" s="104">
        <v>0</v>
      </c>
      <c r="AB18" s="104">
        <v>0</v>
      </c>
      <c r="AC18" s="104">
        <v>0</v>
      </c>
      <c r="AD18" s="104">
        <v>0</v>
      </c>
      <c r="AE18" s="104">
        <v>0</v>
      </c>
      <c r="AF18" s="104">
        <v>0</v>
      </c>
      <c r="AG18" s="104">
        <v>0</v>
      </c>
      <c r="AH18" s="210"/>
      <c r="AI18" s="209"/>
      <c r="AJ18" s="209"/>
      <c r="AK18" s="209"/>
      <c r="AL18" s="209"/>
      <c r="AM18" s="209"/>
      <c r="AN18" s="209"/>
      <c r="AO18" s="209"/>
      <c r="AP18" s="209"/>
      <c r="AQ18" s="209"/>
      <c r="AR18" s="209"/>
      <c r="AS18" s="209"/>
      <c r="AT18" s="209"/>
      <c r="AU18" s="209"/>
      <c r="AV18" s="209"/>
      <c r="AW18" s="209"/>
      <c r="AX18" s="209"/>
      <c r="AY18" s="209"/>
      <c r="AZ18" s="209"/>
      <c r="BA18" s="209"/>
      <c r="BB18" s="209"/>
      <c r="BC18" s="209"/>
      <c r="BD18" s="209"/>
      <c r="BE18" s="209"/>
    </row>
    <row r="19" spans="2:57" s="63" customFormat="1" ht="15.95" customHeight="1">
      <c r="B19" s="146" t="s">
        <v>74</v>
      </c>
      <c r="D19" s="103" t="s">
        <v>3</v>
      </c>
      <c r="E19" s="103" t="s">
        <v>3</v>
      </c>
      <c r="F19" s="103" t="s">
        <v>3</v>
      </c>
      <c r="G19" s="103" t="s">
        <v>3</v>
      </c>
      <c r="H19" s="103" t="s">
        <v>3</v>
      </c>
      <c r="I19" s="103" t="s">
        <v>3</v>
      </c>
      <c r="J19" s="103" t="s">
        <v>3</v>
      </c>
      <c r="K19" s="103" t="s">
        <v>3</v>
      </c>
      <c r="L19" s="103" t="s">
        <v>3</v>
      </c>
      <c r="M19" s="103" t="s">
        <v>3</v>
      </c>
      <c r="N19" s="103" t="s">
        <v>3</v>
      </c>
      <c r="O19" s="103" t="s">
        <v>3</v>
      </c>
      <c r="P19" s="77">
        <v>335.68657784257425</v>
      </c>
      <c r="Q19" s="104">
        <v>3.9999999999999999E-48</v>
      </c>
      <c r="R19" s="104">
        <v>3.9999999999999999E-48</v>
      </c>
      <c r="S19" s="104">
        <v>3.9999999999999999E-48</v>
      </c>
      <c r="T19" s="104">
        <v>9.9999999999999997E-49</v>
      </c>
      <c r="U19" s="104">
        <v>3.9999999999999999E-48</v>
      </c>
      <c r="V19" s="104">
        <v>0</v>
      </c>
      <c r="W19" s="104">
        <v>0</v>
      </c>
      <c r="X19" s="104">
        <v>0</v>
      </c>
      <c r="Y19" s="104">
        <v>0</v>
      </c>
      <c r="Z19" s="104">
        <v>0</v>
      </c>
      <c r="AA19" s="104">
        <v>0</v>
      </c>
      <c r="AB19" s="104">
        <v>0</v>
      </c>
      <c r="AC19" s="104">
        <v>0</v>
      </c>
      <c r="AD19" s="104">
        <v>0</v>
      </c>
      <c r="AE19" s="104">
        <v>0</v>
      </c>
      <c r="AF19" s="104">
        <v>0</v>
      </c>
      <c r="AG19" s="104">
        <v>0</v>
      </c>
      <c r="AH19" s="210"/>
      <c r="AI19" s="209"/>
      <c r="AJ19" s="209"/>
      <c r="AK19" s="209"/>
      <c r="AL19" s="209"/>
      <c r="AM19" s="209"/>
      <c r="AN19" s="209"/>
      <c r="AO19" s="209"/>
      <c r="AP19" s="209"/>
      <c r="AQ19" s="209"/>
      <c r="AR19" s="209"/>
      <c r="AS19" s="209"/>
      <c r="AT19" s="209"/>
      <c r="AU19" s="209"/>
      <c r="AV19" s="209"/>
      <c r="AW19" s="209"/>
      <c r="AX19" s="209"/>
      <c r="AY19" s="209"/>
      <c r="AZ19" s="209"/>
      <c r="BA19" s="209"/>
      <c r="BB19" s="209"/>
      <c r="BC19" s="209"/>
      <c r="BD19" s="209"/>
      <c r="BE19" s="209"/>
    </row>
    <row r="20" spans="2:57" s="63" customFormat="1" ht="15.95" customHeight="1">
      <c r="B20" s="145" t="s">
        <v>75</v>
      </c>
      <c r="C20" s="72"/>
      <c r="D20" s="103" t="s">
        <v>3</v>
      </c>
      <c r="E20" s="103" t="s">
        <v>3</v>
      </c>
      <c r="F20" s="103" t="s">
        <v>3</v>
      </c>
      <c r="G20" s="103" t="s">
        <v>3</v>
      </c>
      <c r="H20" s="103" t="s">
        <v>3</v>
      </c>
      <c r="I20" s="77">
        <v>84.017696706735904</v>
      </c>
      <c r="J20" s="77">
        <v>373.44606035075839</v>
      </c>
      <c r="K20" s="77">
        <v>165.12383026677631</v>
      </c>
      <c r="L20" s="77">
        <v>93.973329836312658</v>
      </c>
      <c r="M20" s="77">
        <v>536.02244967088654</v>
      </c>
      <c r="N20" s="77">
        <v>1303.7767852003801</v>
      </c>
      <c r="O20" s="77">
        <v>3088.019798455412</v>
      </c>
      <c r="P20" s="77">
        <v>2259.3807954413483</v>
      </c>
      <c r="Q20" s="77">
        <v>311.23482445580248</v>
      </c>
      <c r="R20" s="77">
        <v>193.37800870773617</v>
      </c>
      <c r="S20" s="77">
        <v>179.49222223102066</v>
      </c>
      <c r="T20" s="77">
        <v>295.63654913267089</v>
      </c>
      <c r="U20" s="77">
        <v>357.44</v>
      </c>
      <c r="V20" s="77">
        <v>615.32000000000005</v>
      </c>
      <c r="W20" s="77">
        <v>402.64</v>
      </c>
      <c r="X20" s="77">
        <v>278</v>
      </c>
      <c r="Y20" s="77">
        <v>342.5</v>
      </c>
      <c r="Z20" s="77">
        <v>323.52</v>
      </c>
      <c r="AA20" s="77">
        <v>372.6</v>
      </c>
      <c r="AB20" s="77">
        <v>532.29</v>
      </c>
      <c r="AC20" s="77">
        <v>861</v>
      </c>
      <c r="AD20" s="77">
        <v>1602.8257199717257</v>
      </c>
      <c r="AE20" s="77">
        <v>21053.062466378957</v>
      </c>
      <c r="AF20" s="77">
        <v>34425.31947082097</v>
      </c>
      <c r="AG20" s="77">
        <v>40003.133631262688</v>
      </c>
      <c r="AH20" s="210"/>
      <c r="AI20" s="209"/>
      <c r="AJ20" s="209"/>
      <c r="AK20" s="209"/>
      <c r="AL20" s="209"/>
      <c r="AM20" s="209"/>
      <c r="AN20" s="209"/>
      <c r="AO20" s="209"/>
      <c r="AP20" s="209"/>
      <c r="AQ20" s="209"/>
      <c r="AR20" s="209"/>
      <c r="AS20" s="209"/>
      <c r="AT20" s="209"/>
      <c r="AU20" s="209"/>
      <c r="AV20" s="209"/>
      <c r="AW20" s="209"/>
      <c r="AX20" s="209"/>
      <c r="AY20" s="209"/>
      <c r="AZ20" s="209"/>
      <c r="BA20" s="209"/>
      <c r="BB20" s="209"/>
      <c r="BC20" s="209"/>
      <c r="BD20" s="209"/>
      <c r="BE20" s="209"/>
    </row>
    <row r="21" spans="2:57" s="63" customFormat="1" ht="15.95" customHeight="1">
      <c r="B21" s="146" t="s">
        <v>141</v>
      </c>
      <c r="D21" s="103" t="s">
        <v>3</v>
      </c>
      <c r="E21" s="103" t="s">
        <v>3</v>
      </c>
      <c r="F21" s="103" t="s">
        <v>3</v>
      </c>
      <c r="G21" s="103" t="s">
        <v>3</v>
      </c>
      <c r="H21" s="103" t="s">
        <v>3</v>
      </c>
      <c r="I21" s="77">
        <v>74.495696706735899</v>
      </c>
      <c r="J21" s="77">
        <v>372.45806035075839</v>
      </c>
      <c r="K21" s="77">
        <v>164.61883026677631</v>
      </c>
      <c r="L21" s="77">
        <v>93.842629836312653</v>
      </c>
      <c r="M21" s="77">
        <v>154.12404213049101</v>
      </c>
      <c r="N21" s="77">
        <v>181.514362643738</v>
      </c>
      <c r="O21" s="77">
        <v>177.86419484538254</v>
      </c>
      <c r="P21" s="77">
        <v>78.950902255681513</v>
      </c>
      <c r="Q21" s="104">
        <v>3.9999999999999999E-48</v>
      </c>
      <c r="R21" s="104">
        <v>3.9999999999999999E-48</v>
      </c>
      <c r="S21" s="104">
        <v>3.9999999999999999E-48</v>
      </c>
      <c r="T21" s="104">
        <v>9.9999999999999997E-49</v>
      </c>
      <c r="U21" s="104">
        <v>3.9999999999999999E-48</v>
      </c>
      <c r="V21" s="104">
        <v>0</v>
      </c>
      <c r="W21" s="104">
        <v>0</v>
      </c>
      <c r="X21" s="104">
        <v>0</v>
      </c>
      <c r="Y21" s="104">
        <v>0</v>
      </c>
      <c r="Z21" s="104">
        <v>0</v>
      </c>
      <c r="AA21" s="104">
        <v>0</v>
      </c>
      <c r="AB21" s="104">
        <v>0</v>
      </c>
      <c r="AC21" s="104">
        <v>0</v>
      </c>
      <c r="AD21" s="104">
        <v>0</v>
      </c>
      <c r="AE21" s="104">
        <v>0</v>
      </c>
      <c r="AF21" s="77">
        <v>0</v>
      </c>
      <c r="AG21" s="77"/>
      <c r="AH21" s="210"/>
      <c r="AI21" s="209"/>
      <c r="AJ21" s="209"/>
      <c r="AK21" s="209"/>
      <c r="AL21" s="209"/>
      <c r="AM21" s="209"/>
      <c r="AN21" s="209"/>
      <c r="AO21" s="209"/>
      <c r="AP21" s="209"/>
      <c r="AQ21" s="209"/>
      <c r="AR21" s="209"/>
      <c r="AS21" s="209"/>
      <c r="AT21" s="209"/>
      <c r="AU21" s="209"/>
      <c r="AV21" s="209"/>
      <c r="AW21" s="209"/>
      <c r="AX21" s="209"/>
      <c r="AY21" s="209"/>
      <c r="AZ21" s="209"/>
      <c r="BA21" s="209"/>
      <c r="BB21" s="209"/>
      <c r="BC21" s="209"/>
      <c r="BD21" s="209"/>
      <c r="BE21" s="209"/>
    </row>
    <row r="22" spans="2:57" s="63" customFormat="1" ht="15.95" customHeight="1">
      <c r="B22" s="146" t="s">
        <v>234</v>
      </c>
      <c r="D22" s="103" t="s">
        <v>3</v>
      </c>
      <c r="E22" s="103" t="s">
        <v>3</v>
      </c>
      <c r="F22" s="103" t="s">
        <v>3</v>
      </c>
      <c r="G22" s="103" t="s">
        <v>3</v>
      </c>
      <c r="H22" s="103" t="s">
        <v>3</v>
      </c>
      <c r="I22" s="103" t="s">
        <v>3</v>
      </c>
      <c r="J22" s="103" t="s">
        <v>3</v>
      </c>
      <c r="K22" s="103" t="s">
        <v>3</v>
      </c>
      <c r="L22" s="103" t="s">
        <v>3</v>
      </c>
      <c r="M22" s="103" t="s">
        <v>3</v>
      </c>
      <c r="N22" s="103" t="s">
        <v>3</v>
      </c>
      <c r="O22" s="103" t="s">
        <v>3</v>
      </c>
      <c r="P22" s="89">
        <v>46.03</v>
      </c>
      <c r="Q22" s="89">
        <v>124.95</v>
      </c>
      <c r="R22" s="89">
        <v>75.25</v>
      </c>
      <c r="S22" s="212">
        <v>70.89</v>
      </c>
      <c r="T22" s="212">
        <v>147.77000000000001</v>
      </c>
      <c r="U22" s="211">
        <v>357.44</v>
      </c>
      <c r="V22" s="211">
        <v>615.32000000000005</v>
      </c>
      <c r="W22" s="212">
        <v>402.64</v>
      </c>
      <c r="X22" s="212">
        <v>278</v>
      </c>
      <c r="Y22" s="212">
        <v>342.5</v>
      </c>
      <c r="Z22" s="212">
        <v>323.52</v>
      </c>
      <c r="AA22" s="212">
        <v>372.6</v>
      </c>
      <c r="AB22" s="212">
        <v>532.29</v>
      </c>
      <c r="AC22" s="212">
        <v>861</v>
      </c>
      <c r="AD22" s="212">
        <v>1602.8257199717257</v>
      </c>
      <c r="AE22" s="212">
        <v>18409.651199182936</v>
      </c>
      <c r="AF22" s="212">
        <v>9233.8705383795041</v>
      </c>
      <c r="AG22" s="212">
        <v>16069.360358953183</v>
      </c>
      <c r="AH22" s="210"/>
      <c r="AI22" s="209"/>
      <c r="AJ22" s="209"/>
      <c r="AK22" s="209"/>
      <c r="AL22" s="209"/>
      <c r="AM22" s="209"/>
      <c r="AN22" s="209"/>
      <c r="AO22" s="209"/>
      <c r="AP22" s="209"/>
      <c r="AQ22" s="209"/>
      <c r="AR22" s="209"/>
      <c r="AS22" s="209"/>
      <c r="AT22" s="209"/>
      <c r="AU22" s="209"/>
      <c r="AV22" s="209"/>
      <c r="AW22" s="209"/>
      <c r="AX22" s="209"/>
      <c r="AY22" s="209"/>
      <c r="AZ22" s="209"/>
      <c r="BA22" s="209"/>
      <c r="BB22" s="209"/>
      <c r="BC22" s="209"/>
      <c r="BD22" s="209"/>
      <c r="BE22" s="209"/>
    </row>
    <row r="23" spans="2:57" s="63" customFormat="1" ht="15.95" customHeight="1">
      <c r="B23" s="147" t="s">
        <v>76</v>
      </c>
      <c r="C23" s="82"/>
      <c r="D23" s="103" t="s">
        <v>3</v>
      </c>
      <c r="E23" s="103" t="s">
        <v>3</v>
      </c>
      <c r="F23" s="103" t="s">
        <v>3</v>
      </c>
      <c r="G23" s="103" t="s">
        <v>3</v>
      </c>
      <c r="H23" s="103" t="s">
        <v>3</v>
      </c>
      <c r="I23" s="103" t="s">
        <v>3</v>
      </c>
      <c r="J23" s="103" t="s">
        <v>3</v>
      </c>
      <c r="K23" s="103" t="s">
        <v>3</v>
      </c>
      <c r="L23" s="103" t="s">
        <v>3</v>
      </c>
      <c r="M23" s="103" t="s">
        <v>3</v>
      </c>
      <c r="N23" s="103" t="s">
        <v>3</v>
      </c>
      <c r="O23" s="103" t="s">
        <v>3</v>
      </c>
      <c r="P23" s="89">
        <v>0</v>
      </c>
      <c r="Q23" s="89">
        <v>0.52</v>
      </c>
      <c r="R23" s="104">
        <v>3.13</v>
      </c>
      <c r="S23" s="104">
        <v>2.85</v>
      </c>
      <c r="T23" s="104">
        <v>1.1599999999999999</v>
      </c>
      <c r="U23" s="104">
        <v>240.23999999999998</v>
      </c>
      <c r="V23" s="104">
        <v>175.21</v>
      </c>
      <c r="W23" s="104">
        <v>77.180000000000007</v>
      </c>
      <c r="X23" s="77" t="s">
        <v>9</v>
      </c>
      <c r="Y23" s="77" t="s">
        <v>9</v>
      </c>
      <c r="Z23" s="77" t="s">
        <v>9</v>
      </c>
      <c r="AA23" s="77" t="s">
        <v>9</v>
      </c>
      <c r="AB23" s="77" t="s">
        <v>9</v>
      </c>
      <c r="AC23" s="77" t="s">
        <v>9</v>
      </c>
      <c r="AD23" s="77" t="s">
        <v>9</v>
      </c>
      <c r="AE23" s="77" t="s">
        <v>9</v>
      </c>
      <c r="AF23" s="77" t="s">
        <v>9</v>
      </c>
      <c r="AG23" s="77" t="s">
        <v>9</v>
      </c>
      <c r="AH23" s="210"/>
      <c r="AI23" s="209"/>
      <c r="AJ23" s="209"/>
      <c r="AK23" s="209"/>
      <c r="AL23" s="209"/>
      <c r="AM23" s="209"/>
      <c r="AN23" s="209"/>
      <c r="AO23" s="209"/>
      <c r="AP23" s="209"/>
      <c r="AQ23" s="209"/>
      <c r="AR23" s="209"/>
      <c r="AS23" s="209"/>
      <c r="AT23" s="209"/>
      <c r="AU23" s="209"/>
      <c r="AV23" s="209"/>
      <c r="AW23" s="209"/>
      <c r="AX23" s="209"/>
      <c r="AY23" s="209"/>
      <c r="AZ23" s="209"/>
      <c r="BA23" s="209"/>
      <c r="BB23" s="209"/>
      <c r="BC23" s="209"/>
      <c r="BD23" s="209"/>
      <c r="BE23" s="209"/>
    </row>
    <row r="24" spans="2:57" s="63" customFormat="1" ht="15.95" customHeight="1">
      <c r="B24" s="147" t="s">
        <v>77</v>
      </c>
      <c r="C24" s="82"/>
      <c r="D24" s="103" t="s">
        <v>3</v>
      </c>
      <c r="E24" s="103" t="s">
        <v>3</v>
      </c>
      <c r="F24" s="103" t="s">
        <v>3</v>
      </c>
      <c r="G24" s="103" t="s">
        <v>3</v>
      </c>
      <c r="H24" s="103" t="s">
        <v>3</v>
      </c>
      <c r="I24" s="103" t="s">
        <v>3</v>
      </c>
      <c r="J24" s="103" t="s">
        <v>3</v>
      </c>
      <c r="K24" s="103" t="s">
        <v>3</v>
      </c>
      <c r="L24" s="103" t="s">
        <v>3</v>
      </c>
      <c r="M24" s="103" t="s">
        <v>3</v>
      </c>
      <c r="N24" s="103" t="s">
        <v>3</v>
      </c>
      <c r="O24" s="103" t="s">
        <v>3</v>
      </c>
      <c r="P24" s="89">
        <v>46.03</v>
      </c>
      <c r="Q24" s="89">
        <v>124.43</v>
      </c>
      <c r="R24" s="104">
        <v>72.12</v>
      </c>
      <c r="S24" s="104">
        <v>68.040000000000006</v>
      </c>
      <c r="T24" s="104">
        <v>146.61000000000001</v>
      </c>
      <c r="U24" s="104">
        <v>117.2</v>
      </c>
      <c r="V24" s="104">
        <v>440.11</v>
      </c>
      <c r="W24" s="104">
        <v>325.45999999999998</v>
      </c>
      <c r="X24" s="77" t="s">
        <v>9</v>
      </c>
      <c r="Y24" s="77" t="s">
        <v>9</v>
      </c>
      <c r="Z24" s="77" t="s">
        <v>9</v>
      </c>
      <c r="AA24" s="77" t="s">
        <v>9</v>
      </c>
      <c r="AB24" s="77" t="s">
        <v>9</v>
      </c>
      <c r="AC24" s="77" t="s">
        <v>9</v>
      </c>
      <c r="AD24" s="77" t="s">
        <v>9</v>
      </c>
      <c r="AE24" s="77" t="s">
        <v>9</v>
      </c>
      <c r="AF24" s="77" t="s">
        <v>9</v>
      </c>
      <c r="AG24" s="77" t="s">
        <v>9</v>
      </c>
      <c r="AH24" s="210"/>
      <c r="AI24" s="209"/>
      <c r="AJ24" s="209"/>
      <c r="AK24" s="209"/>
      <c r="AL24" s="209"/>
      <c r="AM24" s="209"/>
      <c r="AN24" s="209"/>
      <c r="AO24" s="209"/>
      <c r="AP24" s="209"/>
      <c r="AQ24" s="209"/>
      <c r="AR24" s="209"/>
      <c r="AS24" s="209"/>
      <c r="AT24" s="209"/>
      <c r="AU24" s="209"/>
      <c r="AV24" s="209"/>
      <c r="AW24" s="209"/>
      <c r="AX24" s="209"/>
      <c r="AY24" s="209"/>
      <c r="AZ24" s="209"/>
      <c r="BA24" s="209"/>
      <c r="BB24" s="209"/>
      <c r="BC24" s="209"/>
      <c r="BD24" s="209"/>
      <c r="BE24" s="209"/>
    </row>
    <row r="25" spans="2:57" s="63" customFormat="1" ht="15.95" customHeight="1">
      <c r="B25" s="146" t="s">
        <v>78</v>
      </c>
      <c r="D25" s="103" t="s">
        <v>3</v>
      </c>
      <c r="E25" s="103" t="s">
        <v>3</v>
      </c>
      <c r="F25" s="103" t="s">
        <v>3</v>
      </c>
      <c r="G25" s="103" t="s">
        <v>3</v>
      </c>
      <c r="H25" s="103" t="s">
        <v>3</v>
      </c>
      <c r="I25" s="103" t="s">
        <v>3</v>
      </c>
      <c r="J25" s="103" t="s">
        <v>3</v>
      </c>
      <c r="K25" s="103" t="s">
        <v>3</v>
      </c>
      <c r="L25" s="103" t="s">
        <v>3</v>
      </c>
      <c r="M25" s="103" t="s">
        <v>3</v>
      </c>
      <c r="N25" s="103" t="s">
        <v>3</v>
      </c>
      <c r="O25" s="103" t="s">
        <v>3</v>
      </c>
      <c r="P25" s="77">
        <v>9.9999999999999997E-49</v>
      </c>
      <c r="Q25" s="104">
        <v>15</v>
      </c>
      <c r="R25" s="104">
        <v>3.9999999999999999E-48</v>
      </c>
      <c r="S25" s="104">
        <v>3.9999999999999999E-48</v>
      </c>
      <c r="T25" s="104">
        <v>9.9999999999999997E-49</v>
      </c>
      <c r="U25" s="104">
        <v>3.9999999999999999E-48</v>
      </c>
      <c r="V25" s="104">
        <v>0</v>
      </c>
      <c r="W25" s="104">
        <v>0</v>
      </c>
      <c r="X25" s="104">
        <v>0</v>
      </c>
      <c r="Y25" s="104">
        <v>0</v>
      </c>
      <c r="Z25" s="104">
        <v>0</v>
      </c>
      <c r="AA25" s="104">
        <v>0</v>
      </c>
      <c r="AB25" s="104">
        <v>0</v>
      </c>
      <c r="AC25" s="104">
        <v>0</v>
      </c>
      <c r="AD25" s="104">
        <v>0</v>
      </c>
      <c r="AE25" s="104">
        <v>0</v>
      </c>
      <c r="AF25" s="104">
        <v>0</v>
      </c>
      <c r="AG25" s="104">
        <v>0</v>
      </c>
      <c r="AH25" s="210"/>
      <c r="AI25" s="209"/>
      <c r="AJ25" s="209"/>
      <c r="AK25" s="209"/>
      <c r="AL25" s="209"/>
      <c r="AM25" s="209"/>
      <c r="AN25" s="209"/>
      <c r="AO25" s="209"/>
      <c r="AP25" s="209"/>
      <c r="AQ25" s="209"/>
      <c r="AR25" s="209"/>
      <c r="AS25" s="209"/>
      <c r="AT25" s="209"/>
      <c r="AU25" s="209"/>
      <c r="AV25" s="209"/>
      <c r="AW25" s="209"/>
      <c r="AX25" s="209"/>
      <c r="AY25" s="209"/>
      <c r="AZ25" s="209"/>
      <c r="BA25" s="209"/>
      <c r="BB25" s="209"/>
      <c r="BC25" s="209"/>
      <c r="BD25" s="209"/>
      <c r="BE25" s="209"/>
    </row>
    <row r="26" spans="2:57" s="63" customFormat="1" ht="15.95" customHeight="1">
      <c r="B26" s="146" t="s">
        <v>79</v>
      </c>
      <c r="D26" s="103" t="s">
        <v>3</v>
      </c>
      <c r="E26" s="103" t="s">
        <v>3</v>
      </c>
      <c r="F26" s="103" t="s">
        <v>3</v>
      </c>
      <c r="G26" s="103" t="s">
        <v>3</v>
      </c>
      <c r="H26" s="103" t="s">
        <v>3</v>
      </c>
      <c r="I26" s="103" t="s">
        <v>3</v>
      </c>
      <c r="J26" s="103" t="s">
        <v>3</v>
      </c>
      <c r="K26" s="103" t="s">
        <v>3</v>
      </c>
      <c r="L26" s="103" t="s">
        <v>3</v>
      </c>
      <c r="M26" s="77">
        <v>83.037372063747071</v>
      </c>
      <c r="N26" s="77">
        <v>314.65891902362512</v>
      </c>
      <c r="O26" s="77">
        <v>78.218601112011498</v>
      </c>
      <c r="P26" s="77">
        <v>153.99837032841964</v>
      </c>
      <c r="Q26" s="77">
        <v>171.28482445580246</v>
      </c>
      <c r="R26" s="104">
        <v>118.12800870773617</v>
      </c>
      <c r="S26" s="104">
        <v>108.60222223102065</v>
      </c>
      <c r="T26" s="104">
        <v>147.86654913267088</v>
      </c>
      <c r="U26" s="104">
        <v>0</v>
      </c>
      <c r="V26" s="104">
        <v>0</v>
      </c>
      <c r="W26" s="104">
        <v>0</v>
      </c>
      <c r="X26" s="104">
        <v>0</v>
      </c>
      <c r="Y26" s="104">
        <v>0</v>
      </c>
      <c r="Z26" s="104">
        <v>0</v>
      </c>
      <c r="AA26" s="104">
        <v>0</v>
      </c>
      <c r="AB26" s="104">
        <v>0</v>
      </c>
      <c r="AC26" s="104">
        <v>0</v>
      </c>
      <c r="AD26" s="104">
        <v>0</v>
      </c>
      <c r="AE26" s="104">
        <v>0</v>
      </c>
      <c r="AF26" s="104">
        <v>0</v>
      </c>
      <c r="AG26" s="104">
        <v>0</v>
      </c>
      <c r="AH26" s="210"/>
      <c r="AI26" s="209"/>
      <c r="AJ26" s="209"/>
      <c r="AK26" s="209"/>
      <c r="AL26" s="209"/>
      <c r="AM26" s="209"/>
      <c r="AN26" s="209"/>
      <c r="AO26" s="209"/>
      <c r="AP26" s="209"/>
      <c r="AQ26" s="209"/>
      <c r="AR26" s="209"/>
      <c r="AS26" s="209"/>
      <c r="AT26" s="209"/>
      <c r="AU26" s="209"/>
      <c r="AV26" s="209"/>
      <c r="AW26" s="209"/>
      <c r="AX26" s="209"/>
      <c r="AY26" s="209"/>
      <c r="AZ26" s="209"/>
      <c r="BA26" s="209"/>
      <c r="BB26" s="209"/>
      <c r="BC26" s="209"/>
      <c r="BD26" s="209"/>
      <c r="BE26" s="209"/>
    </row>
    <row r="27" spans="2:57" s="63" customFormat="1" ht="15.95" customHeight="1">
      <c r="B27" s="146" t="s">
        <v>162</v>
      </c>
      <c r="D27" s="103" t="s">
        <v>3</v>
      </c>
      <c r="E27" s="103" t="s">
        <v>3</v>
      </c>
      <c r="F27" s="103" t="s">
        <v>3</v>
      </c>
      <c r="G27" s="103" t="s">
        <v>3</v>
      </c>
      <c r="H27" s="103" t="s">
        <v>3</v>
      </c>
      <c r="I27" s="77">
        <v>9.5220000000000002</v>
      </c>
      <c r="J27" s="77">
        <v>0.98799999999999999</v>
      </c>
      <c r="K27" s="77">
        <v>0.505</v>
      </c>
      <c r="L27" s="77">
        <v>0.13070000000000001</v>
      </c>
      <c r="M27" s="77">
        <v>298.86103547664845</v>
      </c>
      <c r="N27" s="77">
        <v>807.60350353301703</v>
      </c>
      <c r="O27" s="77">
        <v>2831.937002498018</v>
      </c>
      <c r="P27" s="77">
        <v>1980.4015228572468</v>
      </c>
      <c r="Q27" s="104">
        <v>3.9999999999999999E-48</v>
      </c>
      <c r="R27" s="104">
        <v>3.9999999999999999E-48</v>
      </c>
      <c r="S27" s="104">
        <v>3.9999999999999999E-48</v>
      </c>
      <c r="T27" s="104">
        <v>9.9999999999999997E-49</v>
      </c>
      <c r="U27" s="104">
        <v>3.9999999999999999E-48</v>
      </c>
      <c r="V27" s="104">
        <v>0</v>
      </c>
      <c r="W27" s="104">
        <v>0</v>
      </c>
      <c r="X27" s="104">
        <v>0</v>
      </c>
      <c r="Y27" s="104">
        <v>0</v>
      </c>
      <c r="Z27" s="104">
        <v>0</v>
      </c>
      <c r="AA27" s="104">
        <v>0</v>
      </c>
      <c r="AB27" s="104">
        <v>0</v>
      </c>
      <c r="AC27" s="104">
        <v>0</v>
      </c>
      <c r="AD27" s="104">
        <v>0</v>
      </c>
      <c r="AE27" s="104">
        <v>0</v>
      </c>
      <c r="AF27" s="104">
        <v>0</v>
      </c>
      <c r="AG27" s="104">
        <v>0</v>
      </c>
      <c r="AH27" s="210"/>
      <c r="AI27" s="209"/>
      <c r="AJ27" s="209"/>
      <c r="AK27" s="209"/>
      <c r="AL27" s="209"/>
      <c r="AM27" s="209"/>
      <c r="AN27" s="209"/>
      <c r="AO27" s="209"/>
      <c r="AP27" s="209"/>
      <c r="AQ27" s="209"/>
      <c r="AR27" s="209"/>
      <c r="AS27" s="209"/>
      <c r="AT27" s="209"/>
      <c r="AU27" s="209"/>
      <c r="AV27" s="209"/>
      <c r="AW27" s="209"/>
      <c r="AX27" s="209"/>
      <c r="AY27" s="209"/>
      <c r="AZ27" s="209"/>
      <c r="BA27" s="209"/>
      <c r="BB27" s="209"/>
      <c r="BC27" s="209"/>
      <c r="BD27" s="209"/>
      <c r="BE27" s="209"/>
    </row>
    <row r="28" spans="2:57" s="63" customFormat="1" ht="15.95" customHeight="1">
      <c r="B28" s="243" t="s">
        <v>240</v>
      </c>
      <c r="C28" s="207"/>
      <c r="D28" s="103"/>
      <c r="E28" s="103"/>
      <c r="F28" s="103"/>
      <c r="G28" s="103"/>
      <c r="H28" s="103"/>
      <c r="I28" s="77"/>
      <c r="J28" s="77"/>
      <c r="K28" s="77"/>
      <c r="L28" s="77"/>
      <c r="M28" s="77"/>
      <c r="N28" s="77"/>
      <c r="O28" s="77"/>
      <c r="P28" s="77"/>
      <c r="Q28" s="104"/>
      <c r="R28" s="104"/>
      <c r="S28" s="104"/>
      <c r="T28" s="104"/>
      <c r="U28" s="104"/>
      <c r="V28" s="104"/>
      <c r="W28" s="104"/>
      <c r="X28" s="104"/>
      <c r="Y28" s="104"/>
      <c r="Z28" s="244"/>
      <c r="AA28" s="244"/>
      <c r="AB28" s="244"/>
      <c r="AC28" s="244"/>
      <c r="AD28" s="244"/>
      <c r="AE28" s="244">
        <v>0.28679594000000003</v>
      </c>
      <c r="AF28" s="212">
        <v>16.153239589923441</v>
      </c>
      <c r="AG28" s="212">
        <v>5.5448658638163497</v>
      </c>
      <c r="AH28" s="210"/>
      <c r="AI28" s="209"/>
      <c r="AJ28" s="209"/>
      <c r="AK28" s="209"/>
      <c r="AL28" s="209"/>
      <c r="AM28" s="209"/>
      <c r="AN28" s="209"/>
      <c r="AO28" s="209"/>
      <c r="AP28" s="209"/>
      <c r="AQ28" s="209"/>
      <c r="AR28" s="209"/>
      <c r="AS28" s="209"/>
      <c r="AT28" s="209"/>
      <c r="AU28" s="209"/>
      <c r="AV28" s="209"/>
      <c r="AW28" s="209"/>
      <c r="AX28" s="209"/>
      <c r="AY28" s="209"/>
      <c r="AZ28" s="209"/>
      <c r="BA28" s="209"/>
      <c r="BB28" s="209"/>
      <c r="BC28" s="209"/>
      <c r="BD28" s="209"/>
      <c r="BE28" s="209"/>
    </row>
    <row r="29" spans="2:57" s="63" customFormat="1" ht="15.95" customHeight="1">
      <c r="B29" s="243" t="s">
        <v>243</v>
      </c>
      <c r="C29" s="207"/>
      <c r="D29" s="103"/>
      <c r="E29" s="103"/>
      <c r="F29" s="103"/>
      <c r="G29" s="103"/>
      <c r="H29" s="103"/>
      <c r="I29" s="77"/>
      <c r="J29" s="77"/>
      <c r="K29" s="77"/>
      <c r="L29" s="77"/>
      <c r="M29" s="77"/>
      <c r="N29" s="77"/>
      <c r="O29" s="77"/>
      <c r="P29" s="77"/>
      <c r="Q29" s="104"/>
      <c r="R29" s="104"/>
      <c r="S29" s="104"/>
      <c r="T29" s="104"/>
      <c r="U29" s="104"/>
      <c r="V29" s="104"/>
      <c r="W29" s="104"/>
      <c r="X29" s="104"/>
      <c r="Y29" s="104"/>
      <c r="Z29" s="244"/>
      <c r="AA29" s="244"/>
      <c r="AB29" s="244"/>
      <c r="AC29" s="244"/>
      <c r="AD29" s="244"/>
      <c r="AE29" s="244">
        <v>2643.1244712560224</v>
      </c>
      <c r="AF29" s="212">
        <v>25175.295692851545</v>
      </c>
      <c r="AG29" s="212">
        <v>23928.228406445687</v>
      </c>
      <c r="AH29" s="210"/>
      <c r="AI29" s="209"/>
      <c r="AJ29" s="209"/>
      <c r="AK29" s="209"/>
      <c r="AL29" s="209"/>
      <c r="AM29" s="209"/>
      <c r="AN29" s="209"/>
      <c r="AO29" s="209"/>
      <c r="AP29" s="209"/>
      <c r="AQ29" s="209"/>
      <c r="AR29" s="209"/>
      <c r="AS29" s="209"/>
      <c r="AT29" s="209"/>
      <c r="AU29" s="209"/>
      <c r="AV29" s="209"/>
      <c r="AW29" s="209"/>
      <c r="AX29" s="209"/>
      <c r="AY29" s="209"/>
      <c r="AZ29" s="209"/>
      <c r="BA29" s="209"/>
      <c r="BB29" s="209"/>
      <c r="BC29" s="209"/>
      <c r="BD29" s="209"/>
      <c r="BE29" s="209"/>
    </row>
    <row r="30" spans="2:57" s="63" customFormat="1" ht="7.5" customHeight="1" thickBot="1">
      <c r="B30" s="84"/>
      <c r="C30" s="84"/>
      <c r="D30" s="84"/>
      <c r="E30" s="84"/>
      <c r="F30" s="84"/>
      <c r="G30" s="84"/>
      <c r="H30" s="84"/>
      <c r="I30" s="84"/>
      <c r="J30" s="84"/>
      <c r="K30" s="84"/>
      <c r="L30" s="84"/>
      <c r="M30" s="84"/>
      <c r="N30" s="84"/>
      <c r="O30" s="84"/>
      <c r="P30" s="84"/>
      <c r="Q30" s="84"/>
      <c r="R30" s="84"/>
      <c r="S30" s="105"/>
      <c r="T30" s="84"/>
      <c r="U30" s="84"/>
      <c r="V30" s="84"/>
      <c r="W30" s="84"/>
      <c r="X30" s="84"/>
      <c r="Y30" s="84"/>
      <c r="Z30" s="84"/>
      <c r="AA30" s="84"/>
      <c r="AB30" s="84"/>
      <c r="AC30" s="84"/>
      <c r="AD30" s="84"/>
      <c r="AE30" s="84"/>
      <c r="AF30" s="84"/>
      <c r="AG30" s="84"/>
    </row>
    <row r="31" spans="2:57" ht="43.5" customHeight="1">
      <c r="B31" s="235" t="s">
        <v>260</v>
      </c>
      <c r="C31" s="278" t="s">
        <v>237</v>
      </c>
      <c r="D31" s="278"/>
      <c r="E31" s="278"/>
      <c r="F31" s="278"/>
      <c r="G31" s="278"/>
      <c r="H31" s="278"/>
      <c r="I31" s="278"/>
      <c r="J31" s="278"/>
      <c r="K31" s="278"/>
      <c r="L31" s="278"/>
      <c r="M31" s="278"/>
      <c r="N31" s="278"/>
      <c r="O31" s="278"/>
      <c r="P31" s="278"/>
      <c r="Q31" s="278"/>
      <c r="R31" s="278"/>
      <c r="S31" s="278"/>
      <c r="T31" s="278"/>
      <c r="U31" s="278"/>
      <c r="V31" s="278"/>
      <c r="W31" s="278"/>
      <c r="X31" s="278"/>
      <c r="Y31" s="278"/>
      <c r="Z31" s="278"/>
      <c r="AA31" s="278"/>
      <c r="AB31" s="278"/>
      <c r="AC31" s="278"/>
      <c r="AD31" s="279"/>
    </row>
    <row r="32" spans="2:57" ht="18" customHeight="1">
      <c r="B32" s="235" t="s">
        <v>253</v>
      </c>
      <c r="C32" s="236" t="s">
        <v>255</v>
      </c>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row>
    <row r="33" spans="2:33" ht="30" customHeight="1">
      <c r="B33" s="235" t="s">
        <v>259</v>
      </c>
      <c r="C33" s="276" t="s">
        <v>215</v>
      </c>
      <c r="D33" s="277"/>
      <c r="E33" s="277"/>
      <c r="F33" s="277"/>
      <c r="G33" s="277"/>
      <c r="H33" s="277"/>
      <c r="I33" s="277"/>
      <c r="J33" s="277"/>
      <c r="K33" s="277"/>
      <c r="L33" s="277"/>
      <c r="M33" s="277"/>
      <c r="N33" s="277"/>
      <c r="O33" s="277"/>
      <c r="P33" s="277"/>
      <c r="Q33" s="277"/>
      <c r="R33" s="277"/>
      <c r="S33" s="237"/>
      <c r="T33" s="237"/>
      <c r="U33" s="237"/>
      <c r="V33" s="237"/>
      <c r="W33" s="237"/>
      <c r="X33" s="237"/>
      <c r="Y33" s="237"/>
      <c r="Z33" s="237"/>
      <c r="AA33" s="237"/>
      <c r="AB33" s="237"/>
      <c r="AC33" s="237"/>
      <c r="AD33" s="235"/>
    </row>
    <row r="34" spans="2:33" ht="18.75" customHeight="1">
      <c r="B34" s="235" t="s">
        <v>258</v>
      </c>
      <c r="C34" s="235" t="s">
        <v>236</v>
      </c>
      <c r="D34" s="235"/>
      <c r="E34" s="235"/>
      <c r="F34" s="235"/>
      <c r="G34" s="235"/>
      <c r="H34" s="235"/>
      <c r="I34" s="235"/>
      <c r="J34" s="235"/>
      <c r="K34" s="235"/>
      <c r="L34" s="235"/>
      <c r="M34" s="235"/>
      <c r="N34" s="235"/>
      <c r="O34" s="235"/>
      <c r="P34" s="238"/>
      <c r="Q34" s="235"/>
      <c r="R34" s="235"/>
      <c r="S34" s="235"/>
      <c r="T34" s="90"/>
      <c r="U34" s="235"/>
      <c r="V34" s="235"/>
      <c r="W34" s="235"/>
      <c r="X34" s="235"/>
      <c r="Y34" s="235"/>
      <c r="Z34" s="235"/>
      <c r="AA34" s="235"/>
      <c r="AB34" s="235"/>
      <c r="AC34" s="235"/>
      <c r="AD34" s="235"/>
    </row>
    <row r="35" spans="2:33" ht="31.5" customHeight="1">
      <c r="B35" s="235" t="s">
        <v>244</v>
      </c>
      <c r="C35" s="276" t="s">
        <v>200</v>
      </c>
      <c r="D35" s="277"/>
      <c r="E35" s="277"/>
      <c r="F35" s="277"/>
      <c r="G35" s="277"/>
      <c r="H35" s="277"/>
      <c r="I35" s="277"/>
      <c r="J35" s="277"/>
      <c r="K35" s="277"/>
      <c r="L35" s="277"/>
      <c r="M35" s="277"/>
      <c r="N35" s="277"/>
      <c r="O35" s="277"/>
      <c r="P35" s="277"/>
      <c r="Q35" s="277"/>
      <c r="R35" s="237"/>
      <c r="S35" s="237"/>
      <c r="T35" s="237"/>
      <c r="U35" s="237"/>
      <c r="V35" s="237"/>
      <c r="W35" s="237"/>
      <c r="X35" s="237"/>
      <c r="Y35" s="237"/>
      <c r="Z35" s="237"/>
      <c r="AA35" s="237"/>
      <c r="AB35" s="237"/>
      <c r="AC35" s="237"/>
      <c r="AD35" s="235"/>
    </row>
    <row r="36" spans="2:33" ht="37.5" customHeight="1">
      <c r="B36" s="235" t="s">
        <v>257</v>
      </c>
      <c r="C36" s="276" t="s">
        <v>235</v>
      </c>
      <c r="D36" s="277"/>
      <c r="E36" s="277"/>
      <c r="F36" s="277"/>
      <c r="G36" s="277"/>
      <c r="H36" s="277"/>
      <c r="I36" s="277"/>
      <c r="J36" s="277"/>
      <c r="K36" s="277"/>
      <c r="L36" s="277"/>
      <c r="M36" s="277"/>
      <c r="N36" s="277"/>
      <c r="O36" s="277"/>
      <c r="P36" s="277"/>
      <c r="Q36" s="277"/>
      <c r="R36" s="277"/>
      <c r="S36" s="277"/>
      <c r="T36" s="277"/>
      <c r="U36" s="277"/>
      <c r="V36" s="277"/>
      <c r="W36" s="277"/>
      <c r="X36" s="277"/>
      <c r="Y36" s="277"/>
      <c r="Z36" s="237"/>
      <c r="AA36" s="237"/>
      <c r="AB36" s="237"/>
      <c r="AC36" s="237"/>
      <c r="AD36" s="237"/>
      <c r="AE36" s="234"/>
      <c r="AF36" s="234"/>
      <c r="AG36" s="234"/>
    </row>
    <row r="37" spans="2:33" ht="12.75" customHeight="1">
      <c r="B37" s="235" t="s">
        <v>256</v>
      </c>
      <c r="C37" s="235" t="s">
        <v>277</v>
      </c>
      <c r="D37" s="235"/>
      <c r="E37" s="235"/>
      <c r="F37" s="235"/>
      <c r="G37" s="235"/>
      <c r="H37" s="235"/>
      <c r="I37" s="235"/>
      <c r="J37" s="235"/>
      <c r="K37" s="235"/>
      <c r="L37" s="235"/>
      <c r="M37" s="235"/>
      <c r="N37" s="235"/>
      <c r="O37" s="235"/>
      <c r="P37" s="239"/>
      <c r="Q37" s="235"/>
      <c r="R37" s="235"/>
      <c r="S37" s="235"/>
      <c r="T37" s="240"/>
      <c r="U37" s="235"/>
      <c r="V37" s="235"/>
      <c r="W37" s="235"/>
      <c r="X37" s="235"/>
      <c r="Y37" s="235"/>
      <c r="Z37" s="235"/>
      <c r="AA37" s="235"/>
      <c r="AB37" s="235"/>
      <c r="AC37" s="235"/>
      <c r="AD37" s="235"/>
    </row>
    <row r="38" spans="2:33" ht="18" customHeight="1">
      <c r="T38" s="106"/>
    </row>
    <row r="39" spans="2:33">
      <c r="T39" s="106"/>
    </row>
    <row r="44" spans="2:33">
      <c r="D44" s="72"/>
      <c r="E44" s="72"/>
      <c r="F44" s="72"/>
      <c r="G44" s="72"/>
      <c r="H44" s="72"/>
      <c r="I44" s="72"/>
      <c r="J44" s="72"/>
      <c r="K44" s="72"/>
      <c r="L44" s="72"/>
      <c r="M44" s="72"/>
      <c r="N44" s="72"/>
      <c r="O44" s="72"/>
    </row>
    <row r="45" spans="2:33">
      <c r="D45" s="72"/>
      <c r="E45" s="72"/>
      <c r="F45" s="72"/>
      <c r="G45" s="72"/>
      <c r="H45" s="72"/>
      <c r="I45" s="72"/>
      <c r="J45" s="72"/>
      <c r="K45" s="72"/>
      <c r="L45" s="72"/>
      <c r="M45" s="72"/>
      <c r="N45" s="72"/>
      <c r="O45" s="72"/>
    </row>
    <row r="46" spans="2:33">
      <c r="D46" s="72"/>
      <c r="E46" s="72"/>
      <c r="F46" s="72"/>
      <c r="G46" s="72"/>
      <c r="H46" s="72"/>
      <c r="I46" s="72"/>
      <c r="J46" s="72"/>
      <c r="K46" s="72"/>
      <c r="L46" s="72"/>
      <c r="M46" s="72"/>
      <c r="N46" s="72"/>
      <c r="O46" s="72"/>
    </row>
    <row r="47" spans="2:33">
      <c r="D47" s="72"/>
      <c r="E47" s="72"/>
      <c r="F47" s="72"/>
      <c r="G47" s="72"/>
      <c r="H47" s="72"/>
      <c r="I47" s="72"/>
      <c r="J47" s="72"/>
      <c r="K47" s="72"/>
      <c r="L47" s="72"/>
      <c r="M47" s="72"/>
      <c r="N47" s="72"/>
      <c r="O47" s="72"/>
    </row>
    <row r="49" spans="4:15">
      <c r="D49" s="107"/>
      <c r="E49" s="107"/>
      <c r="F49" s="107"/>
      <c r="G49" s="107"/>
      <c r="H49" s="107"/>
      <c r="I49" s="107"/>
      <c r="J49" s="107"/>
      <c r="K49" s="107"/>
      <c r="L49" s="107"/>
      <c r="M49" s="107"/>
      <c r="N49" s="107"/>
      <c r="O49" s="107"/>
    </row>
  </sheetData>
  <mergeCells count="6">
    <mergeCell ref="R4:S4"/>
    <mergeCell ref="C33:R33"/>
    <mergeCell ref="C35:Q35"/>
    <mergeCell ref="C36:Y36"/>
    <mergeCell ref="C31:AD31"/>
    <mergeCell ref="P7:S7"/>
  </mergeCells>
  <phoneticPr fontId="22" type="noConversion"/>
  <printOptions verticalCentered="1"/>
  <pageMargins left="0.39370078740157483" right="0" top="0" bottom="0" header="0" footer="0"/>
  <pageSetup paperSize="176" orientation="portrait" r:id="rId1"/>
  <rowBreaks count="1" manualBreakCount="1">
    <brk id="2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VIII - 1</vt:lpstr>
      <vt:lpstr>VIII-1a</vt:lpstr>
      <vt:lpstr>VIII - 2</vt:lpstr>
      <vt:lpstr>VIII - 3</vt:lpstr>
      <vt:lpstr>VIII - 4</vt:lpstr>
      <vt:lpstr>VIII - 5</vt:lpstr>
      <vt:lpstr>VIII - 6</vt:lpstr>
      <vt:lpstr>VIII - 7</vt:lpstr>
      <vt:lpstr>VIII - 8</vt:lpstr>
      <vt:lpstr>VIII - 9</vt:lpstr>
      <vt:lpstr>'VIII - 1'!Área_de_impresión</vt:lpstr>
      <vt:lpstr>'VIII - 2'!Área_de_impresión</vt:lpstr>
      <vt:lpstr>'VIII - 3'!Área_de_impresión</vt:lpstr>
      <vt:lpstr>'VIII - 4'!Área_de_impresión</vt:lpstr>
      <vt:lpstr>'VIII - 5'!Área_de_impresión</vt:lpstr>
      <vt:lpstr>'VIII - 6'!Área_de_impresión</vt:lpstr>
      <vt:lpstr>'VIII - 7'!Área_de_impresión</vt:lpstr>
      <vt:lpstr>'VIII - 8'!Área_de_impresión</vt:lpstr>
      <vt:lpstr>'VIII - 9'!Área_de_impresión</vt:lpstr>
      <vt:lpstr>'VIII-1a'!Área_de_impresión</vt:lpstr>
    </vt:vector>
  </TitlesOfParts>
  <Company>Banco Central de Nicaragua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BCN</dc:creator>
  <cp:lastModifiedBy>Miranda Corrales, Ligia del Socorro</cp:lastModifiedBy>
  <cp:lastPrinted>2020-05-08T17:18:38Z</cp:lastPrinted>
  <dcterms:created xsi:type="dcterms:W3CDTF">2009-01-05T15:34:50Z</dcterms:created>
  <dcterms:modified xsi:type="dcterms:W3CDTF">2021-04-19T16:40:41Z</dcterms:modified>
</cp:coreProperties>
</file>