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W:\MERCADO LABORAL\Anuario Estadístico 2024\"/>
    </mc:Choice>
  </mc:AlternateContent>
  <xr:revisionPtr revIDLastSave="0" documentId="13_ncr:1_{B09F4A70-D5F2-4C6F-8FF9-3754EE3DD11D}" xr6:coauthVersionLast="36" xr6:coauthVersionMax="36" xr10:uidLastSave="{00000000-0000-0000-0000-000000000000}"/>
  <bookViews>
    <workbookView xWindow="-120" yWindow="-120" windowWidth="20730" windowHeight="11160" tabRatio="652" activeTab="1" xr2:uid="{00000000-000D-0000-FFFF-FFFF00000000}"/>
  </bookViews>
  <sheets>
    <sheet name="CAP. IV" sheetId="45" r:id="rId1"/>
    <sheet name="IV-1" sheetId="1" r:id="rId2"/>
    <sheet name="IV-2" sheetId="26" r:id="rId3"/>
    <sheet name="IV-3" sheetId="25" r:id="rId4"/>
    <sheet name="IV-4" sheetId="24" r:id="rId5"/>
    <sheet name="IV-5 " sheetId="44" r:id="rId6"/>
    <sheet name="IV-6" sheetId="23" r:id="rId7"/>
    <sheet name="IV-7" sheetId="2" r:id="rId8"/>
    <sheet name="IV-8" sheetId="17" r:id="rId9"/>
    <sheet name="IV-9" sheetId="5" r:id="rId10"/>
    <sheet name="IV-10" sheetId="41" r:id="rId11"/>
    <sheet name="IV-11" sheetId="28" r:id="rId12"/>
    <sheet name="IV-12" sheetId="42" r:id="rId13"/>
    <sheet name="IV-13" sheetId="18" r:id="rId14"/>
    <sheet name="IV-14" sheetId="27" r:id="rId15"/>
    <sheet name="IV-15" sheetId="39" r:id="rId16"/>
    <sheet name="IV-16" sheetId="20" r:id="rId17"/>
    <sheet name="IV-17" sheetId="21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__1__123Graph_AGRAFICO_1" hidden="1">'[1]BAL. PAG'!#REF!</definedName>
    <definedName name="__123Graph_A" hidden="1">'[2]SNF Córd'!#REF!</definedName>
    <definedName name="__123Graph_AChart1" hidden="1">'[2]SNF Córd'!#REF!</definedName>
    <definedName name="__123Graph_AChart10" hidden="1">'[3]PIB corr'!#REF!</definedName>
    <definedName name="__123Graph_AChart11" hidden="1">'[3]PIB corr'!#REF!</definedName>
    <definedName name="__123Graph_AChart12" hidden="1">'[3]PIB corr'!#REF!</definedName>
    <definedName name="__123Graph_AChart13" hidden="1">'[3]PIB corr'!#REF!</definedName>
    <definedName name="__123Graph_AChart14" hidden="1">'[3]PIB corr'!#REF!</definedName>
    <definedName name="__123Graph_AChart15" hidden="1">'[3]PIB corr'!#REF!</definedName>
    <definedName name="__123Graph_AChart16" hidden="1">'[3]PIB corr'!#REF!</definedName>
    <definedName name="__123Graph_AChart17" hidden="1">'[3]PIB corr'!#REF!</definedName>
    <definedName name="__123Graph_AChart18" hidden="1">'[3]PIB corr'!#REF!</definedName>
    <definedName name="__123Graph_AChart19" hidden="1">'[3]PIB corr'!#REF!</definedName>
    <definedName name="__123Graph_AChart2" hidden="1">'[2]SNF Córd'!#REF!</definedName>
    <definedName name="__123Graph_AChart20" hidden="1">'[3]PIB corr'!#REF!</definedName>
    <definedName name="__123Graph_AChart3" hidden="1">'[2]SNF Córd'!#REF!</definedName>
    <definedName name="__123Graph_AChart4" hidden="1">'[2]SNF Córd'!#REF!</definedName>
    <definedName name="__123Graph_AChart5" hidden="1">'[2]SNF Córd'!#REF!</definedName>
    <definedName name="__123Graph_AChart6" hidden="1">'[3]PIB corr'!#REF!</definedName>
    <definedName name="__123Graph_AChart7" hidden="1">'[3]PIB corr'!#REF!</definedName>
    <definedName name="__123Graph_AChart8" hidden="1">'[3]PIB corr'!#REF!</definedName>
    <definedName name="__123Graph_AChart9" hidden="1">'[3]PIB corr'!#REF!</definedName>
    <definedName name="__123Graph_ACurrent" hidden="1">'[2]SNF Córd'!#REF!</definedName>
    <definedName name="__123Graph_B" hidden="1">'[2]SNF Córd'!#REF!</definedName>
    <definedName name="__123Graph_BChart1" hidden="1">'[2]SNF Córd'!#REF!</definedName>
    <definedName name="__123Graph_BChart10" hidden="1">'[3]PIB corr'!#REF!</definedName>
    <definedName name="__123Graph_BChart11" hidden="1">'[3]PIB corr'!#REF!</definedName>
    <definedName name="__123Graph_BChart12" hidden="1">'[3]PIB corr'!#REF!</definedName>
    <definedName name="__123Graph_BChart13" hidden="1">'[3]PIB corr'!#REF!</definedName>
    <definedName name="__123Graph_BChart14" hidden="1">'[3]PIB corr'!#REF!</definedName>
    <definedName name="__123Graph_BChart15" hidden="1">'[3]PIB corr'!#REF!</definedName>
    <definedName name="__123Graph_BChart16" hidden="1">'[3]PIB corr'!#REF!</definedName>
    <definedName name="__123Graph_BChart17" hidden="1">'[3]PIB corr'!#REF!</definedName>
    <definedName name="__123Graph_BChart18" hidden="1">'[3]PIB corr'!#REF!</definedName>
    <definedName name="__123Graph_BChart19" hidden="1">'[3]PIB corr'!#REF!</definedName>
    <definedName name="__123Graph_BChart2" hidden="1">'[2]SNF Córd'!#REF!</definedName>
    <definedName name="__123Graph_BChart20" hidden="1">'[3]PIB corr'!#REF!</definedName>
    <definedName name="__123Graph_BChart3" hidden="1">'[2]SNF Córd'!#REF!</definedName>
    <definedName name="__123Graph_BChart4" hidden="1">'[2]SNF Córd'!#REF!</definedName>
    <definedName name="__123Graph_BChart5" hidden="1">'[2]SNF Córd'!#REF!</definedName>
    <definedName name="__123Graph_BChart6" hidden="1">'[3]PIB corr'!#REF!</definedName>
    <definedName name="__123Graph_BChart7" hidden="1">'[3]PIB corr'!#REF!</definedName>
    <definedName name="__123Graph_BChart8" hidden="1">'[3]PIB corr'!#REF!</definedName>
    <definedName name="__123Graph_BChart9" hidden="1">'[3]PIB corr'!#REF!</definedName>
    <definedName name="__123Graph_BCurrent" hidden="1">'[2]SNF Córd'!#REF!</definedName>
    <definedName name="__123Graph_C" localSheetId="0" hidden="1">'[1]BAL. PAG'!#REF!</definedName>
    <definedName name="__123Graph_C" hidden="1">'[2]SNF Córd'!#REF!</definedName>
    <definedName name="__123Graph_CChart1" hidden="1">'[2]SNF Córd'!#REF!</definedName>
    <definedName name="__123Graph_CChart10" hidden="1">'[3]PIB corr'!#REF!</definedName>
    <definedName name="__123Graph_CChart11" hidden="1">'[3]PIB corr'!#REF!</definedName>
    <definedName name="__123Graph_CChart12" hidden="1">'[3]PIB corr'!#REF!</definedName>
    <definedName name="__123Graph_CChart13" hidden="1">'[3]PIB corr'!#REF!</definedName>
    <definedName name="__123Graph_CChart14" hidden="1">'[3]PIB corr'!#REF!</definedName>
    <definedName name="__123Graph_CChart15" hidden="1">'[3]PIB corr'!#REF!</definedName>
    <definedName name="__123Graph_CChart16" hidden="1">'[3]PIB corr'!#REF!</definedName>
    <definedName name="__123Graph_CChart17" hidden="1">'[3]PIB corr'!#REF!</definedName>
    <definedName name="__123Graph_CChart18" hidden="1">'[3]PIB corr'!#REF!</definedName>
    <definedName name="__123Graph_CChart19" hidden="1">'[3]PIB corr'!#REF!</definedName>
    <definedName name="__123Graph_CChart2" hidden="1">'[2]SNF Córd'!#REF!</definedName>
    <definedName name="__123Graph_CChart20" hidden="1">'[3]PIB corr'!#REF!</definedName>
    <definedName name="__123Graph_CChart3" hidden="1">'[2]SNF Córd'!#REF!</definedName>
    <definedName name="__123Graph_CChart4" hidden="1">'[2]SNF Córd'!#REF!</definedName>
    <definedName name="__123Graph_CChart5" hidden="1">'[2]SNF Córd'!#REF!</definedName>
    <definedName name="__123Graph_CChart6" hidden="1">'[3]PIB corr'!#REF!</definedName>
    <definedName name="__123Graph_CChart7" hidden="1">'[3]PIB corr'!#REF!</definedName>
    <definedName name="__123Graph_CChart8" hidden="1">'[3]PIB corr'!#REF!</definedName>
    <definedName name="__123Graph_CChart9" hidden="1">'[3]PIB corr'!#REF!</definedName>
    <definedName name="__123Graph_CCurrent" hidden="1">'[2]SNF Córd'!#REF!</definedName>
    <definedName name="__123Graph_D" hidden="1">'[2]SNF Córd'!#REF!</definedName>
    <definedName name="__123Graph_DChart1" hidden="1">'[2]SNF Córd'!#REF!</definedName>
    <definedName name="__123Graph_DChart10" hidden="1">'[3]PIB corr'!#REF!</definedName>
    <definedName name="__123Graph_DChart11" hidden="1">'[3]PIB corr'!#REF!</definedName>
    <definedName name="__123Graph_DChart12" hidden="1">'[3]PIB corr'!#REF!</definedName>
    <definedName name="__123Graph_DChart13" hidden="1">'[3]PIB corr'!#REF!</definedName>
    <definedName name="__123Graph_DChart14" hidden="1">'[3]PIB corr'!#REF!</definedName>
    <definedName name="__123Graph_DChart15" hidden="1">'[3]PIB corr'!#REF!</definedName>
    <definedName name="__123Graph_DChart16" hidden="1">'[3]PIB corr'!#REF!</definedName>
    <definedName name="__123Graph_DChart17" hidden="1">'[3]PIB corr'!#REF!</definedName>
    <definedName name="__123Graph_DChart18" hidden="1">'[3]PIB corr'!#REF!</definedName>
    <definedName name="__123Graph_DChart19" hidden="1">'[3]PIB corr'!#REF!</definedName>
    <definedName name="__123Graph_DChart2" hidden="1">'[2]SNF Córd'!#REF!</definedName>
    <definedName name="__123Graph_DChart20" hidden="1">'[3]PIB corr'!#REF!</definedName>
    <definedName name="__123Graph_DChart3" hidden="1">'[2]SNF Córd'!#REF!</definedName>
    <definedName name="__123Graph_DChart4" hidden="1">'[2]SNF Córd'!#REF!</definedName>
    <definedName name="__123Graph_DChart5" hidden="1">'[2]SNF Córd'!#REF!</definedName>
    <definedName name="__123Graph_DChart6" hidden="1">'[3]PIB corr'!#REF!</definedName>
    <definedName name="__123Graph_DChart7" hidden="1">'[3]PIB corr'!#REF!</definedName>
    <definedName name="__123Graph_DChart8" hidden="1">'[3]PIB corr'!#REF!</definedName>
    <definedName name="__123Graph_DChart9" hidden="1">'[3]PIB corr'!#REF!</definedName>
    <definedName name="__123Graph_DCurrent" hidden="1">'[2]SNF Córd'!#REF!</definedName>
    <definedName name="__123Graph_E" hidden="1">'[2]SNF Córd'!#REF!</definedName>
    <definedName name="__123Graph_EChart1" hidden="1">'[2]SNF Córd'!#REF!</definedName>
    <definedName name="__123Graph_EChart10" hidden="1">'[3]PIB corr'!#REF!</definedName>
    <definedName name="__123Graph_EChart11" hidden="1">'[3]PIB corr'!#REF!</definedName>
    <definedName name="__123Graph_EChart12" hidden="1">'[3]PIB corr'!#REF!</definedName>
    <definedName name="__123Graph_EChart13" hidden="1">'[3]PIB corr'!#REF!</definedName>
    <definedName name="__123Graph_EChart14" hidden="1">'[3]PIB corr'!#REF!</definedName>
    <definedName name="__123Graph_EChart15" hidden="1">'[3]PIB corr'!#REF!</definedName>
    <definedName name="__123Graph_EChart16" hidden="1">'[3]PIB corr'!#REF!</definedName>
    <definedName name="__123Graph_EChart17" hidden="1">'[3]PIB corr'!#REF!</definedName>
    <definedName name="__123Graph_EChart18" hidden="1">'[3]PIB corr'!#REF!</definedName>
    <definedName name="__123Graph_EChart19" hidden="1">'[3]PIB corr'!#REF!</definedName>
    <definedName name="__123Graph_EChart2" hidden="1">'[2]SNF Córd'!#REF!</definedName>
    <definedName name="__123Graph_EChart20" hidden="1">'[3]PIB corr'!#REF!</definedName>
    <definedName name="__123Graph_EChart3" hidden="1">'[2]SNF Córd'!#REF!</definedName>
    <definedName name="__123Graph_EChart4" hidden="1">'[2]SNF Córd'!#REF!</definedName>
    <definedName name="__123Graph_EChart5" hidden="1">'[2]SNF Córd'!#REF!</definedName>
    <definedName name="__123Graph_EChart6" hidden="1">'[3]PIB corr'!#REF!</definedName>
    <definedName name="__123Graph_EChart7" hidden="1">'[3]PIB corr'!#REF!</definedName>
    <definedName name="__123Graph_EChart8" hidden="1">'[3]PIB corr'!#REF!</definedName>
    <definedName name="__123Graph_EChart9" hidden="1">'[3]PIB corr'!#REF!</definedName>
    <definedName name="__123Graph_ECurrent" hidden="1">'[2]SNF Córd'!#REF!</definedName>
    <definedName name="__123Graph_F" hidden="1">'[2]SNF Córd'!#REF!</definedName>
    <definedName name="__123Graph_FChart1" hidden="1">'[2]SNF Córd'!#REF!</definedName>
    <definedName name="__123Graph_FChart10" hidden="1">'[3]PIB corr'!#REF!</definedName>
    <definedName name="__123Graph_FChart11" hidden="1">'[3]PIB corr'!#REF!</definedName>
    <definedName name="__123Graph_FChart12" hidden="1">'[3]PIB corr'!#REF!</definedName>
    <definedName name="__123Graph_FChart13" hidden="1">'[3]PIB corr'!#REF!</definedName>
    <definedName name="__123Graph_FChart14" hidden="1">'[3]PIB corr'!#REF!</definedName>
    <definedName name="__123Graph_FChart15" hidden="1">'[3]PIB corr'!#REF!</definedName>
    <definedName name="__123Graph_FChart16" hidden="1">'[3]PIB corr'!#REF!</definedName>
    <definedName name="__123Graph_FChart17" hidden="1">'[3]PIB corr'!#REF!</definedName>
    <definedName name="__123Graph_FChart18" hidden="1">'[3]PIB corr'!#REF!</definedName>
    <definedName name="__123Graph_FChart19" hidden="1">'[3]PIB corr'!#REF!</definedName>
    <definedName name="__123Graph_FChart2" hidden="1">'[2]SNF Córd'!#REF!</definedName>
    <definedName name="__123Graph_FChart20" hidden="1">'[3]PIB corr'!#REF!</definedName>
    <definedName name="__123Graph_FChart3" hidden="1">'[2]SNF Córd'!#REF!</definedName>
    <definedName name="__123Graph_FChart4" hidden="1">'[2]SNF Córd'!#REF!</definedName>
    <definedName name="__123Graph_FChart5" hidden="1">'[2]SNF Córd'!#REF!</definedName>
    <definedName name="__123Graph_FChart6" hidden="1">'[3]PIB corr'!#REF!</definedName>
    <definedName name="__123Graph_FChart7" hidden="1">'[3]PIB corr'!#REF!</definedName>
    <definedName name="__123Graph_FChart8" hidden="1">'[3]PIB corr'!#REF!</definedName>
    <definedName name="__123Graph_FChart9" hidden="1">'[3]PIB corr'!#REF!</definedName>
    <definedName name="__123Graph_FCurrent" hidden="1">'[2]SNF Córd'!#REF!</definedName>
    <definedName name="__123Graph_XChart10" hidden="1">'[3]PIB corr'!#REF!</definedName>
    <definedName name="__123Graph_XChart11" hidden="1">'[3]PIB corr'!#REF!</definedName>
    <definedName name="__123Graph_XChart12" hidden="1">'[3]PIB corr'!#REF!</definedName>
    <definedName name="__123Graph_XChart13" hidden="1">'[3]PIB corr'!#REF!</definedName>
    <definedName name="__123Graph_XChart14" hidden="1">'[3]PIB corr'!#REF!</definedName>
    <definedName name="__123Graph_XChart15" hidden="1">'[3]PIB corr'!#REF!</definedName>
    <definedName name="__123Graph_XChart16" hidden="1">'[3]PIB corr'!#REF!</definedName>
    <definedName name="__123Graph_XChart17" hidden="1">'[3]PIB corr'!#REF!</definedName>
    <definedName name="__123Graph_XChart18" hidden="1">'[3]PIB corr'!#REF!</definedName>
    <definedName name="__123Graph_XChart19" hidden="1">'[3]PIB corr'!#REF!</definedName>
    <definedName name="__123Graph_XChart20" hidden="1">'[3]PIB corr'!#REF!</definedName>
    <definedName name="__123Graph_XChart6" hidden="1">'[3]PIB corr'!#REF!</definedName>
    <definedName name="__123Graph_XChart7" hidden="1">'[3]PIB corr'!#REF!</definedName>
    <definedName name="__123Graph_XChart8" hidden="1">'[3]PIB corr'!#REF!</definedName>
    <definedName name="__123Graph_XChart9" hidden="1">'[3]PIB corr'!#REF!</definedName>
    <definedName name="__2__123Graph_BGRAFICO_1" hidden="1">'[1]BAL. PAG'!#REF!</definedName>
    <definedName name="__3__123Graph_CGRAFICO_1" hidden="1">'[1]BAL. PAG'!#REF!</definedName>
    <definedName name="__4__123Graph_DGRAFICO_1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localSheetId="0" hidden="1">'[1]BAL. PAG'!#REF!</definedName>
    <definedName name="_1__123Graph_AGRAFICO_1" hidden="1">'[4]BASE ITCER'!$CI$9:$CI$120</definedName>
    <definedName name="_2__123Graph_AGROWTH_CPI" hidden="1">[5]Data!#REF!</definedName>
    <definedName name="_2__123Graph_BGRAFICO_1" hidden="1">'[1]BAL. PAG'!#REF!</definedName>
    <definedName name="_3__123Graph_CGRAFICO_1" hidden="1">'[1]BAL. PAG'!#REF!</definedName>
    <definedName name="_3__123Graph_DGROWTH_CPI" hidden="1">[5]Data!#REF!</definedName>
    <definedName name="_4__123Graph_DGRAFICO_1" hidden="1">'[1]BAL. PAG'!#REF!</definedName>
    <definedName name="_4__123Graph_XGRAFICO_1" hidden="1">'[4]BASE ITCER'!$A$9:$A$120</definedName>
    <definedName name="_5__123Graph_EGRAFICO_1" hidden="1">'[1]BAL. PAG'!#REF!</definedName>
    <definedName name="_6__123Graph_XGRAFICO_1" hidden="1">'[1]BAL. PAG'!$AV$5:$BA$5</definedName>
    <definedName name="_abs1">#REF!</definedName>
    <definedName name="_abs2">#REF!</definedName>
    <definedName name="_abs3">#REF!</definedName>
    <definedName name="_aen1">#REF!</definedName>
    <definedName name="_aen2">#REF!</definedName>
    <definedName name="_bem98">[6]Programa!#REF!</definedName>
    <definedName name="_cud21">#REF!</definedName>
    <definedName name="_dcc2000">#REF!</definedName>
    <definedName name="_dcc2001">#REF!</definedName>
    <definedName name="_dcc2002">#REF!</definedName>
    <definedName name="_dcc2003">#REF!</definedName>
    <definedName name="_dcc98">[6]Programa!#REF!</definedName>
    <definedName name="_dcc99">#REF!</definedName>
    <definedName name="_dic96">#REF!</definedName>
    <definedName name="_emi2000">#REF!</definedName>
    <definedName name="_emi2001">#REF!</definedName>
    <definedName name="_emi2002">#REF!</definedName>
    <definedName name="_emi2003">#REF!</definedName>
    <definedName name="_emi98">#REF!</definedName>
    <definedName name="_emi99">#REF!</definedName>
    <definedName name="_EXP2010">#REF!</definedName>
    <definedName name="_f">[0]!_f</definedName>
    <definedName name="_Fill" hidden="1">#REF!</definedName>
    <definedName name="_FIS96">#REF!</definedName>
    <definedName name="_INE1">#REF!</definedName>
    <definedName name="_INF20">#REF!</definedName>
    <definedName name="_ipc2000">#REF!</definedName>
    <definedName name="_ipc2001">#REF!</definedName>
    <definedName name="_ipc2002">#REF!</definedName>
    <definedName name="_ipc2003">#REF!</definedName>
    <definedName name="_ipc98">#REF!</definedName>
    <definedName name="_ipc99">#REF!</definedName>
    <definedName name="_Key1" hidden="1">#REF!</definedName>
    <definedName name="_Key2" hidden="1">#REF!</definedName>
    <definedName name="_MCV1">[7]Q2!$E$64:$AH$64</definedName>
    <definedName name="_me98">[6]Programa!#REF!</definedName>
    <definedName name="_npp2000">#REF!</definedName>
    <definedName name="_npp2001">#REF!</definedName>
    <definedName name="_npp2002">#REF!</definedName>
    <definedName name="_npp2003">#REF!</definedName>
    <definedName name="_npp98">#REF!</definedName>
    <definedName name="_npp99">#REF!</definedName>
    <definedName name="_Order1" hidden="1">255</definedName>
    <definedName name="_Order2" hidden="1">255</definedName>
    <definedName name="_Parse_Out" hidden="1">#REF!</definedName>
    <definedName name="_pib2000">#REF!</definedName>
    <definedName name="_pib2001">#REF!</definedName>
    <definedName name="_pib2002">#REF!</definedName>
    <definedName name="_pib2003">#REF!</definedName>
    <definedName name="_PIB91">#REF!</definedName>
    <definedName name="_pib98">[6]Programa!#REF!</definedName>
    <definedName name="_pib99">#REF!</definedName>
    <definedName name="_POR96">#REF!</definedName>
    <definedName name="_PRN96">#REF!</definedName>
    <definedName name="_Sort" hidden="1">#REF!</definedName>
    <definedName name="_SRN96">#REF!</definedName>
    <definedName name="_SRT11" hidden="1">{"Minpmon",#N/A,FALSE,"Monthinput"}</definedName>
    <definedName name="_tAB4">#REF!</definedName>
    <definedName name="a">#REF!</definedName>
    <definedName name="A_IMPRESIÓN_IM">#REF!</definedName>
    <definedName name="aaa" hidden="1">{"Riqfin97",#N/A,FALSE,"Tran";"Riqfinpro",#N/A,FALSE,"Tran"}</definedName>
    <definedName name="aab" hidden="1">{"Riqfin97",#N/A,FALSE,"Tran";"Riqfinpro",#N/A,FALSE,"Tran"}</definedName>
    <definedName name="abr">[6]Programa!#REF!</definedName>
    <definedName name="ACPAZ96">#REF!</definedName>
    <definedName name="ad" hidden="1">{"Riqfin97",#N/A,FALSE,"Tran";"Riqfinpro",#N/A,FALSE,"Tran"}</definedName>
    <definedName name="adf" hidden="1">{"Riqfin97",#N/A,FALSE,"Tran";"Riqfinpro",#N/A,FALSE,"Tran"}</definedName>
    <definedName name="adfasdf" hidden="1">{"Riqfin97",#N/A,FALSE,"Tran";"Riqfinpro",#N/A,FALSE,"Tran"}</definedName>
    <definedName name="adfasdfsd">[0]!adfasdfsd</definedName>
    <definedName name="adfasdgd" hidden="1">{"Tab1",#N/A,FALSE,"P";"Tab2",#N/A,FALSE,"P"}</definedName>
    <definedName name="af" hidden="1">{"Tab1",#N/A,FALSE,"P";"Tab2",#N/A,FALSE,"P"}</definedName>
    <definedName name="ag" hidden="1">{"Tab1",#N/A,FALSE,"P";"Tab2",#N/A,FALSE,"P"}</definedName>
    <definedName name="Agrop">'[8]Indicadores basicos'!$A$32:$V$56</definedName>
    <definedName name="ah" hidden="1">{"Riqfin97",#N/A,FALSE,"Tran";"Riqfinpro",#N/A,FALSE,"Tran"}</definedName>
    <definedName name="ahme2000">#REF!</definedName>
    <definedName name="ahme2001">#REF!</definedName>
    <definedName name="ahme2002">#REF!</definedName>
    <definedName name="ahme2003">#REF!</definedName>
    <definedName name="ahme98">[6]Programa!#REF!</definedName>
    <definedName name="ahme98s">#REF!</definedName>
    <definedName name="ahme99">#REF!</definedName>
    <definedName name="ahome">#REF!</definedName>
    <definedName name="ahome98">[6]Programa!#REF!</definedName>
    <definedName name="ahome98j">[6]Programa!#REF!</definedName>
    <definedName name="ahorro">#REF!</definedName>
    <definedName name="ahorro2000">#REF!</definedName>
    <definedName name="ahorro2001">#REF!</definedName>
    <definedName name="ahorro2002">#REF!</definedName>
    <definedName name="ahorro2003">#REF!</definedName>
    <definedName name="ahorro98">[6]Programa!#REF!</definedName>
    <definedName name="ahorro98j">[6]Programa!#REF!</definedName>
    <definedName name="ahorro98s">#REF!</definedName>
    <definedName name="ahorro99">#REF!</definedName>
    <definedName name="aj" hidden="1">{"Riqfin97",#N/A,FALSE,"Tran";"Riqfinpro",#N/A,FALSE,"Tran"}</definedName>
    <definedName name="al" hidden="1">{"Riqfin97",#N/A,FALSE,"Tran";"Riqfinpro",#N/A,FALSE,"Tran"}</definedName>
    <definedName name="amo" hidden="1">{"Tab1",#N/A,FALSE,"P";"Tab2",#N/A,FALSE,"P"}</definedName>
    <definedName name="APYR">#REF!</definedName>
    <definedName name="_xlnm.Print_Area" localSheetId="0">'CAP. IV'!$B$3:$Q$45</definedName>
    <definedName name="_xlnm.Print_Area" localSheetId="1">'IV-1'!$B$2:$S$42</definedName>
    <definedName name="_xlnm.Print_Area" localSheetId="10">'IV-10'!$B$2:$S$25</definedName>
    <definedName name="_xlnm.Print_Area" localSheetId="11">'IV-11'!$B$2:$S$23</definedName>
    <definedName name="_xlnm.Print_Area" localSheetId="12">'IV-12'!$B$2:$S$24</definedName>
    <definedName name="_xlnm.Print_Area" localSheetId="13">'IV-13'!$B$2:$S$28</definedName>
    <definedName name="_xlnm.Print_Area" localSheetId="14">'IV-14'!$B$2:$S$26</definedName>
    <definedName name="_xlnm.Print_Area" localSheetId="15">'IV-15'!$B$2:$S$28</definedName>
    <definedName name="_xlnm.Print_Area" localSheetId="16">'IV-16'!$B$2:$S$27</definedName>
    <definedName name="_xlnm.Print_Area" localSheetId="17">'IV-17'!$B$2:$S$35</definedName>
    <definedName name="_xlnm.Print_Area" localSheetId="2">'IV-2'!$B$2:$S$44</definedName>
    <definedName name="_xlnm.Print_Area" localSheetId="3">'IV-3'!$B$2:$S$40</definedName>
    <definedName name="_xlnm.Print_Area" localSheetId="4">'IV-4'!$B$2:$S$37</definedName>
    <definedName name="_xlnm.Print_Area" localSheetId="5">'IV-5 '!$B$2:$S$44</definedName>
    <definedName name="_xlnm.Print_Area" localSheetId="6">'IV-6'!$B$2:$T$34</definedName>
    <definedName name="_xlnm.Print_Area" localSheetId="7">'IV-7'!$B$2:$S$30</definedName>
    <definedName name="_xlnm.Print_Area" localSheetId="8">'IV-8'!$B$2:$S$22</definedName>
    <definedName name="_xlnm.Print_Area" localSheetId="9">'IV-9'!$B$2:$S$25</definedName>
    <definedName name="areor">#REF!</definedName>
    <definedName name="arroz">[9]PONDRAMA!$C$3</definedName>
    <definedName name="as" hidden="1">{"Minpmon",#N/A,FALSE,"Monthinput"}</definedName>
    <definedName name="asdfasdf" hidden="1">{"Tab1",#N/A,FALSE,"P";"Tab2",#N/A,FALSE,"P"}</definedName>
    <definedName name="asdgagsdag" hidden="1">{"Riqfin97",#N/A,FALSE,"Tran";"Riqfinpro",#N/A,FALSE,"Tran"}</definedName>
    <definedName name="asfasdfas" hidden="1">{"Riqfin97",#N/A,FALSE,"Tran";"Riqfinpro",#N/A,FALSE,"Tran"}</definedName>
    <definedName name="asfdfgasrgsrg" hidden="1">{"Riqfin97",#N/A,FALSE,"Tran";"Riqfinpro",#N/A,FALSE,"Tran"}</definedName>
    <definedName name="AURA">#REF!</definedName>
    <definedName name="b">#REF!</definedName>
    <definedName name="BAAJUSTADA">#REF!</definedName>
    <definedName name="BALDETALLADA" localSheetId="0">'[1]BAL. PAG'!$B$9:$AQ$41</definedName>
    <definedName name="BALDETALLADA">#REF!</definedName>
    <definedName name="bancos">#REF!</definedName>
    <definedName name="BANCOS_COMERCIALES">#REF!</definedName>
    <definedName name="Basic_Data">#REF!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bvvvb">[0]!bbvvvb</definedName>
    <definedName name="bbxvbcv" hidden="1">{"Tab1",#N/A,FALSE,"P";"Tab2",#N/A,FALSE,"P"}</definedName>
    <definedName name="BCA">[7]Q6!$E$9:$AH$9</definedName>
    <definedName name="BCA_NGDP">[7]Q6!$E$10:$AH$10</definedName>
    <definedName name="bcos">#REF!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>[6]Programa!#REF!</definedName>
    <definedName name="BEO">[7]Q6!$E$143:$AH$143</definedName>
    <definedName name="BER">[7]Q6!$E$142:$AH$142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 localSheetId="0">'[1]BAL. PAG'!$AL$7:$AV$8</definedName>
    <definedName name="BPRESU">#REF!</definedName>
    <definedName name="BRASS">[7]Q6!$E$150:$AH$150</definedName>
    <definedName name="BRASS_6">[7]Q6!$E$127:$AH$127</definedName>
    <definedName name="Bs.Ss.Ext.">[10]CSI!#REF!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.Prod.">[10]CSI!#REF!</definedName>
    <definedName name="CAJA">#REF!</definedName>
    <definedName name="CALC">#REF!</definedName>
    <definedName name="canvol">'[11]9 VPB PEC'!#REF!</definedName>
    <definedName name="Capturacomp">#REF!</definedName>
    <definedName name="CAT">#REF!</definedName>
    <definedName name="cc" hidden="1">{"Riqfin97",#N/A,FALSE,"Tran";"Riqfinpro",#N/A,FALSE,"Tran"}</definedName>
    <definedName name="ccbccr">#REF!</definedName>
    <definedName name="ccc">[0]!ccc</definedName>
    <definedName name="cccc">[0]!cccc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fgsdfgsdf" hidden="1">{"Riqfin97",#N/A,FALSE,"Tran";"Riqfinpro",#N/A,FALSE,"Tran"}</definedName>
    <definedName name="ccme">#REF!</definedName>
    <definedName name="ccme2000">#REF!</definedName>
    <definedName name="ccme2001">#REF!</definedName>
    <definedName name="ccme2002">#REF!</definedName>
    <definedName name="ccme2003">#REF!</definedName>
    <definedName name="ccme98">[6]Programa!#REF!</definedName>
    <definedName name="ccme98j">[6]Programa!#REF!</definedName>
    <definedName name="ccme98s">#REF!</definedName>
    <definedName name="ccme99">#REF!</definedName>
    <definedName name="ccomvol">'[11]9 VPB PEC'!#REF!</definedName>
    <definedName name="cde" hidden="1">{"Riqfin97",#N/A,FALSE,"Tran";"Riqfinpro",#N/A,FALSE,"Tran"}</definedName>
    <definedName name="CENGOVT">#REF!</definedName>
    <definedName name="CHK1.1">[12]Q1!$E$60:$AH$60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>#REF!</definedName>
    <definedName name="cmbcom">#REF!</definedName>
    <definedName name="cmsbn">#REF!</definedName>
    <definedName name="cnspnf">#REF!</definedName>
    <definedName name="COEF_VA_REAL">#REF!</definedName>
    <definedName name="COMEXT" localSheetId="0">'[1]BAL. PAG'!#REF!</definedName>
    <definedName name="COMEXT">#REF!</definedName>
    <definedName name="comida">#REF!</definedName>
    <definedName name="comidados">#REF!</definedName>
    <definedName name="conor">#REF!</definedName>
    <definedName name="cons">#REF!</definedName>
    <definedName name="constr">'[8]Indicadores basicos'!$A$84:$V$109</definedName>
    <definedName name="corinf">#REF!</definedName>
    <definedName name="CRECWM">[13]SUPUESTOS!A$15</definedName>
    <definedName name="cred">#REF!</definedName>
    <definedName name="cred1">#REF!</definedName>
    <definedName name="cred2000">#REF!</definedName>
    <definedName name="cred2001">#REF!</definedName>
    <definedName name="cred2002">#REF!</definedName>
    <definedName name="cred2003">#REF!</definedName>
    <definedName name="cred98">[6]Programa!#REF!</definedName>
    <definedName name="cred98j">[6]Programa!#REF!</definedName>
    <definedName name="cred98s">#REF!</definedName>
    <definedName name="cred99">#REF!</definedName>
    <definedName name="cuad1">#REF!</definedName>
    <definedName name="cuad10">#REF!</definedName>
    <definedName name="cuad11">#REF!</definedName>
    <definedName name="cuad12">#REF!</definedName>
    <definedName name="cuad13">#REF!</definedName>
    <definedName name="cuad14">#REF!</definedName>
    <definedName name="cuad15">#REF!</definedName>
    <definedName name="cuad16">#REF!</definedName>
    <definedName name="cuad17">#REF!</definedName>
    <definedName name="cuad18">#REF!</definedName>
    <definedName name="cuad19">#REF!</definedName>
    <definedName name="cuad2">#REF!</definedName>
    <definedName name="cuad20">#REF!</definedName>
    <definedName name="cuad21">#REF!</definedName>
    <definedName name="cuad22">#REF!</definedName>
    <definedName name="cuad23">#REF!</definedName>
    <definedName name="cuad24">#REF!</definedName>
    <definedName name="cuad25">#REF!</definedName>
    <definedName name="cuad3">#REF!</definedName>
    <definedName name="cuad4">#REF!</definedName>
    <definedName name="cuad5">#REF!</definedName>
    <definedName name="cuad6">#REF!</definedName>
    <definedName name="cuad7">#REF!</definedName>
    <definedName name="cuad8">#REF!</definedName>
    <definedName name="cuad9">#REF!</definedName>
    <definedName name="CUADR11">#REF!</definedName>
    <definedName name="CUADRO1">#N/A</definedName>
    <definedName name="CUADRO2">#N/A</definedName>
    <definedName name="CUADROB1">'[14]Tables 34-38'!#REF!</definedName>
    <definedName name="CUADROI">#REF!</definedName>
    <definedName name="cuadroI_3">#REF!</definedName>
    <definedName name="cuadroI_5">'[15]Cuadro I-5 94-00'!$A$3:$I$46</definedName>
    <definedName name="CUADROII">#REF!</definedName>
    <definedName name="CUADROIII">#REF!</definedName>
    <definedName name="CUADROIV">#REF!</definedName>
    <definedName name="CUADROV">#REF!</definedName>
    <definedName name="CUADROVI">#REF!</definedName>
    <definedName name="CUADROVII">#REF!</definedName>
    <definedName name="cvcxscfb" hidden="1">{"Riqfin97",#N/A,FALSE,"Tran";"Riqfinpro",#N/A,FALSE,"Tran"}</definedName>
    <definedName name="cvzxbz" hidden="1">{"Riqfin97",#N/A,FALSE,"Tran";"Riqfinpro",#N/A,FALSE,"Tran"}</definedName>
    <definedName name="D">'[16]PIB EN CORR'!#REF!</definedName>
    <definedName name="D_B">[7]Q7!$E$22:$AH$22</definedName>
    <definedName name="D_BCA_NGDP">[17]DA!#REF!</definedName>
    <definedName name="D_BCA1">[17]DA!#REF!</definedName>
    <definedName name="D_BCA2">[17]DA!#REF!</definedName>
    <definedName name="D_BE">[17]DA!#REF!</definedName>
    <definedName name="D_BFDA">[17]DA!#REF!</definedName>
    <definedName name="D_BFL_C">[17]DA!#REF!</definedName>
    <definedName name="D_BFL_L">[17]DA!#REF!</definedName>
    <definedName name="D_BFLO">[17]DA!#REF!</definedName>
    <definedName name="D_BFPLBN">[17]DA!#REF!</definedName>
    <definedName name="D_BFPLMM">[17]DA!#REF!</definedName>
    <definedName name="D_BFRA">[17]DA!#REF!</definedName>
    <definedName name="D_BFRA2">[17]DA!#REF!</definedName>
    <definedName name="D_BFUND">[17]DA!#REF!</definedName>
    <definedName name="D_BGS1">[17]DA!#REF!</definedName>
    <definedName name="D_BGS2">[17]DA!#REF!</definedName>
    <definedName name="D_BK">[17]DA!#REF!</definedName>
    <definedName name="D_BKFAX">[17]DA!#REF!</definedName>
    <definedName name="D_BOB">[17]DA!#REF!</definedName>
    <definedName name="D_BOP">[17]DA!#REF!</definedName>
    <definedName name="D_BOP1">[17]DA!#REF!</definedName>
    <definedName name="D_BRASS2">[17]DA!#REF!</definedName>
    <definedName name="D_BS">[17]DA!#REF!</definedName>
    <definedName name="D_BT">[17]DA!#REF!</definedName>
    <definedName name="D_BTR">[17]DA!#REF!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>#REF!</definedName>
    <definedName name="dates">#REF!</definedName>
    <definedName name="DATES_A">#REF!</definedName>
    <definedName name="DB">[7]Q7!$E$28:$AH$28</definedName>
    <definedName name="dcc98j">[6]Programa!#REF!</definedName>
    <definedName name="dcc98s">#REF!</definedName>
    <definedName name="dd" hidden="1">{"Riqfin97",#N/A,FALSE,"Tran";"Riqfinpro",#N/A,FALSE,"Tran"}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hidden="1">{"Minpmon",#N/A,FALSE,"Monthinput"}</definedName>
    <definedName name="dddddd" hidden="1">{"Tab1",#N/A,FALSE,"P";"Tab2",#N/A,FALSE,"P"}</definedName>
    <definedName name="defesti">#REF!</definedName>
    <definedName name="deficit">#REF!</definedName>
    <definedName name="DEFLATORS">[18]GDP!#REF!</definedName>
    <definedName name="DEFLGAST">#REF!</definedName>
    <definedName name="DEFLPIB">#REF!</definedName>
    <definedName name="der" hidden="1">{"Tab1",#N/A,FALSE,"P";"Tab2",#N/A,FALSE,"P"}</definedName>
    <definedName name="DETALLE" localSheetId="0">'[1]BAL. PAG'!$AG$9:$AQ$41</definedName>
    <definedName name="DETALLE">#REF!</definedName>
    <definedName name="dexbccr">#REF!</definedName>
    <definedName name="dfasdf">[0]!dfasdf</definedName>
    <definedName name="dfasdfas" hidden="1">{"Riqfin97",#N/A,FALSE,"Tran";"Riqfinpro",#N/A,FALSE,"Tran"}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>[13]RESULTADOS!$A$86:$IV$86</definedName>
    <definedName name="DNP">[13]SUPUESTOS!A$18</definedName>
    <definedName name="DO">[7]Q7!$E$29:$AH$29</definedName>
    <definedName name="DPOB">[13]SUPUESTOS!A$7</definedName>
    <definedName name="DRFP">'[13]SMONET-FINANC'!$A$99:$IV$99</definedName>
    <definedName name="DS">[7]Q7!$E$38:$AH$38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hidden="1">{"Riqfin97",#N/A,FALSE,"Tran";"Riqfinpro",#N/A,FALSE,"Tran"}</definedName>
    <definedName name="DXBYS">[13]RESULTADOS!$A$82:$IV$82</definedName>
    <definedName name="E">'[16]PIB EN CORR'!#REF!</definedName>
    <definedName name="EDNA">[7]Q6!$E$151:$AH$151</definedName>
    <definedName name="edr" hidden="1">{"Riqfin97",#N/A,FALSE,"Tran";"Riqfinpro",#N/A,FALSE,"Tran"}</definedName>
    <definedName name="ee" hidden="1">{"Tab1",#N/A,FALSE,"P";"Tab2",#N/A,FALSE,"P"}</definedName>
    <definedName name="eee" hidden="1">{"Tab1",#N/A,FALSE,"P";"Tab2",#N/A,FALSE,"P"}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ghsdf" hidden="1">{"Riqfin97",#N/A,FALSE,"Tran";"Riqfinpro",#N/A,FALSE,"Tran"}</definedName>
    <definedName name="EJ">'[4]BASE ITCER'!$AB$151</definedName>
    <definedName name="ele">#REF!</definedName>
    <definedName name="elect">#REF!</definedName>
    <definedName name="emi98j">[6]Programa!#REF!</definedName>
    <definedName name="emi98s">#REF!</definedName>
    <definedName name="encajec">#REF!</definedName>
    <definedName name="encajed">#REF!</definedName>
    <definedName name="ENDA">[7]Q6!$E$148:$AH$148</definedName>
    <definedName name="ENTRADA">#REF!</definedName>
    <definedName name="ergtgwer" hidden="1">{"Minpmon",#N/A,FALSE,"Monthinput"}</definedName>
    <definedName name="ergwerg" hidden="1">{"Tab1",#N/A,FALSE,"P";"Tab2",#N/A,FALSE,"P"}</definedName>
    <definedName name="ergwetewr" hidden="1">{"Tab1",#N/A,FALSE,"P";"Tab2",#N/A,FALSE,"P"}</definedName>
    <definedName name="ert" hidden="1">{"Minpmon",#N/A,FALSE,"Monthinput"}</definedName>
    <definedName name="esrgwer" hidden="1">{#N/A,#N/A,FALSE,"SR1";#N/A,#N/A,FALSE,"SR2";#N/A,#N/A,FALSE,"SR3";#N/A,#N/A,FALSE,"SR4"}</definedName>
    <definedName name="estacional">#REF!</definedName>
    <definedName name="etwete" hidden="1">{"Riqfin97",#N/A,FALSE,"Tran";"Riqfinpro",#N/A,FALSE,"Tran"}</definedName>
    <definedName name="ExitWRS">[7]Main!$AB$25</definedName>
    <definedName name="EXPORT">#REF!</definedName>
    <definedName name="Exportacion_Por_Importancia">[19]Macro1!$A$1</definedName>
    <definedName name="fadfadsf" hidden="1">{"Riqfin97",#N/A,FALSE,"Tran";"Riqfinpro",#N/A,FALSE,"Tran"}</definedName>
    <definedName name="fadfdfa" hidden="1">{"Tab1",#N/A,FALSE,"P";"Tab2",#N/A,FALSE,"P"}</definedName>
    <definedName name="fadfdfad" hidden="1">{"Riqfin97",#N/A,FALSE,"Tran";"Riqfinpro",#N/A,FALSE,"Tran"}</definedName>
    <definedName name="fasf" hidden="1">{"Tab1",#N/A,FALSE,"P";"Tab2",#N/A,FALSE,"P"}</definedName>
    <definedName name="fcfasdf" hidden="1">{"Tab1",#N/A,FALSE,"P";"Tab2",#N/A,FALSE,"P"}</definedName>
    <definedName name="feb">[6]Programa!#REF!</definedName>
    <definedName name="fecha">[6]Programa!#REF!</definedName>
    <definedName name="fed" hidden="1">{"Riqfin97",#N/A,FALSE,"Tran";"Riqfinpro",#N/A,FALSE,"Tran"}</definedName>
    <definedName name="fer" hidden="1">{"Riqfin97",#N/A,FALSE,"Tran";"Riqfinpro",#N/A,FALSE,"Tran"}</definedName>
    <definedName name="ff" hidden="1">{"Tab1",#N/A,FALSE,"P";"Tab2",#N/A,FALSE,"P"}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f" hidden="1">{"Riqfin97",#N/A,FALSE,"Tran";"Riqfinpro",#N/A,FALSE,"Tran"}</definedName>
    <definedName name="finan">#REF!</definedName>
    <definedName name="finan1">#REF!</definedName>
    <definedName name="Financing" hidden="1">{"Tab1",#N/A,FALSE,"P";"Tab2",#N/A,FALSE,"P"}</definedName>
    <definedName name="fluct">#REF!</definedName>
    <definedName name="FLUJO">'[20]Base de Datos Proyecciones'!$A$2:$H$2</definedName>
    <definedName name="fre" hidden="1">{"Tab1",#N/A,FALSE,"P";"Tab2",#N/A,FALSE,"P"}</definedName>
    <definedName name="fsgwereert" hidden="1">{"Tab1",#N/A,FALSE,"P";"Tab2",#N/A,FALSE,"P"}</definedName>
    <definedName name="ftaref">#REF!</definedName>
    <definedName name="ftconf">#REF!</definedName>
    <definedName name="ftima">#REF!</definedName>
    <definedName name="ftimaf">#REF!</definedName>
    <definedName name="ftr" hidden="1">{"Riqfin97",#N/A,FALSE,"Tran";"Riqfinpro",#N/A,FALSE,"Tran"}</definedName>
    <definedName name="fty" hidden="1">{"Riqfin97",#N/A,FALSE,"Tran";"Riqfinpro",#N/A,FALSE,"Tran"}</definedName>
    <definedName name="g">#REF!</definedName>
    <definedName name="GASTO">#REF!</definedName>
    <definedName name="GASTOCORD">#REF!</definedName>
    <definedName name="GASTORO">#REF!</definedName>
    <definedName name="GATO">#REF!</definedName>
    <definedName name="ggfsgf" hidden="1">{"Riqfin97",#N/A,FALSE,"Tran";"Riqfinpro",#N/A,FALSE,"Tran"}</definedName>
    <definedName name="ggg" hidden="1">{"Riqfin97",#N/A,FALSE,"Tran";"Riqfinpro",#N/A,FALSE,"Tran"}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'[21]J(Priv.Cap)'!#REF!</definedName>
    <definedName name="ght" hidden="1">{"Tab1",#N/A,FALSE,"P";"Tab2",#N/A,FALSE,"P"}</definedName>
    <definedName name="GOESC96">#REF!</definedName>
    <definedName name="_xlnm.Recorder">#REF!</definedName>
    <definedName name="Grafico">[22]PONDRAMA!$C$14</definedName>
    <definedName name="gre" hidden="1">{"Riqfin97",#N/A,FALSE,"Tran";"Riqfinpro",#N/A,FALSE,"Tran"}</definedName>
    <definedName name="grgwe" hidden="1">{"Minpmon",#N/A,FALSE,"Monthinput"}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hidden="1">{"Tab1",#N/A,FALSE,"P";"Tab2",#N/A,FALSE,"P"}</definedName>
    <definedName name="Heading39">#REF!</definedName>
    <definedName name="hhh" hidden="1">{"Minpmon",#N/A,FALSE,"Monthinput"}</definedName>
    <definedName name="hhhh">[0]!hhhh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hidden="1">{"Riqfin97",#N/A,FALSE,"Tran";"Riqfinpro",#N/A,FALSE,"Tran"}</definedName>
    <definedName name="hio" hidden="1">{"Tab1",#N/A,FALSE,"P";"Tab2",#N/A,FALSE,"P"}</definedName>
    <definedName name="hip">'[23]Supuestos '!$A$3:$I$34</definedName>
    <definedName name="hora">[6]Programa!#REF!</definedName>
    <definedName name="hpu" hidden="1">{"Tab1",#N/A,FALSE,"P";"Tab2",#N/A,FALSE,"P"}</definedName>
    <definedName name="hui" hidden="1">{"Tab1",#N/A,FALSE,"P";"Tab2",#N/A,FALSE,"P"}</definedName>
    <definedName name="huo" hidden="1">{"Tab1",#N/A,FALSE,"P";"Tab2",#N/A,FALSE,"P"}</definedName>
    <definedName name="i">#REF!</definedName>
    <definedName name="ii" hidden="1">{"Tab1",#N/A,FALSE,"P";"Tab2",#N/A,FALSE,"P"}</definedName>
    <definedName name="iii" hidden="1">{"Riqfin97",#N/A,FALSE,"Tran";"Riqfinpro",#N/A,FALSE,"Tran"}</definedName>
    <definedName name="ilo" hidden="1">{"Riqfin97",#N/A,FALSE,"Tran";"Riqfinpro",#N/A,FALSE,"Tran"}</definedName>
    <definedName name="ilu" hidden="1">{"Riqfin97",#N/A,FALSE,"Tran";"Riqfinpro",#N/A,FALSE,"Tran"}</definedName>
    <definedName name="ima">#REF!</definedName>
    <definedName name="imaor">#REF!</definedName>
    <definedName name="Imprimir_área_IM" localSheetId="0">#REF!</definedName>
    <definedName name="Imprimir_área_IM">#REF!</definedName>
    <definedName name="ind">#REF!</definedName>
    <definedName name="IND_VAR_VA">#REF!</definedName>
    <definedName name="indcdev">#REF!</definedName>
    <definedName name="INDICAD_ECONOMI">#REF!</definedName>
    <definedName name="INDICE">[6]Programa!#REF!</definedName>
    <definedName name="indust">'[8]Indicadores basicos'!$A$58:$V$83</definedName>
    <definedName name="INE">#REF!</definedName>
    <definedName name="INF">[13]SUPUESTOS!A$21</definedName>
    <definedName name="INGOES96">#REF!</definedName>
    <definedName name="iouiuopo" hidden="1">{"Tab1",#N/A,FALSE,"P";"Tab2",#N/A,FALSE,"P"}</definedName>
    <definedName name="ipc">#REF!</definedName>
    <definedName name="ipc98j">[6]Programa!#REF!</definedName>
    <definedName name="ipc98s">#REF!</definedName>
    <definedName name="ipcprom90">#REF!</definedName>
    <definedName name="ITCERBILAT">'[24]ITCER Y GRAFICOS'!$A$1:$L$18</definedName>
    <definedName name="ITCERMULTI">'[24]ITCER Y GRAFICOS'!$A$44:$L$61</definedName>
    <definedName name="Janet" hidden="1">'[23]SNF Córd'!$A$18:$A$19</definedName>
    <definedName name="jdfhgghg" hidden="1">{"Riqfin97",#N/A,FALSE,"Tran";"Riqfinpro",#N/A,FALSE,"Tran"}</definedName>
    <definedName name="jj" hidden="1">{"Riqfin97",#N/A,FALSE,"Tran";"Riqfinpro",#N/A,FALSE,"Tran"}</definedName>
    <definedName name="jjflkjhkj" hidden="1">{"Tab1",#N/A,FALSE,"P";"Tab2",#N/A,FALSE,"P"}</definedName>
    <definedName name="jjj" hidden="1">{"Riqfin97",#N/A,FALSE,"Tran";"Riqfinpro",#N/A,FALSE,"Tran"}</definedName>
    <definedName name="jjjj" hidden="1">{"Tab1",#N/A,FALSE,"P";"Tab2",#N/A,FALSE,"P"}</definedName>
    <definedName name="jjjjjj" hidden="1">'[21]J(Priv.Cap)'!#REF!</definedName>
    <definedName name="jjjjjjjjjjjjjjjjjj" hidden="1">{"Tab1",#N/A,FALSE,"P";"Tab2",#N/A,FALSE,"P"}</definedName>
    <definedName name="jlajl" hidden="1">{"Riqfin97",#N/A,FALSE,"Tran";"Riqfinpro",#N/A,FALSE,"Tran"}</definedName>
    <definedName name="jui" hidden="1">{"Riqfin97",#N/A,FALSE,"Tran";"Riqfinpro",#N/A,FALSE,"Tran"}</definedName>
    <definedName name="juy" hidden="1">{"Tab1",#N/A,FALSE,"P";"Tab2",#N/A,FALSE,"P"}</definedName>
    <definedName name="k" hidden="1">{"Riqfin97",#N/A,FALSE,"Tran";"Riqfinpro",#N/A,FALSE,"Tran"}</definedName>
    <definedName name="kh" hidden="1">{"Minpmon",#N/A,FALSE,"Monthinput"}</definedName>
    <definedName name="kio" hidden="1">{"Tab1",#N/A,FALSE,"P";"Tab2",#N/A,FALSE,"P"}</definedName>
    <definedName name="kiu" hidden="1">{"Riqfin97",#N/A,FALSE,"Tran";"Riqfinpro",#N/A,FALSE,"Tran"}</definedName>
    <definedName name="kjhklfhlasd" hidden="1">{"Riqfin97",#N/A,FALSE,"Tran";"Riqfinpro",#N/A,FALSE,"Tran"}</definedName>
    <definedName name="kk" hidden="1">{"Tab1",#N/A,FALSE,"P";"Tab2",#N/A,FALSE,"P"}</definedName>
    <definedName name="kkj" hidden="1">{"Riqfin97",#N/A,FALSE,"Tran";"Riqfinpro",#N/A,FALSE,"Tran"}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>[0]!kkkk</definedName>
    <definedName name="kkkkk" hidden="1">'[25]J(Priv.Cap)'!#REF!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>[13]SUPUESTOS!$A$12:$IV$12</definedName>
    <definedName name="LIBOR6">[13]SUPUESTOS!A$11</definedName>
    <definedName name="LIPM">[7]Q3!$E$42:$AH$42</definedName>
    <definedName name="liqc">[6]Programa!#REF!</definedName>
    <definedName name="liqd">[6]Programa!#REF!</definedName>
    <definedName name="ll" hidden="1">{"Tab1",#N/A,FALSE,"P";"Tab2",#N/A,FALSE,"P"}</definedName>
    <definedName name="LLF">[7]Q3!$E$10:$AH$10</definedName>
    <definedName name="lll" hidden="1">{"Minpmon",#N/A,FALSE,"Monthinput"}</definedName>
    <definedName name="llll" hidden="1">{"Minpmon",#N/A,FALSE,"Monthinput"}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P">[7]Q3!$E$19:$AH$19</definedName>
    <definedName name="lpopoiuo" hidden="1">{"Tab1",#N/A,FALSE,"P";"Tab2",#N/A,FALSE,"P"}</definedName>
    <definedName name="LULCM">[7]Q3!$E$36:$AH$36</definedName>
    <definedName name="LUR">[7]Q3!$E$16:$AH$16</definedName>
    <definedName name="m">[0]!m</definedName>
    <definedName name="MACROINPUT">#REF!</definedName>
    <definedName name="mar">[6]Programa!#REF!</definedName>
    <definedName name="MatrizF.4111...">[10]CSI!#REF!</definedName>
    <definedName name="MatrizF.4211...">[10]CSI!#REF!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[12]Q1!$E$57:$AH$57</definedName>
    <definedName name="MCV_N1">[12]Q1!$E$58:$AH$58</definedName>
    <definedName name="mineria">[26]PONDRAMA!$C$14</definedName>
    <definedName name="mineria2">[26]PONDRAMA!$C$12</definedName>
    <definedName name="mmfkjfj" hidden="1">{"Tab1",#N/A,FALSE,"P";"Tab2",#N/A,FALSE,"P"}</definedName>
    <definedName name="mmm" hidden="1">{"Riqfin97",#N/A,FALSE,"Tran";"Riqfinpro",#N/A,FALSE,"Tran"}</definedName>
    <definedName name="mmmm" hidden="1">{"Tab1",#N/A,FALSE,"P";"Tab2",#N/A,FALSE,"P"}</definedName>
    <definedName name="mmmmm" hidden="1">{"Riqfin97",#N/A,FALSE,"Tran";"Riqfinpro",#N/A,FALSE,"Tran"}</definedName>
    <definedName name="mmmmmmmmm" hidden="1">{"Riqfin97",#N/A,FALSE,"Tran";"Riqfinpro",#N/A,FALSE,"Tran"}</definedName>
    <definedName name="mncncn" hidden="1">{"Tab1",#N/A,FALSE,"P";"Tab2",#N/A,FALSE,"P"}</definedName>
    <definedName name="MONO1212">#REF!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>[7]Micro!#REF!</definedName>
    <definedName name="mte" hidden="1">{"Riqfin97",#N/A,FALSE,"Tran";"Riqfinpro",#N/A,FALSE,"Tran"}</definedName>
    <definedName name="n" hidden="1">{"Minpmon",#N/A,FALSE,"Monthinput"}</definedName>
    <definedName name="nacional">'[8]Indicadores basicos'!$A$1:$V$28</definedName>
    <definedName name="names">#REF!</definedName>
    <definedName name="NAMES_A">#REF!</definedName>
    <definedName name="NC_R">[12]Q1!$E$8:$AH$8</definedName>
    <definedName name="NCG">[7]Q2!$E$8:$AH$8</definedName>
    <definedName name="NCG_R">[12]Q1!$E$11:$AH$11</definedName>
    <definedName name="NCP">[7]Q2!$E$11:$AH$11</definedName>
    <definedName name="NCP_R">[12]Q1!$E$14:$AH$14</definedName>
    <definedName name="NFB_R">[12]Q1!$E$29:$AH$29</definedName>
    <definedName name="NFB_R_GDP">[12]Q1!$E$30:$AH$30</definedName>
    <definedName name="NFI">[7]Q2!$E$20:$AH$20</definedName>
    <definedName name="NFI_R">[12]Q1!$E$23:$AH$23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>#REF!</definedName>
    <definedName name="NGDP_D.Q">#REF!</definedName>
    <definedName name="NGDP_D.YOY">#REF!</definedName>
    <definedName name="NGDP_DG">[7]Q3!$E$23:$AH$23</definedName>
    <definedName name="NGDP_R">[12]Q1!$E$50:$AH$50</definedName>
    <definedName name="NGDP_R.ARQ">#REF!</definedName>
    <definedName name="NGDP_R.Q">#REF!</definedName>
    <definedName name="NGDP_R.YOY">#REF!</definedName>
    <definedName name="NGDP_RG">[12]Q1!$E$51:$AH$51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[12]Q1!$E$17:$AH$17</definedName>
    <definedName name="NINV">[7]Q2!$E$18:$AH$18</definedName>
    <definedName name="NINV_R">[12]Q1!$E$20:$AH$20</definedName>
    <definedName name="NINV_R_GDP">[12]Q1!$E$21:$AH$21</definedName>
    <definedName name="nknlkjn" hidden="1">{"Tab1",#N/A,FALSE,"P";"Tab2",#N/A,FALSE,"P"}</definedName>
    <definedName name="NM">[7]Q2!$E$38:$AH$38</definedName>
    <definedName name="NM_R">[12]Q1!$E$41:$AH$41</definedName>
    <definedName name="NMG">[7]Q2!$E$41:$AH$41</definedName>
    <definedName name="NMG_R">[12]Q1!$E$44:$AH$44</definedName>
    <definedName name="NMG_RG">[12]Q1!$E$45:$AH$45</definedName>
    <definedName name="NMS">[7]Q2!$E$44:$AH$44</definedName>
    <definedName name="NMS_R">[12]Q1!$E$47:$AH$47</definedName>
    <definedName name="nn" hidden="1">{"Riqfin97",#N/A,FALSE,"Tran";"Riqfinpro",#N/A,FALSE,"Tran"}</definedName>
    <definedName name="nnn">[0]!nnn</definedName>
    <definedName name="nnnnn">[0]!nnnnn</definedName>
    <definedName name="nnnnnnnnnn" hidden="1">{"Minpmon",#N/A,FALSE,"Monthinput"}</definedName>
    <definedName name="nnnnnnnnnnnn" hidden="1">{"Riqfin97",#N/A,FALSE,"Tran";"Riqfinpro",#N/A,FALSE,"Tran"}</definedName>
    <definedName name="NTDD_R">[12]Q1!$E$26:$AH$26</definedName>
    <definedName name="NTDD_R.ARQ">#REF!</definedName>
    <definedName name="NTDD_R.Q">#REF!</definedName>
    <definedName name="NTDD_R.YOY">#REF!</definedName>
    <definedName name="NTDD_RG">[12]Q1!$E$27:$AH$27</definedName>
    <definedName name="NX">[7]Q2!$E$29:$AH$29</definedName>
    <definedName name="NX_R">[12]Q1!$E$32:$AH$32</definedName>
    <definedName name="NXG">[7]Q2!$E$32:$AH$32</definedName>
    <definedName name="NXG_R">[12]Q1!$E$35:$AH$35</definedName>
    <definedName name="NXG_RG">[12]Q1!$E$36:$AH$36</definedName>
    <definedName name="NXS">[7]Q2!$E$35:$AH$35</definedName>
    <definedName name="NXS_R">[12]Q1!$E$38:$AH$38</definedName>
    <definedName name="OnShow">[0]!OnShow</definedName>
    <definedName name="oo" hidden="1">{"Riqfin97",#N/A,FALSE,"Tran";"Riqfinpro",#N/A,FALSE,"Tran"}</definedName>
    <definedName name="ooo" hidden="1">{"Tab1",#N/A,FALSE,"P";"Tab2",#N/A,FALSE,"P"}</definedName>
    <definedName name="oooo" hidden="1">{"Tab1",#N/A,FALSE,"P";"Tab2",#N/A,FALSE,"P"}</definedName>
    <definedName name="opu" hidden="1">{"Riqfin97",#N/A,FALSE,"Tran";"Riqfinpro",#N/A,FALSE,"Tran"}</definedName>
    <definedName name="otros2000">#REF!</definedName>
    <definedName name="otros2001">#REF!</definedName>
    <definedName name="otros2002">#REF!</definedName>
    <definedName name="otros2003">#REF!</definedName>
    <definedName name="otros98">[6]Programa!#REF!</definedName>
    <definedName name="otros98j">[6]Programa!#REF!</definedName>
    <definedName name="otros98s">#REF!</definedName>
    <definedName name="otros99">#REF!</definedName>
    <definedName name="p" hidden="1">{"Riqfin97",#N/A,FALSE,"Tran";"Riqfinpro",#N/A,FALSE,"Tran"}</definedName>
    <definedName name="PAGOS">#REF!</definedName>
    <definedName name="palim">[27]PONDRAMA!$C$3</definedName>
    <definedName name="palita">[28]PONDRAMA!$C$4</definedName>
    <definedName name="PARTIDA">[29]SPNF!#REF!</definedName>
    <definedName name="Path_Data">#REF!</definedName>
    <definedName name="Path_System">#REF!</definedName>
    <definedName name="pbeb">[27]PONDRAMA!$C$4</definedName>
    <definedName name="pcal">[27]PONDRAMA!$C$9</definedName>
    <definedName name="pcau">[27]PONDRAMA!$C$14</definedName>
    <definedName name="pchBM">[7]Q6!#REF!</definedName>
    <definedName name="pchBMG">[7]Q6!$E$27:$AH$27</definedName>
    <definedName name="pchBX">[7]Q6!#REF!</definedName>
    <definedName name="pchBXG">[7]Q6!$E$19:$AH$19</definedName>
    <definedName name="pchNM_R">[12]Q1!$E$42:$AH$42</definedName>
    <definedName name="pchNMG_R">[12]Q1!$E$45:$AH$45</definedName>
    <definedName name="pchNX_R">[12]Q1!$E$33:$AH$33</definedName>
    <definedName name="pchNXG_R">[12]Q1!$E$36:$AH$36</definedName>
    <definedName name="PCPI">[7]Q3!$E$25:$AH$25</definedName>
    <definedName name="PCPI.ARQ">#REF!</definedName>
    <definedName name="PCPI.Q">#REF!</definedName>
    <definedName name="PCPI.YOY">#REF!</definedName>
    <definedName name="PCPIE">[7]Q3!$E$28:$AH$28</definedName>
    <definedName name="PCPIG">[7]Q3!$E$26:$AH$26</definedName>
    <definedName name="pcue">[27]PONDRAMA!$C$8</definedName>
    <definedName name="pder">[27]PONDRAMA!$C$12</definedName>
    <definedName name="pdiv">[27]PONDRAMA!$C$19</definedName>
    <definedName name="PERE96">#REF!</definedName>
    <definedName name="PEX">[13]SUPUESTOS!A$14</definedName>
    <definedName name="pib_int">#REF!</definedName>
    <definedName name="pib98j">[6]Programa!#REF!</definedName>
    <definedName name="pib98s">[6]Programa!#REF!</definedName>
    <definedName name="PIBCORD">#REF!</definedName>
    <definedName name="PIBORI">#REF!</definedName>
    <definedName name="PIBORO">#REF!</definedName>
    <definedName name="PIBporSECT">#REF!</definedName>
    <definedName name="pit" hidden="1">{"Riqfin97",#N/A,FALSE,"Tran";"Riqfinpro",#N/A,FALSE,"Tran"}</definedName>
    <definedName name="plame">#REF!</definedName>
    <definedName name="plame2000">#REF!</definedName>
    <definedName name="plame2001">#REF!</definedName>
    <definedName name="plame2002">#REF!</definedName>
    <definedName name="plame2003">#REF!</definedName>
    <definedName name="plame98">[6]Programa!#REF!</definedName>
    <definedName name="plame98j">[6]Programa!#REF!</definedName>
    <definedName name="plame98s">#REF!</definedName>
    <definedName name="plame99">#REF!</definedName>
    <definedName name="plazo">#REF!</definedName>
    <definedName name="plazo2000">#REF!</definedName>
    <definedName name="plazo2001">#REF!</definedName>
    <definedName name="plazo2002">#REF!</definedName>
    <definedName name="plazo2003">#REF!</definedName>
    <definedName name="plazo98">[6]Programa!#REF!</definedName>
    <definedName name="plazo98j">[6]Programa!#REF!</definedName>
    <definedName name="plazo98s">#REF!</definedName>
    <definedName name="plazo99">#REF!</definedName>
    <definedName name="pmad">[27]PONDRAMA!$C$10</definedName>
    <definedName name="pmaq">[27]PONDRAMA!$C$17</definedName>
    <definedName name="pmet">[27]PONDRAMA!$C$16</definedName>
    <definedName name="pmin">[30]PONDRAMA!$C$20</definedName>
    <definedName name="pmue">[27]PONDRAMA!$C$18</definedName>
    <definedName name="pnomet">[27]PONDRAMA!$C$15</definedName>
    <definedName name="pondacces">#REF!</definedName>
    <definedName name="pondaceite">#REF!</definedName>
    <definedName name="pondadm">#REF!</definedName>
    <definedName name="pondagua">#REF!</definedName>
    <definedName name="pondazuc">#REF!</definedName>
    <definedName name="pondbebidas">#REF!</definedName>
    <definedName name="pondcalzado">#REF!</definedName>
    <definedName name="pondcarne">#REF!</definedName>
    <definedName name="pondcereal">#REF!</definedName>
    <definedName name="pondcomida">#REF!</definedName>
    <definedName name="pondcomunic">#REF!</definedName>
    <definedName name="pondeqaccesp">#REF!</definedName>
    <definedName name="pondfruta">#REF!</definedName>
    <definedName name="pondleche">#REF!</definedName>
    <definedName name="pondmant">#REF!</definedName>
    <definedName name="pondmatest">#REF!</definedName>
    <definedName name="pondmatric">#REF!</definedName>
    <definedName name="pondmedic">#REF!</definedName>
    <definedName name="pondmuebles">#REF!</definedName>
    <definedName name="pondnoclas">#REF!</definedName>
    <definedName name="pondprenda">#REF!</definedName>
    <definedName name="pondrepar">#REF!</definedName>
    <definedName name="pondserv">#REF!</definedName>
    <definedName name="pondservesp">#REF!</definedName>
    <definedName name="pondservhogar">#REF!</definedName>
    <definedName name="pondservsalud">#REF!</definedName>
    <definedName name="pondtransp">#REF!</definedName>
    <definedName name="pondusoper">#REF!</definedName>
    <definedName name="posnet2">#REF!</definedName>
    <definedName name="pp" hidden="1">{"Riqfin97",#N/A,FALSE,"Tran";"Riqfinpro",#N/A,FALSE,"Tran"}</definedName>
    <definedName name="ppap">[27]PONDRAMA!$C$11</definedName>
    <definedName name="ppp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qui">[27]PONDRAMA!$C$13</definedName>
    <definedName name="PRICES">#REF!</definedName>
    <definedName name="PrintThis_Links">[7]Links!$A$1:$F$33</definedName>
    <definedName name="PRIV0">[31]ASSUMPTIONS!#REF!</definedName>
    <definedName name="PRIV00">[31]ASSUMPTIONS!#REF!</definedName>
    <definedName name="priv1">#REF!</definedName>
    <definedName name="PRIV11">[31]ASSUMPTIONS!#REF!</definedName>
    <definedName name="priv2">#REF!</definedName>
    <definedName name="PRIV22">[31]ASSUMPTIONS!#REF!</definedName>
    <definedName name="PRIV3">[31]ASSUMPTIONS!#REF!</definedName>
    <definedName name="PRIV33">[31]ASSUMPTIONS!#REF!</definedName>
    <definedName name="progra">#REF!</definedName>
    <definedName name="ptab">[27]PONDRAMA!$C$5</definedName>
    <definedName name="ptab.">[32]PONDRAMA!$C$5</definedName>
    <definedName name="ptex">[27]PONDRAMA!$C$6</definedName>
    <definedName name="PUBL00">[31]ASSUMPTIONS!#REF!</definedName>
    <definedName name="PUBL11">[31]ASSUMPTIONS!#REF!</definedName>
    <definedName name="PUBL2">[31]ASSUMPTIONS!#REF!</definedName>
    <definedName name="PUBL22">[31]ASSUMPTIONS!#REF!</definedName>
    <definedName name="PUBL33">[31]ASSUMPTIONS!#REF!</definedName>
    <definedName name="PUBL5">[31]ASSUMPTIONS!#REF!</definedName>
    <definedName name="PUBL55">[31]ASSUMPTIONS!#REF!</definedName>
    <definedName name="PUBL6">[31]ASSUMPTIONS!#REF!</definedName>
    <definedName name="PUBL66">[31]ASSUMPTIONS!#REF!</definedName>
    <definedName name="pves">[27]PONDRAMA!$C$7</definedName>
    <definedName name="qaz" hidden="1">{"Tab1",#N/A,FALSE,"P";"Tab2",#N/A,FALSE,"P"}</definedName>
    <definedName name="qer" hidden="1">{"Tab1",#N/A,FALSE,"P";"Tab2",#N/A,FALSE,"P"}</definedName>
    <definedName name="qq" hidden="1">'[25]J(Priv.Cap)'!#REF!</definedName>
    <definedName name="qqqqq" hidden="1">{"Minpmon",#N/A,FALSE,"Monthinput"}</definedName>
    <definedName name="qqqqqqqqqqqqq" hidden="1">{"Tab1",#N/A,FALSE,"P";"Tab2",#N/A,FALSE,"P"}</definedName>
    <definedName name="qw" hidden="1">{"Riqfin97",#N/A,FALSE,"Tran";"Riqfinpro",#N/A,FALSE,"Tran"}</definedName>
    <definedName name="qwereq" hidden="1">{"Tab1",#N/A,FALSE,"P";"Tab2",#N/A,FALSE,"P"}</definedName>
    <definedName name="RECATA">#REF!</definedName>
    <definedName name="RECLI">#REF!</definedName>
    <definedName name="RECTO">#REF!</definedName>
    <definedName name="RECUSOS">#REF!</definedName>
    <definedName name="renegocia">[6]Programa!#REF!</definedName>
    <definedName name="rerer2" hidden="1">{"Tab1",#N/A,FALSE,"P";"Tab2",#N/A,FALSE,"P"}</definedName>
    <definedName name="RESUM">#REF!</definedName>
    <definedName name="rf">[6]Programa!#REF!</definedName>
    <definedName name="RFSP">#REF!</definedName>
    <definedName name="rft" hidden="1">{"Riqfin97",#N/A,FALSE,"Tran";"Riqfinpro",#N/A,FALSE,"Tran"}</definedName>
    <definedName name="rfv" hidden="1">{"Tab1",#N/A,FALSE,"P";"Tab2",#N/A,FALSE,"P"}</definedName>
    <definedName name="rgwerg" hidden="1">{"Minpmon",#N/A,FALSE,"Monthinput"}</definedName>
    <definedName name="rinfinpriv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y" hidden="1">{"Riqfin97",#N/A,FALSE,"Tran";"Riqfinpro",#N/A,FALSE,"Tran"}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hidden="1">{"Tab1",#N/A,FALSE,"P";"Tab2",#N/A,FALSE,"P"}</definedName>
    <definedName name="sad" hidden="1">{"Riqfin97",#N/A,FALSE,"Tran";"Riqfinpro",#N/A,FALSE,"Tran"}</definedName>
    <definedName name="sbdfgbvsdg" hidden="1">{"Riqfin97",#N/A,FALSE,"Tran";"Riqfinpro",#N/A,FALSE,"Tran"}</definedName>
    <definedName name="sdfasdf" hidden="1">{"Tab1",#N/A,FALSE,"P";"Tab2",#N/A,FALSE,"P"}</definedName>
    <definedName name="sdfgdsgsdf" hidden="1">{"Riqfin97",#N/A,FALSE,"Tran";"Riqfinpro",#N/A,FALSE,"Tran"}</definedName>
    <definedName name="sdfgsdg" hidden="1">{"Riqfin97",#N/A,FALSE,"Tran";"Riqfinpro",#N/A,FALSE,"Tran"}</definedName>
    <definedName name="sdfgtwetw" hidden="1">{"Tab1",#N/A,FALSE,"P";"Tab2",#N/A,FALSE,"P"}</definedName>
    <definedName name="sdfgwegtrwert" hidden="1">{"Tab1",#N/A,FALSE,"P";"Tab2",#N/A,FALSE,"P"}</definedName>
    <definedName name="sdfgwergtswdgfsdr" hidden="1">{"Tab1",#N/A,FALSE,"P";"Tab2",#N/A,FALSE,"P"}</definedName>
    <definedName name="sdfgwtrwe" hidden="1">{"Minpmon",#N/A,FALSE,"Monthinput"}</definedName>
    <definedName name="sdfvadf" hidden="1">{"Riqfin97",#N/A,FALSE,"Tran";"Riqfinpro",#N/A,FALSE,"Tran"}</definedName>
    <definedName name="sdr" hidden="1">{"Riqfin97",#N/A,FALSE,"Tran";"Riqfinpro",#N/A,FALSE,"Tran"}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hidden="1">{"Riqfin97",#N/A,FALSE,"Tran";"Riqfinpro",#N/A,FALSE,"Tran"}</definedName>
    <definedName name="SECTEX">#REF!</definedName>
    <definedName name="SECTORES">[29]SPNF!#REF!</definedName>
    <definedName name="ser" hidden="1">{"Riqfin97",#N/A,FALSE,"Tran";"Riqfinpro",#N/A,FALSE,"Tran"}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0">'[1]BAL. PAG'!$A$9:$AV$41</definedName>
    <definedName name="SERVI">#REF!</definedName>
    <definedName name="SERVIC">#REF!</definedName>
    <definedName name="sfgwe" hidden="1">{"Riqfin97",#N/A,FALSE,"Tran";"Riqfinpro",#N/A,FALSE,"Tran"}</definedName>
    <definedName name="sgewrgwer" hidden="1">{"Minpmon",#N/A,FALSE,"Monthinput"}</definedName>
    <definedName name="SIDXGOB">'[13]SFISCAL-MOD'!$A$146:$IV$146</definedName>
    <definedName name="sisfin2">#REF!</definedName>
    <definedName name="SISTEMA_BANCARIO_NACIONAL">#REF!</definedName>
    <definedName name="srwertwerg" hidden="1">{"Riqfin97",#N/A,FALSE,"Tran";"Riqfinpro",#N/A,FALSE,"Tran"}</definedName>
    <definedName name="SS">[33]IMATA!$B$45:$B$108</definedName>
    <definedName name="ssbvb" hidden="1">{"Minpmon",#N/A,FALSE,"Monthinput"}</definedName>
    <definedName name="ssss" hidden="1">{"Riqfin97",#N/A,FALSE,"Tran";"Riqfinpro",#N/A,FALSE,"Tran"}</definedName>
    <definedName name="ssssss">[0]!ssssss</definedName>
    <definedName name="SUPUESTO" localSheetId="0">'[1]BAL. PAG'!$BN$8:$BS$8</definedName>
    <definedName name="SUPUESTO">#REF!</definedName>
    <definedName name="supuestos">#REF!</definedName>
    <definedName name="swe" hidden="1">{"Tab1",#N/A,FALSE,"P";"Tab2",#N/A,FALSE,"P"}</definedName>
    <definedName name="sxc" hidden="1">{"Riqfin97",#N/A,FALSE,"Tran";"Riqfinpro",#N/A,FALSE,"Tran"}</definedName>
    <definedName name="sxe" hidden="1">{"Riqfin97",#N/A,FALSE,"Tran";"Riqfinpro",#N/A,FALSE,"Tran"}</definedName>
    <definedName name="t" hidden="1">{"Minpmon",#N/A,FALSE,"Monthinput"}</definedName>
    <definedName name="Table_1">#REF!</definedName>
    <definedName name="Table_2._Country_X___Public_Sector_Financing_1">#REF!</definedName>
    <definedName name="TABLE03">'[34]C:G'!$B$2:$X$215</definedName>
    <definedName name="TABLE05">#REF!</definedName>
    <definedName name="TABLE06">#REF!</definedName>
    <definedName name="TABLE07">#REF!</definedName>
    <definedName name="TABLE08">#REF!</definedName>
    <definedName name="TABLE09">[34]SR:I!$A$1:$T$453</definedName>
    <definedName name="TABLE10">[34]B:I!$B$54:$J$184</definedName>
    <definedName name="TABLE11">'[34]C:F'!$A$147:$H$1016</definedName>
    <definedName name="TABLE17">'[34]C:D'!$B$183:$U$249</definedName>
    <definedName name="Table2">[35]Stfrprtables!#REF!</definedName>
    <definedName name="TABLE21">'[34]C:D'!$B$370:$U$531</definedName>
    <definedName name="TABLE44">#REF!</definedName>
    <definedName name="TABLE46">[34]F!#REF!</definedName>
    <definedName name="TABLE47">[34]F!#REF!</definedName>
    <definedName name="TABLE48">#REF!</definedName>
    <definedName name="TABLE49">#REF!</definedName>
    <definedName name="Table5">[35]Stfrprtables!#REF!</definedName>
    <definedName name="TABLE50">#REF!</definedName>
    <definedName name="TABLE51">#REF!</definedName>
    <definedName name="TABLE52">#REF!</definedName>
    <definedName name="TABLE53">#REF!</definedName>
    <definedName name="TABLE54">#REF!</definedName>
    <definedName name="TABLE55">#REF!</definedName>
    <definedName name="TABLE56">#REF!</definedName>
    <definedName name="TABLE57">#REF!</definedName>
    <definedName name="TABLE58">#REF!</definedName>
    <definedName name="TABLE59">#REF!</definedName>
    <definedName name="TABLE60">#REF!</definedName>
    <definedName name="TABLE61">#REF!</definedName>
    <definedName name="TABLE62">#REF!</definedName>
    <definedName name="TABLE63">#REF!</definedName>
    <definedName name="TABLE64">#REF!</definedName>
    <definedName name="TABLE65">#REF!</definedName>
    <definedName name="TABLE66">#REF!</definedName>
    <definedName name="TABLE67">#REF!</definedName>
    <definedName name="TABLE68">#REF!</definedName>
    <definedName name="TABLE69">#REF!</definedName>
    <definedName name="TABLE70">#REF!</definedName>
    <definedName name="TABLE71">#REF!</definedName>
    <definedName name="TABLE72">#REF!</definedName>
    <definedName name="TABLE73">#REF!</definedName>
    <definedName name="TABLE74">#REF!</definedName>
    <definedName name="TABLE75">#REF!</definedName>
    <definedName name="TABLE76">#REF!</definedName>
    <definedName name="TABLE77">#REF!</definedName>
    <definedName name="TABLE78">#REF!</definedName>
    <definedName name="TABLE79">#REF!</definedName>
    <definedName name="Table8">#REF!</definedName>
    <definedName name="tblChecks">[7]ErrCheck!$A$3:$E$5</definedName>
    <definedName name="tblLinks">[7]Links!$A$4:$F$33</definedName>
    <definedName name="TCN">[13]SREAL!A$158</definedName>
    <definedName name="TERAN" localSheetId="0">'[1]BAL. PAG'!$A$9:$BA$42</definedName>
    <definedName name="TERAN">#REF!</definedName>
    <definedName name="títulos">#REF!</definedName>
    <definedName name="_xlnm.Print_Titles">[17]Q5!$A$1:$C$65536,[17]Q5!$A$1:$IV$7</definedName>
    <definedName name="tj" hidden="1">{"Riqfin97",#N/A,FALSE,"Tran";"Riqfinpro",#N/A,FALSE,"Tran"}</definedName>
    <definedName name="trans">#REF!</definedName>
    <definedName name="TRAS">#N/A</definedName>
    <definedName name="tt" hidden="1">{"Tab1",#N/A,FALSE,"P";"Tab2",#N/A,FALSE,"P"}</definedName>
    <definedName name="ttt" hidden="1">{"Minpmon",#N/A,FALSE,"Monthinput"}</definedName>
    <definedName name="tttt" hidden="1">{"Tab1",#N/A,FALSE,"P";"Tab2",#N/A,FALSE,"P"}</definedName>
    <definedName name="ttttt" hidden="1">[36]M!#REF!</definedName>
    <definedName name="ty" hidden="1">{"Riqfin97",#N/A,FALSE,"Tran";"Riqfinpro",#N/A,FALSE,"Tran"}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>#REF!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A_CORR">#REF!</definedName>
    <definedName name="VAcomp">#REF!</definedName>
    <definedName name="VARIAC2010">#REF!</definedName>
    <definedName name="VARIACION">#REF!</definedName>
    <definedName name="VBP_CORR">#REF!</definedName>
    <definedName name="VBP_VA_REAL">#REF!</definedName>
    <definedName name="VBPPARTIDO">#REF!</definedName>
    <definedName name="vcsbvvvcxbv" hidden="1">{"Riqfin97",#N/A,FALSE,"Tran";"Riqfinpro",#N/A,FALSE,"Tran"}</definedName>
    <definedName name="vcvz" hidden="1">{"Tab1",#N/A,FALSE,"P";"Tab2",#N/A,FALSE,"P"}</definedName>
    <definedName name="venci">#REF!</definedName>
    <definedName name="venci2000">#REF!</definedName>
    <definedName name="venci2001">#REF!</definedName>
    <definedName name="venci2002">#REF!</definedName>
    <definedName name="venci2003">#REF!</definedName>
    <definedName name="venci98">[6]Programa!#REF!</definedName>
    <definedName name="venci98j">[6]Programa!#REF!</definedName>
    <definedName name="venci98s">#REF!</definedName>
    <definedName name="venci99">#REF!</definedName>
    <definedName name="VOLUMENCAL">#REF!</definedName>
    <definedName name="vsvbvbsb" hidden="1">{"Tab1",#N/A,FALSE,"P";"Tab2",#N/A,FALSE,"P"}</definedName>
    <definedName name="vv" hidden="1">{"Tab1",#N/A,FALSE,"P";"Tab2",#N/A,FALSE,"P"}</definedName>
    <definedName name="vvasd" hidden="1">{"Tab1",#N/A,FALSE,"P";"Tab2",#N/A,FALSE,"P"}</definedName>
    <definedName name="vvbvfvc" hidden="1">{"Minpmon",#N/A,FALSE,"Monthinput"}</definedName>
    <definedName name="vvfsbbs" hidden="1">{"Riqfin97",#N/A,FALSE,"Tran";"Riqfinpro",#N/A,FALSE,"Tran"}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 hidden="1">{"Minpmon",#N/A,FALSE,"Monthinput"}</definedName>
    <definedName name="weer4rwer" hidden="1">{"Minpmon",#N/A,FALSE,"Monthinput"}</definedName>
    <definedName name="wer" hidden="1">{"Riqfin97",#N/A,FALSE,"Tran";"Riqfinpro",#N/A,FALSE,"Tran"}</definedName>
    <definedName name="wergtfwerg" hidden="1">{"Riqfin97",#N/A,FALSE,"Tran";"Riqfinpro",#N/A,FALSE,"Tran"}</definedName>
    <definedName name="wqertrwrt" hidden="1">{"Tab1",#N/A,FALSE,"P";"Tab2",#N/A,FALSE,"P"}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Program." hidden="1">{"Tab1",#N/A,FALSE,"P";"Tab2",#N/A,FALSE,"P"}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hidden="1">{"Riqfin97",#N/A,FALSE,"Tran";"Riqfinpro",#N/A,FALSE,"Tran"}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hidden="1">[36]M!#REF!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[36]M!#REF!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a">'[16]PIB EN CORR'!#REF!</definedName>
    <definedName name="xaa">'[16]PIB EN CORR'!$AV$5:$AV$77</definedName>
    <definedName name="xbb">'[16]PIB EN CORR'!#REF!</definedName>
    <definedName name="XBS">[13]SREAL!A$41</definedName>
    <definedName name="xdafs" hidden="1">{"Riqfin97",#N/A,FALSE,"Tran";"Riqfinpro",#N/A,FALSE,"Tran"}</definedName>
    <definedName name="xx" hidden="1">{"Riqfin97",#N/A,FALSE,"Tran";"Riqfinpro",#N/A,FALSE,"Tran"}</definedName>
    <definedName name="xxWRS_1">#REF!</definedName>
    <definedName name="xxxx" hidden="1">{"Riqfin97",#N/A,FALSE,"Tran";"Riqfinpro",#N/A,FALSE,"Tran"}</definedName>
    <definedName name="xxxxxxxxxxxxxx" hidden="1">{"Riqfin97",#N/A,FALSE,"Tran";"Riqfinpro",#N/A,FALSE,"Tran"}</definedName>
    <definedName name="y">[13]SREAL!A$10</definedName>
    <definedName name="Years">[7]Q7!$E$6:$AH$6</definedName>
    <definedName name="yu" hidden="1">{"Tab1",#N/A,FALSE,"P";"Tab2",#N/A,FALSE,"P"}</definedName>
    <definedName name="yy" hidden="1">{"Tab1",#N/A,FALSE,"P";"Tab2",#N/A,FALSE,"P"}</definedName>
    <definedName name="yyy" hidden="1">{"Tab1",#N/A,FALSE,"P";"Tab2",#N/A,FALSE,"P"}</definedName>
    <definedName name="yyyy" hidden="1">{"Tab1",#N/A,FALSE,"P";"Tab2",#N/A,FALSE,"P"}</definedName>
    <definedName name="yyyyyy" hidden="1">{"Minpmon",#N/A,FALSE,"Monthinput"}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hidden="1">{"Minpmon",#N/A,FALSE,"Monthinput"}</definedName>
    <definedName name="zv" hidden="1">{"Tab1",#N/A,FALSE,"P";"Tab2",#N/A,FALSE,"P"}</definedName>
    <definedName name="zx" hidden="1">{"Tab1",#N/A,FALSE,"P";"Tab2",#N/A,FALSE,"P"}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 iterateDelta="1E-4"/>
</workbook>
</file>

<file path=xl/calcChain.xml><?xml version="1.0" encoding="utf-8"?>
<calcChain xmlns="http://schemas.openxmlformats.org/spreadsheetml/2006/main">
  <c r="W14" i="23" l="1"/>
  <c r="V12" i="18" l="1"/>
  <c r="V14" i="27"/>
  <c r="V19" i="27"/>
  <c r="V10" i="27"/>
  <c r="V20" i="18" l="1"/>
  <c r="V16" i="18"/>
  <c r="V10" i="18"/>
  <c r="V14" i="20" l="1"/>
  <c r="V13" i="20"/>
  <c r="V20" i="20"/>
  <c r="V19" i="20"/>
</calcChain>
</file>

<file path=xl/sharedStrings.xml><?xml version="1.0" encoding="utf-8"?>
<sst xmlns="http://schemas.openxmlformats.org/spreadsheetml/2006/main" count="815" uniqueCount="321">
  <si>
    <t>M1 (1+2)</t>
  </si>
  <si>
    <t xml:space="preserve">  1. M1</t>
  </si>
  <si>
    <t>M1A (1+2)</t>
  </si>
  <si>
    <t>M3A (M2A+6)</t>
  </si>
  <si>
    <t>M2A (M1A+3+4+5)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</si>
  <si>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</si>
  <si>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</si>
  <si>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</si>
  <si>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</si>
  <si>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</si>
  <si>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</si>
  <si>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</si>
  <si>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</si>
  <si>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</si>
  <si>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</si>
  <si>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</si>
  <si>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</si>
  <si>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</si>
  <si>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</si>
  <si>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</si>
  <si>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</si>
  <si>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</si>
  <si>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-</t>
  </si>
  <si>
    <t>2007</t>
  </si>
  <si>
    <t>2008</t>
  </si>
  <si>
    <t>1/</t>
  </si>
  <si>
    <t>2/</t>
  </si>
  <si>
    <t>3/</t>
  </si>
  <si>
    <t>2009</t>
  </si>
  <si>
    <t>2010</t>
  </si>
  <si>
    <t>2011</t>
  </si>
  <si>
    <t/>
  </si>
  <si>
    <t xml:space="preserve">            Préstamos - Credits</t>
  </si>
  <si>
    <t>2012</t>
  </si>
  <si>
    <t>M2 (M1+3+4)</t>
  </si>
  <si>
    <t>M3  (M2+5+6)</t>
  </si>
  <si>
    <t>2013</t>
  </si>
  <si>
    <t>2014</t>
  </si>
  <si>
    <t>2015</t>
  </si>
  <si>
    <t>2016</t>
  </si>
  <si>
    <r>
      <t xml:space="preserve">(millones de córdobas - </t>
    </r>
    <r>
      <rPr>
        <i/>
        <sz val="10"/>
        <color indexed="8"/>
        <rFont val="Verdana"/>
        <family val="2"/>
      </rPr>
      <t>millions of cordobas</t>
    </r>
    <r>
      <rPr>
        <i/>
        <sz val="10"/>
        <color indexed="56"/>
        <rFont val="Verdana"/>
        <family val="2"/>
      </rPr>
      <t>)</t>
    </r>
  </si>
  <si>
    <r>
      <t>Conceptos -</t>
    </r>
    <r>
      <rPr>
        <b/>
        <sz val="10"/>
        <color indexed="8"/>
        <rFont val="Verdana"/>
        <family val="2"/>
      </rPr>
      <t xml:space="preserve"> Concepts</t>
    </r>
  </si>
  <si>
    <r>
      <t xml:space="preserve">    Activos frente a no residentes - </t>
    </r>
    <r>
      <rPr>
        <sz val="10"/>
        <color indexed="8"/>
        <rFont val="Verdana"/>
        <family val="2"/>
      </rPr>
      <t>Claims on non-residents</t>
    </r>
  </si>
  <si>
    <r>
      <t xml:space="preserve">    Pasivos frente a no residentes - </t>
    </r>
    <r>
      <rPr>
        <sz val="10"/>
        <color indexed="8"/>
        <rFont val="Verdana"/>
        <family val="2"/>
      </rPr>
      <t>Liabilities to no residents</t>
    </r>
  </si>
  <si>
    <r>
      <t xml:space="preserve">Activos internos netos - </t>
    </r>
    <r>
      <rPr>
        <b/>
        <sz val="10"/>
        <color indexed="8"/>
        <rFont val="Verdana"/>
        <family val="2"/>
      </rPr>
      <t>Net domestic assets</t>
    </r>
  </si>
  <si>
    <r>
      <t xml:space="preserve">     Frente al Gobierno General - </t>
    </r>
    <r>
      <rPr>
        <sz val="10"/>
        <color indexed="8"/>
        <rFont val="Verdana"/>
        <family val="2"/>
      </rPr>
      <t>Claims on General Government</t>
    </r>
  </si>
  <si>
    <r>
      <t xml:space="preserve">        Gobierno Central neto - </t>
    </r>
    <r>
      <rPr>
        <sz val="10"/>
        <color indexed="8"/>
        <rFont val="Verdana"/>
        <family val="2"/>
      </rPr>
      <t>Net claims on Central Government</t>
    </r>
  </si>
  <si>
    <r>
      <t xml:space="preserve">          Activos - </t>
    </r>
    <r>
      <rPr>
        <sz val="10"/>
        <color indexed="8"/>
        <rFont val="Verdana"/>
        <family val="2"/>
      </rPr>
      <t>Assets</t>
    </r>
  </si>
  <si>
    <r>
      <t xml:space="preserve">            Valores emitidos por el Gobierno Central - </t>
    </r>
    <r>
      <rPr>
        <sz val="10"/>
        <color indexed="8"/>
        <rFont val="Verdana"/>
        <family val="2"/>
      </rPr>
      <t>Issued by Central Government</t>
    </r>
  </si>
  <si>
    <r>
      <t xml:space="preserve">            Otros activos - </t>
    </r>
    <r>
      <rPr>
        <sz val="10"/>
        <color indexed="8"/>
        <rFont val="Verdana"/>
        <family val="2"/>
      </rPr>
      <t>Other assets</t>
    </r>
  </si>
  <si>
    <r>
      <t xml:space="preserve">          Pasivos - </t>
    </r>
    <r>
      <rPr>
        <sz val="10"/>
        <color indexed="8"/>
        <rFont val="Verdana"/>
        <family val="2"/>
      </rPr>
      <t>Liabilities</t>
    </r>
  </si>
  <si>
    <r>
      <t xml:space="preserve">            Depósitos -</t>
    </r>
    <r>
      <rPr>
        <sz val="10"/>
        <color indexed="8"/>
        <rFont val="Verdana"/>
        <family val="2"/>
      </rPr>
      <t xml:space="preserve"> Deposits</t>
    </r>
  </si>
  <si>
    <r>
      <t xml:space="preserve">            Otros pasivos - </t>
    </r>
    <r>
      <rPr>
        <sz val="10"/>
        <color indexed="8"/>
        <rFont val="Verdana"/>
        <family val="2"/>
      </rPr>
      <t>Other liabilities</t>
    </r>
  </si>
  <si>
    <r>
      <t xml:space="preserve">        Gobierno estatal y local - </t>
    </r>
    <r>
      <rPr>
        <sz val="10"/>
        <color indexed="8"/>
        <rFont val="Verdana"/>
        <family val="2"/>
      </rPr>
      <t>Claims on state and local Governments</t>
    </r>
  </si>
  <si>
    <r>
      <t xml:space="preserve">     Frente a sociedades públicas no financieras - </t>
    </r>
    <r>
      <rPr>
        <sz val="10"/>
        <color indexed="8"/>
        <rFont val="Verdana"/>
        <family val="2"/>
      </rPr>
      <t>Net claims on non-financial public sector</t>
    </r>
  </si>
  <si>
    <r>
      <t xml:space="preserve">     Flotante por consolidación partidas interbancarias - </t>
    </r>
    <r>
      <rPr>
        <sz val="10"/>
        <color indexed="8"/>
        <rFont val="Verdana"/>
        <family val="2"/>
      </rPr>
      <t xml:space="preserve">Floating claims </t>
    </r>
    <r>
      <rPr>
        <sz val="10"/>
        <rFont val="Verdana"/>
        <family val="2"/>
      </rPr>
      <t>(consolidation of inter-bank accounts pending)</t>
    </r>
  </si>
  <si>
    <r>
      <t xml:space="preserve">     Frente al sector privado - </t>
    </r>
    <r>
      <rPr>
        <sz val="10"/>
        <color indexed="8"/>
        <rFont val="Verdana"/>
        <family val="2"/>
      </rPr>
      <t>Claims on the private sector</t>
    </r>
  </si>
  <si>
    <r>
      <t xml:space="preserve">     Frente a otros sectores - </t>
    </r>
    <r>
      <rPr>
        <sz val="10"/>
        <color indexed="8"/>
        <rFont val="Verdana"/>
        <family val="2"/>
      </rPr>
      <t>Claims on other sectors</t>
    </r>
  </si>
  <si>
    <r>
      <t xml:space="preserve">     Otras partidas netas - </t>
    </r>
    <r>
      <rPr>
        <sz val="10"/>
        <color indexed="8"/>
        <rFont val="Verdana"/>
        <family val="2"/>
      </rPr>
      <t xml:space="preserve">Other </t>
    </r>
  </si>
  <si>
    <r>
      <t xml:space="preserve">Pasivos sector privado - </t>
    </r>
    <r>
      <rPr>
        <b/>
        <sz val="10"/>
        <color indexed="8"/>
        <rFont val="Verdana"/>
        <family val="2"/>
      </rPr>
      <t>Liabilities to the private sector</t>
    </r>
  </si>
  <si>
    <r>
      <t xml:space="preserve">      Numerario - </t>
    </r>
    <r>
      <rPr>
        <sz val="10"/>
        <color indexed="8"/>
        <rFont val="Verdana"/>
        <family val="2"/>
      </rPr>
      <t>Currency in circulation</t>
    </r>
  </si>
  <si>
    <r>
      <t xml:space="preserve">      Depósitos transferibles - </t>
    </r>
    <r>
      <rPr>
        <sz val="10"/>
        <color indexed="8"/>
        <rFont val="Verdana"/>
        <family val="2"/>
      </rPr>
      <t>Transferable deposits</t>
    </r>
  </si>
  <si>
    <r>
      <t xml:space="preserve">      Otros depósitos - </t>
    </r>
    <r>
      <rPr>
        <sz val="10"/>
        <color indexed="8"/>
        <rFont val="Verdana"/>
        <family val="2"/>
      </rPr>
      <t>Other deposits</t>
    </r>
  </si>
  <si>
    <r>
      <t xml:space="preserve">      Valores distintos de acciones - </t>
    </r>
    <r>
      <rPr>
        <sz val="10"/>
        <color indexed="8"/>
        <rFont val="Verdana"/>
        <family val="2"/>
      </rPr>
      <t>Securities other than shares</t>
    </r>
  </si>
  <si>
    <r>
      <t xml:space="preserve">Nota - </t>
    </r>
    <r>
      <rPr>
        <sz val="10"/>
        <color indexed="8"/>
        <rFont val="Verdana"/>
        <family val="2"/>
      </rPr>
      <t>Note</t>
    </r>
  </si>
  <si>
    <r>
      <t xml:space="preserve">: Metodología basada en el Manual de Estadísticas Monetarias y Financieras (MEMF, 2001) - </t>
    </r>
    <r>
      <rPr>
        <sz val="10"/>
        <color indexed="8"/>
        <rFont val="Verdana"/>
        <family val="2"/>
      </rPr>
      <t>The methodology used in this table is based on the 2001 IMF Monetary and Financial Statistics Manual (MEMF, 2001).</t>
    </r>
  </si>
  <si>
    <r>
      <t xml:space="preserve">Oficial - </t>
    </r>
    <r>
      <rPr>
        <b/>
        <sz val="10"/>
        <color indexed="8"/>
        <rFont val="Verdana"/>
        <family val="2"/>
      </rPr>
      <t>Official</t>
    </r>
  </si>
  <si>
    <r>
      <t xml:space="preserve">  Promedio - </t>
    </r>
    <r>
      <rPr>
        <sz val="10"/>
        <color indexed="8"/>
        <rFont val="Verdana"/>
        <family val="2"/>
      </rPr>
      <t>Average</t>
    </r>
  </si>
  <si>
    <r>
      <t xml:space="preserve">  Fin de período - </t>
    </r>
    <r>
      <rPr>
        <sz val="10"/>
        <color indexed="8"/>
        <rFont val="Verdana"/>
        <family val="2"/>
      </rPr>
      <t>End of period</t>
    </r>
  </si>
  <si>
    <r>
      <t xml:space="preserve">  Compra -</t>
    </r>
    <r>
      <rPr>
        <sz val="10"/>
        <color indexed="8"/>
        <rFont val="Verdana"/>
        <family val="2"/>
      </rPr>
      <t xml:space="preserve"> Buy</t>
    </r>
  </si>
  <si>
    <r>
      <t xml:space="preserve">  Venta - </t>
    </r>
    <r>
      <rPr>
        <sz val="10"/>
        <color indexed="8"/>
        <rFont val="Verdana"/>
        <family val="2"/>
      </rPr>
      <t>Sell</t>
    </r>
  </si>
  <si>
    <r>
      <t xml:space="preserve">  Promedio de compra-venta - </t>
    </r>
    <r>
      <rPr>
        <sz val="10"/>
        <color indexed="8"/>
        <rFont val="Verdana"/>
        <family val="2"/>
      </rPr>
      <t>Buy/Sell average</t>
    </r>
  </si>
  <si>
    <r>
      <t xml:space="preserve">Brecha cambiaria - </t>
    </r>
    <r>
      <rPr>
        <b/>
        <sz val="10"/>
        <rFont val="Verdana"/>
        <family val="2"/>
      </rPr>
      <t>Exchange gap</t>
    </r>
  </si>
  <si>
    <r>
      <t xml:space="preserve">: Casas de Cambios, Otras Sociedades de Depósito y BCN - </t>
    </r>
    <r>
      <rPr>
        <sz val="10"/>
        <color indexed="8"/>
        <rFont val="Verdana"/>
        <family val="2"/>
      </rPr>
      <t>Foreign exchange offices, other depository institutions and Central Bank of Nicaragua (BCN).</t>
    </r>
  </si>
  <si>
    <r>
      <t xml:space="preserve">Transacciones en el mercado de divisas - </t>
    </r>
    <r>
      <rPr>
        <b/>
        <sz val="10"/>
        <color indexed="8"/>
        <rFont val="Verdana"/>
        <family val="2"/>
      </rPr>
      <t>Transactions in the foreign exchange market</t>
    </r>
  </si>
  <si>
    <r>
      <t xml:space="preserve"> 1. Compras - </t>
    </r>
    <r>
      <rPr>
        <sz val="10"/>
        <color indexed="8"/>
        <rFont val="Verdana"/>
        <family val="2"/>
      </rPr>
      <t>Purchases</t>
    </r>
  </si>
  <si>
    <r>
      <t xml:space="preserve"> 2. Ventas - </t>
    </r>
    <r>
      <rPr>
        <sz val="10"/>
        <color indexed="8"/>
        <rFont val="Verdana"/>
        <family val="2"/>
      </rPr>
      <t>Sales</t>
    </r>
  </si>
  <si>
    <r>
      <t xml:space="preserve"> 3. Transacciones totales (1+2) - </t>
    </r>
    <r>
      <rPr>
        <sz val="10"/>
        <color indexed="8"/>
        <rFont val="Verdana"/>
        <family val="2"/>
      </rPr>
      <t>Total transactions  (1+2)</t>
    </r>
  </si>
  <si>
    <r>
      <t xml:space="preserve"> 4. Neto de transacciones (1-2) - </t>
    </r>
    <r>
      <rPr>
        <sz val="10"/>
        <color indexed="8"/>
        <rFont val="Verdana"/>
        <family val="2"/>
      </rPr>
      <t>Net transactions (1-2)</t>
    </r>
  </si>
  <si>
    <r>
      <t xml:space="preserve"> 5. Compras - </t>
    </r>
    <r>
      <rPr>
        <sz val="10"/>
        <color indexed="8"/>
        <rFont val="Verdana"/>
        <family val="2"/>
      </rPr>
      <t>Purchases</t>
    </r>
  </si>
  <si>
    <r>
      <t xml:space="preserve"> 6. Ventas - </t>
    </r>
    <r>
      <rPr>
        <sz val="10"/>
        <color indexed="8"/>
        <rFont val="Verdana"/>
        <family val="2"/>
      </rPr>
      <t>Sales</t>
    </r>
  </si>
  <si>
    <r>
      <t xml:space="preserve"> 7. Transacciones totales (5+6) - </t>
    </r>
    <r>
      <rPr>
        <sz val="10"/>
        <color indexed="8"/>
        <rFont val="Verdana"/>
        <family val="2"/>
      </rPr>
      <t>Total transactions (5+6)</t>
    </r>
  </si>
  <si>
    <r>
      <t xml:space="preserve"> 8. Neto de transacciones (5-6) - </t>
    </r>
    <r>
      <rPr>
        <sz val="10"/>
        <color indexed="8"/>
        <rFont val="Verdana"/>
        <family val="2"/>
      </rPr>
      <t>Net transactions (5-6)</t>
    </r>
  </si>
  <si>
    <r>
      <t>: Operaciones de la mesa de cambios entre el BCN y otras sociedades de depósito e instituciones financieras -</t>
    </r>
    <r>
      <rPr>
        <sz val="10"/>
        <color indexed="8"/>
        <rFont val="Verdana"/>
        <family val="2"/>
      </rPr>
      <t xml:space="preserve"> Exchange rate operations between the Central Bank of Nicaragua (BCN) and other depository and financial institutions.</t>
    </r>
  </si>
  <si>
    <r>
      <t xml:space="preserve">: Operaciones de la mesa de cambios entre las otras sociedades de depósito, instituciones financieras y casas de cambios y el público - </t>
    </r>
    <r>
      <rPr>
        <sz val="10"/>
        <color indexed="8"/>
        <rFont val="Verdana"/>
        <family val="2"/>
      </rPr>
      <t>Exchange rate operations between other depository institutions, financial institutions, foreign exchange offices and the public.</t>
    </r>
  </si>
  <si>
    <r>
      <t>: BCN -</t>
    </r>
    <r>
      <rPr>
        <sz val="10"/>
        <color indexed="8"/>
        <rFont val="Verdana"/>
        <family val="2"/>
      </rPr>
      <t xml:space="preserve"> Central Bank of Nicaragua (BCN).</t>
    </r>
  </si>
  <si>
    <r>
      <t xml:space="preserve">Titulos valores emitidos por el Banco Central de Nicaragua - </t>
    </r>
    <r>
      <rPr>
        <b/>
        <sz val="10"/>
        <color indexed="8"/>
        <rFont val="Verdana"/>
        <family val="2"/>
      </rPr>
      <t>Securities issued by the Central Bank of Nicaragua</t>
    </r>
  </si>
  <si>
    <r>
      <t xml:space="preserve">Con el sector privado - </t>
    </r>
    <r>
      <rPr>
        <b/>
        <sz val="10"/>
        <color indexed="8"/>
        <rFont val="Verdana"/>
        <family val="2"/>
      </rPr>
      <t>Private sector</t>
    </r>
  </si>
  <si>
    <r>
      <t xml:space="preserve">Títulos subastas - </t>
    </r>
    <r>
      <rPr>
        <b/>
        <sz val="10"/>
        <color indexed="8"/>
        <rFont val="Verdana"/>
        <family val="2"/>
      </rPr>
      <t>Auction-related securities</t>
    </r>
  </si>
  <si>
    <r>
      <t xml:space="preserve">Letras - </t>
    </r>
    <r>
      <rPr>
        <sz val="10"/>
        <color indexed="8"/>
        <rFont val="Verdana"/>
        <family val="2"/>
      </rPr>
      <t>Bills</t>
    </r>
  </si>
  <si>
    <r>
      <t xml:space="preserve">Bonos - </t>
    </r>
    <r>
      <rPr>
        <sz val="10"/>
        <color indexed="8"/>
        <rFont val="Verdana"/>
        <family val="2"/>
      </rPr>
      <t>Bonds</t>
    </r>
  </si>
  <si>
    <r>
      <t xml:space="preserve">Con el SPNF - </t>
    </r>
    <r>
      <rPr>
        <b/>
        <sz val="10"/>
        <color indexed="8"/>
        <rFont val="Verdana"/>
        <family val="2"/>
      </rPr>
      <t>Non-financial public sector</t>
    </r>
  </si>
  <si>
    <r>
      <t xml:space="preserve">TEI - </t>
    </r>
    <r>
      <rPr>
        <sz val="10"/>
        <color indexed="8"/>
        <rFont val="Verdana"/>
        <family val="2"/>
      </rPr>
      <t>Central government investment securities (TEI)</t>
    </r>
  </si>
  <si>
    <r>
      <t xml:space="preserve">BEI - </t>
    </r>
    <r>
      <rPr>
        <sz val="10"/>
        <color indexed="8"/>
        <rFont val="Verdana"/>
        <family val="2"/>
      </rPr>
      <t>Special Investment Bonds (BEI)</t>
    </r>
  </si>
  <si>
    <r>
      <t xml:space="preserve">Total general - </t>
    </r>
    <r>
      <rPr>
        <b/>
        <sz val="10"/>
        <color indexed="8"/>
        <rFont val="Verdana"/>
        <family val="2"/>
      </rPr>
      <t>Total</t>
    </r>
  </si>
  <si>
    <r>
      <t>: Incluye bonos bancarios y bonos cupón cero -</t>
    </r>
    <r>
      <rPr>
        <sz val="10"/>
        <color indexed="8"/>
        <rFont val="Verdana"/>
        <family val="2"/>
      </rPr>
      <t xml:space="preserve"> Includes long-term and zero-coupon bonds.</t>
    </r>
  </si>
  <si>
    <r>
      <t xml:space="preserve">Agregados monetarios ampliados del sistema financiero nacional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Broad monetary aggregates of the domestic financial system</t>
    </r>
  </si>
  <si>
    <r>
      <t xml:space="preserve">  2. Depósitos transferibles del SPNF -</t>
    </r>
    <r>
      <rPr>
        <sz val="10"/>
        <color indexed="8"/>
        <rFont val="Verdana"/>
        <family val="2"/>
      </rPr>
      <t xml:space="preserve"> NFPS tranferable deposits</t>
    </r>
  </si>
  <si>
    <r>
      <t xml:space="preserve">  3. Otras obligaciones con el público - </t>
    </r>
    <r>
      <rPr>
        <sz val="10"/>
        <color indexed="8"/>
        <rFont val="Verdana"/>
        <family val="2"/>
      </rPr>
      <t>Other liabilities with the public</t>
    </r>
  </si>
  <si>
    <r>
      <t xml:space="preserve">  4. Valores emitidos por el BCN en poder residentes -</t>
    </r>
    <r>
      <rPr>
        <sz val="10"/>
        <color indexed="8"/>
        <rFont val="Verdana"/>
        <family val="2"/>
      </rPr>
      <t xml:space="preserve"> Central bank securities owned by residents</t>
    </r>
  </si>
  <si>
    <r>
      <t xml:space="preserve">  5. Otras obligaciones con el SPNF -</t>
    </r>
    <r>
      <rPr>
        <sz val="10"/>
        <color indexed="8"/>
        <rFont val="Verdana"/>
        <family val="2"/>
      </rPr>
      <t xml:space="preserve"> Other liabilities with the NFPS</t>
    </r>
  </si>
  <si>
    <r>
      <t xml:space="preserve">  6. Depósitos de no residentes - </t>
    </r>
    <r>
      <rPr>
        <sz val="10"/>
        <color indexed="8"/>
        <rFont val="Verdana"/>
        <family val="2"/>
      </rPr>
      <t>Non-resident deposits</t>
    </r>
  </si>
  <si>
    <r>
      <t xml:space="preserve">Agregados monetarios privados del sistema financiero nacional - </t>
    </r>
    <r>
      <rPr>
        <b/>
        <sz val="10"/>
        <color indexed="8"/>
        <rFont val="Verdana"/>
        <family val="2"/>
      </rPr>
      <t>Private monetary aggregates of the domestical financial system</t>
    </r>
  </si>
  <si>
    <r>
      <t xml:space="preserve">1. Numerario - </t>
    </r>
    <r>
      <rPr>
        <sz val="10"/>
        <color indexed="8"/>
        <rFont val="Verdana"/>
        <family val="2"/>
      </rPr>
      <t>Currency in circulation</t>
    </r>
  </si>
  <si>
    <r>
      <t xml:space="preserve">2. Depósitos transferibles de residentes - </t>
    </r>
    <r>
      <rPr>
        <sz val="10"/>
        <color indexed="8"/>
        <rFont val="Verdana"/>
        <family val="2"/>
      </rPr>
      <t>Resident's transferable deposits</t>
    </r>
  </si>
  <si>
    <r>
      <t xml:space="preserve">2.1  Moneda nacional - </t>
    </r>
    <r>
      <rPr>
        <sz val="10"/>
        <color indexed="8"/>
        <rFont val="Verdana"/>
        <family val="2"/>
      </rPr>
      <t>Domestic currency</t>
    </r>
  </si>
  <si>
    <r>
      <t xml:space="preserve">2.2  Moneda extranjera - </t>
    </r>
    <r>
      <rPr>
        <sz val="10"/>
        <color indexed="8"/>
        <rFont val="Verdana"/>
        <family val="2"/>
      </rPr>
      <t>Foreign curency</t>
    </r>
  </si>
  <si>
    <r>
      <t xml:space="preserve">3. Otras obligaciones con el público - </t>
    </r>
    <r>
      <rPr>
        <sz val="10"/>
        <color indexed="8"/>
        <rFont val="Verdana"/>
        <family val="2"/>
      </rPr>
      <t>Other liabilities with the public</t>
    </r>
  </si>
  <si>
    <r>
      <t xml:space="preserve">4. Valores emitidos por el BCN en poder residentes - </t>
    </r>
    <r>
      <rPr>
        <sz val="10"/>
        <color indexed="8"/>
        <rFont val="Verdana"/>
        <family val="2"/>
      </rPr>
      <t>Central Bank securities owned by residents</t>
    </r>
  </si>
  <si>
    <r>
      <t xml:space="preserve">5. Depósitos de no residentes en M.N. - </t>
    </r>
    <r>
      <rPr>
        <sz val="10"/>
        <color indexed="8"/>
        <rFont val="Verdana"/>
        <family val="2"/>
      </rPr>
      <t>Non-resident deposits in domestic currency</t>
    </r>
  </si>
  <si>
    <r>
      <t xml:space="preserve">6. Depósitos de no residentes en M.E. - </t>
    </r>
    <r>
      <rPr>
        <sz val="10"/>
        <color indexed="8"/>
        <rFont val="Verdana"/>
        <family val="2"/>
      </rPr>
      <t>Non-resident deposits in foreign currency</t>
    </r>
  </si>
  <si>
    <r>
      <t xml:space="preserve">Depósitos totales - </t>
    </r>
    <r>
      <rPr>
        <sz val="10"/>
        <color indexed="8"/>
        <rFont val="Verdana"/>
        <family val="2"/>
      </rPr>
      <t>Total deposits</t>
    </r>
  </si>
  <si>
    <r>
      <t xml:space="preserve">Promedio depósitos sujetos a encaje - </t>
    </r>
    <r>
      <rPr>
        <sz val="10"/>
        <color indexed="8"/>
        <rFont val="Verdana"/>
        <family val="2"/>
      </rPr>
      <t>Deposits subject to reserve requirement (average)</t>
    </r>
  </si>
  <si>
    <r>
      <t xml:space="preserve">Encaje requerido - </t>
    </r>
    <r>
      <rPr>
        <sz val="10"/>
        <color indexed="8"/>
        <rFont val="Verdana"/>
        <family val="2"/>
      </rPr>
      <t>Reserve requirement (rr)</t>
    </r>
  </si>
  <si>
    <r>
      <t xml:space="preserve">Encaje no remunerado - </t>
    </r>
    <r>
      <rPr>
        <sz val="10"/>
        <color indexed="8"/>
        <rFont val="Verdana"/>
        <family val="2"/>
      </rPr>
      <t>Reserves not subject to interest payments (rnsip)</t>
    </r>
  </si>
  <si>
    <r>
      <t xml:space="preserve">Excedente o déficit (E. no rem+E.rem-E.req) - </t>
    </r>
    <r>
      <rPr>
        <sz val="10"/>
        <color indexed="8"/>
        <rFont val="Verdana"/>
        <family val="2"/>
      </rPr>
      <t>Excess or deficit reserves (rsip+ rnsip-rr)</t>
    </r>
  </si>
  <si>
    <r>
      <t xml:space="preserve">Tasa requerida (en porcentaje) - </t>
    </r>
    <r>
      <rPr>
        <sz val="10"/>
        <color indexed="8"/>
        <rFont val="Verdana"/>
        <family val="2"/>
      </rPr>
      <t>Reserve requirement ratio (%)</t>
    </r>
  </si>
  <si>
    <r>
      <t xml:space="preserve">Tasa efectiva  (en porcentaje) - </t>
    </r>
    <r>
      <rPr>
        <sz val="10"/>
        <color indexed="8"/>
        <rFont val="Verdana"/>
        <family val="2"/>
      </rPr>
      <t>Effective reserve ratio (%)</t>
    </r>
  </si>
  <si>
    <r>
      <t>Base monetaria -</t>
    </r>
    <r>
      <rPr>
        <b/>
        <sz val="10"/>
        <color indexed="8"/>
        <rFont val="Verdana"/>
        <family val="2"/>
      </rPr>
      <t xml:space="preserve"> Monetary base</t>
    </r>
  </si>
  <si>
    <r>
      <t xml:space="preserve">Base monetaria - </t>
    </r>
    <r>
      <rPr>
        <b/>
        <sz val="10"/>
        <color indexed="8"/>
        <rFont val="Verdana"/>
        <family val="2"/>
      </rPr>
      <t>Monetary base</t>
    </r>
  </si>
  <si>
    <r>
      <t xml:space="preserve">     Emisión - </t>
    </r>
    <r>
      <rPr>
        <b/>
        <sz val="10"/>
        <color indexed="8"/>
        <rFont val="Verdana"/>
        <family val="2"/>
      </rPr>
      <t>Central bank-issued currency</t>
    </r>
  </si>
  <si>
    <r>
      <t xml:space="preserve">      Caja - </t>
    </r>
    <r>
      <rPr>
        <sz val="10"/>
        <color indexed="8"/>
        <rFont val="Verdana"/>
        <family val="2"/>
      </rPr>
      <t>Depository institutions' holdings of domestic currency</t>
    </r>
  </si>
  <si>
    <r>
      <t xml:space="preserve">     Encaje en moneda nacional -</t>
    </r>
    <r>
      <rPr>
        <b/>
        <sz val="10"/>
        <color indexed="8"/>
        <rFont val="Verdana"/>
        <family val="2"/>
      </rPr>
      <t xml:space="preserve"> Reserve requirement-domestic currency</t>
    </r>
  </si>
  <si>
    <r>
      <t xml:space="preserve">      Requerido - </t>
    </r>
    <r>
      <rPr>
        <sz val="10"/>
        <color indexed="8"/>
        <rFont val="Verdana"/>
        <family val="2"/>
      </rPr>
      <t>Required</t>
    </r>
  </si>
  <si>
    <r>
      <t xml:space="preserve">      Excedente - </t>
    </r>
    <r>
      <rPr>
        <sz val="10"/>
        <color indexed="8"/>
        <rFont val="Verdana"/>
        <family val="2"/>
      </rPr>
      <t>Excess</t>
    </r>
  </si>
  <si>
    <r>
      <t xml:space="preserve">Depósitos - </t>
    </r>
    <r>
      <rPr>
        <sz val="10"/>
        <color indexed="8"/>
        <rFont val="Verdana"/>
        <family val="2"/>
      </rPr>
      <t>Deposits</t>
    </r>
  </si>
  <si>
    <r>
      <t xml:space="preserve">      Moneda nacional - </t>
    </r>
    <r>
      <rPr>
        <sz val="10"/>
        <color indexed="8"/>
        <rFont val="Verdana"/>
        <family val="2"/>
      </rPr>
      <t>Domestic currency</t>
    </r>
  </si>
  <si>
    <r>
      <t xml:space="preserve">Línea de asistencia al BANADES - </t>
    </r>
    <r>
      <rPr>
        <sz val="10"/>
        <color indexed="8"/>
        <rFont val="Verdana"/>
        <family val="2"/>
      </rPr>
      <t>Financial assistance to national development bank (BANADES)</t>
    </r>
  </si>
  <si>
    <r>
      <t xml:space="preserve">Línea de asistencia al Banco Popular - </t>
    </r>
    <r>
      <rPr>
        <sz val="10"/>
        <color indexed="8"/>
        <rFont val="Verdana"/>
        <family val="2"/>
      </rPr>
      <t>Financial assistance to Banco Popular</t>
    </r>
  </si>
  <si>
    <r>
      <t xml:space="preserve">Venta de cartera de la CLC - </t>
    </r>
    <r>
      <rPr>
        <sz val="10"/>
        <color indexed="8"/>
        <rFont val="Verdana"/>
        <family val="2"/>
      </rPr>
      <t xml:space="preserve">Sale of asset liquidation commision's (CLC's) portfolio </t>
    </r>
  </si>
  <si>
    <r>
      <t xml:space="preserve">Bonos Bancarios - </t>
    </r>
    <r>
      <rPr>
        <sz val="10"/>
        <color indexed="8"/>
        <rFont val="Verdana"/>
        <family val="2"/>
      </rPr>
      <t>Central bank long-term bonds (bonos bancarios)</t>
    </r>
  </si>
  <si>
    <r>
      <t xml:space="preserve">Bono de Capitalización - </t>
    </r>
    <r>
      <rPr>
        <sz val="10"/>
        <color indexed="8"/>
        <rFont val="Verdana"/>
        <family val="2"/>
      </rPr>
      <t>Central Bank capitalization bonds</t>
    </r>
  </si>
  <si>
    <r>
      <t xml:space="preserve">Títulos especiales de inversión (TEI) - </t>
    </r>
    <r>
      <rPr>
        <sz val="10"/>
        <color indexed="8"/>
        <rFont val="Verdana"/>
        <family val="2"/>
      </rPr>
      <t>Central government investment securities (TEI)</t>
    </r>
  </si>
  <si>
    <r>
      <t xml:space="preserve">: Corresponde a bonos del tesoro emitidos por el gobierno para el servicio de deuda externa y liquidez - </t>
    </r>
    <r>
      <rPr>
        <sz val="10"/>
        <color indexed="8"/>
        <rFont val="Verdana"/>
        <family val="2"/>
      </rPr>
      <t xml:space="preserve"> Treasury bonds issued by the government for external debt services and liquidity purposes.</t>
    </r>
  </si>
  <si>
    <r>
      <t>: Incluye fondo por contravalor de donaciones externas -</t>
    </r>
    <r>
      <rPr>
        <sz val="10"/>
        <color indexed="8"/>
        <rFont val="Verdana"/>
        <family val="2"/>
      </rPr>
      <t xml:space="preserve"> Includes funds from external grants.</t>
    </r>
  </si>
  <si>
    <r>
      <t>: Signo negativo significa traslado neto de recursos del gobierno al BCN -</t>
    </r>
    <r>
      <rPr>
        <sz val="10"/>
        <color indexed="8"/>
        <rFont val="Verdana"/>
        <family val="2"/>
      </rPr>
      <t xml:space="preserve"> A negative sign is equivalent to net transfers from the central government to the central bank.</t>
    </r>
  </si>
  <si>
    <r>
      <t>: Se utiliza  tipo de cambio promedio del programa monetario  para cada uno de los años analizados -</t>
    </r>
    <r>
      <rPr>
        <sz val="10"/>
        <color indexed="8"/>
        <rFont val="Verdana"/>
        <family val="2"/>
      </rPr>
      <t xml:space="preserve"> The average exchange rate of the monetary program is used for each year in this table.</t>
    </r>
  </si>
  <si>
    <r>
      <t xml:space="preserve">(saldos en 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</si>
  <si>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t xml:space="preserve">Activos externos netos (2+12) - </t>
    </r>
    <r>
      <rPr>
        <b/>
        <sz val="10"/>
        <color indexed="8"/>
        <rFont val="Verdana"/>
        <family val="2"/>
      </rPr>
      <t>Net foreign assets (2+12)</t>
    </r>
  </si>
  <si>
    <r>
      <t xml:space="preserve">RIN (3-9) - </t>
    </r>
    <r>
      <rPr>
        <sz val="10"/>
        <color indexed="8"/>
        <rFont val="Verdana"/>
        <family val="2"/>
      </rPr>
      <t>Net international reserves (3-9)</t>
    </r>
  </si>
  <si>
    <r>
      <t xml:space="preserve">RIB (4+8) - </t>
    </r>
    <r>
      <rPr>
        <sz val="10"/>
        <color indexed="8"/>
        <rFont val="Verdana"/>
        <family val="2"/>
      </rPr>
      <t>Gross international reserves (4+8)</t>
    </r>
  </si>
  <si>
    <r>
      <t xml:space="preserve">Fondos de trabajo (5+6+7) - </t>
    </r>
    <r>
      <rPr>
        <sz val="10"/>
        <color indexed="8"/>
        <rFont val="Verdana"/>
        <family val="2"/>
      </rPr>
      <t>Working funds (5+6+7)</t>
    </r>
  </si>
  <si>
    <r>
      <t xml:space="preserve">       Depósitos en el exterior - </t>
    </r>
    <r>
      <rPr>
        <sz val="10"/>
        <color indexed="8"/>
        <rFont val="Verdana"/>
        <family val="2"/>
      </rPr>
      <t>Deposits abroad</t>
    </r>
  </si>
  <si>
    <r>
      <t xml:space="preserve">       Billetes y monedas - </t>
    </r>
    <r>
      <rPr>
        <sz val="10"/>
        <color indexed="8"/>
        <rFont val="Verdana"/>
        <family val="2"/>
      </rPr>
      <t>Bills and coins</t>
    </r>
  </si>
  <si>
    <r>
      <t xml:space="preserve">       Remesas en tránsito - </t>
    </r>
    <r>
      <rPr>
        <sz val="10"/>
        <color indexed="8"/>
        <rFont val="Verdana"/>
        <family val="2"/>
      </rPr>
      <t>Remittance of funds in transit</t>
    </r>
  </si>
  <si>
    <r>
      <t xml:space="preserve">Otros activos - </t>
    </r>
    <r>
      <rPr>
        <sz val="10"/>
        <color indexed="8"/>
        <rFont val="Verdana"/>
        <family val="2"/>
      </rPr>
      <t>Other assets</t>
    </r>
  </si>
  <si>
    <r>
      <t xml:space="preserve">Pasivos de reservas (10+11) - </t>
    </r>
    <r>
      <rPr>
        <sz val="10"/>
        <color indexed="8"/>
        <rFont val="Verdana"/>
        <family val="2"/>
      </rPr>
      <t>Reserve liabilities (10+11)</t>
    </r>
  </si>
  <si>
    <r>
      <t xml:space="preserve">      Uso del crédito del FMI - </t>
    </r>
    <r>
      <rPr>
        <sz val="10"/>
        <color indexed="8"/>
        <rFont val="Verdana"/>
        <family val="2"/>
      </rPr>
      <t>IMF credit</t>
    </r>
  </si>
  <si>
    <r>
      <t xml:space="preserve">      Otros pasivos - </t>
    </r>
    <r>
      <rPr>
        <sz val="10"/>
        <color indexed="8"/>
        <rFont val="Verdana"/>
        <family val="2"/>
      </rPr>
      <t>Other liabilities</t>
    </r>
  </si>
  <si>
    <r>
      <t xml:space="preserve">Otras activos y pasivos netos - </t>
    </r>
    <r>
      <rPr>
        <sz val="10"/>
        <color indexed="8"/>
        <rFont val="Verdana"/>
        <family val="2"/>
      </rPr>
      <t>Other net assets and liabilities</t>
    </r>
  </si>
  <si>
    <r>
      <t xml:space="preserve">Resto del sistema financiero - </t>
    </r>
    <r>
      <rPr>
        <b/>
        <sz val="10"/>
        <color indexed="8"/>
        <rFont val="Verdana"/>
        <family val="2"/>
      </rPr>
      <t>Rest of the financial system</t>
    </r>
  </si>
  <si>
    <r>
      <t xml:space="preserve">Activos externos netos (14+17) - </t>
    </r>
    <r>
      <rPr>
        <b/>
        <sz val="10"/>
        <color indexed="8"/>
        <rFont val="Verdana"/>
        <family val="2"/>
      </rPr>
      <t>Net external assets (14+17)</t>
    </r>
  </si>
  <si>
    <r>
      <t xml:space="preserve">RIN (15-16) - </t>
    </r>
    <r>
      <rPr>
        <sz val="10"/>
        <color indexed="8"/>
        <rFont val="Verdana"/>
        <family val="2"/>
      </rPr>
      <t>Net international reserves (15-16)</t>
    </r>
  </si>
  <si>
    <r>
      <t xml:space="preserve">    RIB - </t>
    </r>
    <r>
      <rPr>
        <sz val="10"/>
        <color indexed="8"/>
        <rFont val="Verdana"/>
        <family val="2"/>
      </rPr>
      <t>Gross international reserves</t>
    </r>
  </si>
  <si>
    <r>
      <t xml:space="preserve">    Pasivos de reservas - </t>
    </r>
    <r>
      <rPr>
        <sz val="10"/>
        <color indexed="8"/>
        <rFont val="Verdana"/>
        <family val="2"/>
      </rPr>
      <t>Reserve liabilities</t>
    </r>
  </si>
  <si>
    <r>
      <t xml:space="preserve">Otros activos y pasivos netos - </t>
    </r>
    <r>
      <rPr>
        <sz val="10"/>
        <color indexed="8"/>
        <rFont val="Verdana"/>
        <family val="2"/>
      </rPr>
      <t>Other net assets and liabilities</t>
    </r>
  </si>
  <si>
    <r>
      <t xml:space="preserve">     Intereses recibidos del exterior - </t>
    </r>
    <r>
      <rPr>
        <sz val="10"/>
        <color indexed="8"/>
        <rFont val="Verdana"/>
        <family val="2"/>
      </rPr>
      <t>Interests from abroad</t>
    </r>
  </si>
  <si>
    <r>
      <t xml:space="preserve">     Intereses por bonos del tesoro - </t>
    </r>
    <r>
      <rPr>
        <sz val="10"/>
        <color indexed="8"/>
        <rFont val="Verdana"/>
        <family val="2"/>
      </rPr>
      <t>Interests from treasury bonds</t>
    </r>
  </si>
  <si>
    <r>
      <t xml:space="preserve">     Recup. gastos financ. bonos bancarios - </t>
    </r>
    <r>
      <rPr>
        <sz val="10"/>
        <color indexed="8"/>
        <rFont val="Verdana"/>
        <family val="2"/>
      </rPr>
      <t>Recovery of financial expenses from bank securities</t>
    </r>
  </si>
  <si>
    <r>
      <t xml:space="preserve">     Fluctuación bono MTI - </t>
    </r>
    <r>
      <rPr>
        <sz val="10"/>
        <color indexed="8"/>
        <rFont val="Verdana"/>
        <family val="2"/>
      </rPr>
      <t>MTI bond fluctuation</t>
    </r>
  </si>
  <si>
    <r>
      <t xml:space="preserve">      Intereses por deuda externa - </t>
    </r>
    <r>
      <rPr>
        <sz val="10"/>
        <color indexed="8"/>
        <rFont val="Verdana"/>
        <family val="2"/>
      </rPr>
      <t>External debt interest payments</t>
    </r>
  </si>
  <si>
    <r>
      <t xml:space="preserve">      Bonos Bancarios - </t>
    </r>
    <r>
      <rPr>
        <sz val="10"/>
        <color indexed="8"/>
        <rFont val="Verdana"/>
        <family val="2"/>
      </rPr>
      <t>Bank securities</t>
    </r>
  </si>
  <si>
    <r>
      <t xml:space="preserve">      Letras del BCN - </t>
    </r>
    <r>
      <rPr>
        <sz val="10"/>
        <color indexed="8"/>
        <rFont val="Verdana"/>
        <family val="2"/>
      </rPr>
      <t>Central Bank bills</t>
    </r>
  </si>
  <si>
    <r>
      <t xml:space="preserve">      Pagos FMI, cargos netos - </t>
    </r>
    <r>
      <rPr>
        <sz val="10"/>
        <color indexed="8"/>
        <rFont val="Verdana"/>
        <family val="2"/>
      </rPr>
      <t>IMF payments, net payments</t>
    </r>
  </si>
  <si>
    <r>
      <t xml:space="preserve">      Títulos especiales de inversión (TEI) -</t>
    </r>
    <r>
      <rPr>
        <sz val="10"/>
        <color indexed="8"/>
        <rFont val="Verdana"/>
        <family val="2"/>
      </rPr>
      <t xml:space="preserve"> Central Government investment securities (TEI)</t>
    </r>
  </si>
  <si>
    <r>
      <t xml:space="preserve">      Depósitos a plazo - </t>
    </r>
    <r>
      <rPr>
        <sz val="10"/>
        <color indexed="8"/>
        <rFont val="Verdana"/>
        <family val="2"/>
      </rPr>
      <t>Time deposits</t>
    </r>
  </si>
  <si>
    <r>
      <t xml:space="preserve">      Encaje legal - </t>
    </r>
    <r>
      <rPr>
        <sz val="10"/>
        <color indexed="8"/>
        <rFont val="Verdana"/>
        <family val="2"/>
      </rPr>
      <t>Reserve requirement</t>
    </r>
  </si>
  <si>
    <r>
      <t xml:space="preserve">      Otros egresos - </t>
    </r>
    <r>
      <rPr>
        <sz val="10"/>
        <color indexed="8"/>
        <rFont val="Verdana"/>
        <family val="2"/>
      </rPr>
      <t>Other expenditures</t>
    </r>
  </si>
  <si>
    <r>
      <t>III. Utilidad o pérdida financiera -</t>
    </r>
    <r>
      <rPr>
        <b/>
        <sz val="10"/>
        <color indexed="8"/>
        <rFont val="Verdana"/>
        <family val="2"/>
      </rPr>
      <t xml:space="preserve"> Financial profits/losses</t>
    </r>
  </si>
  <si>
    <r>
      <t xml:space="preserve">IV. Ingresos operacionales - </t>
    </r>
    <r>
      <rPr>
        <b/>
        <sz val="10"/>
        <color indexed="8"/>
        <rFont val="Verdana"/>
        <family val="2"/>
      </rPr>
      <t>Operational income</t>
    </r>
  </si>
  <si>
    <r>
      <t xml:space="preserve">V. Gastos por serv.banc.extranj.- </t>
    </r>
    <r>
      <rPr>
        <b/>
        <sz val="10"/>
        <color indexed="8"/>
        <rFont val="Verdana"/>
        <family val="2"/>
      </rPr>
      <t>Foreingn bank service charges</t>
    </r>
  </si>
  <si>
    <r>
      <t xml:space="preserve">VI. Egresos operacionales - </t>
    </r>
    <r>
      <rPr>
        <b/>
        <sz val="10"/>
        <color indexed="8"/>
        <rFont val="Verdana"/>
        <family val="2"/>
      </rPr>
      <t>Operational expenditures</t>
    </r>
  </si>
  <si>
    <r>
      <t xml:space="preserve">VII. Utilidad o pérdida operacional - </t>
    </r>
    <r>
      <rPr>
        <b/>
        <sz val="10"/>
        <color indexed="8"/>
        <rFont val="Verdana"/>
        <family val="2"/>
      </rPr>
      <t>Operational profits/losses</t>
    </r>
  </si>
  <si>
    <r>
      <t>VIII. Utilidad o pérdida del período -</t>
    </r>
    <r>
      <rPr>
        <b/>
        <sz val="10"/>
        <rFont val="Verdana"/>
        <family val="2"/>
      </rPr>
      <t xml:space="preserve"> Period profits/losses</t>
    </r>
  </si>
  <si>
    <r>
      <t xml:space="preserve">Activos externos netos - </t>
    </r>
    <r>
      <rPr>
        <b/>
        <sz val="10"/>
        <color indexed="8"/>
        <rFont val="Verdana"/>
        <family val="2"/>
      </rPr>
      <t>Net foreign assets</t>
    </r>
  </si>
  <si>
    <r>
      <t xml:space="preserve">    Pasivos frente a no residentes - </t>
    </r>
    <r>
      <rPr>
        <sz val="10"/>
        <color indexed="8"/>
        <rFont val="Verdana"/>
        <family val="2"/>
      </rPr>
      <t>Liabilities to non-residents</t>
    </r>
  </si>
  <si>
    <r>
      <t xml:space="preserve">       Gobierno Central neto - </t>
    </r>
    <r>
      <rPr>
        <sz val="10"/>
        <color indexed="8"/>
        <rFont val="Verdana"/>
        <family val="2"/>
      </rPr>
      <t>Net claims on Central Government</t>
    </r>
  </si>
  <si>
    <r>
      <t xml:space="preserve">            Depósitos - </t>
    </r>
    <r>
      <rPr>
        <sz val="10"/>
        <color indexed="8"/>
        <rFont val="Verdana"/>
        <family val="2"/>
      </rPr>
      <t>Deposits</t>
    </r>
  </si>
  <si>
    <r>
      <t xml:space="preserve">     Frente a otras sociedades de depósitos - </t>
    </r>
    <r>
      <rPr>
        <sz val="10"/>
        <color indexed="8"/>
        <rFont val="Verdana"/>
        <family val="2"/>
      </rPr>
      <t>Claims on other depository institutions</t>
    </r>
  </si>
  <si>
    <r>
      <t xml:space="preserve">   Otros partidas netas - </t>
    </r>
    <r>
      <rPr>
        <sz val="10"/>
        <color indexed="8"/>
        <rFont val="Verdana"/>
        <family val="2"/>
      </rPr>
      <t>Other</t>
    </r>
  </si>
  <si>
    <r>
      <t xml:space="preserve">     Frente al Gobierno General - </t>
    </r>
    <r>
      <rPr>
        <sz val="10"/>
        <color indexed="8"/>
        <rFont val="Verdana"/>
        <family val="2"/>
      </rPr>
      <t>Claims on general government</t>
    </r>
  </si>
  <si>
    <r>
      <t xml:space="preserve">       Gobierno Central neto - </t>
    </r>
    <r>
      <rPr>
        <sz val="10"/>
        <color indexed="8"/>
        <rFont val="Verdana"/>
        <family val="2"/>
      </rPr>
      <t>Net claims on central government</t>
    </r>
  </si>
  <si>
    <r>
      <t xml:space="preserve">            Valores emitidos por el Gobierno Central - </t>
    </r>
    <r>
      <rPr>
        <sz val="10"/>
        <color indexed="8"/>
        <rFont val="Verdana"/>
        <family val="2"/>
      </rPr>
      <t>Securities Issued by central government</t>
    </r>
  </si>
  <si>
    <r>
      <t xml:space="preserve">            Préstamos - </t>
    </r>
    <r>
      <rPr>
        <sz val="10"/>
        <color indexed="8"/>
        <rFont val="Verdana"/>
        <family val="2"/>
      </rPr>
      <t>Credits</t>
    </r>
  </si>
  <si>
    <r>
      <t xml:space="preserve">       Gobierno estatal y local - </t>
    </r>
    <r>
      <rPr>
        <sz val="10"/>
        <color indexed="8"/>
        <rFont val="Verdana"/>
        <family val="2"/>
      </rPr>
      <t>Claims on state and local governmets</t>
    </r>
  </si>
  <si>
    <r>
      <t xml:space="preserve">    Frente a sociedades públicas no financieras netos - </t>
    </r>
    <r>
      <rPr>
        <sz val="10"/>
        <color indexed="8"/>
        <rFont val="Verdana"/>
        <family val="2"/>
      </rPr>
      <t>Net credit to non-financial public companies</t>
    </r>
  </si>
  <si>
    <r>
      <t xml:space="preserve">    Frente al Banco Central - </t>
    </r>
    <r>
      <rPr>
        <sz val="10"/>
        <color indexed="8"/>
        <rFont val="Verdana"/>
        <family val="2"/>
      </rPr>
      <t>Claims on central bank</t>
    </r>
  </si>
  <si>
    <r>
      <t xml:space="preserve">    Títulos frente al Banco Central - </t>
    </r>
    <r>
      <rPr>
        <sz val="10"/>
        <color indexed="8"/>
        <rFont val="Verdana"/>
        <family val="2"/>
      </rPr>
      <t>Central bank securities</t>
    </r>
  </si>
  <si>
    <r>
      <t xml:space="preserve">    Pasivos con otras sociedades financieras - </t>
    </r>
    <r>
      <rPr>
        <sz val="10"/>
        <color indexed="8"/>
        <rFont val="Verdana"/>
        <family val="2"/>
      </rPr>
      <t>Liabilities with other financial institutions</t>
    </r>
  </si>
  <si>
    <r>
      <t xml:space="preserve">    Frente al sector privado - </t>
    </r>
    <r>
      <rPr>
        <sz val="10"/>
        <color indexed="8"/>
        <rFont val="Verdana"/>
        <family val="2"/>
      </rPr>
      <t>To the private sector</t>
    </r>
  </si>
  <si>
    <r>
      <t xml:space="preserve">    Frente a otros sectores - </t>
    </r>
    <r>
      <rPr>
        <sz val="10"/>
        <color indexed="8"/>
        <rFont val="Verdana"/>
        <family val="2"/>
      </rPr>
      <t>To other sectors</t>
    </r>
  </si>
  <si>
    <r>
      <t xml:space="preserve">    Otras partidas netas - </t>
    </r>
    <r>
      <rPr>
        <sz val="10"/>
        <color indexed="8"/>
        <rFont val="Verdana"/>
        <family val="2"/>
      </rPr>
      <t>Other</t>
    </r>
  </si>
  <si>
    <r>
      <t xml:space="preserve">Pasivos sector privado - </t>
    </r>
    <r>
      <rPr>
        <sz val="10"/>
        <color indexed="8"/>
        <rFont val="Verdana"/>
        <family val="2"/>
      </rPr>
      <t>Liabialities to the private sector</t>
    </r>
  </si>
  <si>
    <r>
      <t xml:space="preserve">   Depósitos transferibles - </t>
    </r>
    <r>
      <rPr>
        <sz val="10"/>
        <color indexed="8"/>
        <rFont val="Verdana"/>
        <family val="2"/>
      </rPr>
      <t>Transferable deposits</t>
    </r>
  </si>
  <si>
    <r>
      <t xml:space="preserve">   Otros depósitos - </t>
    </r>
    <r>
      <rPr>
        <sz val="10"/>
        <color indexed="8"/>
        <rFont val="Verdana"/>
        <family val="2"/>
      </rPr>
      <t>Other deposits</t>
    </r>
  </si>
  <si>
    <r>
      <t xml:space="preserve">Balance monetario del Banco Central de Nicaragua - </t>
    </r>
    <r>
      <rPr>
        <b/>
        <sz val="10"/>
        <color indexed="8"/>
        <rFont val="Verdana"/>
        <family val="2"/>
      </rPr>
      <t>Monetary balance of the Central Bank of Nicaragua</t>
    </r>
  </si>
  <si>
    <r>
      <t xml:space="preserve">    Pasivos frente a no residentes -</t>
    </r>
    <r>
      <rPr>
        <sz val="10"/>
        <color indexed="8"/>
        <rFont val="Verdana"/>
        <family val="2"/>
      </rPr>
      <t xml:space="preserve"> Liabilities to non-residents</t>
    </r>
  </si>
  <si>
    <r>
      <t xml:space="preserve">            Valores emitidos por el Gobierno Central - </t>
    </r>
    <r>
      <rPr>
        <sz val="10"/>
        <color indexed="8"/>
        <rFont val="Verdana"/>
        <family val="2"/>
      </rPr>
      <t>Issued by central government</t>
    </r>
  </si>
  <si>
    <r>
      <t xml:space="preserve">     Frente a sociedades públicas no financieras netos - </t>
    </r>
    <r>
      <rPr>
        <sz val="10"/>
        <color indexed="8"/>
        <rFont val="Verdana"/>
        <family val="2"/>
      </rPr>
      <t>Net claims on non-financial public sector</t>
    </r>
  </si>
  <si>
    <r>
      <t xml:space="preserve">     Frente a sociedades de depósitos - </t>
    </r>
    <r>
      <rPr>
        <sz val="10"/>
        <color indexed="8"/>
        <rFont val="Verdana"/>
        <family val="2"/>
      </rPr>
      <t>Claims on depository institutions</t>
    </r>
  </si>
  <si>
    <r>
      <t xml:space="preserve">         BND - </t>
    </r>
    <r>
      <rPr>
        <sz val="10"/>
        <color indexed="8"/>
        <rFont val="Verdana"/>
        <family val="2"/>
      </rPr>
      <t>BND</t>
    </r>
  </si>
  <si>
    <r>
      <t xml:space="preserve">         BANIC - </t>
    </r>
    <r>
      <rPr>
        <sz val="10"/>
        <color indexed="8"/>
        <rFont val="Verdana"/>
        <family val="2"/>
      </rPr>
      <t>BANIC</t>
    </r>
  </si>
  <si>
    <r>
      <t xml:space="preserve">         BP - </t>
    </r>
    <r>
      <rPr>
        <sz val="10"/>
        <color indexed="8"/>
        <rFont val="Verdana"/>
        <family val="2"/>
      </rPr>
      <t>BP</t>
    </r>
  </si>
  <si>
    <r>
      <t xml:space="preserve">     Otras partidas netas - </t>
    </r>
    <r>
      <rPr>
        <sz val="10"/>
        <color indexed="8"/>
        <rFont val="Verdana"/>
        <family val="2"/>
      </rPr>
      <t>Other</t>
    </r>
  </si>
  <si>
    <r>
      <t xml:space="preserve">Base monetaria ampliada - </t>
    </r>
    <r>
      <rPr>
        <b/>
        <sz val="10"/>
        <color indexed="8"/>
        <rFont val="Verdana"/>
        <family val="2"/>
      </rPr>
      <t>Broad money</t>
    </r>
  </si>
  <si>
    <r>
      <t xml:space="preserve">    Emisión Central - </t>
    </r>
    <r>
      <rPr>
        <sz val="10"/>
        <color indexed="8"/>
        <rFont val="Verdana"/>
        <family val="2"/>
      </rPr>
      <t>bank-issued currency</t>
    </r>
  </si>
  <si>
    <r>
      <t xml:space="preserve">    Pasivos frente a OSD - </t>
    </r>
    <r>
      <rPr>
        <sz val="10"/>
        <color indexed="8"/>
        <rFont val="Verdana"/>
        <family val="2"/>
      </rPr>
      <t>Liabilities to other depository institutions</t>
    </r>
  </si>
  <si>
    <r>
      <t xml:space="preserve">    Depósitos transferibles - </t>
    </r>
    <r>
      <rPr>
        <sz val="10"/>
        <color indexed="8"/>
        <rFont val="Verdana"/>
        <family val="2"/>
      </rPr>
      <t>Transferable deposits</t>
    </r>
  </si>
  <si>
    <r>
      <t xml:space="preserve">    Valores distintos de acciones - </t>
    </r>
    <r>
      <rPr>
        <sz val="10"/>
        <color indexed="8"/>
        <rFont val="Verdana"/>
        <family val="2"/>
      </rPr>
      <t>Securities other than shares</t>
    </r>
  </si>
  <si>
    <r>
      <t xml:space="preserve">: BCN - </t>
    </r>
    <r>
      <rPr>
        <sz val="10"/>
        <color indexed="8"/>
        <rFont val="Verdana"/>
        <family val="2"/>
      </rPr>
      <t>Central Bank of Nicaragua.</t>
    </r>
  </si>
  <si>
    <r>
      <t xml:space="preserve">: SIBOIF - </t>
    </r>
    <r>
      <rPr>
        <sz val="10"/>
        <color indexed="8"/>
        <rFont val="Verdana"/>
        <family val="2"/>
      </rPr>
      <t>Superintendency of Banks and Other Financial Institutions (SIBOIF).</t>
    </r>
  </si>
  <si>
    <r>
      <t xml:space="preserve">: SIBOIF, FNI y BCN - </t>
    </r>
    <r>
      <rPr>
        <sz val="10"/>
        <color indexed="8"/>
        <rFont val="Verdana"/>
        <family val="2"/>
      </rPr>
      <t>Superintendency of Banks and other Financial Institutions (SIBOIF), Nicaraguan Investment Financial Institution (FNI), and Central Bank of Nicaragua (BCN).</t>
    </r>
  </si>
  <si>
    <r>
      <t>: SIBOIF y BCN -</t>
    </r>
    <r>
      <rPr>
        <sz val="10"/>
        <color indexed="8"/>
        <rFont val="Verdana"/>
        <family val="2"/>
      </rPr>
      <t xml:space="preserve"> Superintendency of banks and other financial institutions (SIBOIF) and Central Bank of Nicaragua (BCN).</t>
    </r>
  </si>
  <si>
    <r>
      <t>: SIBOIF y BCN -</t>
    </r>
    <r>
      <rPr>
        <sz val="10"/>
        <color indexed="8"/>
        <rFont val="Verdana"/>
        <family val="2"/>
      </rPr>
      <t xml:space="preserve"> Superintendency of banks and other financial institutions (SIBOIF) and central bank of Nicaragua (BCN).</t>
    </r>
  </si>
  <si>
    <t>2006</t>
  </si>
  <si>
    <t>2017</t>
  </si>
  <si>
    <r>
      <t xml:space="preserve">       Gobiernos estatales y locales - </t>
    </r>
    <r>
      <rPr>
        <sz val="10"/>
        <color indexed="8"/>
        <rFont val="Verdana"/>
        <family val="2"/>
      </rPr>
      <t>Claims on state and local governmets</t>
    </r>
  </si>
  <si>
    <r>
      <t xml:space="preserve">     Frente a sociedades públicas no financieras- </t>
    </r>
    <r>
      <rPr>
        <sz val="10"/>
        <color indexed="8"/>
        <rFont val="Verdana"/>
        <family val="2"/>
      </rPr>
      <t>Net credit to non-financial public companies</t>
    </r>
  </si>
  <si>
    <r>
      <t xml:space="preserve">     Frente al Banco Central -</t>
    </r>
    <r>
      <rPr>
        <sz val="10"/>
        <color indexed="8"/>
        <rFont val="Verdana"/>
        <family val="2"/>
      </rPr>
      <t xml:space="preserve"> Claims on central bank</t>
    </r>
  </si>
  <si>
    <r>
      <t xml:space="preserve">: A partir de junio 2016 se obtiene información financiera que permite identificar nuevos sectores institucionales - </t>
    </r>
    <r>
      <rPr>
        <sz val="10"/>
        <rFont val="Verdana"/>
        <family val="2"/>
      </rPr>
      <t xml:space="preserve">As of June 2016, we have obtained additional financial information which allows us to identify new institutional sectors. </t>
    </r>
  </si>
  <si>
    <r>
      <t xml:space="preserve">: SIBOIF - </t>
    </r>
    <r>
      <rPr>
        <sz val="10"/>
        <rFont val="Verdana"/>
        <family val="2"/>
      </rPr>
      <t>Superintendency of Banks and Other Financial Institutions (SIBOIF).</t>
    </r>
  </si>
  <si>
    <r>
      <t xml:space="preserve">: SIBOIF y BCN - </t>
    </r>
    <r>
      <rPr>
        <sz val="10"/>
        <color indexed="8"/>
        <rFont val="Verdana"/>
        <family val="2"/>
      </rPr>
      <t>Superintendency of Banks and Other Financial Institutions (SIBOIF) and Central Bank of Nicaragua (BCN).</t>
    </r>
  </si>
  <si>
    <r>
      <t xml:space="preserve">: Consolida la información financiera del Banco central, Otras sociedades de depósito y Banco Produzcamos. Metodología basada en el Manual de Estadísticas Monetarias y Financieras (MEMF, 2001) - </t>
    </r>
    <r>
      <rPr>
        <sz val="10"/>
        <rFont val="Verdana"/>
        <family val="2"/>
      </rPr>
      <t>Consolidate financial information of Central Bank, other deposit institutions and Banco Produzcamos.The methodology used in this table is based on the IMF Monetary and Financial  Statististics Manual (MEMF,2001).</t>
    </r>
  </si>
  <si>
    <r>
      <rPr>
        <sz val="10"/>
        <color indexed="30"/>
        <rFont val="Verdana"/>
        <family val="2"/>
      </rPr>
      <t>Fuente 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Source</t>
    </r>
  </si>
  <si>
    <r>
      <rPr>
        <sz val="10"/>
        <color indexed="30"/>
        <rFont val="Verdana"/>
        <family val="2"/>
      </rPr>
      <t>: Hasta abril de 2010, la razón social era Financiera Nicaraguense de Inversiones (FNI) -</t>
    </r>
    <r>
      <rPr>
        <sz val="10"/>
        <color indexed="8"/>
        <rFont val="Verdana"/>
        <family val="2"/>
      </rPr>
      <t xml:space="preserve">  Until April 2010, the company name was Nicaraguan Financial Investment.</t>
    </r>
  </si>
  <si>
    <r>
      <rPr>
        <b/>
        <sz val="10"/>
        <color indexed="30"/>
        <rFont val="Verdana"/>
        <family val="2"/>
      </rPr>
      <t>Banco Central -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Central Bank</t>
    </r>
  </si>
  <si>
    <r>
      <rPr>
        <b/>
        <sz val="10"/>
        <color indexed="30"/>
        <rFont val="Verdana"/>
        <family val="2"/>
      </rPr>
      <t>Crédito neto</t>
    </r>
    <r>
      <rPr>
        <b/>
        <vertAlign val="superscript"/>
        <sz val="10"/>
        <color indexed="30"/>
        <rFont val="Verdana"/>
        <family val="2"/>
      </rPr>
      <t>3/</t>
    </r>
    <r>
      <rPr>
        <b/>
        <sz val="10"/>
        <color indexed="30"/>
        <rFont val="Verdana"/>
        <family val="2"/>
      </rPr>
      <t xml:space="preserve"> -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Net credit</t>
    </r>
    <r>
      <rPr>
        <b/>
        <vertAlign val="superscript"/>
        <sz val="10"/>
        <color indexed="8"/>
        <rFont val="Verdana"/>
        <family val="2"/>
      </rPr>
      <t>3/</t>
    </r>
  </si>
  <si>
    <r>
      <t>Resto del mercado de cambio</t>
    </r>
    <r>
      <rPr>
        <b/>
        <sz val="10"/>
        <color indexed="30"/>
        <rFont val="Verdana"/>
        <family val="2"/>
      </rPr>
      <t>s</t>
    </r>
    <r>
      <rPr>
        <b/>
        <vertAlign val="superscript"/>
        <sz val="10"/>
        <color indexed="30"/>
        <rFont val="Verdana"/>
        <family val="2"/>
      </rPr>
      <t>2/</t>
    </r>
    <r>
      <rPr>
        <b/>
        <sz val="10"/>
        <color indexed="56"/>
        <rFont val="Verdana"/>
        <family val="2"/>
      </rPr>
      <t xml:space="preserve"> - </t>
    </r>
    <r>
      <rPr>
        <b/>
        <sz val="10"/>
        <color indexed="8"/>
        <rFont val="Verdana"/>
        <family val="2"/>
      </rPr>
      <t>Rest of foreign exchange market</t>
    </r>
    <r>
      <rPr>
        <b/>
        <vertAlign val="superscript"/>
        <sz val="10"/>
        <color indexed="8"/>
        <rFont val="Verdana"/>
        <family val="2"/>
      </rPr>
      <t>2/</t>
    </r>
  </si>
  <si>
    <r>
      <t>Banco Centr</t>
    </r>
    <r>
      <rPr>
        <b/>
        <sz val="10"/>
        <color indexed="30"/>
        <rFont val="Verdana"/>
        <family val="2"/>
      </rPr>
      <t>al</t>
    </r>
    <r>
      <rPr>
        <b/>
        <vertAlign val="superscript"/>
        <sz val="10"/>
        <color indexed="30"/>
        <rFont val="Verdana"/>
        <family val="2"/>
      </rPr>
      <t>1/</t>
    </r>
    <r>
      <rPr>
        <b/>
        <sz val="10"/>
        <color indexed="30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>-</t>
    </r>
    <r>
      <rPr>
        <b/>
        <vertAlign val="superscript"/>
        <sz val="10"/>
        <color indexed="56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Central Bank</t>
    </r>
    <r>
      <rPr>
        <b/>
        <vertAlign val="superscript"/>
        <sz val="10"/>
        <color indexed="8"/>
        <rFont val="Verdana"/>
        <family val="2"/>
      </rPr>
      <t>1/</t>
    </r>
  </si>
  <si>
    <r>
      <rPr>
        <b/>
        <sz val="10"/>
        <color indexed="30"/>
        <rFont val="Verdana"/>
        <family val="2"/>
      </rPr>
      <t>Activos externos netos -</t>
    </r>
    <r>
      <rPr>
        <b/>
        <sz val="10"/>
        <color indexed="30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Net foreign assets</t>
    </r>
  </si>
  <si>
    <r>
      <t xml:space="preserve">      Moneda ext</t>
    </r>
    <r>
      <rPr>
        <sz val="10"/>
        <color indexed="30"/>
        <rFont val="Verdana"/>
        <family val="2"/>
      </rPr>
      <t>ranjera</t>
    </r>
    <r>
      <rPr>
        <vertAlign val="superscript"/>
        <sz val="10"/>
        <color indexed="30"/>
        <rFont val="Verdana"/>
        <family val="2"/>
      </rPr>
      <t>2/</t>
    </r>
    <r>
      <rPr>
        <sz val="10"/>
        <color indexed="30"/>
        <rFont val="Verdana"/>
        <family val="2"/>
      </rPr>
      <t xml:space="preserve"> 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Foreign currency</t>
    </r>
    <r>
      <rPr>
        <vertAlign val="superscript"/>
        <sz val="10"/>
        <color indexed="8"/>
        <rFont val="Verdana"/>
        <family val="2"/>
      </rPr>
      <t>2/</t>
    </r>
  </si>
  <si>
    <r>
      <t>Financiamiento deuda extern</t>
    </r>
    <r>
      <rPr>
        <sz val="10"/>
        <color indexed="30"/>
        <rFont val="Verdana"/>
        <family val="2"/>
      </rPr>
      <t>a</t>
    </r>
    <r>
      <rPr>
        <vertAlign val="superscript"/>
        <sz val="10"/>
        <color indexed="30"/>
        <rFont val="Verdana"/>
        <family val="2"/>
      </rPr>
      <t>1/</t>
    </r>
    <r>
      <rPr>
        <sz val="10"/>
        <color indexed="30"/>
        <rFont val="Verdana"/>
        <family val="2"/>
      </rPr>
      <t xml:space="preserve"> 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External debt financing</t>
    </r>
    <r>
      <rPr>
        <vertAlign val="superscript"/>
        <sz val="10"/>
        <color indexed="8"/>
        <rFont val="Verdana"/>
        <family val="2"/>
      </rPr>
      <t>1/</t>
    </r>
  </si>
  <si>
    <r>
      <t xml:space="preserve">: Antes del 17 de marzo del 2011 los depósitos a plazo se denominaban TEI y BEI.- </t>
    </r>
    <r>
      <rPr>
        <sz val="10"/>
        <rFont val="Verdana"/>
        <family val="2"/>
      </rPr>
      <t>Before march 17, 2011 term deposits were denominated TEI and BEI.</t>
    </r>
  </si>
  <si>
    <r>
      <t xml:space="preserve">Notas - </t>
    </r>
    <r>
      <rPr>
        <sz val="10"/>
        <color indexed="8"/>
        <rFont val="Verdana"/>
        <family val="2"/>
      </rPr>
      <t>Notes</t>
    </r>
  </si>
  <si>
    <r>
      <t xml:space="preserve">: A partir de junio 2016 incorpora actualizaciones en la información financiera de Banco Produzcamos- </t>
    </r>
    <r>
      <rPr>
        <sz val="10"/>
        <rFont val="Verdana"/>
        <family val="2"/>
      </rPr>
      <t>As of june 2016, updates on the financial information of Banco Produzcamos were applied.</t>
    </r>
  </si>
  <si>
    <t>2018</t>
  </si>
  <si>
    <r>
      <t xml:space="preserve">     Reportos monetarios- </t>
    </r>
    <r>
      <rPr>
        <sz val="10"/>
        <rFont val="Verdana"/>
        <family val="2"/>
      </rPr>
      <t>Monetary reports</t>
    </r>
    <r>
      <rPr>
        <sz val="10"/>
        <color indexed="8"/>
        <rFont val="Verdana"/>
        <family val="2"/>
      </rPr>
      <t xml:space="preserve">
</t>
    </r>
  </si>
  <si>
    <r>
      <t xml:space="preserve">      Depósitos monetarios - </t>
    </r>
    <r>
      <rPr>
        <sz val="10"/>
        <color indexed="8"/>
        <rFont val="Verdana"/>
        <family val="2"/>
      </rPr>
      <t xml:space="preserve">
Monetary deposits</t>
    </r>
  </si>
  <si>
    <r>
      <t>Bonos del tesoro -</t>
    </r>
    <r>
      <rPr>
        <sz val="10"/>
        <rFont val="Verdana"/>
        <family val="2"/>
      </rPr>
      <t xml:space="preserve"> Goverment bonds</t>
    </r>
  </si>
  <si>
    <t>2019</t>
  </si>
  <si>
    <r>
      <rPr>
        <b/>
        <sz val="10"/>
        <color indexed="30"/>
        <rFont val="Verdana"/>
        <family val="2"/>
      </rPr>
      <t xml:space="preserve">Conceptos </t>
    </r>
    <r>
      <rPr>
        <b/>
        <sz val="10"/>
        <color indexed="30"/>
        <rFont val="Verdana"/>
        <family val="2"/>
      </rPr>
      <t>-</t>
    </r>
    <r>
      <rPr>
        <b/>
        <sz val="10"/>
        <color indexed="8"/>
        <rFont val="Verdana"/>
        <family val="2"/>
      </rPr>
      <t xml:space="preserve"> Concepts</t>
    </r>
  </si>
  <si>
    <r>
      <t>Cuadro  -</t>
    </r>
    <r>
      <rPr>
        <sz val="10"/>
        <rFont val="Verdana"/>
        <family val="2"/>
      </rPr>
      <t xml:space="preserve"> Table</t>
    </r>
    <r>
      <rPr>
        <sz val="10"/>
        <color indexed="30"/>
        <rFont val="Verdana"/>
        <family val="2"/>
      </rPr>
      <t xml:space="preserve"> IV-5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</si>
  <si>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56"/>
        <rFont val="Verdana"/>
        <family val="2"/>
      </rPr>
      <t xml:space="preserve">- </t>
    </r>
    <r>
      <rPr>
        <sz val="10"/>
        <color indexed="8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IV-7</t>
    </r>
  </si>
  <si>
    <r>
      <t xml:space="preserve">Cuadro- </t>
    </r>
    <r>
      <rPr>
        <sz val="10"/>
        <color indexed="8"/>
        <rFont val="Verdana"/>
        <family val="2"/>
      </rPr>
      <t xml:space="preserve">Table </t>
    </r>
    <r>
      <rPr>
        <sz val="10"/>
        <color indexed="30"/>
        <rFont val="Verdana"/>
        <family val="2"/>
      </rPr>
      <t>IV-8</t>
    </r>
  </si>
  <si>
    <r>
      <rPr>
        <sz val="10"/>
        <color indexed="30"/>
        <rFont val="Verdana"/>
        <family val="2"/>
      </rPr>
      <t>Cuadro -</t>
    </r>
    <r>
      <rPr>
        <sz val="10"/>
        <color indexed="8"/>
        <rFont val="Verdana"/>
        <family val="2"/>
      </rPr>
      <t xml:space="preserve"> Table</t>
    </r>
    <r>
      <rPr>
        <sz val="10"/>
        <rFont val="Verdana"/>
        <family val="2"/>
      </rPr>
      <t xml:space="preserve"> </t>
    </r>
    <r>
      <rPr>
        <sz val="10"/>
        <color indexed="30"/>
        <rFont val="Verdana"/>
        <family val="2"/>
      </rPr>
      <t>IV-9</t>
    </r>
  </si>
  <si>
    <r>
      <rPr>
        <sz val="10"/>
        <color indexed="30"/>
        <rFont val="Verdana"/>
        <family val="2"/>
      </rPr>
      <t>Cuadro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-</t>
    </r>
    <r>
      <rPr>
        <sz val="10"/>
        <color indexed="8"/>
        <rFont val="Verdana"/>
        <family val="2"/>
      </rPr>
      <t xml:space="preserve"> Table</t>
    </r>
    <r>
      <rPr>
        <sz val="10"/>
        <color indexed="30"/>
        <rFont val="Verdana"/>
        <family val="2"/>
      </rPr>
      <t xml:space="preserve"> IV-10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</si>
  <si>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30"/>
        <rFont val="Verdana"/>
        <family val="2"/>
      </rPr>
      <t xml:space="preserve">- </t>
    </r>
    <r>
      <rPr>
        <sz val="10"/>
        <color indexed="8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IV-11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</si>
  <si>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30"/>
        <rFont val="Verdana"/>
        <family val="2"/>
      </rPr>
      <t xml:space="preserve">- </t>
    </r>
    <r>
      <rPr>
        <sz val="10"/>
        <color indexed="8"/>
        <rFont val="Verdana"/>
        <family val="2"/>
      </rPr>
      <t>Table</t>
    </r>
    <r>
      <rPr>
        <sz val="10"/>
        <color indexed="30"/>
        <rFont val="Verdana"/>
        <family val="2"/>
      </rPr>
      <t xml:space="preserve"> IV-12</t>
    </r>
  </si>
  <si>
    <r>
      <rPr>
        <i/>
        <sz val="10"/>
        <color indexed="30"/>
        <rFont val="Verdana"/>
        <family val="2"/>
      </rPr>
      <t xml:space="preserve">(millones de dólares </t>
    </r>
    <r>
      <rPr>
        <i/>
        <sz val="10"/>
        <color indexed="30"/>
        <rFont val="Verdana"/>
        <family val="2"/>
      </rPr>
      <t xml:space="preserve">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56"/>
        <rFont val="Verdana"/>
        <family val="2"/>
      </rPr>
      <t>)</t>
    </r>
  </si>
  <si>
    <r>
      <rPr>
        <sz val="10"/>
        <color indexed="30"/>
        <rFont val="Verdana"/>
        <family val="2"/>
      </rPr>
      <t>Cuadro -</t>
    </r>
    <r>
      <rPr>
        <sz val="10"/>
        <color indexed="30"/>
        <rFont val="Verdana"/>
        <family val="2"/>
      </rPr>
      <t xml:space="preserve"> </t>
    </r>
    <r>
      <rPr>
        <sz val="10"/>
        <color indexed="8"/>
        <rFont val="Verdana"/>
        <family val="2"/>
      </rPr>
      <t xml:space="preserve">Table </t>
    </r>
    <r>
      <rPr>
        <sz val="10"/>
        <color indexed="30"/>
        <rFont val="Verdana"/>
        <family val="2"/>
      </rPr>
      <t>IV-13</t>
    </r>
  </si>
  <si>
    <r>
      <rPr>
        <sz val="10"/>
        <color indexed="30"/>
        <rFont val="Verdana"/>
        <family val="2"/>
      </rPr>
      <t xml:space="preserve">Cuadro  </t>
    </r>
    <r>
      <rPr>
        <sz val="10"/>
        <color indexed="30"/>
        <rFont val="Verdana"/>
        <family val="2"/>
      </rPr>
      <t xml:space="preserve">- </t>
    </r>
    <r>
      <rPr>
        <sz val="10"/>
        <color indexed="8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IV-14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</si>
  <si>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30"/>
        <rFont val="Verdana"/>
        <family val="2"/>
      </rPr>
      <t xml:space="preserve">- </t>
    </r>
    <r>
      <rPr>
        <sz val="10"/>
        <color indexed="8"/>
        <rFont val="Verdana"/>
        <family val="2"/>
      </rPr>
      <t xml:space="preserve">Table </t>
    </r>
    <r>
      <rPr>
        <sz val="10"/>
        <color indexed="30"/>
        <rFont val="Verdana"/>
        <family val="2"/>
      </rPr>
      <t>IV-15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</si>
  <si>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30"/>
        <rFont val="Verdana"/>
        <family val="2"/>
      </rPr>
      <t xml:space="preserve">- </t>
    </r>
    <r>
      <rPr>
        <sz val="10"/>
        <color indexed="8"/>
        <rFont val="Verdana"/>
        <family val="2"/>
      </rPr>
      <t xml:space="preserve">Table </t>
    </r>
    <r>
      <rPr>
        <sz val="10"/>
        <color indexed="30"/>
        <rFont val="Verdana"/>
        <family val="2"/>
      </rPr>
      <t>IV-16</t>
    </r>
  </si>
  <si>
    <r>
      <rPr>
        <sz val="10"/>
        <color indexed="30"/>
        <rFont val="Verdana"/>
        <family val="2"/>
      </rPr>
      <t>Cuadro</t>
    </r>
    <r>
      <rPr>
        <sz val="10"/>
        <color indexed="30"/>
        <rFont val="Verdana"/>
        <family val="2"/>
      </rPr>
      <t xml:space="preserve"> - </t>
    </r>
    <r>
      <rPr>
        <sz val="10"/>
        <color indexed="8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IV-17</t>
    </r>
  </si>
  <si>
    <r>
      <rPr>
        <sz val="10"/>
        <color indexed="30"/>
        <rFont val="Verdana"/>
        <family val="2"/>
      </rPr>
      <t xml:space="preserve">Cuadro </t>
    </r>
    <r>
      <rPr>
        <sz val="10"/>
        <color indexed="30"/>
        <rFont val="Verdana"/>
        <family val="2"/>
      </rPr>
      <t xml:space="preserve">- </t>
    </r>
    <r>
      <rPr>
        <sz val="10"/>
        <rFont val="Verdana"/>
        <family val="2"/>
      </rPr>
      <t>T</t>
    </r>
    <r>
      <rPr>
        <sz val="10"/>
        <color indexed="8"/>
        <rFont val="Verdana"/>
        <family val="2"/>
      </rPr>
      <t>able</t>
    </r>
    <r>
      <rPr>
        <sz val="10"/>
        <color indexed="30"/>
        <rFont val="Verdana"/>
        <family val="2"/>
      </rPr>
      <t xml:space="preserve"> IV-2</t>
    </r>
  </si>
  <si>
    <r>
      <rPr>
        <sz val="10"/>
        <color indexed="30"/>
        <rFont val="Verdana"/>
        <family val="2"/>
      </rPr>
      <t>Cuadro</t>
    </r>
    <r>
      <rPr>
        <sz val="10"/>
        <color indexed="56"/>
        <rFont val="Verdana"/>
        <family val="2"/>
      </rPr>
      <t xml:space="preserve"> </t>
    </r>
    <r>
      <rPr>
        <sz val="10"/>
        <color indexed="56"/>
        <rFont val="Verdana"/>
        <family val="2"/>
      </rPr>
      <t>-</t>
    </r>
    <r>
      <rPr>
        <sz val="10"/>
        <color indexed="8"/>
        <rFont val="Verdana"/>
        <family val="2"/>
      </rPr>
      <t xml:space="preserve"> 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IV-4</t>
    </r>
  </si>
  <si>
    <r>
      <t>Activos externos netos del sistema finan</t>
    </r>
    <r>
      <rPr>
        <b/>
        <sz val="10"/>
        <color indexed="30"/>
        <rFont val="Verdana"/>
        <family val="2"/>
      </rPr>
      <t>ciero nacional -</t>
    </r>
    <r>
      <rPr>
        <b/>
        <sz val="10"/>
        <color indexed="30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Net foreign assets of the domestic financial system</t>
    </r>
  </si>
  <si>
    <r>
      <rPr>
        <sz val="10"/>
        <color indexed="30"/>
        <rFont val="Verdana"/>
        <family val="2"/>
      </rPr>
      <t>Cuadro 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Table</t>
    </r>
    <r>
      <rPr>
        <sz val="10"/>
        <color indexed="30"/>
        <rFont val="Verdana"/>
        <family val="2"/>
      </rPr>
      <t xml:space="preserve"> IV-1</t>
    </r>
  </si>
  <si>
    <r>
      <rPr>
        <b/>
        <sz val="10"/>
        <color indexed="30"/>
        <rFont val="Verdana"/>
        <family val="2"/>
      </rPr>
      <t>Balance monetario de las otras sociedades de depósitos -</t>
    </r>
    <r>
      <rPr>
        <b/>
        <sz val="10"/>
        <color indexed="8"/>
        <rFont val="Verdana"/>
        <family val="2"/>
      </rPr>
      <t xml:space="preserve"> Monetary survey of other deposit institutions</t>
    </r>
  </si>
  <si>
    <r>
      <rPr>
        <sz val="10"/>
        <color indexed="30"/>
        <rFont val="Verdana"/>
        <family val="2"/>
      </rPr>
      <t>Cuadro 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Table</t>
    </r>
    <r>
      <rPr>
        <sz val="10"/>
        <color indexed="56"/>
        <rFont val="Verdana"/>
        <family val="2"/>
      </rPr>
      <t xml:space="preserve"> </t>
    </r>
    <r>
      <rPr>
        <sz val="10"/>
        <color indexed="30"/>
        <rFont val="Verdana"/>
        <family val="2"/>
      </rPr>
      <t>IV-3</t>
    </r>
  </si>
  <si>
    <r>
      <t>Pasivos sector privado -</t>
    </r>
    <r>
      <rPr>
        <b/>
        <sz val="10"/>
        <rFont val="Verdana"/>
        <family val="2"/>
      </rPr>
      <t xml:space="preserve"> Liabialities to the private sector</t>
    </r>
  </si>
  <si>
    <t>Capítulo IV: Monetario</t>
  </si>
  <si>
    <t>Chapter IV: Monetary</t>
  </si>
  <si>
    <r>
      <t xml:space="preserve">     Frente a Hogares e instituciones sin fines de lucro - </t>
    </r>
    <r>
      <rPr>
        <sz val="10"/>
        <color indexed="8"/>
        <rFont val="Verdana"/>
        <family val="2"/>
      </rPr>
      <t>Claims on household and nonprofit institutions</t>
    </r>
  </si>
  <si>
    <r>
      <t xml:space="preserve">: Requerimiento del encaje legal diario 10% a partir del 18 de junio 2018 -  </t>
    </r>
    <r>
      <rPr>
        <sz val="10"/>
        <rFont val="Verdana"/>
        <family val="2"/>
      </rPr>
      <t>Daily legal reserve requirement of 10% from June 18, 2018.</t>
    </r>
    <r>
      <rPr>
        <sz val="10"/>
        <color indexed="8"/>
        <rFont val="Verdana"/>
        <family val="2"/>
      </rPr>
      <t xml:space="preserve">
</t>
    </r>
  </si>
  <si>
    <r>
      <t xml:space="preserve">      Cuenta corriente en ME - </t>
    </r>
    <r>
      <rPr>
        <sz val="10"/>
        <color indexed="8"/>
        <rFont val="Verdana"/>
        <family val="2"/>
      </rPr>
      <t xml:space="preserve">Foreing currency account current </t>
    </r>
  </si>
  <si>
    <r>
      <t>: Corresponde al tipo de cambio promedio de 12 meses, excepto para el tipo de cambio de fin de período  -</t>
    </r>
    <r>
      <rPr>
        <sz val="10"/>
        <rFont val="Verdana"/>
        <family val="2"/>
      </rPr>
      <t xml:space="preserve"> The average exchage rate of 12 month, except for end or period.</t>
    </r>
  </si>
  <si>
    <r>
      <t>: Requerimiento del encaje legal catorcenal del 15% a partir del 04 de abril 2011</t>
    </r>
    <r>
      <rPr>
        <sz val="10"/>
        <color indexed="30"/>
        <rFont val="Verdana"/>
        <family val="2"/>
      </rPr>
      <t xml:space="preserve"> </t>
    </r>
    <r>
      <rPr>
        <sz val="10"/>
        <color indexed="8"/>
        <rFont val="Verdana"/>
        <family val="2"/>
      </rPr>
      <t>- Biweekly legal reserve requirements of 15% from April 4, 2011.</t>
    </r>
  </si>
  <si>
    <r>
      <t xml:space="preserve">            Depósitos a plazo </t>
    </r>
    <r>
      <rPr>
        <vertAlign val="superscript"/>
        <sz val="10"/>
        <color indexed="30"/>
        <rFont val="Verdana"/>
        <family val="2"/>
      </rPr>
      <t>1/</t>
    </r>
    <r>
      <rPr>
        <sz val="10"/>
        <color indexed="30"/>
        <rFont val="Verdana"/>
        <family val="2"/>
      </rPr>
      <t xml:space="preserve"> - </t>
    </r>
    <r>
      <rPr>
        <sz val="10"/>
        <rFont val="Verdana"/>
        <family val="2"/>
      </rPr>
      <t xml:space="preserve">Fixed term deposit </t>
    </r>
    <r>
      <rPr>
        <vertAlign val="superscript"/>
        <sz val="10"/>
        <rFont val="Verdana"/>
        <family val="2"/>
      </rPr>
      <t>1/</t>
    </r>
  </si>
  <si>
    <r>
      <t xml:space="preserve">            Depósitos a plazo </t>
    </r>
    <r>
      <rPr>
        <vertAlign val="superscript"/>
        <sz val="10"/>
        <color indexed="30"/>
        <rFont val="Verdana"/>
        <family val="2"/>
      </rPr>
      <t>1/ -</t>
    </r>
    <r>
      <rPr>
        <sz val="10"/>
        <rFont val="Verdana"/>
        <family val="2"/>
      </rPr>
      <t xml:space="preserve"> Fixed term deposit </t>
    </r>
    <r>
      <rPr>
        <vertAlign val="superscript"/>
        <sz val="10"/>
        <rFont val="Verdana"/>
        <family val="2"/>
      </rPr>
      <t>1/</t>
    </r>
  </si>
  <si>
    <r>
      <rPr>
        <sz val="10"/>
        <color indexed="30"/>
        <rFont val="Verdana"/>
        <family val="2"/>
      </rPr>
      <t>: Requerimiento del encaje legal diario 10%  a partir del 18 de junio 2018 -</t>
    </r>
    <r>
      <rPr>
        <sz val="10"/>
        <color indexed="8"/>
        <rFont val="Verdana"/>
        <family val="2"/>
      </rPr>
      <t xml:space="preserve">  Daily legal reserve requirement of 10% from June 18, 2018.</t>
    </r>
  </si>
  <si>
    <r>
      <t xml:space="preserve">: Requerimiento del encaje legal diario 12%  a partir del 04 de abril 2011 -  </t>
    </r>
    <r>
      <rPr>
        <sz val="10"/>
        <rFont val="Verdana"/>
        <family val="2"/>
      </rPr>
      <t>Daily legal reserve requirement of 12% from April 04, 2011.</t>
    </r>
  </si>
  <si>
    <t>2020</t>
  </si>
  <si>
    <r>
      <t>: Requerimiento del encaje legal semanal del 13% a partir del 12 de agosto 2019 - W</t>
    </r>
    <r>
      <rPr>
        <sz val="10"/>
        <color indexed="8"/>
        <rFont val="Verdana"/>
        <family val="2"/>
      </rPr>
      <t>eekly legal reserve requirements of 13% from August 12, 2019.</t>
    </r>
  </si>
  <si>
    <r>
      <t>: Requerimiento del encaje legal catorcenal del 15% a partir del 22 de abril 2020 - Biw</t>
    </r>
    <r>
      <rPr>
        <sz val="10"/>
        <color indexed="8"/>
        <rFont val="Verdana"/>
        <family val="2"/>
      </rPr>
      <t>eekly legal reserve requirements of 15% from April 22, 2020.</t>
    </r>
  </si>
  <si>
    <t>31.902.2</t>
  </si>
  <si>
    <t xml:space="preserve">                          - The average daily rate doesn´t coincide with the 10% required, due to the program to release reserve requirements in national currency for the financing of economic activity approved by resolution of June 20, 2020.</t>
  </si>
  <si>
    <t xml:space="preserve">                          - The average biweekly rate doesn´t coincide with the 15% required, due to the program to release reserve requirements in national currency for the financing of economic activity approved by resolution of June 20, 2020.</t>
  </si>
  <si>
    <r>
      <t xml:space="preserve">: Requerimiento del encaje legal diario 12% a partir del 04 de abril 2011 -  </t>
    </r>
    <r>
      <rPr>
        <sz val="10"/>
        <rFont val="Verdana"/>
        <family val="2"/>
      </rPr>
      <t>Daily legal reserve requirement of 12% from April 4, 2011.</t>
    </r>
    <r>
      <rPr>
        <sz val="10"/>
        <color indexed="8"/>
        <rFont val="Verdana"/>
        <family val="2"/>
      </rPr>
      <t xml:space="preserve">
</t>
    </r>
  </si>
  <si>
    <r>
      <rPr>
        <sz val="10"/>
        <color indexed="30"/>
        <rFont val="Verdana"/>
        <family val="2"/>
      </rPr>
      <t>: Requerimiento del encaje legal semanal del 15% a partir del 12 de agosto 2019 -</t>
    </r>
    <r>
      <rPr>
        <sz val="10"/>
        <color indexed="8"/>
        <rFont val="Verdana"/>
        <family val="2"/>
      </rPr>
      <t xml:space="preserve"> Weekly legal reserve requirements of 15% from August 12, 2019.</t>
    </r>
  </si>
  <si>
    <r>
      <t xml:space="preserve">: Requerimiento del encaje legal semanal del 15% a partir del 04 de abril 2011 - </t>
    </r>
    <r>
      <rPr>
        <sz val="10"/>
        <color indexed="8"/>
        <rFont val="Verdana"/>
        <family val="2"/>
      </rPr>
      <t>Biweekly legal reserve requirements of 15% from April 04, 2011.</t>
    </r>
  </si>
  <si>
    <r>
      <rPr>
        <sz val="10"/>
        <color indexed="30"/>
        <rFont val="Verdana"/>
        <family val="2"/>
      </rPr>
      <t>: Requerimiento del encaje legal catorcenal del 15% a partir del 22 de abril 2020 -</t>
    </r>
    <r>
      <rPr>
        <sz val="10"/>
        <color indexed="8"/>
        <rFont val="Verdana"/>
        <family val="2"/>
      </rPr>
      <t xml:space="preserve"> Biweekly legal reserve requirements of 15% from April 22, 2020.</t>
    </r>
  </si>
  <si>
    <r>
      <t>Tipo de cambio nominal</t>
    </r>
    <r>
      <rPr>
        <b/>
        <vertAlign val="superscript"/>
        <sz val="10"/>
        <color indexed="30"/>
        <rFont val="Verdana"/>
        <family val="2"/>
      </rPr>
      <t>1/</t>
    </r>
    <r>
      <rPr>
        <b/>
        <sz val="10"/>
        <color indexed="30"/>
        <rFont val="Verdana"/>
        <family val="2"/>
      </rPr>
      <t xml:space="preserve"> - </t>
    </r>
    <r>
      <rPr>
        <b/>
        <sz val="10"/>
        <color indexed="8"/>
        <rFont val="Verdana"/>
        <family val="2"/>
      </rPr>
      <t>Nominal exchange rate</t>
    </r>
    <r>
      <rPr>
        <b/>
        <vertAlign val="superscript"/>
        <sz val="10"/>
        <color indexed="8"/>
        <rFont val="Verdana"/>
        <family val="2"/>
      </rPr>
      <t>1/</t>
    </r>
  </si>
  <si>
    <t xml:space="preserve">: A partir del 1ro de diciembre 2020, el BCN establece la tasa de deslizamiento del tipo de cambio del Córdoba con respecto al Dólar de los Estados Unidos de América en 2% anual. </t>
  </si>
  <si>
    <t xml:space="preserve">: A partir del 1ro de noviembre 2019, el BCN establece la tasa de deslizamiento del tipo de cambio del Córdoba con respecto al Dólar de los Estados Unidos de América en 3% anual. </t>
  </si>
  <si>
    <t xml:space="preserve">  From November 1th 2020, the BCN establishes the sliding rate of the exchange rate of the Córdoba with respect to the Dollar of the United States of America at 3% per year.</t>
  </si>
  <si>
    <t xml:space="preserve">  From November 1th 2020, the BCN establishes the sliding rate of the exchange rate of the Córdoba with respect to the Dollar of the United States of America at 2% per year.</t>
  </si>
  <si>
    <r>
      <rPr>
        <i/>
        <sz val="10"/>
        <color indexed="30"/>
        <rFont val="Verdana"/>
        <family val="2"/>
      </rPr>
      <t xml:space="preserve">(millones de córdobas - </t>
    </r>
    <r>
      <rPr>
        <i/>
        <sz val="10"/>
        <color indexed="8"/>
        <rFont val="Verdana"/>
        <family val="2"/>
      </rPr>
      <t>millions of cordobas</t>
    </r>
    <r>
      <rPr>
        <i/>
        <sz val="10"/>
        <color indexed="30"/>
        <rFont val="Verdana"/>
        <family val="2"/>
      </rPr>
      <t>)</t>
    </r>
  </si>
  <si>
    <r>
      <t xml:space="preserve">(millones de córdobas - </t>
    </r>
    <r>
      <rPr>
        <i/>
        <sz val="10"/>
        <color indexed="8"/>
        <rFont val="Verdana"/>
        <family val="2"/>
      </rPr>
      <t>millions of cordobas</t>
    </r>
    <r>
      <rPr>
        <i/>
        <sz val="10"/>
        <color indexed="30"/>
        <rFont val="Verdana"/>
        <family val="2"/>
      </rPr>
      <t>)</t>
    </r>
  </si>
  <si>
    <r>
      <t>(flujos en millones de córdobas -</t>
    </r>
    <r>
      <rPr>
        <i/>
        <sz val="10"/>
        <rFont val="Verdana"/>
        <family val="2"/>
      </rPr>
      <t xml:space="preserve"> flow in millions of cordobas</t>
    </r>
    <r>
      <rPr>
        <i/>
        <sz val="10"/>
        <color indexed="30"/>
        <rFont val="Verdana"/>
        <family val="2"/>
      </rPr>
      <t>)</t>
    </r>
  </si>
  <si>
    <r>
      <rPr>
        <sz val="10"/>
        <color indexed="30"/>
        <rFont val="Verdana"/>
        <family val="2"/>
      </rPr>
      <t>Cuadro -</t>
    </r>
    <r>
      <rPr>
        <sz val="10"/>
        <color indexed="8"/>
        <rFont val="Verdana"/>
        <family val="2"/>
      </rPr>
      <t xml:space="preserve"> Table</t>
    </r>
    <r>
      <rPr>
        <sz val="10"/>
        <color indexed="30"/>
        <rFont val="Verdana"/>
        <family val="2"/>
      </rPr>
      <t xml:space="preserve"> IV-6</t>
    </r>
  </si>
  <si>
    <r>
      <t xml:space="preserve">(córdobas por dólar - </t>
    </r>
    <r>
      <rPr>
        <sz val="10"/>
        <color indexed="8"/>
        <rFont val="Verdana"/>
        <family val="2"/>
      </rPr>
      <t>cordobas/dollar</t>
    </r>
    <r>
      <rPr>
        <sz val="10"/>
        <color indexed="30"/>
        <rFont val="Verdana"/>
        <family val="2"/>
      </rPr>
      <t>)</t>
    </r>
  </si>
  <si>
    <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30"/>
        <rFont val="Verdana"/>
        <family val="2"/>
      </rPr>
      <t>)</t>
    </r>
  </si>
  <si>
    <r>
      <t xml:space="preserve">(Saldos en millones de córdobas a valor facial - </t>
    </r>
    <r>
      <rPr>
        <i/>
        <sz val="10"/>
        <rFont val="Verdana"/>
        <family val="2"/>
      </rPr>
      <t>stocks in millions of cordobas at value face</t>
    </r>
    <r>
      <rPr>
        <i/>
        <sz val="10"/>
        <color indexed="30"/>
        <rFont val="Verdana"/>
        <family val="2"/>
      </rPr>
      <t>)</t>
    </r>
  </si>
  <si>
    <r>
      <t xml:space="preserve">(saldos en millones de córdobas - </t>
    </r>
    <r>
      <rPr>
        <i/>
        <sz val="10"/>
        <rFont val="Verdana"/>
        <family val="2"/>
      </rPr>
      <t>stocks in millions of cordobas</t>
    </r>
    <r>
      <rPr>
        <i/>
        <sz val="10"/>
        <color indexed="30"/>
        <rFont val="Verdana"/>
        <family val="2"/>
      </rPr>
      <t>)</t>
    </r>
  </si>
  <si>
    <r>
      <rPr>
        <i/>
        <sz val="10"/>
        <color indexed="30"/>
        <rFont val="Verdana"/>
        <family val="2"/>
      </rPr>
      <t>(saldos en millones de córdobas</t>
    </r>
    <r>
      <rPr>
        <i/>
        <sz val="10"/>
        <color indexed="38"/>
        <rFont val="Verdana"/>
        <family val="2"/>
      </rPr>
      <t xml:space="preserve"> - </t>
    </r>
    <r>
      <rPr>
        <i/>
        <sz val="10"/>
        <rFont val="Verdana"/>
        <family val="2"/>
      </rPr>
      <t>stock in millions of cordobas</t>
    </r>
    <r>
      <rPr>
        <i/>
        <sz val="10"/>
        <color indexed="30"/>
        <rFont val="Verdana"/>
        <family val="2"/>
      </rPr>
      <t>)</t>
    </r>
  </si>
  <si>
    <r>
      <rPr>
        <i/>
        <sz val="10"/>
        <color indexed="30"/>
        <rFont val="Verdana"/>
        <family val="2"/>
      </rPr>
      <t xml:space="preserve">(millones de dólares - </t>
    </r>
    <r>
      <rPr>
        <i/>
        <sz val="10"/>
        <color indexed="8"/>
        <rFont val="Verdana"/>
        <family val="2"/>
      </rPr>
      <t>millions of dollars</t>
    </r>
    <r>
      <rPr>
        <i/>
        <sz val="10"/>
        <color indexed="30"/>
        <rFont val="Verdana"/>
        <family val="2"/>
      </rPr>
      <t>)</t>
    </r>
  </si>
  <si>
    <r>
      <t xml:space="preserve">(flujos en millones de córdobas - </t>
    </r>
    <r>
      <rPr>
        <i/>
        <sz val="10"/>
        <color indexed="8"/>
        <rFont val="Verdana"/>
        <family val="2"/>
      </rPr>
      <t>flow in millions of cordobas</t>
    </r>
    <r>
      <rPr>
        <i/>
        <sz val="10"/>
        <color indexed="30"/>
        <rFont val="Verdana"/>
        <family val="2"/>
      </rPr>
      <t>)</t>
    </r>
  </si>
  <si>
    <r>
      <t>I. Ingresos financieros -</t>
    </r>
    <r>
      <rPr>
        <b/>
        <sz val="10"/>
        <rFont val="Verdana"/>
        <family val="2"/>
      </rPr>
      <t xml:space="preserve"> Financial income</t>
    </r>
  </si>
  <si>
    <r>
      <t>II. Egresos financieros -</t>
    </r>
    <r>
      <rPr>
        <b/>
        <sz val="10"/>
        <rFont val="Verdana"/>
        <family val="2"/>
      </rPr>
      <t xml:space="preserve"> Financial expenditures</t>
    </r>
  </si>
  <si>
    <r>
      <t xml:space="preserve">Resultado cuasifiscal - </t>
    </r>
    <r>
      <rPr>
        <b/>
        <sz val="10"/>
        <rFont val="Verdana"/>
        <family val="2"/>
      </rPr>
      <t>Operational balance of the Central Bank of Nicaragua</t>
    </r>
  </si>
  <si>
    <r>
      <t xml:space="preserve">   Otras obligaciones con el público residente - </t>
    </r>
    <r>
      <rPr>
        <sz val="10"/>
        <rFont val="Verdana"/>
        <family val="2"/>
      </rPr>
      <t xml:space="preserve">Other obligations to the resident public </t>
    </r>
  </si>
  <si>
    <r>
      <t xml:space="preserve">(saldos en millones de córdobas - </t>
    </r>
    <r>
      <rPr>
        <i/>
        <sz val="10"/>
        <rFont val="Verdana"/>
        <family val="2"/>
      </rPr>
      <t>stock in millions of cordobas</t>
    </r>
    <r>
      <rPr>
        <i/>
        <sz val="10"/>
        <color indexed="30"/>
        <rFont val="Verdana"/>
        <family val="2"/>
      </rPr>
      <t>)</t>
    </r>
  </si>
  <si>
    <t>2021</t>
  </si>
  <si>
    <r>
      <t>Situación de encaje legal, depósitos en moneda nacional</t>
    </r>
    <r>
      <rPr>
        <b/>
        <vertAlign val="superscript"/>
        <sz val="10"/>
        <color indexed="30"/>
        <rFont val="Verdana"/>
        <family val="2"/>
      </rPr>
      <t xml:space="preserve">1/ </t>
    </r>
    <r>
      <rPr>
        <b/>
        <sz val="10"/>
        <color indexed="30"/>
        <rFont val="Verdana"/>
        <family val="2"/>
      </rPr>
      <t>-</t>
    </r>
    <r>
      <rPr>
        <b/>
        <sz val="10"/>
        <rFont val="Verdana"/>
        <family val="2"/>
      </rPr>
      <t xml:space="preserve"> Reserve requirement for deposits in domestic currency1/</t>
    </r>
  </si>
  <si>
    <r>
      <t>Situación de encaje legal, depósitos en moneda extranjera</t>
    </r>
    <r>
      <rPr>
        <b/>
        <vertAlign val="superscript"/>
        <sz val="10"/>
        <color indexed="30"/>
        <rFont val="Verdana"/>
        <family val="2"/>
      </rPr>
      <t>1/</t>
    </r>
    <r>
      <rPr>
        <b/>
        <sz val="10"/>
        <color indexed="30"/>
        <rFont val="Verdana"/>
        <family val="2"/>
      </rPr>
      <t xml:space="preserve"> -</t>
    </r>
    <r>
      <rPr>
        <b/>
        <sz val="10"/>
        <rFont val="Verdana"/>
        <family val="2"/>
      </rPr>
      <t xml:space="preserve"> Reserve requirement for deposits in foreign currency</t>
    </r>
    <r>
      <rPr>
        <b/>
        <vertAlign val="superscript"/>
        <sz val="10"/>
        <rFont val="Verdana"/>
        <family val="2"/>
      </rPr>
      <t>1/</t>
    </r>
  </si>
  <si>
    <r>
      <t>Situación de encaje legal, depósitos en moneda nacional</t>
    </r>
    <r>
      <rPr>
        <b/>
        <vertAlign val="superscript"/>
        <sz val="10"/>
        <color indexed="30"/>
        <rFont val="Verdana"/>
        <family val="2"/>
      </rPr>
      <t>1/</t>
    </r>
    <r>
      <rPr>
        <b/>
        <sz val="10"/>
        <rFont val="Verdana"/>
        <family val="2"/>
      </rPr>
      <t>- Average monthly  reserve requirement for deposits in domestic currency</t>
    </r>
    <r>
      <rPr>
        <b/>
        <vertAlign val="superscript"/>
        <sz val="10"/>
        <rFont val="Verdana"/>
        <family val="2"/>
      </rPr>
      <t>1/</t>
    </r>
  </si>
  <si>
    <r>
      <t>Situación de encaje legal, depósitos en moneda extranjera</t>
    </r>
    <r>
      <rPr>
        <b/>
        <vertAlign val="superscript"/>
        <sz val="10"/>
        <color indexed="30"/>
        <rFont val="Verdana"/>
        <family val="2"/>
      </rPr>
      <t xml:space="preserve">1/ </t>
    </r>
    <r>
      <rPr>
        <b/>
        <sz val="10"/>
        <color indexed="30"/>
        <rFont val="Verdana"/>
        <family val="2"/>
      </rPr>
      <t xml:space="preserve">- </t>
    </r>
    <r>
      <rPr>
        <b/>
        <sz val="10"/>
        <rFont val="Verdana"/>
        <family val="2"/>
      </rPr>
      <t>Reserve requirement for deposits in foreign currency</t>
    </r>
    <r>
      <rPr>
        <b/>
        <vertAlign val="superscript"/>
        <sz val="10"/>
        <rFont val="Verdana"/>
        <family val="2"/>
      </rPr>
      <t>1/</t>
    </r>
  </si>
  <si>
    <r>
      <t xml:space="preserve">      Títulos de inversión - </t>
    </r>
    <r>
      <rPr>
        <sz val="10"/>
        <rFont val="Verdana"/>
        <family val="2"/>
      </rPr>
      <t>Inve</t>
    </r>
    <r>
      <rPr>
        <sz val="10"/>
        <color indexed="8"/>
        <rFont val="Verdana"/>
        <family val="2"/>
      </rPr>
      <t>stment securities</t>
    </r>
  </si>
  <si>
    <t>: El promedio de la tasa diaria no coincide con el 10% requerido, debido al programa de liberación de encaje en moneda nacional para el financiamiento de la actividad economica aprobado por resolución del 20 de junio 2020.</t>
  </si>
  <si>
    <t>: El promedio de la tasa catorcenal no coincide con el 15% requerido, debido al programa de liberación de encaje en moneda nacional para el financiamiento de la actividad economica aprobado por resolución del 20 de junio 2020</t>
  </si>
  <si>
    <r>
      <t>Bon</t>
    </r>
    <r>
      <rPr>
        <sz val="10"/>
        <color indexed="30"/>
        <rFont val="Verdana"/>
        <family val="2"/>
      </rPr>
      <t>os</t>
    </r>
    <r>
      <rPr>
        <vertAlign val="superscript"/>
        <sz val="10"/>
        <color indexed="30"/>
        <rFont val="Verdana"/>
        <family val="2"/>
      </rPr>
      <t>1/</t>
    </r>
    <r>
      <rPr>
        <sz val="10"/>
        <color indexed="30"/>
        <rFont val="Verdana"/>
        <family val="2"/>
      </rPr>
      <t>-</t>
    </r>
    <r>
      <rPr>
        <sz val="10"/>
        <color indexed="56"/>
        <rFont val="Verdana"/>
        <family val="2"/>
      </rPr>
      <t xml:space="preserve"> </t>
    </r>
    <r>
      <rPr>
        <sz val="10"/>
        <color indexed="8"/>
        <rFont val="Verdana"/>
        <family val="2"/>
      </rPr>
      <t>Bonds</t>
    </r>
    <r>
      <rPr>
        <vertAlign val="superscript"/>
        <sz val="10"/>
        <color indexed="8"/>
        <rFont val="Verdana"/>
        <family val="2"/>
      </rPr>
      <t>1/</t>
    </r>
  </si>
  <si>
    <t>2022</t>
  </si>
  <si>
    <t>2023</t>
  </si>
  <si>
    <r>
      <rPr>
        <b/>
        <sz val="10"/>
        <color theme="8" tint="-0.249977111117893"/>
        <rFont val="Verdana"/>
        <family val="2"/>
      </rPr>
      <t xml:space="preserve">Balance monetario del sistema financiero - </t>
    </r>
    <r>
      <rPr>
        <b/>
        <sz val="10"/>
        <color indexed="8"/>
        <rFont val="Verdana"/>
        <family val="2"/>
      </rPr>
      <t>Monetary balance of the financial system</t>
    </r>
  </si>
  <si>
    <t xml:space="preserve">: A partir del 1ro de febrero 2023, el BCN establece la tasa de deslizamiento del tipo de cambio del Córdoba con respecto al Dólar de los Estados Unidos de América en 1% anual. </t>
  </si>
  <si>
    <t xml:space="preserve">  From February 1th 2023, the BCN establishes the sliding rate of the exchange rate of the Córdoba with respect to the Dollar of the United States of America at 1% per year.</t>
  </si>
  <si>
    <r>
      <rPr>
        <b/>
        <sz val="10"/>
        <color theme="8" tint="-0.249977111117893"/>
        <rFont val="Verdana"/>
        <family val="2"/>
      </rPr>
      <t>Resto del mercado de cambios</t>
    </r>
    <r>
      <rPr>
        <b/>
        <vertAlign val="superscript"/>
        <sz val="10"/>
        <color theme="8" tint="-0.249977111117893"/>
        <rFont val="Verdana"/>
        <family val="2"/>
      </rPr>
      <t>2/</t>
    </r>
    <r>
      <rPr>
        <b/>
        <sz val="10"/>
        <color theme="8" tint="-0.249977111117893"/>
        <rFont val="Verdana"/>
        <family val="2"/>
      </rPr>
      <t xml:space="preserve"> </t>
    </r>
    <r>
      <rPr>
        <b/>
        <sz val="10"/>
        <color indexed="30"/>
        <rFont val="Verdana"/>
        <family val="2"/>
      </rPr>
      <t>-</t>
    </r>
    <r>
      <rPr>
        <b/>
        <sz val="10"/>
        <color indexed="56"/>
        <rFont val="Verdana"/>
        <family val="2"/>
      </rPr>
      <t xml:space="preserve"> </t>
    </r>
    <r>
      <rPr>
        <b/>
        <sz val="10"/>
        <rFont val="Verdana"/>
        <family val="2"/>
      </rPr>
      <t>rest of the foreign exchange market</t>
    </r>
    <r>
      <rPr>
        <b/>
        <vertAlign val="superscript"/>
        <sz val="10"/>
        <rFont val="Verdana"/>
        <family val="2"/>
      </rPr>
      <t xml:space="preserve"> 2/</t>
    </r>
  </si>
  <si>
    <r>
      <rPr>
        <b/>
        <sz val="10"/>
        <color theme="8" tint="-0.249977111117893"/>
        <rFont val="Verdana"/>
        <family val="2"/>
      </rPr>
      <t>Balance monetario Banco Produzcamos</t>
    </r>
    <r>
      <rPr>
        <b/>
        <vertAlign val="superscript"/>
        <sz val="10"/>
        <color theme="8" tint="-0.249977111117893"/>
        <rFont val="Verdana"/>
        <family val="2"/>
      </rPr>
      <t>1/</t>
    </r>
    <r>
      <rPr>
        <b/>
        <sz val="10"/>
        <color indexed="30"/>
        <rFont val="Verdana"/>
        <family val="2"/>
      </rPr>
      <t xml:space="preserve"> </t>
    </r>
    <r>
      <rPr>
        <b/>
        <sz val="10"/>
        <color indexed="56"/>
        <rFont val="Verdana"/>
        <family val="2"/>
      </rPr>
      <t xml:space="preserve">- </t>
    </r>
    <r>
      <rPr>
        <b/>
        <sz val="10"/>
        <color indexed="8"/>
        <rFont val="Verdana"/>
        <family val="2"/>
      </rPr>
      <t>Monetary balance of the Banco Produzcamos</t>
    </r>
    <r>
      <rPr>
        <b/>
        <vertAlign val="superscript"/>
        <sz val="10"/>
        <color indexed="8"/>
        <rFont val="Verdana"/>
        <family val="2"/>
      </rPr>
      <t>1/</t>
    </r>
  </si>
  <si>
    <r>
      <rPr>
        <b/>
        <sz val="10"/>
        <color theme="8" tint="-0.249977111117893"/>
        <rFont val="Verdana"/>
        <family val="2"/>
      </rPr>
      <t>Crédito del Banco Central de Nicaragua al  Gobierno Central -</t>
    </r>
    <r>
      <rPr>
        <b/>
        <sz val="10"/>
        <color indexed="8"/>
        <rFont val="Verdana"/>
        <family val="2"/>
      </rPr>
      <t xml:space="preserve"> Central Bank credit to the Central Government</t>
    </r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</si>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</sst>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0.0000"/>
    <numFmt numFmtId="167" formatCode="#,##0.0_);\(#,##0.0\)"/>
    <numFmt numFmtId="168" formatCode="#,##0.0000_);\(#,##0.0000\)"/>
    <numFmt numFmtId="169" formatCode="_(* #,##0.0_);_(* \(#,##0.0\);_(* &quot;-&quot;??_);_(@_)"/>
    <numFmt numFmtId="170" formatCode="0.0_)"/>
    <numFmt numFmtId="171" formatCode="0_)"/>
    <numFmt numFmtId="172" formatCode="#,##0.0"/>
    <numFmt numFmtId="173" formatCode="_(* #,##0_);_(* \(#,##0\);_(* &quot;-&quot;??_);_(@_)"/>
    <numFmt numFmtId="174" formatCode="#,##0.0000;\-#,##0.0000"/>
    <numFmt numFmtId="175" formatCode="#,##0.0;\-#,##0.0"/>
    <numFmt numFmtId="176" formatCode="#,##0.000000"/>
    <numFmt numFmtId="177" formatCode="#,##0.00_ ;\-#,##0.00\ "/>
    <numFmt numFmtId="178" formatCode="_-* #,##0.0_-;\-* #,##0.0_-;_-* &quot;-&quot;?_-;_-@_-"/>
    <numFmt numFmtId="179" formatCode="_-* #,##0.00\ _€_-;\-* #,##0.00\ _€_-;_-* &quot;-&quot;??\ _€_-;_-@_-"/>
    <numFmt numFmtId="180" formatCode="0.000_)"/>
    <numFmt numFmtId="181" formatCode="_([$€]* #,##0.00_);_([$€]* \(#,##0.00\);_([$€]* &quot;-&quot;??_);_(@_)"/>
    <numFmt numFmtId="182" formatCode="_-[$€-2]* #,##0.00_-;\-[$€-2]* #,##0.00_-;_-[$€-2]* &quot;-&quot;??_-"/>
    <numFmt numFmtId="183" formatCode="#,##0.00000;\-#,##0.00000"/>
  </numFmts>
  <fonts count="75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0"/>
      <color indexed="8"/>
      <name val="Verdana"/>
      <family val="2"/>
    </font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0"/>
      <color indexed="56"/>
      <name val="Verdana"/>
      <family val="2"/>
    </font>
    <font>
      <b/>
      <vertAlign val="superscript"/>
      <sz val="10"/>
      <color indexed="56"/>
      <name val="Verdana"/>
      <family val="2"/>
    </font>
    <font>
      <b/>
      <vertAlign val="superscript"/>
      <sz val="10"/>
      <color indexed="8"/>
      <name val="Verdana"/>
      <family val="2"/>
    </font>
    <font>
      <b/>
      <sz val="10"/>
      <color indexed="30"/>
      <name val="Verdana"/>
      <family val="2"/>
    </font>
    <font>
      <sz val="10"/>
      <color indexed="30"/>
      <name val="Verdana"/>
      <family val="2"/>
    </font>
    <font>
      <sz val="10"/>
      <color indexed="56"/>
      <name val="Verdana"/>
      <family val="2"/>
    </font>
    <font>
      <sz val="10"/>
      <color indexed="8"/>
      <name val="Verdana"/>
      <family val="2"/>
    </font>
    <font>
      <b/>
      <sz val="10"/>
      <name val="Verdana"/>
      <family val="2"/>
    </font>
    <font>
      <i/>
      <sz val="10"/>
      <color indexed="30"/>
      <name val="Verdana"/>
      <family val="2"/>
    </font>
    <font>
      <i/>
      <sz val="10"/>
      <color indexed="8"/>
      <name val="Verdana"/>
      <family val="2"/>
    </font>
    <font>
      <i/>
      <sz val="10"/>
      <color indexed="56"/>
      <name val="Verdana"/>
      <family val="2"/>
    </font>
    <font>
      <i/>
      <sz val="10"/>
      <name val="Verdana"/>
      <family val="2"/>
    </font>
    <font>
      <sz val="10"/>
      <name val="Verdana"/>
      <family val="2"/>
    </font>
    <font>
      <b/>
      <vertAlign val="superscript"/>
      <sz val="10"/>
      <name val="Verdana"/>
      <family val="2"/>
    </font>
    <font>
      <vertAlign val="superscript"/>
      <sz val="10"/>
      <color indexed="8"/>
      <name val="Verdana"/>
      <family val="2"/>
    </font>
    <font>
      <b/>
      <vertAlign val="superscript"/>
      <sz val="10"/>
      <color indexed="30"/>
      <name val="Verdana"/>
      <family val="2"/>
    </font>
    <font>
      <vertAlign val="superscript"/>
      <sz val="10"/>
      <color indexed="30"/>
      <name val="Verdana"/>
      <family val="2"/>
    </font>
    <font>
      <i/>
      <sz val="10"/>
      <color indexed="38"/>
      <name val="Verdana"/>
      <family val="2"/>
    </font>
    <font>
      <sz val="9"/>
      <name val="Verdana"/>
      <family val="2"/>
    </font>
    <font>
      <sz val="10"/>
      <name val="Arial"/>
      <family val="2"/>
    </font>
    <font>
      <i/>
      <sz val="9"/>
      <name val="Verdana"/>
      <family val="2"/>
    </font>
    <font>
      <b/>
      <sz val="9"/>
      <name val="Verdana"/>
      <family val="2"/>
    </font>
    <font>
      <i/>
      <sz val="35"/>
      <name val="Arial"/>
      <family val="2"/>
    </font>
    <font>
      <i/>
      <sz val="35"/>
      <name val="Verdana"/>
      <family val="2"/>
    </font>
    <font>
      <sz val="35"/>
      <name val="Arial"/>
      <family val="2"/>
    </font>
    <font>
      <sz val="9"/>
      <name val="Arial"/>
      <family val="2"/>
    </font>
    <font>
      <sz val="26"/>
      <name val="Arial"/>
      <family val="2"/>
    </font>
    <font>
      <sz val="8"/>
      <color indexed="8"/>
      <name val="Verdana"/>
      <family val="2"/>
    </font>
    <font>
      <vertAlign val="superscript"/>
      <sz val="10"/>
      <name val="Verdana"/>
      <family val="2"/>
    </font>
    <font>
      <b/>
      <sz val="10"/>
      <color theme="3"/>
      <name val="Verdana"/>
      <family val="2"/>
    </font>
    <font>
      <sz val="10"/>
      <color theme="3"/>
      <name val="Verdana"/>
      <family val="2"/>
    </font>
    <font>
      <i/>
      <sz val="10"/>
      <color theme="3"/>
      <name val="Verdana"/>
      <family val="2"/>
    </font>
    <font>
      <i/>
      <sz val="10"/>
      <color rgb="FF004B85"/>
      <name val="Verdana"/>
      <family val="2"/>
    </font>
    <font>
      <sz val="10"/>
      <color theme="1"/>
      <name val="Verdana"/>
      <family val="2"/>
    </font>
    <font>
      <sz val="10"/>
      <color rgb="FF004B85"/>
      <name val="Verdana"/>
      <family val="2"/>
    </font>
    <font>
      <sz val="9"/>
      <color theme="3"/>
      <name val="Verdana"/>
      <family val="2"/>
    </font>
    <font>
      <b/>
      <sz val="9"/>
      <color theme="3"/>
      <name val="Verdana"/>
      <family val="2"/>
    </font>
    <font>
      <i/>
      <sz val="9"/>
      <color theme="3"/>
      <name val="Verdana"/>
      <family val="2"/>
    </font>
    <font>
      <i/>
      <sz val="35"/>
      <color rgb="FF0060A8"/>
      <name val="Arial"/>
      <family val="2"/>
    </font>
    <font>
      <i/>
      <sz val="35"/>
      <color rgb="FF0060A8"/>
      <name val="Verdana"/>
      <family val="2"/>
    </font>
    <font>
      <sz val="35"/>
      <color rgb="FF0060A8"/>
      <name val="Arial"/>
      <family val="2"/>
    </font>
    <font>
      <sz val="9"/>
      <color theme="3"/>
      <name val="Arial"/>
      <family val="2"/>
    </font>
    <font>
      <sz val="9"/>
      <color theme="1"/>
      <name val="Verdana"/>
      <family val="2"/>
    </font>
    <font>
      <sz val="8"/>
      <name val="Arial"/>
    </font>
    <font>
      <b/>
      <sz val="10"/>
      <color theme="8" tint="-0.249977111117893"/>
      <name val="Verdana"/>
      <family val="2"/>
    </font>
    <font>
      <b/>
      <vertAlign val="superscript"/>
      <sz val="10"/>
      <color theme="8" tint="-0.249977111117893"/>
      <name val="Verdan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sz val="12"/>
      <name val="SWISS"/>
    </font>
    <font>
      <sz val="12"/>
      <name val="P-HLV"/>
    </font>
    <font>
      <u/>
      <sz val="12"/>
      <color theme="10"/>
      <name val="Arial MT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medium">
        <color indexed="58"/>
      </top>
      <bottom style="medium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 style="medium">
        <color indexed="5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4">
    <xf numFmtId="39" fontId="0" fillId="2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171" fontId="3" fillId="0" borderId="0"/>
    <xf numFmtId="39" fontId="3" fillId="2" borderId="0"/>
    <xf numFmtId="0" fontId="7" fillId="0" borderId="0"/>
    <xf numFmtId="0" fontId="28" fillId="0" borderId="0"/>
    <xf numFmtId="0" fontId="7" fillId="0" borderId="0"/>
    <xf numFmtId="170" fontId="3" fillId="0" borderId="0"/>
    <xf numFmtId="170" fontId="8" fillId="0" borderId="0"/>
    <xf numFmtId="170" fontId="3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2" fillId="0" borderId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9" fillId="7" borderId="0" applyNumberFormat="0" applyBorder="0" applyAlignment="0" applyProtection="0"/>
    <xf numFmtId="0" fontId="60" fillId="9" borderId="7" applyNumberFormat="0" applyAlignment="0" applyProtection="0"/>
    <xf numFmtId="0" fontId="61" fillId="10" borderId="8" applyNumberFormat="0" applyAlignment="0" applyProtection="0"/>
    <xf numFmtId="0" fontId="62" fillId="10" borderId="7" applyNumberFormat="0" applyAlignment="0" applyProtection="0"/>
    <xf numFmtId="0" fontId="63" fillId="0" borderId="9" applyNumberFormat="0" applyFill="0" applyAlignment="0" applyProtection="0"/>
    <xf numFmtId="0" fontId="64" fillId="11" borderId="10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12" applyNumberFormat="0" applyFill="0" applyAlignment="0" applyProtection="0"/>
    <xf numFmtId="0" fontId="6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8" borderId="0" applyNumberFormat="0" applyBorder="0" applyAlignment="0" applyProtection="0"/>
    <xf numFmtId="0" fontId="68" fillId="28" borderId="0" applyNumberFormat="0" applyBorder="0" applyAlignment="0" applyProtection="0"/>
    <xf numFmtId="0" fontId="68" fillId="32" borderId="0" applyNumberFormat="0" applyBorder="0" applyAlignment="0" applyProtection="0"/>
    <xf numFmtId="0" fontId="68" fillId="32" borderId="0" applyNumberFormat="0" applyBorder="0" applyAlignment="0" applyProtection="0"/>
    <xf numFmtId="0" fontId="68" fillId="36" borderId="0" applyNumberFormat="0" applyBorder="0" applyAlignment="0" applyProtection="0"/>
    <xf numFmtId="0" fontId="68" fillId="36" borderId="0" applyNumberFormat="0" applyBorder="0" applyAlignment="0" applyProtection="0"/>
    <xf numFmtId="0" fontId="58" fillId="6" borderId="0" applyNumberFormat="0" applyBorder="0" applyAlignment="0" applyProtection="0"/>
    <xf numFmtId="0" fontId="62" fillId="10" borderId="7" applyNumberFormat="0" applyAlignment="0" applyProtection="0"/>
    <xf numFmtId="0" fontId="64" fillId="11" borderId="10" applyNumberFormat="0" applyAlignment="0" applyProtection="0"/>
    <xf numFmtId="0" fontId="63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68" fillId="13" borderId="0" applyNumberFormat="0" applyBorder="0" applyAlignment="0" applyProtection="0"/>
    <xf numFmtId="0" fontId="68" fillId="17" borderId="0" applyNumberFormat="0" applyBorder="0" applyAlignment="0" applyProtection="0"/>
    <xf numFmtId="0" fontId="68" fillId="21" borderId="0" applyNumberFormat="0" applyBorder="0" applyAlignment="0" applyProtection="0"/>
    <xf numFmtId="0" fontId="68" fillId="25" borderId="0" applyNumberFormat="0" applyBorder="0" applyAlignment="0" applyProtection="0"/>
    <xf numFmtId="0" fontId="68" fillId="29" borderId="0" applyNumberFormat="0" applyBorder="0" applyAlignment="0" applyProtection="0"/>
    <xf numFmtId="0" fontId="68" fillId="33" borderId="0" applyNumberFormat="0" applyBorder="0" applyAlignment="0" applyProtection="0"/>
    <xf numFmtId="0" fontId="60" fillId="9" borderId="7" applyNumberFormat="0" applyAlignment="0" applyProtection="0"/>
    <xf numFmtId="171" fontId="39" fillId="0" borderId="0">
      <alignment horizontal="left"/>
    </xf>
    <xf numFmtId="181" fontId="3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59" fillId="7" borderId="0" applyNumberFormat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69" fillId="0" borderId="0"/>
    <xf numFmtId="0" fontId="71" fillId="0" borderId="0"/>
    <xf numFmtId="167" fontId="6" fillId="2" borderId="0"/>
    <xf numFmtId="0" fontId="7" fillId="0" borderId="0"/>
    <xf numFmtId="167" fontId="6" fillId="2" borderId="0"/>
    <xf numFmtId="171" fontId="3" fillId="0" borderId="0"/>
    <xf numFmtId="171" fontId="3" fillId="0" borderId="0"/>
    <xf numFmtId="0" fontId="1" fillId="0" borderId="0"/>
    <xf numFmtId="180" fontId="6" fillId="0" borderId="0"/>
    <xf numFmtId="171" fontId="3" fillId="0" borderId="0"/>
    <xf numFmtId="171" fontId="3" fillId="0" borderId="0"/>
    <xf numFmtId="0" fontId="71" fillId="0" borderId="0"/>
    <xf numFmtId="0" fontId="1" fillId="0" borderId="0"/>
    <xf numFmtId="167" fontId="6" fillId="2" borderId="0"/>
    <xf numFmtId="0" fontId="1" fillId="0" borderId="0"/>
    <xf numFmtId="167" fontId="6" fillId="2" borderId="0"/>
    <xf numFmtId="167" fontId="6" fillId="2" borderId="0"/>
    <xf numFmtId="180" fontId="6" fillId="0" borderId="0"/>
    <xf numFmtId="171" fontId="3" fillId="0" borderId="0"/>
    <xf numFmtId="171" fontId="3" fillId="0" borderId="0"/>
    <xf numFmtId="0" fontId="7" fillId="0" borderId="0"/>
    <xf numFmtId="167" fontId="6" fillId="2" borderId="0"/>
    <xf numFmtId="0" fontId="7" fillId="0" borderId="0"/>
    <xf numFmtId="167" fontId="6" fillId="2" borderId="0"/>
    <xf numFmtId="167" fontId="70" fillId="0" borderId="0"/>
    <xf numFmtId="167" fontId="6" fillId="2" borderId="0"/>
    <xf numFmtId="180" fontId="6" fillId="0" borderId="0"/>
    <xf numFmtId="0" fontId="7" fillId="0" borderId="0"/>
    <xf numFmtId="167" fontId="6" fillId="2" borderId="0"/>
    <xf numFmtId="0" fontId="1" fillId="0" borderId="0"/>
    <xf numFmtId="167" fontId="6" fillId="2" borderId="0"/>
    <xf numFmtId="0" fontId="7" fillId="0" borderId="0"/>
    <xf numFmtId="0" fontId="1" fillId="12" borderId="11" applyNumberFormat="0" applyFont="0" applyAlignment="0" applyProtection="0"/>
    <xf numFmtId="0" fontId="1" fillId="12" borderId="1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1" fillId="10" borderId="8" applyNumberFormat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74" fillId="0" borderId="0" applyNumberFormat="0" applyFill="0" applyBorder="0" applyAlignment="0" applyProtection="0"/>
    <xf numFmtId="0" fontId="67" fillId="0" borderId="12" applyNumberFormat="0" applyFill="0" applyAlignment="0" applyProtection="0"/>
    <xf numFmtId="171" fontId="3" fillId="0" borderId="0"/>
  </cellStyleXfs>
  <cellXfs count="245">
    <xf numFmtId="39" fontId="0" fillId="2" borderId="0" xfId="0"/>
    <xf numFmtId="39" fontId="38" fillId="3" borderId="0" xfId="0" applyFont="1" applyFill="1" applyAlignment="1">
      <alignment vertical="center"/>
    </xf>
    <xf numFmtId="39" fontId="39" fillId="3" borderId="0" xfId="0" applyFont="1" applyFill="1" applyAlignment="1">
      <alignment vertical="center"/>
    </xf>
    <xf numFmtId="0" fontId="39" fillId="3" borderId="0" xfId="12" applyFont="1" applyFill="1" applyAlignment="1" applyProtection="1">
      <alignment horizontal="left" vertical="center"/>
      <protection locked="0"/>
    </xf>
    <xf numFmtId="0" fontId="16" fillId="3" borderId="0" xfId="12" applyFont="1" applyFill="1" applyAlignment="1" applyProtection="1">
      <alignment horizontal="left" vertical="center"/>
      <protection locked="0"/>
    </xf>
    <xf numFmtId="39" fontId="15" fillId="3" borderId="0" xfId="0" applyFont="1" applyFill="1" applyAlignment="1">
      <alignment vertical="center"/>
    </xf>
    <xf numFmtId="0" fontId="20" fillId="3" borderId="0" xfId="12" applyFont="1" applyFill="1" applyAlignment="1">
      <alignment horizontal="left" vertical="center"/>
    </xf>
    <xf numFmtId="165" fontId="15" fillId="3" borderId="0" xfId="0" applyNumberFormat="1" applyFont="1" applyFill="1" applyAlignment="1">
      <alignment vertical="center"/>
    </xf>
    <xf numFmtId="39" fontId="5" fillId="3" borderId="0" xfId="0" applyFont="1" applyFill="1" applyAlignment="1">
      <alignment horizontal="right" vertical="center"/>
    </xf>
    <xf numFmtId="39" fontId="18" fillId="3" borderId="0" xfId="0" applyFont="1" applyFill="1" applyAlignment="1">
      <alignment vertical="center"/>
    </xf>
    <xf numFmtId="39" fontId="38" fillId="3" borderId="1" xfId="0" applyFont="1" applyFill="1" applyBorder="1" applyAlignment="1">
      <alignment vertical="center"/>
    </xf>
    <xf numFmtId="39" fontId="5" fillId="3" borderId="1" xfId="0" applyFont="1" applyFill="1" applyBorder="1" applyAlignment="1">
      <alignment vertical="center" wrapText="1"/>
    </xf>
    <xf numFmtId="39" fontId="5" fillId="3" borderId="1" xfId="0" applyFont="1" applyFill="1" applyBorder="1" applyAlignment="1">
      <alignment horizontal="left" vertical="center" wrapText="1"/>
    </xf>
    <xf numFmtId="39" fontId="38" fillId="3" borderId="1" xfId="0" quotePrefix="1" applyFont="1" applyFill="1" applyBorder="1" applyAlignment="1">
      <alignment horizontal="center" vertical="center" wrapText="1"/>
    </xf>
    <xf numFmtId="49" fontId="38" fillId="3" borderId="1" xfId="0" quotePrefix="1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39" fontId="15" fillId="3" borderId="0" xfId="0" applyFont="1" applyFill="1" applyAlignment="1">
      <alignment horizontal="center" vertical="center"/>
    </xf>
    <xf numFmtId="39" fontId="5" fillId="3" borderId="0" xfId="0" applyFont="1" applyFill="1" applyAlignment="1">
      <alignment vertical="center"/>
    </xf>
    <xf numFmtId="167" fontId="38" fillId="3" borderId="0" xfId="0" applyNumberFormat="1" applyFont="1" applyFill="1" applyAlignment="1">
      <alignment vertical="center"/>
    </xf>
    <xf numFmtId="167" fontId="5" fillId="3" borderId="0" xfId="0" applyNumberFormat="1" applyFont="1" applyFill="1" applyAlignment="1">
      <alignment vertical="center"/>
    </xf>
    <xf numFmtId="167" fontId="5" fillId="3" borderId="0" xfId="0" applyNumberFormat="1" applyFont="1" applyFill="1" applyAlignment="1">
      <alignment horizontal="right" vertical="center"/>
    </xf>
    <xf numFmtId="167" fontId="39" fillId="3" borderId="0" xfId="0" applyNumberFormat="1" applyFont="1" applyFill="1" applyAlignment="1">
      <alignment vertical="center"/>
    </xf>
    <xf numFmtId="167" fontId="15" fillId="3" borderId="0" xfId="0" applyNumberFormat="1" applyFont="1" applyFill="1" applyAlignment="1">
      <alignment horizontal="right" vertical="center"/>
    </xf>
    <xf numFmtId="167" fontId="15" fillId="3" borderId="0" xfId="0" applyNumberFormat="1" applyFont="1" applyFill="1" applyAlignment="1">
      <alignment vertical="center"/>
    </xf>
    <xf numFmtId="39" fontId="5" fillId="3" borderId="2" xfId="0" applyFont="1" applyFill="1" applyBorder="1" applyAlignment="1">
      <alignment vertical="center"/>
    </xf>
    <xf numFmtId="165" fontId="15" fillId="3" borderId="2" xfId="0" applyNumberFormat="1" applyFont="1" applyFill="1" applyBorder="1" applyAlignment="1">
      <alignment vertical="center"/>
    </xf>
    <xf numFmtId="0" fontId="38" fillId="3" borderId="0" xfId="12" applyFont="1" applyFill="1" applyAlignment="1" applyProtection="1">
      <alignment horizontal="left" vertical="center"/>
      <protection locked="0"/>
    </xf>
    <xf numFmtId="0" fontId="40" fillId="3" borderId="0" xfId="12" applyFont="1" applyFill="1" applyAlignment="1">
      <alignment vertical="center"/>
    </xf>
    <xf numFmtId="0" fontId="20" fillId="3" borderId="0" xfId="12" applyFont="1" applyFill="1" applyAlignment="1">
      <alignment vertical="center"/>
    </xf>
    <xf numFmtId="168" fontId="15" fillId="3" borderId="0" xfId="0" applyNumberFormat="1" applyFont="1" applyFill="1" applyAlignment="1">
      <alignment horizontal="right" vertical="center"/>
    </xf>
    <xf numFmtId="168" fontId="15" fillId="3" borderId="2" xfId="0" applyNumberFormat="1" applyFont="1" applyFill="1" applyBorder="1" applyAlignment="1">
      <alignment horizontal="right" vertical="center"/>
    </xf>
    <xf numFmtId="0" fontId="38" fillId="3" borderId="1" xfId="0" quotePrefix="1" applyNumberFormat="1" applyFont="1" applyFill="1" applyBorder="1" applyAlignment="1">
      <alignment horizontal="center" vertical="center" wrapText="1"/>
    </xf>
    <xf numFmtId="167" fontId="15" fillId="3" borderId="2" xfId="0" applyNumberFormat="1" applyFont="1" applyFill="1" applyBorder="1" applyAlignment="1">
      <alignment horizontal="right" vertical="center"/>
    </xf>
    <xf numFmtId="0" fontId="39" fillId="3" borderId="0" xfId="19" applyFont="1" applyFill="1" applyAlignment="1">
      <alignment vertical="center"/>
    </xf>
    <xf numFmtId="0" fontId="39" fillId="3" borderId="0" xfId="18" applyFont="1" applyFill="1" applyAlignment="1">
      <alignment vertical="center"/>
    </xf>
    <xf numFmtId="0" fontId="15" fillId="3" borderId="0" xfId="0" applyNumberFormat="1" applyFont="1" applyFill="1" applyAlignment="1">
      <alignment vertical="center"/>
    </xf>
    <xf numFmtId="0" fontId="38" fillId="3" borderId="1" xfId="0" applyNumberFormat="1" applyFont="1" applyFill="1" applyBorder="1" applyAlignment="1">
      <alignment horizontal="center" vertical="center" wrapText="1"/>
    </xf>
    <xf numFmtId="39" fontId="15" fillId="3" borderId="0" xfId="0" applyFont="1" applyFill="1" applyAlignment="1">
      <alignment horizontal="left" vertical="center"/>
    </xf>
    <xf numFmtId="0" fontId="5" fillId="3" borderId="0" xfId="0" applyNumberFormat="1" applyFont="1" applyFill="1" applyAlignment="1">
      <alignment horizontal="center" vertical="center" wrapText="1"/>
    </xf>
    <xf numFmtId="0" fontId="38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39" fillId="3" borderId="0" xfId="0" applyNumberFormat="1" applyFont="1" applyFill="1" applyAlignment="1">
      <alignment vertical="center"/>
    </xf>
    <xf numFmtId="0" fontId="5" fillId="3" borderId="2" xfId="0" applyNumberFormat="1" applyFont="1" applyFill="1" applyBorder="1" applyAlignment="1">
      <alignment vertical="center"/>
    </xf>
    <xf numFmtId="169" fontId="5" fillId="3" borderId="2" xfId="1" applyNumberFormat="1" applyFont="1" applyFill="1" applyBorder="1" applyAlignment="1">
      <alignment vertical="center"/>
    </xf>
    <xf numFmtId="39" fontId="15" fillId="3" borderId="0" xfId="0" applyFont="1" applyFill="1"/>
    <xf numFmtId="39" fontId="18" fillId="3" borderId="0" xfId="0" applyFont="1" applyFill="1"/>
    <xf numFmtId="39" fontId="18" fillId="3" borderId="0" xfId="0" applyFont="1" applyFill="1" applyAlignment="1">
      <alignment horizontal="right"/>
    </xf>
    <xf numFmtId="39" fontId="15" fillId="3" borderId="0" xfId="0" applyFont="1" applyFill="1" applyAlignment="1">
      <alignment horizontal="center"/>
    </xf>
    <xf numFmtId="39" fontId="5" fillId="3" borderId="0" xfId="0" applyFont="1" applyFill="1"/>
    <xf numFmtId="39" fontId="39" fillId="3" borderId="0" xfId="0" applyFont="1" applyFill="1"/>
    <xf numFmtId="165" fontId="15" fillId="3" borderId="2" xfId="0" applyNumberFormat="1" applyFont="1" applyFill="1" applyBorder="1"/>
    <xf numFmtId="165" fontId="15" fillId="3" borderId="0" xfId="0" applyNumberFormat="1" applyFont="1" applyFill="1"/>
    <xf numFmtId="0" fontId="21" fillId="3" borderId="0" xfId="12" applyFont="1" applyFill="1" applyAlignment="1" applyProtection="1">
      <alignment horizontal="left" vertical="center"/>
      <protection locked="0"/>
    </xf>
    <xf numFmtId="0" fontId="41" fillId="3" borderId="0" xfId="12" applyFont="1" applyFill="1" applyAlignment="1">
      <alignment vertical="center"/>
    </xf>
    <xf numFmtId="39" fontId="18" fillId="3" borderId="0" xfId="0" applyFont="1" applyFill="1" applyAlignment="1">
      <alignment horizontal="right" vertical="center"/>
    </xf>
    <xf numFmtId="39" fontId="39" fillId="3" borderId="0" xfId="0" applyFont="1" applyFill="1" applyAlignment="1">
      <alignment horizontal="left" vertical="center" indent="1"/>
    </xf>
    <xf numFmtId="39" fontId="39" fillId="3" borderId="0" xfId="0" applyFont="1" applyFill="1" applyAlignment="1">
      <alignment horizontal="left" vertical="center" indent="2"/>
    </xf>
    <xf numFmtId="0" fontId="15" fillId="3" borderId="0" xfId="17" applyFont="1" applyFill="1"/>
    <xf numFmtId="0" fontId="15" fillId="3" borderId="0" xfId="17" applyFont="1" applyFill="1" applyAlignment="1">
      <alignment horizontal="center"/>
    </xf>
    <xf numFmtId="0" fontId="5" fillId="3" borderId="0" xfId="17" applyFont="1" applyFill="1"/>
    <xf numFmtId="0" fontId="39" fillId="3" borderId="0" xfId="17" applyFont="1" applyFill="1" applyAlignment="1">
      <alignment vertical="center"/>
    </xf>
    <xf numFmtId="167" fontId="15" fillId="3" borderId="0" xfId="17" applyNumberFormat="1" applyFont="1" applyFill="1" applyAlignment="1">
      <alignment horizontal="right"/>
    </xf>
    <xf numFmtId="0" fontId="15" fillId="3" borderId="2" xfId="17" applyFont="1" applyFill="1" applyBorder="1"/>
    <xf numFmtId="167" fontId="15" fillId="3" borderId="2" xfId="17" applyNumberFormat="1" applyFont="1" applyFill="1" applyBorder="1"/>
    <xf numFmtId="167" fontId="15" fillId="3" borderId="0" xfId="17" applyNumberFormat="1" applyFont="1" applyFill="1"/>
    <xf numFmtId="0" fontId="15" fillId="3" borderId="0" xfId="17" applyFont="1" applyFill="1" applyAlignment="1">
      <alignment vertical="center"/>
    </xf>
    <xf numFmtId="0" fontId="18" fillId="3" borderId="0" xfId="17" applyFont="1" applyFill="1" applyAlignment="1">
      <alignment vertical="center"/>
    </xf>
    <xf numFmtId="0" fontId="15" fillId="3" borderId="0" xfId="17" applyFont="1" applyFill="1" applyAlignment="1">
      <alignment horizontal="center" vertical="center"/>
    </xf>
    <xf numFmtId="167" fontId="15" fillId="3" borderId="0" xfId="17" applyNumberFormat="1" applyFont="1" applyFill="1" applyAlignment="1">
      <alignment vertical="center"/>
    </xf>
    <xf numFmtId="167" fontId="15" fillId="3" borderId="0" xfId="17" applyNumberFormat="1" applyFont="1" applyFill="1" applyAlignment="1">
      <alignment horizontal="right" vertical="center"/>
    </xf>
    <xf numFmtId="164" fontId="15" fillId="3" borderId="0" xfId="1" applyFont="1" applyFill="1" applyBorder="1" applyAlignment="1">
      <alignment horizontal="right" vertical="center"/>
    </xf>
    <xf numFmtId="0" fontId="15" fillId="3" borderId="2" xfId="17" applyFont="1" applyFill="1" applyBorder="1" applyAlignment="1">
      <alignment vertical="center"/>
    </xf>
    <xf numFmtId="0" fontId="15" fillId="3" borderId="0" xfId="18" applyFont="1" applyFill="1" applyAlignment="1">
      <alignment vertical="center"/>
    </xf>
    <xf numFmtId="0" fontId="5" fillId="3" borderId="0" xfId="18" applyFont="1" applyFill="1" applyAlignment="1">
      <alignment horizontal="right" vertical="center"/>
    </xf>
    <xf numFmtId="0" fontId="18" fillId="3" borderId="0" xfId="18" applyFont="1" applyFill="1" applyAlignment="1">
      <alignment horizontal="left" vertical="center"/>
    </xf>
    <xf numFmtId="0" fontId="38" fillId="3" borderId="1" xfId="18" applyFont="1" applyFill="1" applyBorder="1" applyAlignment="1">
      <alignment vertical="center"/>
    </xf>
    <xf numFmtId="0" fontId="5" fillId="3" borderId="1" xfId="18" applyFont="1" applyFill="1" applyBorder="1" applyAlignment="1">
      <alignment vertical="center" wrapText="1"/>
    </xf>
    <xf numFmtId="0" fontId="15" fillId="3" borderId="0" xfId="18" applyFont="1" applyFill="1" applyAlignment="1">
      <alignment horizontal="center" vertical="center"/>
    </xf>
    <xf numFmtId="0" fontId="5" fillId="3" borderId="0" xfId="18" applyFont="1" applyFill="1" applyAlignment="1">
      <alignment horizontal="left" vertical="center"/>
    </xf>
    <xf numFmtId="167" fontId="15" fillId="3" borderId="0" xfId="18" applyNumberFormat="1" applyFont="1" applyFill="1" applyAlignment="1">
      <alignment vertical="center"/>
    </xf>
    <xf numFmtId="0" fontId="39" fillId="3" borderId="0" xfId="18" applyFont="1" applyFill="1" applyAlignment="1">
      <alignment horizontal="left" vertical="center"/>
    </xf>
    <xf numFmtId="0" fontId="15" fillId="3" borderId="0" xfId="18" applyFont="1" applyFill="1" applyAlignment="1">
      <alignment vertical="center" wrapText="1"/>
    </xf>
    <xf numFmtId="0" fontId="15" fillId="3" borderId="0" xfId="18" applyFont="1" applyFill="1" applyAlignment="1">
      <alignment horizontal="left" vertical="center"/>
    </xf>
    <xf numFmtId="49" fontId="15" fillId="3" borderId="0" xfId="1" applyNumberFormat="1" applyFont="1" applyFill="1" applyBorder="1" applyAlignment="1">
      <alignment horizontal="right" vertical="center"/>
    </xf>
    <xf numFmtId="0" fontId="38" fillId="3" borderId="0" xfId="18" applyFont="1" applyFill="1" applyAlignment="1">
      <alignment horizontal="left" vertical="center"/>
    </xf>
    <xf numFmtId="0" fontId="5" fillId="3" borderId="0" xfId="18" applyFont="1" applyFill="1" applyAlignment="1">
      <alignment vertical="center" wrapText="1"/>
    </xf>
    <xf numFmtId="0" fontId="5" fillId="3" borderId="0" xfId="18" applyFont="1" applyFill="1" applyAlignment="1">
      <alignment vertical="center"/>
    </xf>
    <xf numFmtId="0" fontId="15" fillId="3" borderId="2" xfId="18" applyFont="1" applyFill="1" applyBorder="1" applyAlignment="1">
      <alignment vertical="center"/>
    </xf>
    <xf numFmtId="167" fontId="15" fillId="3" borderId="2" xfId="18" applyNumberFormat="1" applyFont="1" applyFill="1" applyBorder="1" applyAlignment="1">
      <alignment vertical="center"/>
    </xf>
    <xf numFmtId="39" fontId="15" fillId="3" borderId="0" xfId="18" applyNumberFormat="1" applyFont="1" applyFill="1" applyAlignment="1">
      <alignment vertical="center"/>
    </xf>
    <xf numFmtId="49" fontId="42" fillId="3" borderId="0" xfId="0" applyNumberFormat="1" applyFont="1" applyFill="1" applyAlignment="1">
      <alignment vertical="center"/>
    </xf>
    <xf numFmtId="49" fontId="15" fillId="3" borderId="0" xfId="0" applyNumberFormat="1" applyFont="1" applyFill="1" applyAlignment="1">
      <alignment vertical="center"/>
    </xf>
    <xf numFmtId="49" fontId="38" fillId="3" borderId="0" xfId="0" applyNumberFormat="1" applyFont="1" applyFill="1" applyAlignment="1">
      <alignment vertical="center"/>
    </xf>
    <xf numFmtId="0" fontId="18" fillId="3" borderId="0" xfId="16" applyFont="1" applyFill="1" applyAlignment="1">
      <alignment vertical="center"/>
    </xf>
    <xf numFmtId="0" fontId="15" fillId="3" borderId="0" xfId="16" applyFont="1" applyFill="1" applyAlignment="1">
      <alignment vertical="center"/>
    </xf>
    <xf numFmtId="0" fontId="39" fillId="3" borderId="0" xfId="16" applyFont="1" applyFill="1" applyAlignment="1">
      <alignment vertical="center"/>
    </xf>
    <xf numFmtId="167" fontId="15" fillId="3" borderId="0" xfId="16" applyNumberFormat="1" applyFont="1" applyFill="1" applyAlignment="1">
      <alignment horizontal="right" vertical="center"/>
    </xf>
    <xf numFmtId="0" fontId="39" fillId="3" borderId="2" xfId="16" applyFont="1" applyFill="1" applyBorder="1" applyAlignment="1">
      <alignment vertical="center"/>
    </xf>
    <xf numFmtId="0" fontId="15" fillId="3" borderId="2" xfId="16" applyFont="1" applyFill="1" applyBorder="1" applyAlignment="1">
      <alignment vertical="center"/>
    </xf>
    <xf numFmtId="164" fontId="15" fillId="3" borderId="0" xfId="1" applyFont="1" applyFill="1" applyAlignment="1">
      <alignment vertical="center"/>
    </xf>
    <xf numFmtId="39" fontId="15" fillId="3" borderId="2" xfId="0" applyFont="1" applyFill="1" applyBorder="1" applyAlignment="1">
      <alignment vertical="center"/>
    </xf>
    <xf numFmtId="167" fontId="15" fillId="3" borderId="2" xfId="0" applyNumberFormat="1" applyFont="1" applyFill="1" applyBorder="1" applyAlignment="1">
      <alignment vertical="center"/>
    </xf>
    <xf numFmtId="0" fontId="5" fillId="3" borderId="0" xfId="12" applyFont="1" applyFill="1" applyAlignment="1" applyProtection="1">
      <alignment horizontal="left" vertical="center"/>
      <protection locked="0"/>
    </xf>
    <xf numFmtId="0" fontId="18" fillId="3" borderId="0" xfId="12" applyFont="1" applyFill="1" applyAlignment="1">
      <alignment horizontal="left" vertical="center"/>
    </xf>
    <xf numFmtId="166" fontId="15" fillId="3" borderId="2" xfId="0" applyNumberFormat="1" applyFont="1" applyFill="1" applyBorder="1" applyAlignment="1">
      <alignment vertical="center"/>
    </xf>
    <xf numFmtId="169" fontId="5" fillId="3" borderId="0" xfId="1" applyNumberFormat="1" applyFont="1" applyFill="1" applyBorder="1" applyAlignment="1">
      <alignment vertical="center"/>
    </xf>
    <xf numFmtId="39" fontId="15" fillId="0" borderId="0" xfId="0" applyFont="1" applyFill="1" applyAlignment="1">
      <alignment vertical="center"/>
    </xf>
    <xf numFmtId="168" fontId="15" fillId="3" borderId="0" xfId="0" applyNumberFormat="1" applyFont="1" applyFill="1" applyAlignment="1">
      <alignment vertical="center"/>
    </xf>
    <xf numFmtId="0" fontId="40" fillId="3" borderId="0" xfId="12" applyFont="1" applyFill="1" applyAlignment="1">
      <alignment horizontal="left"/>
    </xf>
    <xf numFmtId="39" fontId="15" fillId="3" borderId="0" xfId="0" applyFont="1" applyFill="1" applyAlignment="1">
      <alignment horizontal="right" vertical="center"/>
    </xf>
    <xf numFmtId="167" fontId="5" fillId="3" borderId="0" xfId="14" applyNumberFormat="1" applyFont="1" applyFill="1" applyAlignment="1">
      <alignment horizontal="right" vertical="center"/>
    </xf>
    <xf numFmtId="167" fontId="5" fillId="3" borderId="0" xfId="1" applyNumberFormat="1" applyFont="1" applyFill="1" applyBorder="1" applyAlignment="1">
      <alignment horizontal="right" vertical="center"/>
    </xf>
    <xf numFmtId="167" fontId="15" fillId="3" borderId="0" xfId="1" applyNumberFormat="1" applyFont="1" applyFill="1" applyBorder="1" applyAlignment="1">
      <alignment horizontal="right" vertical="center"/>
    </xf>
    <xf numFmtId="167" fontId="15" fillId="3" borderId="0" xfId="1" applyNumberFormat="1" applyFont="1" applyFill="1" applyAlignment="1">
      <alignment horizontal="right" vertical="center"/>
    </xf>
    <xf numFmtId="167" fontId="15" fillId="3" borderId="0" xfId="0" applyNumberFormat="1" applyFont="1" applyFill="1" applyAlignment="1">
      <alignment horizontal="right"/>
    </xf>
    <xf numFmtId="39" fontId="15" fillId="3" borderId="0" xfId="0" applyFont="1" applyFill="1" applyAlignment="1">
      <alignment vertical="top"/>
    </xf>
    <xf numFmtId="0" fontId="39" fillId="3" borderId="0" xfId="19" applyFont="1" applyFill="1" applyAlignment="1">
      <alignment horizontal="left" vertical="top" wrapText="1"/>
    </xf>
    <xf numFmtId="0" fontId="43" fillId="3" borderId="0" xfId="19" applyFont="1" applyFill="1" applyAlignment="1">
      <alignment vertical="top"/>
    </xf>
    <xf numFmtId="0" fontId="39" fillId="3" borderId="0" xfId="18" applyFont="1" applyFill="1" applyAlignment="1">
      <alignment vertical="top"/>
    </xf>
    <xf numFmtId="166" fontId="15" fillId="3" borderId="0" xfId="0" applyNumberFormat="1" applyFont="1" applyFill="1" applyAlignment="1">
      <alignment vertical="center"/>
    </xf>
    <xf numFmtId="39" fontId="39" fillId="3" borderId="0" xfId="0" applyFont="1" applyFill="1" applyAlignment="1">
      <alignment vertical="top"/>
    </xf>
    <xf numFmtId="39" fontId="5" fillId="3" borderId="0" xfId="0" applyFont="1" applyFill="1" applyAlignment="1">
      <alignment vertical="top"/>
    </xf>
    <xf numFmtId="165" fontId="15" fillId="3" borderId="0" xfId="0" applyNumberFormat="1" applyFont="1" applyFill="1" applyAlignment="1">
      <alignment vertical="top"/>
    </xf>
    <xf numFmtId="0" fontId="39" fillId="3" borderId="0" xfId="19" applyFont="1" applyFill="1" applyAlignment="1">
      <alignment vertical="top"/>
    </xf>
    <xf numFmtId="167" fontId="15" fillId="3" borderId="0" xfId="0" applyNumberFormat="1" applyFont="1" applyFill="1" applyAlignment="1">
      <alignment vertical="top"/>
    </xf>
    <xf numFmtId="0" fontId="15" fillId="3" borderId="0" xfId="18" applyFont="1" applyFill="1" applyAlignment="1">
      <alignment vertical="top"/>
    </xf>
    <xf numFmtId="39" fontId="39" fillId="3" borderId="0" xfId="0" applyFont="1" applyFill="1" applyAlignment="1">
      <alignment horizontal="left" vertical="top"/>
    </xf>
    <xf numFmtId="0" fontId="15" fillId="3" borderId="0" xfId="19" applyFont="1" applyFill="1" applyAlignment="1">
      <alignment vertical="top"/>
    </xf>
    <xf numFmtId="165" fontId="15" fillId="3" borderId="3" xfId="0" applyNumberFormat="1" applyFont="1" applyFill="1" applyBorder="1" applyAlignment="1">
      <alignment vertical="center"/>
    </xf>
    <xf numFmtId="167" fontId="15" fillId="3" borderId="3" xfId="0" applyNumberFormat="1" applyFont="1" applyFill="1" applyBorder="1" applyAlignment="1">
      <alignment horizontal="right" vertical="center"/>
    </xf>
    <xf numFmtId="169" fontId="5" fillId="3" borderId="0" xfId="1" applyNumberFormat="1" applyFont="1" applyFill="1" applyBorder="1" applyAlignment="1">
      <alignment horizontal="right" vertical="center"/>
    </xf>
    <xf numFmtId="169" fontId="15" fillId="3" borderId="0" xfId="1" applyNumberFormat="1" applyFont="1" applyFill="1" applyAlignment="1">
      <alignment vertical="center"/>
    </xf>
    <xf numFmtId="169" fontId="15" fillId="3" borderId="0" xfId="1" applyNumberFormat="1" applyFont="1" applyFill="1" applyBorder="1" applyAlignment="1">
      <alignment horizontal="right" vertical="center"/>
    </xf>
    <xf numFmtId="39" fontId="15" fillId="3" borderId="0" xfId="9" applyFont="1" applyFill="1" applyAlignment="1">
      <alignment vertical="center"/>
    </xf>
    <xf numFmtId="39" fontId="38" fillId="3" borderId="1" xfId="9" applyFont="1" applyFill="1" applyBorder="1" applyAlignment="1">
      <alignment horizontal="left" vertical="center"/>
    </xf>
    <xf numFmtId="39" fontId="5" fillId="3" borderId="1" xfId="9" applyFont="1" applyFill="1" applyBorder="1" applyAlignment="1">
      <alignment horizontal="left" vertical="center" wrapText="1"/>
    </xf>
    <xf numFmtId="39" fontId="38" fillId="3" borderId="1" xfId="9" quotePrefix="1" applyFont="1" applyFill="1" applyBorder="1" applyAlignment="1">
      <alignment horizontal="center" vertical="center" wrapText="1"/>
    </xf>
    <xf numFmtId="0" fontId="38" fillId="3" borderId="1" xfId="9" quotePrefix="1" applyNumberFormat="1" applyFont="1" applyFill="1" applyBorder="1" applyAlignment="1">
      <alignment horizontal="center" vertical="center" wrapText="1"/>
    </xf>
    <xf numFmtId="39" fontId="15" fillId="3" borderId="0" xfId="9" applyFont="1" applyFill="1" applyAlignment="1">
      <alignment horizontal="center" vertical="center"/>
    </xf>
    <xf numFmtId="39" fontId="38" fillId="3" borderId="0" xfId="9" applyFont="1" applyFill="1" applyAlignment="1">
      <alignment vertical="center"/>
    </xf>
    <xf numFmtId="39" fontId="5" fillId="3" borderId="0" xfId="9" applyFont="1" applyFill="1" applyAlignment="1">
      <alignment vertical="center"/>
    </xf>
    <xf numFmtId="167" fontId="5" fillId="3" borderId="0" xfId="9" applyNumberFormat="1" applyFont="1" applyFill="1" applyAlignment="1">
      <alignment horizontal="right" vertical="center"/>
    </xf>
    <xf numFmtId="49" fontId="15" fillId="3" borderId="0" xfId="9" applyNumberFormat="1" applyFont="1" applyFill="1" applyAlignment="1">
      <alignment horizontal="right" indent="1"/>
    </xf>
    <xf numFmtId="167" fontId="5" fillId="3" borderId="2" xfId="9" applyNumberFormat="1" applyFont="1" applyFill="1" applyBorder="1" applyAlignment="1">
      <alignment vertical="center"/>
    </xf>
    <xf numFmtId="167" fontId="5" fillId="3" borderId="0" xfId="9" applyNumberFormat="1" applyFont="1" applyFill="1" applyAlignment="1">
      <alignment vertical="center"/>
    </xf>
    <xf numFmtId="39" fontId="39" fillId="3" borderId="0" xfId="9" applyFont="1" applyFill="1" applyAlignment="1">
      <alignment vertical="center"/>
    </xf>
    <xf numFmtId="39" fontId="15" fillId="0" borderId="0" xfId="9" applyFont="1" applyFill="1" applyAlignment="1">
      <alignment vertical="center"/>
    </xf>
    <xf numFmtId="0" fontId="39" fillId="0" borderId="0" xfId="16" applyFont="1" applyFill="1" applyAlignment="1">
      <alignment vertical="center"/>
    </xf>
    <xf numFmtId="0" fontId="15" fillId="0" borderId="0" xfId="16" applyFont="1" applyFill="1" applyAlignment="1">
      <alignment vertical="center"/>
    </xf>
    <xf numFmtId="169" fontId="15" fillId="3" borderId="0" xfId="1" applyNumberFormat="1" applyFont="1" applyFill="1" applyBorder="1" applyAlignment="1">
      <alignment horizontal="right" indent="1"/>
    </xf>
    <xf numFmtId="169" fontId="15" fillId="3" borderId="0" xfId="1" applyNumberFormat="1" applyFont="1" applyFill="1" applyAlignment="1">
      <alignment horizontal="right" vertical="center"/>
    </xf>
    <xf numFmtId="169" fontId="15" fillId="3" borderId="0" xfId="1" applyNumberFormat="1" applyFont="1" applyFill="1" applyBorder="1" applyAlignment="1">
      <alignment horizontal="right"/>
    </xf>
    <xf numFmtId="172" fontId="15" fillId="3" borderId="0" xfId="17" applyNumberFormat="1" applyFont="1" applyFill="1" applyAlignment="1">
      <alignment horizontal="right"/>
    </xf>
    <xf numFmtId="167" fontId="15" fillId="0" borderId="0" xfId="0" applyNumberFormat="1" applyFont="1" applyFill="1" applyAlignment="1">
      <alignment horizontal="right" vertical="center"/>
    </xf>
    <xf numFmtId="164" fontId="15" fillId="3" borderId="0" xfId="1" applyFont="1" applyFill="1" applyAlignment="1">
      <alignment horizontal="right"/>
    </xf>
    <xf numFmtId="169" fontId="15" fillId="3" borderId="0" xfId="1" applyNumberFormat="1" applyFont="1" applyFill="1" applyAlignment="1">
      <alignment horizontal="right"/>
    </xf>
    <xf numFmtId="164" fontId="15" fillId="3" borderId="0" xfId="1" applyFont="1" applyFill="1"/>
    <xf numFmtId="164" fontId="5" fillId="3" borderId="0" xfId="1" applyFont="1" applyFill="1" applyBorder="1" applyAlignment="1">
      <alignment horizontal="right" vertical="center"/>
    </xf>
    <xf numFmtId="0" fontId="43" fillId="3" borderId="0" xfId="19" applyFont="1" applyFill="1" applyAlignment="1">
      <alignment vertical="center"/>
    </xf>
    <xf numFmtId="170" fontId="27" fillId="3" borderId="0" xfId="13" applyFont="1" applyFill="1"/>
    <xf numFmtId="0" fontId="28" fillId="0" borderId="0" xfId="11"/>
    <xf numFmtId="170" fontId="27" fillId="4" borderId="0" xfId="13" applyFont="1" applyFill="1"/>
    <xf numFmtId="0" fontId="44" fillId="4" borderId="0" xfId="12" applyFont="1" applyFill="1" applyAlignment="1" applyProtection="1">
      <alignment horizontal="left" vertical="center"/>
      <protection locked="0"/>
    </xf>
    <xf numFmtId="0" fontId="45" fillId="4" borderId="0" xfId="12" applyFont="1" applyFill="1" applyAlignment="1" applyProtection="1">
      <alignment horizontal="left" vertical="center"/>
      <protection locked="0"/>
    </xf>
    <xf numFmtId="0" fontId="46" fillId="4" borderId="0" xfId="12" applyFont="1" applyFill="1" applyAlignment="1">
      <alignment horizontal="left" vertical="center"/>
    </xf>
    <xf numFmtId="170" fontId="29" fillId="4" borderId="0" xfId="13" applyFont="1" applyFill="1"/>
    <xf numFmtId="49" fontId="45" fillId="4" borderId="0" xfId="13" applyNumberFormat="1" applyFont="1" applyFill="1" applyAlignment="1">
      <alignment horizontal="center" vertical="center" wrapText="1"/>
    </xf>
    <xf numFmtId="170" fontId="30" fillId="4" borderId="0" xfId="13" applyFont="1" applyFill="1"/>
    <xf numFmtId="0" fontId="47" fillId="4" borderId="0" xfId="11" applyFont="1" applyFill="1" applyAlignment="1">
      <alignment vertical="center"/>
    </xf>
    <xf numFmtId="0" fontId="47" fillId="4" borderId="0" xfId="11" applyFont="1" applyFill="1"/>
    <xf numFmtId="170" fontId="48" fillId="4" borderId="0" xfId="13" applyFont="1" applyFill="1"/>
    <xf numFmtId="0" fontId="48" fillId="4" borderId="0" xfId="12" applyFont="1" applyFill="1" applyAlignment="1">
      <alignment horizontal="left" vertical="center"/>
    </xf>
    <xf numFmtId="0" fontId="49" fillId="4" borderId="0" xfId="11" applyFont="1" applyFill="1"/>
    <xf numFmtId="0" fontId="31" fillId="4" borderId="0" xfId="11" applyFont="1" applyFill="1" applyAlignment="1">
      <alignment vertical="center"/>
    </xf>
    <xf numFmtId="0" fontId="31" fillId="4" borderId="0" xfId="11" applyFont="1" applyFill="1"/>
    <xf numFmtId="170" fontId="32" fillId="4" borderId="0" xfId="13" applyFont="1" applyFill="1"/>
    <xf numFmtId="0" fontId="33" fillId="4" borderId="0" xfId="11" applyFont="1" applyFill="1"/>
    <xf numFmtId="170" fontId="44" fillId="4" borderId="0" xfId="13" applyFont="1" applyFill="1" applyAlignment="1">
      <alignment horizontal="left" indent="3"/>
    </xf>
    <xf numFmtId="167" fontId="27" fillId="4" borderId="0" xfId="13" applyNumberFormat="1" applyFont="1" applyFill="1" applyAlignment="1">
      <alignment horizontal="right"/>
    </xf>
    <xf numFmtId="0" fontId="50" fillId="4" borderId="0" xfId="11" applyFont="1" applyFill="1"/>
    <xf numFmtId="0" fontId="34" fillId="4" borderId="0" xfId="11" applyFont="1" applyFill="1" applyAlignment="1">
      <alignment horizontal="right"/>
    </xf>
    <xf numFmtId="170" fontId="44" fillId="4" borderId="0" xfId="13" applyFont="1" applyFill="1"/>
    <xf numFmtId="170" fontId="44" fillId="3" borderId="0" xfId="13" applyFont="1" applyFill="1" applyAlignment="1">
      <alignment horizontal="left" indent="3"/>
    </xf>
    <xf numFmtId="167" fontId="27" fillId="3" borderId="0" xfId="13" applyNumberFormat="1" applyFont="1" applyFill="1" applyAlignment="1">
      <alignment horizontal="right"/>
    </xf>
    <xf numFmtId="170" fontId="44" fillId="3" borderId="0" xfId="13" applyFont="1" applyFill="1" applyAlignment="1">
      <alignment horizontal="left" indent="4"/>
    </xf>
    <xf numFmtId="170" fontId="44" fillId="3" borderId="0" xfId="13" applyFont="1" applyFill="1"/>
    <xf numFmtId="170" fontId="46" fillId="3" borderId="0" xfId="13" applyFont="1" applyFill="1" applyAlignment="1">
      <alignment horizontal="left" indent="4"/>
    </xf>
    <xf numFmtId="170" fontId="30" fillId="3" borderId="0" xfId="13" applyFont="1" applyFill="1"/>
    <xf numFmtId="170" fontId="45" fillId="3" borderId="0" xfId="13" applyFont="1" applyFill="1"/>
    <xf numFmtId="167" fontId="30" fillId="3" borderId="0" xfId="15" applyNumberFormat="1" applyFont="1" applyFill="1" applyAlignment="1">
      <alignment horizontal="right"/>
    </xf>
    <xf numFmtId="167" fontId="27" fillId="3" borderId="0" xfId="15" applyNumberFormat="1" applyFont="1" applyFill="1" applyAlignment="1">
      <alignment horizontal="right"/>
    </xf>
    <xf numFmtId="167" fontId="27" fillId="3" borderId="0" xfId="15" applyNumberFormat="1" applyFont="1" applyFill="1" applyAlignment="1">
      <alignment horizontal="right" vertical="top"/>
    </xf>
    <xf numFmtId="167" fontId="27" fillId="3" borderId="0" xfId="15" applyNumberFormat="1" applyFont="1" applyFill="1" applyAlignment="1">
      <alignment horizontal="center" vertical="top"/>
    </xf>
    <xf numFmtId="167" fontId="27" fillId="3" borderId="0" xfId="13" applyNumberFormat="1" applyFont="1" applyFill="1" applyAlignment="1">
      <alignment horizontal="right" indent="1"/>
    </xf>
    <xf numFmtId="0" fontId="27" fillId="3" borderId="0" xfId="11" applyFont="1" applyFill="1" applyAlignment="1">
      <alignment vertical="top"/>
    </xf>
    <xf numFmtId="0" fontId="27" fillId="3" borderId="0" xfId="11" applyFont="1" applyFill="1" applyAlignment="1">
      <alignment vertical="center"/>
    </xf>
    <xf numFmtId="170" fontId="27" fillId="3" borderId="0" xfId="13" applyFont="1" applyFill="1" applyAlignment="1">
      <alignment vertical="top"/>
    </xf>
    <xf numFmtId="170" fontId="27" fillId="3" borderId="0" xfId="13" applyFont="1" applyFill="1" applyAlignment="1">
      <alignment vertical="center"/>
    </xf>
    <xf numFmtId="173" fontId="27" fillId="3" borderId="0" xfId="4" applyNumberFormat="1" applyFont="1" applyFill="1"/>
    <xf numFmtId="164" fontId="27" fillId="3" borderId="0" xfId="4" applyFont="1" applyFill="1"/>
    <xf numFmtId="164" fontId="36" fillId="3" borderId="0" xfId="1" applyFont="1" applyFill="1" applyAlignment="1">
      <alignment vertical="center"/>
    </xf>
    <xf numFmtId="39" fontId="39" fillId="3" borderId="3" xfId="0" applyFont="1" applyFill="1" applyBorder="1"/>
    <xf numFmtId="39" fontId="0" fillId="3" borderId="0" xfId="0" applyFill="1" applyAlignment="1">
      <alignment vertical="top"/>
    </xf>
    <xf numFmtId="0" fontId="35" fillId="3" borderId="0" xfId="11" applyFont="1" applyFill="1" applyAlignment="1">
      <alignment vertical="center"/>
    </xf>
    <xf numFmtId="167" fontId="5" fillId="0" borderId="0" xfId="0" applyNumberFormat="1" applyFont="1" applyFill="1" applyAlignment="1">
      <alignment horizontal="right" vertical="center"/>
    </xf>
    <xf numFmtId="39" fontId="21" fillId="3" borderId="0" xfId="0" applyFont="1" applyFill="1" applyAlignment="1">
      <alignment horizontal="left" vertical="top"/>
    </xf>
    <xf numFmtId="0" fontId="21" fillId="3" borderId="0" xfId="17" applyFont="1" applyFill="1" applyAlignment="1">
      <alignment vertical="center"/>
    </xf>
    <xf numFmtId="174" fontId="15" fillId="3" borderId="0" xfId="0" applyNumberFormat="1" applyFont="1" applyFill="1" applyAlignment="1">
      <alignment vertical="center"/>
    </xf>
    <xf numFmtId="0" fontId="38" fillId="0" borderId="0" xfId="12" applyFont="1" applyAlignment="1" applyProtection="1">
      <alignment horizontal="left" vertical="center"/>
      <protection locked="0"/>
    </xf>
    <xf numFmtId="0" fontId="16" fillId="0" borderId="0" xfId="12" applyFont="1" applyAlignment="1" applyProtection="1">
      <alignment horizontal="left" vertical="center"/>
      <protection locked="0"/>
    </xf>
    <xf numFmtId="0" fontId="15" fillId="0" borderId="0" xfId="17" applyFont="1" applyFill="1" applyAlignment="1">
      <alignment vertical="center"/>
    </xf>
    <xf numFmtId="39" fontId="39" fillId="5" borderId="0" xfId="0" applyFont="1" applyFill="1" applyAlignment="1">
      <alignment vertical="center"/>
    </xf>
    <xf numFmtId="39" fontId="15" fillId="5" borderId="0" xfId="0" applyFont="1" applyFill="1" applyAlignment="1">
      <alignment vertical="center"/>
    </xf>
    <xf numFmtId="164" fontId="15" fillId="5" borderId="0" xfId="1" applyFont="1" applyFill="1" applyBorder="1" applyAlignment="1">
      <alignment vertical="center"/>
    </xf>
    <xf numFmtId="0" fontId="39" fillId="5" borderId="0" xfId="18" applyFont="1" applyFill="1" applyAlignment="1">
      <alignment horizontal="left" vertical="center"/>
    </xf>
    <xf numFmtId="0" fontId="15" fillId="5" borderId="0" xfId="18" applyFont="1" applyFill="1" applyAlignment="1">
      <alignment horizontal="left" vertical="center"/>
    </xf>
    <xf numFmtId="49" fontId="15" fillId="5" borderId="0" xfId="1" applyNumberFormat="1" applyFont="1" applyFill="1" applyBorder="1" applyAlignment="1">
      <alignment horizontal="right" vertical="center"/>
    </xf>
    <xf numFmtId="0" fontId="21" fillId="3" borderId="0" xfId="17" applyFont="1" applyFill="1"/>
    <xf numFmtId="0" fontId="21" fillId="3" borderId="0" xfId="19" applyFont="1" applyFill="1" applyAlignment="1">
      <alignment horizontal="left" vertical="top" wrapText="1"/>
    </xf>
    <xf numFmtId="39" fontId="21" fillId="3" borderId="0" xfId="0" applyFont="1" applyFill="1" applyAlignment="1">
      <alignment vertical="top"/>
    </xf>
    <xf numFmtId="175" fontId="15" fillId="3" borderId="0" xfId="0" applyNumberFormat="1" applyFont="1" applyFill="1" applyAlignment="1">
      <alignment vertical="center"/>
    </xf>
    <xf numFmtId="167" fontId="15" fillId="3" borderId="0" xfId="0" applyNumberFormat="1" applyFont="1" applyFill="1"/>
    <xf numFmtId="176" fontId="39" fillId="3" borderId="0" xfId="18" applyNumberFormat="1" applyFont="1" applyFill="1" applyAlignment="1">
      <alignment vertical="center"/>
    </xf>
    <xf numFmtId="0" fontId="28" fillId="3" borderId="0" xfId="11" applyFill="1"/>
    <xf numFmtId="43" fontId="15" fillId="3" borderId="0" xfId="18" applyNumberFormat="1" applyFont="1" applyFill="1" applyAlignment="1">
      <alignment vertical="center"/>
    </xf>
    <xf numFmtId="0" fontId="15" fillId="3" borderId="0" xfId="18" applyNumberFormat="1" applyFont="1" applyFill="1" applyAlignment="1">
      <alignment vertical="center"/>
    </xf>
    <xf numFmtId="43" fontId="15" fillId="3" borderId="0" xfId="17" applyNumberFormat="1" applyFont="1" applyFill="1" applyAlignment="1">
      <alignment vertical="center"/>
    </xf>
    <xf numFmtId="0" fontId="15" fillId="3" borderId="0" xfId="17" applyNumberFormat="1" applyFont="1" applyFill="1" applyAlignment="1">
      <alignment vertical="center"/>
    </xf>
    <xf numFmtId="178" fontId="15" fillId="3" borderId="0" xfId="17" applyNumberFormat="1" applyFont="1" applyFill="1"/>
    <xf numFmtId="43" fontId="15" fillId="3" borderId="0" xfId="17" applyNumberFormat="1" applyFont="1" applyFill="1"/>
    <xf numFmtId="43" fontId="39" fillId="3" borderId="0" xfId="19" applyNumberFormat="1" applyFont="1" applyFill="1" applyAlignment="1">
      <alignment horizontal="left" vertical="top" wrapText="1"/>
    </xf>
    <xf numFmtId="177" fontId="15" fillId="3" borderId="0" xfId="0" applyNumberFormat="1" applyFont="1" applyFill="1" applyAlignment="1">
      <alignment vertical="center"/>
    </xf>
    <xf numFmtId="167" fontId="5" fillId="0" borderId="0" xfId="0" applyNumberFormat="1" applyFont="1" applyFill="1" applyBorder="1" applyAlignment="1">
      <alignment horizontal="right" vertical="center"/>
    </xf>
    <xf numFmtId="172" fontId="15" fillId="3" borderId="0" xfId="17" applyNumberFormat="1" applyFont="1" applyFill="1" applyAlignment="1">
      <alignment vertical="center"/>
    </xf>
    <xf numFmtId="183" fontId="15" fillId="3" borderId="0" xfId="1" applyNumberFormat="1" applyFont="1" applyFill="1" applyAlignment="1">
      <alignment vertical="center"/>
    </xf>
    <xf numFmtId="183" fontId="15" fillId="3" borderId="0" xfId="0" applyNumberFormat="1" applyFont="1" applyFill="1" applyAlignment="1">
      <alignment vertical="center"/>
    </xf>
    <xf numFmtId="174" fontId="15" fillId="3" borderId="0" xfId="1" applyNumberFormat="1" applyFont="1" applyFill="1" applyAlignment="1">
      <alignment vertical="center"/>
    </xf>
    <xf numFmtId="49" fontId="30" fillId="4" borderId="0" xfId="13" applyNumberFormat="1" applyFont="1" applyFill="1" applyAlignment="1">
      <alignment horizontal="left" vertical="center"/>
    </xf>
    <xf numFmtId="170" fontId="44" fillId="3" borderId="0" xfId="13" applyFont="1" applyFill="1" applyAlignment="1">
      <alignment horizontal="left" vertical="top"/>
    </xf>
    <xf numFmtId="170" fontId="51" fillId="3" borderId="0" xfId="13" applyFont="1" applyFill="1" applyAlignment="1">
      <alignment horizontal="left" vertical="top"/>
    </xf>
    <xf numFmtId="39" fontId="39" fillId="3" borderId="0" xfId="0" applyFont="1" applyFill="1" applyAlignment="1">
      <alignment horizontal="left" vertical="top" wrapText="1"/>
    </xf>
    <xf numFmtId="0" fontId="40" fillId="3" borderId="0" xfId="12" applyFont="1" applyFill="1" applyAlignment="1">
      <alignment horizontal="left"/>
    </xf>
    <xf numFmtId="39" fontId="0" fillId="2" borderId="0" xfId="0" applyAlignment="1">
      <alignment wrapText="1"/>
    </xf>
    <xf numFmtId="0" fontId="39" fillId="3" borderId="0" xfId="19" applyFont="1" applyFill="1" applyAlignment="1">
      <alignment horizontal="left" vertical="top" wrapText="1"/>
    </xf>
    <xf numFmtId="0" fontId="39" fillId="3" borderId="0" xfId="19" applyFont="1" applyFill="1" applyAlignment="1">
      <alignment horizontal="left" vertical="center" wrapText="1"/>
    </xf>
  </cellXfs>
  <cellStyles count="164">
    <cellStyle name="20% - Énfasis1" xfId="34" builtinId="30" customBuiltin="1"/>
    <cellStyle name="20% - Énfasis1 2" xfId="51" xr:uid="{00000000-0005-0000-0000-000001000000}"/>
    <cellStyle name="20% - Énfasis1 3" xfId="52" xr:uid="{00000000-0005-0000-0000-000002000000}"/>
    <cellStyle name="20% - Énfasis2" xfId="37" builtinId="34" customBuiltin="1"/>
    <cellStyle name="20% - Énfasis2 2" xfId="53" xr:uid="{00000000-0005-0000-0000-000004000000}"/>
    <cellStyle name="20% - Énfasis2 3" xfId="54" xr:uid="{00000000-0005-0000-0000-000005000000}"/>
    <cellStyle name="20% - Énfasis3" xfId="40" builtinId="38" customBuiltin="1"/>
    <cellStyle name="20% - Énfasis3 2" xfId="55" xr:uid="{00000000-0005-0000-0000-000007000000}"/>
    <cellStyle name="20% - Énfasis3 3" xfId="56" xr:uid="{00000000-0005-0000-0000-000008000000}"/>
    <cellStyle name="20% - Énfasis4" xfId="43" builtinId="42" customBuiltin="1"/>
    <cellStyle name="20% - Énfasis4 2" xfId="57" xr:uid="{00000000-0005-0000-0000-00000A000000}"/>
    <cellStyle name="20% - Énfasis4 3" xfId="58" xr:uid="{00000000-0005-0000-0000-00000B000000}"/>
    <cellStyle name="20% - Énfasis5" xfId="46" builtinId="46" customBuiltin="1"/>
    <cellStyle name="20% - Énfasis5 2" xfId="59" xr:uid="{00000000-0005-0000-0000-00000D000000}"/>
    <cellStyle name="20% - Énfasis5 3" xfId="60" xr:uid="{00000000-0005-0000-0000-00000E000000}"/>
    <cellStyle name="20% - Énfasis6" xfId="49" builtinId="50" customBuiltin="1"/>
    <cellStyle name="20% - Énfasis6 2" xfId="61" xr:uid="{00000000-0005-0000-0000-000010000000}"/>
    <cellStyle name="20% - Énfasis6 3" xfId="62" xr:uid="{00000000-0005-0000-0000-000011000000}"/>
    <cellStyle name="40% - Énfasis1" xfId="35" builtinId="31" customBuiltin="1"/>
    <cellStyle name="40% - Énfasis1 2" xfId="63" xr:uid="{00000000-0005-0000-0000-000013000000}"/>
    <cellStyle name="40% - Énfasis1 3" xfId="64" xr:uid="{00000000-0005-0000-0000-000014000000}"/>
    <cellStyle name="40% - Énfasis2" xfId="38" builtinId="35" customBuiltin="1"/>
    <cellStyle name="40% - Énfasis2 2" xfId="65" xr:uid="{00000000-0005-0000-0000-000016000000}"/>
    <cellStyle name="40% - Énfasis2 3" xfId="66" xr:uid="{00000000-0005-0000-0000-000017000000}"/>
    <cellStyle name="40% - Énfasis3" xfId="41" builtinId="39" customBuiltin="1"/>
    <cellStyle name="40% - Énfasis3 2" xfId="67" xr:uid="{00000000-0005-0000-0000-000019000000}"/>
    <cellStyle name="40% - Énfasis3 3" xfId="68" xr:uid="{00000000-0005-0000-0000-00001A000000}"/>
    <cellStyle name="40% - Énfasis4" xfId="44" builtinId="43" customBuiltin="1"/>
    <cellStyle name="40% - Énfasis4 2" xfId="69" xr:uid="{00000000-0005-0000-0000-00001C000000}"/>
    <cellStyle name="40% - Énfasis4 3" xfId="70" xr:uid="{00000000-0005-0000-0000-00001D000000}"/>
    <cellStyle name="40% - Énfasis5" xfId="47" builtinId="47" customBuiltin="1"/>
    <cellStyle name="40% - Énfasis5 2" xfId="71" xr:uid="{00000000-0005-0000-0000-00001F000000}"/>
    <cellStyle name="40% - Énfasis5 3" xfId="72" xr:uid="{00000000-0005-0000-0000-000020000000}"/>
    <cellStyle name="40% - Énfasis6" xfId="50" builtinId="51" customBuiltin="1"/>
    <cellStyle name="40% - Énfasis6 2" xfId="73" xr:uid="{00000000-0005-0000-0000-000022000000}"/>
    <cellStyle name="40% - Énfasis6 3" xfId="74" xr:uid="{00000000-0005-0000-0000-000023000000}"/>
    <cellStyle name="60% - Énfasis1 2" xfId="76" xr:uid="{00000000-0005-0000-0000-000025000000}"/>
    <cellStyle name="60% - Énfasis1 3" xfId="75" xr:uid="{00000000-0005-0000-0000-00005A000000}"/>
    <cellStyle name="60% - Énfasis2 2" xfId="78" xr:uid="{00000000-0005-0000-0000-000027000000}"/>
    <cellStyle name="60% - Énfasis2 3" xfId="77" xr:uid="{00000000-0005-0000-0000-00005C000000}"/>
    <cellStyle name="60% - Énfasis3 2" xfId="80" xr:uid="{00000000-0005-0000-0000-000029000000}"/>
    <cellStyle name="60% - Énfasis3 3" xfId="79" xr:uid="{00000000-0005-0000-0000-00005E000000}"/>
    <cellStyle name="60% - Énfasis4 2" xfId="82" xr:uid="{00000000-0005-0000-0000-00002B000000}"/>
    <cellStyle name="60% - Énfasis4 3" xfId="81" xr:uid="{00000000-0005-0000-0000-000060000000}"/>
    <cellStyle name="60% - Énfasis5 2" xfId="84" xr:uid="{00000000-0005-0000-0000-00002D000000}"/>
    <cellStyle name="60% - Énfasis5 3" xfId="83" xr:uid="{00000000-0005-0000-0000-000062000000}"/>
    <cellStyle name="60% - Énfasis6 2" xfId="86" xr:uid="{00000000-0005-0000-0000-00002F000000}"/>
    <cellStyle name="60% - Énfasis6 3" xfId="85" xr:uid="{00000000-0005-0000-0000-000064000000}"/>
    <cellStyle name="Buena 2" xfId="87" xr:uid="{00000000-0005-0000-0000-000030000000}"/>
    <cellStyle name="Cálculo" xfId="27" builtinId="22" customBuiltin="1"/>
    <cellStyle name="Cálculo 2" xfId="88" xr:uid="{00000000-0005-0000-0000-000032000000}"/>
    <cellStyle name="Celda de comprobación" xfId="29" builtinId="23" customBuiltin="1"/>
    <cellStyle name="Celda de comprobación 2" xfId="89" xr:uid="{00000000-0005-0000-0000-000034000000}"/>
    <cellStyle name="Celda vinculada" xfId="28" builtinId="24" customBuiltin="1"/>
    <cellStyle name="Celda vinculada 2" xfId="90" xr:uid="{00000000-0005-0000-0000-000036000000}"/>
    <cellStyle name="Encabezado 4" xfId="23" builtinId="19" customBuiltin="1"/>
    <cellStyle name="Encabezado 4 2" xfId="91" xr:uid="{00000000-0005-0000-0000-000038000000}"/>
    <cellStyle name="Énfasis1" xfId="33" builtinId="29" customBuiltin="1"/>
    <cellStyle name="Énfasis1 2" xfId="92" xr:uid="{00000000-0005-0000-0000-00003A000000}"/>
    <cellStyle name="Énfasis2" xfId="36" builtinId="33" customBuiltin="1"/>
    <cellStyle name="Énfasis2 2" xfId="93" xr:uid="{00000000-0005-0000-0000-00003C000000}"/>
    <cellStyle name="Énfasis3" xfId="39" builtinId="37" customBuiltin="1"/>
    <cellStyle name="Énfasis3 2" xfId="94" xr:uid="{00000000-0005-0000-0000-00003E000000}"/>
    <cellStyle name="Énfasis4" xfId="42" builtinId="41" customBuiltin="1"/>
    <cellStyle name="Énfasis4 2" xfId="95" xr:uid="{00000000-0005-0000-0000-000040000000}"/>
    <cellStyle name="Énfasis5" xfId="45" builtinId="45" customBuiltin="1"/>
    <cellStyle name="Énfasis5 2" xfId="96" xr:uid="{00000000-0005-0000-0000-000042000000}"/>
    <cellStyle name="Énfasis6" xfId="48" builtinId="49" customBuiltin="1"/>
    <cellStyle name="Énfasis6 2" xfId="97" xr:uid="{00000000-0005-0000-0000-000044000000}"/>
    <cellStyle name="Entrada" xfId="25" builtinId="20" customBuiltin="1"/>
    <cellStyle name="Entrada 2" xfId="98" xr:uid="{00000000-0005-0000-0000-000046000000}"/>
    <cellStyle name="Estilo 1" xfId="99" xr:uid="{00000000-0005-0000-0000-000047000000}"/>
    <cellStyle name="Euro" xfId="100" xr:uid="{00000000-0005-0000-0000-000048000000}"/>
    <cellStyle name="Euro 2" xfId="101" xr:uid="{00000000-0005-0000-0000-000049000000}"/>
    <cellStyle name="Euro 2 2" xfId="102" xr:uid="{00000000-0005-0000-0000-00004A000000}"/>
    <cellStyle name="Euro 3" xfId="103" xr:uid="{00000000-0005-0000-0000-00004B000000}"/>
    <cellStyle name="Euro 4" xfId="104" xr:uid="{00000000-0005-0000-0000-00004C000000}"/>
    <cellStyle name="Hipervínculo 2" xfId="105" xr:uid="{00000000-0005-0000-0000-00004D000000}"/>
    <cellStyle name="Incorrecto" xfId="24" builtinId="27" customBuiltin="1"/>
    <cellStyle name="Incorrecto 2" xfId="106" xr:uid="{00000000-0005-0000-0000-00004F000000}"/>
    <cellStyle name="Millares" xfId="1" builtinId="3"/>
    <cellStyle name="Millares 2" xfId="2" xr:uid="{00000000-0005-0000-0000-000001000000}"/>
    <cellStyle name="Millares 2 10" xfId="3" xr:uid="{00000000-0005-0000-0000-000002000000}"/>
    <cellStyle name="Millares 2 10 2" xfId="108" xr:uid="{00000000-0005-0000-0000-000051000000}"/>
    <cellStyle name="Millares 2 2" xfId="109" xr:uid="{00000000-0005-0000-0000-000052000000}"/>
    <cellStyle name="Millares 2 2 2" xfId="110" xr:uid="{00000000-0005-0000-0000-000053000000}"/>
    <cellStyle name="Millares 2 3" xfId="111" xr:uid="{00000000-0005-0000-0000-000054000000}"/>
    <cellStyle name="Millares 2 4" xfId="107" xr:uid="{00000000-0005-0000-0000-000050000000}"/>
    <cellStyle name="Millares 3" xfId="4" xr:uid="{00000000-0005-0000-0000-000003000000}"/>
    <cellStyle name="Millares 3 2" xfId="113" xr:uid="{00000000-0005-0000-0000-000056000000}"/>
    <cellStyle name="Millares 3 3" xfId="114" xr:uid="{00000000-0005-0000-0000-000057000000}"/>
    <cellStyle name="Millares 3 4" xfId="112" xr:uid="{00000000-0005-0000-0000-000055000000}"/>
    <cellStyle name="Millares 4" xfId="115" xr:uid="{00000000-0005-0000-0000-000058000000}"/>
    <cellStyle name="Neutral 2" xfId="117" xr:uid="{00000000-0005-0000-0000-00005A000000}"/>
    <cellStyle name="Neutral 3" xfId="116" xr:uid="{00000000-0005-0000-0000-000083000000}"/>
    <cellStyle name="No-definido" xfId="118" xr:uid="{00000000-0005-0000-0000-00005B000000}"/>
    <cellStyle name="No-definido 2" xfId="119" xr:uid="{00000000-0005-0000-0000-00005C000000}"/>
    <cellStyle name="Normal" xfId="0" builtinId="0"/>
    <cellStyle name="Normal 10" xfId="120" xr:uid="{00000000-0005-0000-0000-00005E000000}"/>
    <cellStyle name="Normal 10 2" xfId="121" xr:uid="{00000000-0005-0000-0000-00005F000000}"/>
    <cellStyle name="Normal 11" xfId="122" xr:uid="{00000000-0005-0000-0000-000060000000}"/>
    <cellStyle name="Normal 12" xfId="123" xr:uid="{00000000-0005-0000-0000-000061000000}"/>
    <cellStyle name="Normal 15" xfId="124" xr:uid="{00000000-0005-0000-0000-000062000000}"/>
    <cellStyle name="Normal 2" xfId="5" xr:uid="{00000000-0005-0000-0000-000005000000}"/>
    <cellStyle name="Normal 2 2" xfId="126" xr:uid="{00000000-0005-0000-0000-000064000000}"/>
    <cellStyle name="Normal 2 3" xfId="127" xr:uid="{00000000-0005-0000-0000-000065000000}"/>
    <cellStyle name="Normal 2 4" xfId="125" xr:uid="{00000000-0005-0000-0000-000063000000}"/>
    <cellStyle name="Normal 2 9" xfId="128" xr:uid="{00000000-0005-0000-0000-000066000000}"/>
    <cellStyle name="Normal 28" xfId="129" xr:uid="{00000000-0005-0000-0000-000067000000}"/>
    <cellStyle name="Normal 29" xfId="130" xr:uid="{00000000-0005-0000-0000-000068000000}"/>
    <cellStyle name="Normal 3" xfId="6" xr:uid="{00000000-0005-0000-0000-000006000000}"/>
    <cellStyle name="Normal 3 2" xfId="132" xr:uid="{00000000-0005-0000-0000-00006A000000}"/>
    <cellStyle name="Normal 3 3" xfId="131" xr:uid="{00000000-0005-0000-0000-000069000000}"/>
    <cellStyle name="Normal 33" xfId="7" xr:uid="{00000000-0005-0000-0000-000007000000}"/>
    <cellStyle name="Normal 36" xfId="8" xr:uid="{00000000-0005-0000-0000-000008000000}"/>
    <cellStyle name="Normal 37" xfId="133" xr:uid="{00000000-0005-0000-0000-00006B000000}"/>
    <cellStyle name="Normal 4" xfId="9" xr:uid="{00000000-0005-0000-0000-000009000000}"/>
    <cellStyle name="Normal 4 2" xfId="135" xr:uid="{00000000-0005-0000-0000-00006D000000}"/>
    <cellStyle name="Normal 4 3" xfId="136" xr:uid="{00000000-0005-0000-0000-00006E000000}"/>
    <cellStyle name="Normal 4 4" xfId="137" xr:uid="{00000000-0005-0000-0000-00006F000000}"/>
    <cellStyle name="Normal 4 5" xfId="134" xr:uid="{00000000-0005-0000-0000-00006C000000}"/>
    <cellStyle name="Normal 4_INTERNET 21 DE DICIEMBRE 2010" xfId="138" xr:uid="{00000000-0005-0000-0000-000070000000}"/>
    <cellStyle name="Normal 5" xfId="10" xr:uid="{00000000-0005-0000-0000-00000A000000}"/>
    <cellStyle name="Normal 5 2" xfId="140" xr:uid="{00000000-0005-0000-0000-000072000000}"/>
    <cellStyle name="Normal 5 3" xfId="139" xr:uid="{00000000-0005-0000-0000-000071000000}"/>
    <cellStyle name="Normal 6" xfId="11" xr:uid="{00000000-0005-0000-0000-00000B000000}"/>
    <cellStyle name="Normal 6 2" xfId="142" xr:uid="{00000000-0005-0000-0000-000074000000}"/>
    <cellStyle name="Normal 6 3" xfId="141" xr:uid="{00000000-0005-0000-0000-000073000000}"/>
    <cellStyle name="Normal 7" xfId="20" xr:uid="{00000000-0005-0000-0000-000041000000}"/>
    <cellStyle name="Normal 7 2" xfId="144" xr:uid="{00000000-0005-0000-0000-000076000000}"/>
    <cellStyle name="Normal 7 3" xfId="145" xr:uid="{00000000-0005-0000-0000-000077000000}"/>
    <cellStyle name="Normal 7 4" xfId="143" xr:uid="{00000000-0005-0000-0000-000075000000}"/>
    <cellStyle name="Normal 74" xfId="163" xr:uid="{EC385F57-07CD-4B6E-A3F4-2D1A9ECA6C68}"/>
    <cellStyle name="Normal 8" xfId="146" xr:uid="{00000000-0005-0000-0000-000078000000}"/>
    <cellStyle name="Normal 8 2" xfId="147" xr:uid="{00000000-0005-0000-0000-000079000000}"/>
    <cellStyle name="Normal 9" xfId="148" xr:uid="{00000000-0005-0000-0000-00007A000000}"/>
    <cellStyle name="Normal 9 2" xfId="149" xr:uid="{00000000-0005-0000-0000-00007B000000}"/>
    <cellStyle name="Normal_3-10" xfId="12" xr:uid="{00000000-0005-0000-0000-00000C000000}"/>
    <cellStyle name="Normal_6-2 (balanza de pagos)con cambios" xfId="13" xr:uid="{00000000-0005-0000-0000-00000D000000}"/>
    <cellStyle name="Normal_6-7 (cta snf.-renta)" xfId="14" xr:uid="{00000000-0005-0000-0000-00000E000000}"/>
    <cellStyle name="Normal_6-7 (cta snf.-renta) 2" xfId="15" xr:uid="{00000000-0005-0000-0000-00000F000000}"/>
    <cellStyle name="Normal_AEIV10" xfId="16" xr:uid="{00000000-0005-0000-0000-000010000000}"/>
    <cellStyle name="Normal_AEIV1112" xfId="17" xr:uid="{00000000-0005-0000-0000-000011000000}"/>
    <cellStyle name="Normal_AEIV8" xfId="18" xr:uid="{00000000-0005-0000-0000-000012000000}"/>
    <cellStyle name="Normal_TIV3" xfId="19" xr:uid="{00000000-0005-0000-0000-000013000000}"/>
    <cellStyle name="Notas 2" xfId="150" xr:uid="{00000000-0005-0000-0000-00007C000000}"/>
    <cellStyle name="Notas 3" xfId="151" xr:uid="{00000000-0005-0000-0000-00007D000000}"/>
    <cellStyle name="Porcentaje 2" xfId="152" xr:uid="{00000000-0005-0000-0000-00007E000000}"/>
    <cellStyle name="Porcentual 2" xfId="153" xr:uid="{00000000-0005-0000-0000-00007F000000}"/>
    <cellStyle name="Salida" xfId="26" builtinId="21" customBuiltin="1"/>
    <cellStyle name="Salida 2" xfId="154" xr:uid="{00000000-0005-0000-0000-000081000000}"/>
    <cellStyle name="Texto de advertencia" xfId="30" builtinId="11" customBuiltin="1"/>
    <cellStyle name="Texto de advertencia 2" xfId="155" xr:uid="{00000000-0005-0000-0000-000083000000}"/>
    <cellStyle name="Texto explicativo" xfId="31" builtinId="53" customBuiltin="1"/>
    <cellStyle name="Texto explicativo 2" xfId="156" xr:uid="{00000000-0005-0000-0000-000085000000}"/>
    <cellStyle name="Título 1 2" xfId="158" xr:uid="{00000000-0005-0000-0000-000087000000}"/>
    <cellStyle name="Título 2" xfId="21" builtinId="17" customBuiltin="1"/>
    <cellStyle name="Título 2 2" xfId="159" xr:uid="{00000000-0005-0000-0000-000089000000}"/>
    <cellStyle name="Título 3" xfId="22" builtinId="18" customBuiltin="1"/>
    <cellStyle name="Título 3 2" xfId="160" xr:uid="{00000000-0005-0000-0000-00008B000000}"/>
    <cellStyle name="Título 4" xfId="161" xr:uid="{00000000-0005-0000-0000-00008C000000}"/>
    <cellStyle name="Título 5" xfId="157" xr:uid="{00000000-0005-0000-0000-0000AD000000}"/>
    <cellStyle name="Total" xfId="32" builtinId="25" customBuiltin="1"/>
    <cellStyle name="Total 2" xfId="162" xr:uid="{00000000-0005-0000-0000-00008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EBF6FF"/>
      <color rgb="FFD5EDFF"/>
      <color rgb="FFD1EBFF"/>
      <color rgb="FFC9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3.xml"/><Relationship Id="rId34" Type="http://schemas.openxmlformats.org/officeDocument/2006/relationships/externalLink" Target="externalLinks/externalLink16.xml"/><Relationship Id="rId42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32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1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7.xml"/><Relationship Id="rId53" Type="http://schemas.openxmlformats.org/officeDocument/2006/relationships/externalLink" Target="externalLinks/externalLink35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7.xml"/><Relationship Id="rId43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30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20.xml"/><Relationship Id="rId46" Type="http://schemas.openxmlformats.org/officeDocument/2006/relationships/externalLink" Target="externalLinks/externalLink28.xml"/><Relationship Id="rId20" Type="http://schemas.openxmlformats.org/officeDocument/2006/relationships/externalLink" Target="externalLinks/externalLink2.xml"/><Relationship Id="rId41" Type="http://schemas.openxmlformats.org/officeDocument/2006/relationships/externalLink" Target="externalLinks/externalLink23.xml"/><Relationship Id="rId54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36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1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3.xml"/><Relationship Id="rId44" Type="http://schemas.openxmlformats.org/officeDocument/2006/relationships/externalLink" Target="externalLinks/externalLink26.xml"/><Relationship Id="rId52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randa\SALARIOS_A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  <row r="9">
          <cell r="B9" t="str">
            <v>SERVICIOS:</v>
          </cell>
        </row>
        <row r="11">
          <cell r="B11" t="str">
            <v>SERVICIOS NO FACTORIALES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-66.687999999999988</v>
          </cell>
          <cell r="I11">
            <v>-7.3819999999999979</v>
          </cell>
          <cell r="J11">
            <v>-23.835999999999995</v>
          </cell>
          <cell r="K11">
            <v>-26.29</v>
          </cell>
          <cell r="L11">
            <v>-46.203999999999994</v>
          </cell>
          <cell r="M11">
            <v>-103.71199999999999</v>
          </cell>
          <cell r="N11">
            <v>-13.274000000000001</v>
          </cell>
          <cell r="O11">
            <v>-19.027999999999992</v>
          </cell>
          <cell r="P11">
            <v>-26.227999999999998</v>
          </cell>
          <cell r="Q11">
            <v>-12.788000000000007</v>
          </cell>
          <cell r="R11">
            <v>-71.317999999999998</v>
          </cell>
          <cell r="S11">
            <v>-15.75</v>
          </cell>
          <cell r="T11">
            <v>-16.112000000000005</v>
          </cell>
          <cell r="U11">
            <v>-12.985999999999997</v>
          </cell>
          <cell r="V11">
            <v>-30.958000000000006</v>
          </cell>
          <cell r="W11">
            <v>-75.806000000000012</v>
          </cell>
          <cell r="X11">
            <v>-8.3159999999999954</v>
          </cell>
          <cell r="Y11">
            <v>-20.703999999999994</v>
          </cell>
          <cell r="Z11">
            <v>-24.63</v>
          </cell>
          <cell r="AA11">
            <v>-7.1580000000000013</v>
          </cell>
          <cell r="AB11">
            <v>-60.807999999999986</v>
          </cell>
          <cell r="AC11">
            <v>-7.1279660000000007</v>
          </cell>
          <cell r="AD11">
            <v>-14.067317999999997</v>
          </cell>
          <cell r="AE11">
            <v>-60.949572000000003</v>
          </cell>
          <cell r="AF11">
            <v>-21.733637999999996</v>
          </cell>
          <cell r="AG11">
            <v>-103.878494</v>
          </cell>
          <cell r="AH11">
            <v>-23.746000000000002</v>
          </cell>
          <cell r="AI11">
            <v>-32.975999999999999</v>
          </cell>
          <cell r="AJ11">
            <v>-34.512</v>
          </cell>
          <cell r="AK11">
            <v>-34.327999999999996</v>
          </cell>
          <cell r="AL11">
            <v>-125.56200000000001</v>
          </cell>
          <cell r="AM11">
            <v>-17.361999999999995</v>
          </cell>
          <cell r="AN11">
            <v>-21.24</v>
          </cell>
          <cell r="AO11">
            <v>-21.023999999999994</v>
          </cell>
          <cell r="AP11">
            <v>-24.6</v>
          </cell>
          <cell r="AQ11">
            <v>-84.225999999999971</v>
          </cell>
          <cell r="AR11">
            <v>-15.588000000000001</v>
          </cell>
          <cell r="AS11">
            <v>-21.62</v>
          </cell>
          <cell r="AT11">
            <v>-26.745999999999995</v>
          </cell>
          <cell r="AU11">
            <v>-21.74199999999999</v>
          </cell>
          <cell r="AV11">
            <v>-85.69599999999997</v>
          </cell>
          <cell r="AW11">
            <v>-30.292000000000002</v>
          </cell>
          <cell r="AX11">
            <v>-28.906000000000006</v>
          </cell>
          <cell r="AY11">
            <v>-33.816000000000017</v>
          </cell>
          <cell r="AZ11">
            <v>-29.36399999999999</v>
          </cell>
          <cell r="BA11">
            <v>-122.37800000000001</v>
          </cell>
        </row>
        <row r="13">
          <cell r="B13" t="str">
            <v>1.- Ingresos:  (1.1...+1.8)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>
            <v>59.811999999999998</v>
          </cell>
          <cell r="I13">
            <v>17.918000000000003</v>
          </cell>
          <cell r="J13">
            <v>16.763999999999999</v>
          </cell>
          <cell r="K13">
            <v>16.29</v>
          </cell>
          <cell r="L13">
            <v>19.176000000000002</v>
          </cell>
          <cell r="M13">
            <v>70.147999999999996</v>
          </cell>
          <cell r="N13">
            <v>22.006</v>
          </cell>
          <cell r="O13">
            <v>22.692</v>
          </cell>
          <cell r="P13">
            <v>17.151999999999997</v>
          </cell>
          <cell r="Q13">
            <v>24.312000000000001</v>
          </cell>
          <cell r="R13">
            <v>86.162000000000006</v>
          </cell>
          <cell r="S13">
            <v>19.690000000000001</v>
          </cell>
          <cell r="T13">
            <v>21.367999999999999</v>
          </cell>
          <cell r="U13">
            <v>22.533999999999999</v>
          </cell>
          <cell r="V13">
            <v>22.302</v>
          </cell>
          <cell r="W13">
            <v>85.894000000000005</v>
          </cell>
          <cell r="X13">
            <v>30.444000000000003</v>
          </cell>
          <cell r="Y13">
            <v>26.195999999999998</v>
          </cell>
          <cell r="Z13">
            <v>27.57</v>
          </cell>
          <cell r="AA13">
            <v>27.481999999999999</v>
          </cell>
          <cell r="AB13">
            <v>111.69200000000001</v>
          </cell>
          <cell r="AC13">
            <v>33.092033999999998</v>
          </cell>
          <cell r="AD13">
            <v>27.272682</v>
          </cell>
          <cell r="AE13">
            <v>27.330427999999998</v>
          </cell>
          <cell r="AF13">
            <v>27.466362</v>
          </cell>
          <cell r="AG13">
            <v>115.161506</v>
          </cell>
          <cell r="AH13">
            <v>34.634</v>
          </cell>
          <cell r="AI13">
            <v>30.724</v>
          </cell>
          <cell r="AJ13">
            <v>27.548000000000002</v>
          </cell>
          <cell r="AK13">
            <v>34.552</v>
          </cell>
          <cell r="AL13">
            <v>127.458</v>
          </cell>
          <cell r="AM13">
            <v>39.798000000000002</v>
          </cell>
          <cell r="AN13">
            <v>37.700000000000003</v>
          </cell>
          <cell r="AO13">
            <v>38.356000000000002</v>
          </cell>
          <cell r="AP13">
            <v>39.18</v>
          </cell>
          <cell r="AQ13">
            <v>155.03400000000002</v>
          </cell>
          <cell r="AR13">
            <v>47.792000000000002</v>
          </cell>
          <cell r="AS13">
            <v>43.26</v>
          </cell>
          <cell r="AT13">
            <v>44.554000000000002</v>
          </cell>
          <cell r="AU13">
            <v>46.358000000000004</v>
          </cell>
          <cell r="AV13">
            <v>181.964</v>
          </cell>
          <cell r="AW13">
            <v>54.308000000000007</v>
          </cell>
          <cell r="AX13">
            <v>51.873999999999995</v>
          </cell>
          <cell r="AY13">
            <v>49.403999999999996</v>
          </cell>
          <cell r="AZ13">
            <v>56.935999999999993</v>
          </cell>
          <cell r="BA13">
            <v>212.52199999999999</v>
          </cell>
        </row>
        <row r="14">
          <cell r="B14" t="str">
            <v xml:space="preserve">   1.1- Transporte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>
            <v>4.9589999999999996</v>
          </cell>
          <cell r="I14">
            <v>1.5885</v>
          </cell>
          <cell r="J14">
            <v>1.323</v>
          </cell>
          <cell r="K14">
            <v>0.51749999999999996</v>
          </cell>
          <cell r="L14">
            <v>0.65699999999999992</v>
          </cell>
          <cell r="M14">
            <v>4.0860000000000003</v>
          </cell>
          <cell r="N14">
            <v>1.1294999999999999</v>
          </cell>
          <cell r="O14">
            <v>0.89400000000000002</v>
          </cell>
          <cell r="P14">
            <v>0.71399999999999997</v>
          </cell>
          <cell r="Q14">
            <v>0.60899999999999987</v>
          </cell>
          <cell r="R14">
            <v>3.3464999999999998</v>
          </cell>
          <cell r="S14">
            <v>1.1924999999999999</v>
          </cell>
          <cell r="T14">
            <v>0.80100000000000005</v>
          </cell>
          <cell r="U14">
            <v>1.0004999999999999</v>
          </cell>
          <cell r="V14">
            <v>1.0514999999999999</v>
          </cell>
          <cell r="W14">
            <v>4.0454999999999997</v>
          </cell>
          <cell r="X14">
            <v>1.3829999999999998</v>
          </cell>
          <cell r="Y14">
            <v>1.347</v>
          </cell>
          <cell r="Z14">
            <v>1.1025</v>
          </cell>
          <cell r="AA14">
            <v>1.1864999999999999</v>
          </cell>
          <cell r="AB14">
            <v>5.0189999999999992</v>
          </cell>
          <cell r="AC14">
            <v>2.1690254999999996</v>
          </cell>
          <cell r="AD14">
            <v>1.8545115000000001</v>
          </cell>
          <cell r="AE14">
            <v>1.440321</v>
          </cell>
          <cell r="AF14">
            <v>1.5265214999999999</v>
          </cell>
          <cell r="AG14">
            <v>6.9903794999999995</v>
          </cell>
          <cell r="AH14">
            <v>2.403</v>
          </cell>
          <cell r="AI14">
            <v>1.9679999999999997</v>
          </cell>
          <cell r="AJ14">
            <v>1.1609999999999998</v>
          </cell>
          <cell r="AK14">
            <v>1.464</v>
          </cell>
          <cell r="AL14">
            <v>6.9959999999999987</v>
          </cell>
          <cell r="AM14">
            <v>2.5484999999999998</v>
          </cell>
          <cell r="AN14">
            <v>2.25</v>
          </cell>
          <cell r="AO14">
            <v>1.9169999999999998</v>
          </cell>
          <cell r="AP14">
            <v>1.9350000000000001</v>
          </cell>
          <cell r="AQ14">
            <v>8.6504999999999992</v>
          </cell>
          <cell r="AR14">
            <v>2.9939999999999993</v>
          </cell>
          <cell r="AS14">
            <v>2.37</v>
          </cell>
          <cell r="AT14">
            <v>1.7655000000000003</v>
          </cell>
          <cell r="AU14">
            <v>1.4684999999999999</v>
          </cell>
          <cell r="AV14">
            <v>8.597999999999999</v>
          </cell>
          <cell r="AW14">
            <v>2.4060000000000001</v>
          </cell>
          <cell r="AX14">
            <v>2.3055000000000003</v>
          </cell>
          <cell r="AY14">
            <v>1.5780000000000001</v>
          </cell>
          <cell r="AZ14">
            <v>1.9019999999999999</v>
          </cell>
          <cell r="BA14">
            <v>8.1915000000000013</v>
          </cell>
        </row>
        <row r="15">
          <cell r="B15" t="str">
            <v xml:space="preserve">   1.2- Seguros (mercancías)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>
            <v>1.6530000000000002</v>
          </cell>
          <cell r="I15">
            <v>0.52950000000000008</v>
          </cell>
          <cell r="J15">
            <v>0.441</v>
          </cell>
          <cell r="K15">
            <v>0.17249999999999999</v>
          </cell>
          <cell r="L15">
            <v>0.219</v>
          </cell>
          <cell r="M15">
            <v>1.3620000000000003</v>
          </cell>
          <cell r="N15">
            <v>0.3765</v>
          </cell>
          <cell r="O15">
            <v>0.29799999999999999</v>
          </cell>
          <cell r="P15">
            <v>0.23800000000000002</v>
          </cell>
          <cell r="Q15">
            <v>0.20299999999999999</v>
          </cell>
          <cell r="R15">
            <v>1.1154999999999999</v>
          </cell>
          <cell r="S15">
            <v>0.39750000000000002</v>
          </cell>
          <cell r="T15">
            <v>0.26700000000000002</v>
          </cell>
          <cell r="U15">
            <v>0.33350000000000002</v>
          </cell>
          <cell r="V15">
            <v>0.35049999999999998</v>
          </cell>
          <cell r="W15">
            <v>1.3485</v>
          </cell>
          <cell r="X15">
            <v>0.46099999999999997</v>
          </cell>
          <cell r="Y15">
            <v>0.44900000000000001</v>
          </cell>
          <cell r="Z15">
            <v>0.36749999999999999</v>
          </cell>
          <cell r="AA15">
            <v>0.39549999999999996</v>
          </cell>
          <cell r="AB15">
            <v>1.6729999999999998</v>
          </cell>
          <cell r="AC15">
            <v>0.72300849999999994</v>
          </cell>
          <cell r="AD15">
            <v>0.61817050000000007</v>
          </cell>
          <cell r="AE15">
            <v>0.48010700000000001</v>
          </cell>
          <cell r="AF15">
            <v>0.50884049999999992</v>
          </cell>
          <cell r="AG15">
            <v>2.3301265</v>
          </cell>
          <cell r="AH15">
            <v>0.80100000000000016</v>
          </cell>
          <cell r="AI15">
            <v>0.65599999999999992</v>
          </cell>
          <cell r="AJ15">
            <v>0.38699999999999996</v>
          </cell>
          <cell r="AK15">
            <v>0.48800000000000004</v>
          </cell>
          <cell r="AL15">
            <v>2.3320000000000003</v>
          </cell>
          <cell r="AM15">
            <v>0.84949999999999992</v>
          </cell>
          <cell r="AN15">
            <v>0.75</v>
          </cell>
          <cell r="AO15">
            <v>0.63900000000000001</v>
          </cell>
          <cell r="AP15">
            <v>0.64500000000000002</v>
          </cell>
          <cell r="AQ15">
            <v>2.8835000000000002</v>
          </cell>
          <cell r="AR15">
            <v>0.99799999999999989</v>
          </cell>
          <cell r="AS15">
            <v>0.79</v>
          </cell>
          <cell r="AT15">
            <v>0.58850000000000013</v>
          </cell>
          <cell r="AU15">
            <v>0.48949999999999999</v>
          </cell>
          <cell r="AV15">
            <v>2.8660000000000001</v>
          </cell>
          <cell r="AW15">
            <v>0.80200000000000005</v>
          </cell>
          <cell r="AX15">
            <v>0.76850000000000007</v>
          </cell>
          <cell r="AY15">
            <v>0.52600000000000002</v>
          </cell>
          <cell r="AZ15">
            <v>0.63400000000000001</v>
          </cell>
          <cell r="BA15">
            <v>2.7304999999999997</v>
          </cell>
        </row>
        <row r="16">
          <cell r="B16" t="str">
            <v xml:space="preserve">   1.3- Comunicaciones</v>
          </cell>
          <cell r="D16">
            <v>4.2</v>
          </cell>
          <cell r="E16">
            <v>3.1</v>
          </cell>
          <cell r="F16">
            <v>3.5</v>
          </cell>
          <cell r="G16">
            <v>3.4</v>
          </cell>
          <cell r="H16">
            <v>14.2</v>
          </cell>
          <cell r="I16">
            <v>6.5</v>
          </cell>
          <cell r="J16">
            <v>4.7</v>
          </cell>
          <cell r="K16">
            <v>5.4</v>
          </cell>
          <cell r="L16">
            <v>5.2</v>
          </cell>
          <cell r="M16">
            <v>21.8</v>
          </cell>
          <cell r="N16">
            <v>4.5</v>
          </cell>
          <cell r="O16">
            <v>3.9</v>
          </cell>
          <cell r="P16">
            <v>3.2</v>
          </cell>
          <cell r="Q16">
            <v>4</v>
          </cell>
          <cell r="R16">
            <v>15.6</v>
          </cell>
          <cell r="S16">
            <v>4.3</v>
          </cell>
          <cell r="T16">
            <v>3.6</v>
          </cell>
          <cell r="U16">
            <v>3.8</v>
          </cell>
          <cell r="V16">
            <v>6</v>
          </cell>
          <cell r="W16">
            <v>17.7</v>
          </cell>
          <cell r="X16">
            <v>6.7</v>
          </cell>
          <cell r="Y16">
            <v>6.9</v>
          </cell>
          <cell r="Z16">
            <v>5.8</v>
          </cell>
          <cell r="AA16">
            <v>5.9</v>
          </cell>
          <cell r="AB16">
            <v>25.3</v>
          </cell>
          <cell r="AC16">
            <v>8</v>
          </cell>
          <cell r="AD16">
            <v>7</v>
          </cell>
          <cell r="AE16">
            <v>4.6100000000000003</v>
          </cell>
          <cell r="AF16">
            <v>6.2309999999999999</v>
          </cell>
          <cell r="AG16">
            <v>25.841000000000001</v>
          </cell>
          <cell r="AH16">
            <v>5</v>
          </cell>
          <cell r="AI16">
            <v>7.6</v>
          </cell>
          <cell r="AJ16">
            <v>5.0999999999999996</v>
          </cell>
          <cell r="AK16">
            <v>8</v>
          </cell>
          <cell r="AL16">
            <v>25.7</v>
          </cell>
          <cell r="AM16">
            <v>5.3</v>
          </cell>
          <cell r="AN16">
            <v>5.5</v>
          </cell>
          <cell r="AO16">
            <v>4.5</v>
          </cell>
          <cell r="AP16">
            <v>4.3</v>
          </cell>
          <cell r="AQ16">
            <v>19.600000000000001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24</v>
          </cell>
          <cell r="AW16">
            <v>5.5</v>
          </cell>
          <cell r="AX16">
            <v>6.5</v>
          </cell>
          <cell r="AY16">
            <v>6</v>
          </cell>
          <cell r="AZ16">
            <v>6</v>
          </cell>
          <cell r="BA16">
            <v>24</v>
          </cell>
        </row>
        <row r="17">
          <cell r="B17" t="str">
            <v xml:space="preserve">   1.4- Embajadas</v>
          </cell>
          <cell r="D17">
            <v>2.2000000000000002</v>
          </cell>
          <cell r="E17">
            <v>3</v>
          </cell>
          <cell r="F17">
            <v>3.2</v>
          </cell>
          <cell r="G17">
            <v>5.7</v>
          </cell>
          <cell r="H17">
            <v>14.1</v>
          </cell>
          <cell r="I17">
            <v>2.9</v>
          </cell>
          <cell r="J17">
            <v>4</v>
          </cell>
          <cell r="K17">
            <v>4.3</v>
          </cell>
          <cell r="L17">
            <v>7.5</v>
          </cell>
          <cell r="M17">
            <v>18.7</v>
          </cell>
          <cell r="N17">
            <v>5.8</v>
          </cell>
          <cell r="O17">
            <v>7.4</v>
          </cell>
          <cell r="P17">
            <v>7.1</v>
          </cell>
          <cell r="Q17">
            <v>11.7</v>
          </cell>
          <cell r="R17">
            <v>32</v>
          </cell>
          <cell r="S17">
            <v>6.2</v>
          </cell>
          <cell r="T17">
            <v>7.2</v>
          </cell>
          <cell r="U17">
            <v>7.3</v>
          </cell>
          <cell r="V17">
            <v>5.3</v>
          </cell>
          <cell r="W17">
            <v>26</v>
          </cell>
          <cell r="X17">
            <v>8</v>
          </cell>
          <cell r="Y17">
            <v>7</v>
          </cell>
          <cell r="Z17">
            <v>8</v>
          </cell>
          <cell r="AA17">
            <v>7</v>
          </cell>
          <cell r="AB17">
            <v>30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20</v>
          </cell>
          <cell r="AH17">
            <v>6.3</v>
          </cell>
          <cell r="AI17">
            <v>6.2</v>
          </cell>
          <cell r="AJ17">
            <v>6.3</v>
          </cell>
          <cell r="AK17">
            <v>7</v>
          </cell>
          <cell r="AL17">
            <v>25.8</v>
          </cell>
          <cell r="AM17">
            <v>6.8</v>
          </cell>
          <cell r="AN17">
            <v>6.8</v>
          </cell>
          <cell r="AO17">
            <v>6.8</v>
          </cell>
          <cell r="AP17">
            <v>7.6</v>
          </cell>
          <cell r="AQ17">
            <v>28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28</v>
          </cell>
          <cell r="AW17">
            <v>7.7</v>
          </cell>
          <cell r="AX17">
            <v>7.7</v>
          </cell>
          <cell r="AY17">
            <v>7.7</v>
          </cell>
          <cell r="AZ17">
            <v>7.7</v>
          </cell>
          <cell r="BA17">
            <v>30.8</v>
          </cell>
        </row>
        <row r="18">
          <cell r="B18" t="str">
            <v xml:space="preserve">   1.5- Ingresos Portuarios</v>
          </cell>
          <cell r="D18">
            <v>3.2</v>
          </cell>
          <cell r="E18">
            <v>3.2</v>
          </cell>
          <cell r="F18">
            <v>2.5</v>
          </cell>
          <cell r="G18">
            <v>1.9</v>
          </cell>
          <cell r="H18">
            <v>10.8</v>
          </cell>
          <cell r="I18">
            <v>1.9</v>
          </cell>
          <cell r="J18">
            <v>1.9</v>
          </cell>
          <cell r="K18">
            <v>1.5</v>
          </cell>
          <cell r="L18">
            <v>1.1000000000000001</v>
          </cell>
          <cell r="M18">
            <v>6.4</v>
          </cell>
          <cell r="N18">
            <v>2.1</v>
          </cell>
          <cell r="O18">
            <v>1.8</v>
          </cell>
          <cell r="P18">
            <v>1.2</v>
          </cell>
          <cell r="Q18">
            <v>2.1</v>
          </cell>
          <cell r="R18">
            <v>7.2</v>
          </cell>
          <cell r="S18">
            <v>1.2</v>
          </cell>
          <cell r="T18">
            <v>0.8</v>
          </cell>
          <cell r="U18">
            <v>0.8</v>
          </cell>
          <cell r="V18">
            <v>0.8</v>
          </cell>
          <cell r="W18">
            <v>3.6</v>
          </cell>
          <cell r="X18">
            <v>1.5</v>
          </cell>
          <cell r="Y18">
            <v>1.4</v>
          </cell>
          <cell r="Z18">
            <v>1.5</v>
          </cell>
          <cell r="AA18">
            <v>1.4</v>
          </cell>
          <cell r="AB18">
            <v>5.8</v>
          </cell>
          <cell r="AC18">
            <v>2.2000000000000002</v>
          </cell>
          <cell r="AD18">
            <v>1.8</v>
          </cell>
          <cell r="AE18">
            <v>1.6</v>
          </cell>
          <cell r="AF18">
            <v>1.6</v>
          </cell>
          <cell r="AG18">
            <v>7.2</v>
          </cell>
          <cell r="AH18">
            <v>2.4</v>
          </cell>
          <cell r="AI18">
            <v>2</v>
          </cell>
          <cell r="AJ18">
            <v>1.9</v>
          </cell>
          <cell r="AK18">
            <v>2.2000000000000002</v>
          </cell>
          <cell r="AL18">
            <v>8.5</v>
          </cell>
          <cell r="AM18">
            <v>2.8</v>
          </cell>
          <cell r="AN18">
            <v>2.8</v>
          </cell>
          <cell r="AO18">
            <v>2.6</v>
          </cell>
          <cell r="AP18">
            <v>2.5</v>
          </cell>
          <cell r="AQ18">
            <v>10.7</v>
          </cell>
          <cell r="AR18">
            <v>3.1</v>
          </cell>
          <cell r="AS18">
            <v>3</v>
          </cell>
          <cell r="AT18">
            <v>3</v>
          </cell>
          <cell r="AU18">
            <v>3.4</v>
          </cell>
          <cell r="AV18">
            <v>12.5</v>
          </cell>
          <cell r="AW18">
            <v>3.3</v>
          </cell>
          <cell r="AX18">
            <v>4.5</v>
          </cell>
          <cell r="AY18">
            <v>3.5</v>
          </cell>
          <cell r="AZ18">
            <v>4.0999999999999996</v>
          </cell>
          <cell r="BA18">
            <v>15.4</v>
          </cell>
        </row>
        <row r="19">
          <cell r="B19" t="str">
            <v xml:space="preserve">   1.6- Comisiones Ag.Viaje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0.2</v>
          </cell>
          <cell r="K19">
            <v>0.3</v>
          </cell>
          <cell r="L19">
            <v>0.2</v>
          </cell>
          <cell r="M19">
            <v>0.7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0.1</v>
          </cell>
          <cell r="T19">
            <v>0.2</v>
          </cell>
          <cell r="U19">
            <v>0.1</v>
          </cell>
          <cell r="V19">
            <v>0.2</v>
          </cell>
          <cell r="W19">
            <v>0.6</v>
          </cell>
          <cell r="X19">
            <v>0.3</v>
          </cell>
          <cell r="Y19">
            <v>0.2</v>
          </cell>
          <cell r="Z19">
            <v>0.3</v>
          </cell>
          <cell r="AA19">
            <v>0.2</v>
          </cell>
          <cell r="AB19">
            <v>1</v>
          </cell>
          <cell r="AC19">
            <v>0.2</v>
          </cell>
          <cell r="AD19">
            <v>0.3</v>
          </cell>
          <cell r="AE19">
            <v>0.2</v>
          </cell>
          <cell r="AF19">
            <v>0.3</v>
          </cell>
          <cell r="AG19">
            <v>1</v>
          </cell>
          <cell r="AH19">
            <v>0.3</v>
          </cell>
          <cell r="AI19">
            <v>0.2</v>
          </cell>
          <cell r="AJ19">
            <v>0.3</v>
          </cell>
          <cell r="AK19">
            <v>0.6</v>
          </cell>
          <cell r="AL19">
            <v>1.4</v>
          </cell>
          <cell r="AM19">
            <v>0.5</v>
          </cell>
          <cell r="AN19">
            <v>0.5</v>
          </cell>
          <cell r="AO19">
            <v>0.6</v>
          </cell>
          <cell r="AP19">
            <v>0.7</v>
          </cell>
          <cell r="AQ19">
            <v>2.2999999999999998</v>
          </cell>
          <cell r="AR19">
            <v>0.6</v>
          </cell>
          <cell r="AS19">
            <v>0.6</v>
          </cell>
          <cell r="AT19">
            <v>0.7</v>
          </cell>
          <cell r="AU19">
            <v>0.8</v>
          </cell>
          <cell r="AV19">
            <v>2.7</v>
          </cell>
          <cell r="AW19">
            <v>0.8</v>
          </cell>
          <cell r="AX19">
            <v>0.9</v>
          </cell>
          <cell r="AY19">
            <v>0.8</v>
          </cell>
          <cell r="AZ19">
            <v>0.9</v>
          </cell>
          <cell r="BA19">
            <v>3.4</v>
          </cell>
        </row>
        <row r="20">
          <cell r="B20" t="str">
            <v xml:space="preserve">   1.7- Consulares</v>
          </cell>
          <cell r="D20">
            <v>0.9</v>
          </cell>
          <cell r="E20">
            <v>0.4</v>
          </cell>
          <cell r="F20">
            <v>0.3</v>
          </cell>
          <cell r="G20">
            <v>0.3</v>
          </cell>
          <cell r="H20">
            <v>1.9</v>
          </cell>
          <cell r="I20">
            <v>0.3</v>
          </cell>
          <cell r="J20">
            <v>0.4</v>
          </cell>
          <cell r="K20">
            <v>0.3</v>
          </cell>
          <cell r="L20">
            <v>0.3</v>
          </cell>
          <cell r="M20">
            <v>1.3</v>
          </cell>
          <cell r="N20">
            <v>1</v>
          </cell>
          <cell r="O20">
            <v>0.9</v>
          </cell>
          <cell r="P20">
            <v>0.8</v>
          </cell>
          <cell r="Q20">
            <v>0.9</v>
          </cell>
          <cell r="R20">
            <v>3.6</v>
          </cell>
          <cell r="S20">
            <v>0.7</v>
          </cell>
          <cell r="T20">
            <v>0.7</v>
          </cell>
          <cell r="U20">
            <v>0.7</v>
          </cell>
          <cell r="V20">
            <v>0.5</v>
          </cell>
          <cell r="W20">
            <v>2.6</v>
          </cell>
          <cell r="X20">
            <v>0.7</v>
          </cell>
          <cell r="Y20">
            <v>0.7</v>
          </cell>
          <cell r="Z20">
            <v>0.6</v>
          </cell>
          <cell r="AA20">
            <v>0.7</v>
          </cell>
          <cell r="AB20">
            <v>2.7</v>
          </cell>
          <cell r="AC20">
            <v>0.8</v>
          </cell>
          <cell r="AD20">
            <v>0.7</v>
          </cell>
          <cell r="AE20">
            <v>0.5</v>
          </cell>
          <cell r="AF20">
            <v>0.3</v>
          </cell>
          <cell r="AG20">
            <v>2.2999999999999998</v>
          </cell>
          <cell r="AH20">
            <v>0.83</v>
          </cell>
          <cell r="AI20">
            <v>0.5</v>
          </cell>
          <cell r="AJ20">
            <v>0.6</v>
          </cell>
          <cell r="AK20">
            <v>0.6</v>
          </cell>
          <cell r="AL20">
            <v>2.5299999999999998</v>
          </cell>
          <cell r="AM20">
            <v>0.8</v>
          </cell>
          <cell r="AN20">
            <v>0.7</v>
          </cell>
          <cell r="AO20">
            <v>0.8</v>
          </cell>
          <cell r="AP20">
            <v>0.8</v>
          </cell>
          <cell r="AQ20">
            <v>3.1</v>
          </cell>
          <cell r="AR20">
            <v>0.9</v>
          </cell>
          <cell r="AS20">
            <v>0.7</v>
          </cell>
          <cell r="AT20">
            <v>0.8</v>
          </cell>
          <cell r="AU20">
            <v>0.8</v>
          </cell>
          <cell r="AV20">
            <v>3.2</v>
          </cell>
          <cell r="AW20">
            <v>0.8</v>
          </cell>
          <cell r="AX20">
            <v>0.7</v>
          </cell>
          <cell r="AY20">
            <v>0.6</v>
          </cell>
          <cell r="AZ20">
            <v>0.7</v>
          </cell>
          <cell r="BA20">
            <v>2.8</v>
          </cell>
        </row>
        <row r="21">
          <cell r="B21" t="str">
            <v xml:space="preserve">   1.8- Viajes</v>
          </cell>
          <cell r="D21">
            <v>3.2</v>
          </cell>
          <cell r="E21">
            <v>3</v>
          </cell>
          <cell r="F21">
            <v>2.9</v>
          </cell>
          <cell r="G21">
            <v>3.1</v>
          </cell>
          <cell r="H21">
            <v>12.2</v>
          </cell>
          <cell r="I21">
            <v>4.2</v>
          </cell>
          <cell r="J21">
            <v>3.8</v>
          </cell>
          <cell r="K21">
            <v>3.8</v>
          </cell>
          <cell r="L21">
            <v>4</v>
          </cell>
          <cell r="M21">
            <v>15.8</v>
          </cell>
          <cell r="N21">
            <v>7.1</v>
          </cell>
          <cell r="O21">
            <v>7.5</v>
          </cell>
          <cell r="P21">
            <v>3.9</v>
          </cell>
          <cell r="Q21">
            <v>4.8</v>
          </cell>
          <cell r="R21">
            <v>23.3</v>
          </cell>
          <cell r="S21">
            <v>5.6</v>
          </cell>
          <cell r="T21">
            <v>7.8</v>
          </cell>
          <cell r="U21">
            <v>8.5</v>
          </cell>
          <cell r="V21">
            <v>8.1</v>
          </cell>
          <cell r="W21">
            <v>30</v>
          </cell>
          <cell r="X21">
            <v>11.4</v>
          </cell>
          <cell r="Y21">
            <v>8.1999999999999993</v>
          </cell>
          <cell r="Z21">
            <v>9.9</v>
          </cell>
          <cell r="AA21">
            <v>10.7</v>
          </cell>
          <cell r="AB21">
            <v>40.200000000000003</v>
          </cell>
          <cell r="AC21">
            <v>14</v>
          </cell>
          <cell r="AD21">
            <v>10</v>
          </cell>
          <cell r="AE21">
            <v>13.5</v>
          </cell>
          <cell r="AF21">
            <v>12</v>
          </cell>
          <cell r="AG21">
            <v>49.5</v>
          </cell>
          <cell r="AH21">
            <v>16.600000000000001</v>
          </cell>
          <cell r="AI21">
            <v>11.6</v>
          </cell>
          <cell r="AJ21">
            <v>11.8</v>
          </cell>
          <cell r="AK21">
            <v>14.2</v>
          </cell>
          <cell r="AL21">
            <v>54.2</v>
          </cell>
          <cell r="AM21">
            <v>20.2</v>
          </cell>
          <cell r="AN21">
            <v>18.399999999999999</v>
          </cell>
          <cell r="AO21">
            <v>20.5</v>
          </cell>
          <cell r="AP21">
            <v>20.7</v>
          </cell>
          <cell r="AQ21">
            <v>79.8</v>
          </cell>
          <cell r="AR21">
            <v>26.2</v>
          </cell>
          <cell r="AS21">
            <v>22.8</v>
          </cell>
          <cell r="AT21">
            <v>24.7</v>
          </cell>
          <cell r="AU21">
            <v>26.4</v>
          </cell>
          <cell r="AV21">
            <v>100.1</v>
          </cell>
          <cell r="AW21">
            <v>33</v>
          </cell>
          <cell r="AX21">
            <v>28.5</v>
          </cell>
          <cell r="AY21">
            <v>28.7</v>
          </cell>
          <cell r="AZ21">
            <v>35</v>
          </cell>
          <cell r="BA21">
            <v>125.2</v>
          </cell>
        </row>
        <row r="22">
          <cell r="B22" t="str">
            <v>2.- Egresos  (2.1…..+2.8)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>
            <v>-126.5</v>
          </cell>
          <cell r="I22">
            <v>-25.3</v>
          </cell>
          <cell r="J22">
            <v>-40.6</v>
          </cell>
          <cell r="K22">
            <v>-42.58</v>
          </cell>
          <cell r="L22">
            <v>-65.38</v>
          </cell>
          <cell r="M22">
            <v>-173.86</v>
          </cell>
          <cell r="N22">
            <v>-35.28</v>
          </cell>
          <cell r="O22">
            <v>-41.72</v>
          </cell>
          <cell r="P22">
            <v>-43.38</v>
          </cell>
          <cell r="Q22">
            <v>-37.1</v>
          </cell>
          <cell r="R22">
            <v>-157.47999999999999</v>
          </cell>
          <cell r="S22">
            <v>-35.44</v>
          </cell>
          <cell r="T22">
            <v>-37.479999999999997</v>
          </cell>
          <cell r="U22">
            <v>-35.520000000000003</v>
          </cell>
          <cell r="V22">
            <v>-53.26</v>
          </cell>
          <cell r="W22">
            <v>-161.69999999999999</v>
          </cell>
          <cell r="X22">
            <v>-38.76</v>
          </cell>
          <cell r="Y22">
            <v>-46.9</v>
          </cell>
          <cell r="Z22">
            <v>-52.2</v>
          </cell>
          <cell r="AA22">
            <v>-34.64</v>
          </cell>
          <cell r="AB22">
            <v>-172.5</v>
          </cell>
          <cell r="AC22">
            <v>-40.22</v>
          </cell>
          <cell r="AD22">
            <v>-41.34</v>
          </cell>
          <cell r="AE22">
            <v>-88.28</v>
          </cell>
          <cell r="AF22">
            <v>-49.2</v>
          </cell>
          <cell r="AG22">
            <v>-219.04</v>
          </cell>
          <cell r="AH22">
            <v>-58.38</v>
          </cell>
          <cell r="AI22">
            <v>-63.7</v>
          </cell>
          <cell r="AJ22">
            <v>-62.06</v>
          </cell>
          <cell r="AK22">
            <v>-68.88</v>
          </cell>
          <cell r="AL22">
            <v>-253.02</v>
          </cell>
          <cell r="AM22">
            <v>-57.16</v>
          </cell>
          <cell r="AN22">
            <v>-58.94</v>
          </cell>
          <cell r="AO22">
            <v>-59.38</v>
          </cell>
          <cell r="AP22">
            <v>-63.78</v>
          </cell>
          <cell r="AQ22">
            <v>-239.26</v>
          </cell>
          <cell r="AR22">
            <v>-63.38</v>
          </cell>
          <cell r="AS22">
            <v>-64.88</v>
          </cell>
          <cell r="AT22">
            <v>-71.3</v>
          </cell>
          <cell r="AU22">
            <v>-68.099999999999994</v>
          </cell>
          <cell r="AV22">
            <v>-267.66000000000003</v>
          </cell>
          <cell r="AW22">
            <v>-84.6</v>
          </cell>
          <cell r="AX22">
            <v>-80.78</v>
          </cell>
          <cell r="AY22">
            <v>-83.22</v>
          </cell>
          <cell r="AZ22">
            <v>-86.3</v>
          </cell>
          <cell r="BA22">
            <v>-334.9</v>
          </cell>
        </row>
        <row r="23">
          <cell r="B23" t="str">
            <v xml:space="preserve">   2.1- Transporte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>
            <v>-63.44</v>
          </cell>
          <cell r="I23">
            <v>-7.6</v>
          </cell>
          <cell r="J23">
            <v>-14.8</v>
          </cell>
          <cell r="K23">
            <v>-16.239999999999998</v>
          </cell>
          <cell r="L23">
            <v>-18.32</v>
          </cell>
          <cell r="M23">
            <v>-56.96</v>
          </cell>
          <cell r="N23">
            <v>-14</v>
          </cell>
          <cell r="O23">
            <v>-17.920000000000002</v>
          </cell>
          <cell r="P23">
            <v>-17.84</v>
          </cell>
          <cell r="Q23">
            <v>-16.48</v>
          </cell>
          <cell r="R23">
            <v>-66.239999999999995</v>
          </cell>
          <cell r="S23">
            <v>-14</v>
          </cell>
          <cell r="T23">
            <v>-11.52</v>
          </cell>
          <cell r="U23">
            <v>-11.68</v>
          </cell>
          <cell r="V23">
            <v>-14</v>
          </cell>
          <cell r="W23">
            <v>-51.2</v>
          </cell>
          <cell r="X23">
            <v>-13.84</v>
          </cell>
          <cell r="Y23">
            <v>-17.36</v>
          </cell>
          <cell r="Z23">
            <v>-14.32</v>
          </cell>
          <cell r="AA23">
            <v>-13.68</v>
          </cell>
          <cell r="AB23">
            <v>-59.2</v>
          </cell>
          <cell r="AC23">
            <v>-15.04</v>
          </cell>
          <cell r="AD23">
            <v>-15.36</v>
          </cell>
          <cell r="AE23">
            <v>-15.84</v>
          </cell>
          <cell r="AF23">
            <v>-18.239999999999998</v>
          </cell>
          <cell r="AG23">
            <v>-64.48</v>
          </cell>
          <cell r="AH23">
            <v>-17.68</v>
          </cell>
          <cell r="AI23">
            <v>-20.64</v>
          </cell>
          <cell r="AJ23">
            <v>-17.28</v>
          </cell>
          <cell r="AK23">
            <v>-19.440000000000001</v>
          </cell>
          <cell r="AL23">
            <v>-75.040000000000006</v>
          </cell>
          <cell r="AM23">
            <v>-11.6</v>
          </cell>
          <cell r="AN23">
            <v>-15.76</v>
          </cell>
          <cell r="AO23">
            <v>-13.6</v>
          </cell>
          <cell r="AP23">
            <v>-14.4</v>
          </cell>
          <cell r="AQ23">
            <v>-55.36</v>
          </cell>
          <cell r="AR23">
            <v>-14.08</v>
          </cell>
          <cell r="AS23">
            <v>-15.12</v>
          </cell>
          <cell r="AT23">
            <v>-20.64</v>
          </cell>
          <cell r="AU23">
            <v>-17.04</v>
          </cell>
          <cell r="AV23">
            <v>-66.88</v>
          </cell>
          <cell r="AW23">
            <v>-27.04</v>
          </cell>
          <cell r="AX23">
            <v>-28.48</v>
          </cell>
          <cell r="AY23">
            <v>-26.96</v>
          </cell>
          <cell r="AZ23">
            <v>-28.72</v>
          </cell>
          <cell r="BA23">
            <v>-111.2</v>
          </cell>
        </row>
        <row r="24">
          <cell r="B24" t="str">
            <v xml:space="preserve">   2.2- Seguros (mercancías)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>
            <v>-8.9600000000000009</v>
          </cell>
          <cell r="I24">
            <v>-1.2</v>
          </cell>
          <cell r="J24">
            <v>-2.4</v>
          </cell>
          <cell r="K24">
            <v>-2.64</v>
          </cell>
          <cell r="L24">
            <v>-2.96</v>
          </cell>
          <cell r="M24">
            <v>-9.1999999999999993</v>
          </cell>
          <cell r="N24">
            <v>-2.48</v>
          </cell>
          <cell r="O24">
            <v>-2.4</v>
          </cell>
          <cell r="P24">
            <v>-2.64</v>
          </cell>
          <cell r="Q24">
            <v>-2.72</v>
          </cell>
          <cell r="R24">
            <v>-10.24</v>
          </cell>
          <cell r="S24">
            <v>-2.2400000000000002</v>
          </cell>
          <cell r="T24">
            <v>-2.16</v>
          </cell>
          <cell r="U24">
            <v>-1.84</v>
          </cell>
          <cell r="V24">
            <v>-2.16</v>
          </cell>
          <cell r="W24">
            <v>-8.4</v>
          </cell>
          <cell r="X24">
            <v>-2.3199999999999998</v>
          </cell>
          <cell r="Y24">
            <v>-2.64</v>
          </cell>
          <cell r="Z24">
            <v>-2.48</v>
          </cell>
          <cell r="AA24">
            <v>-2.16</v>
          </cell>
          <cell r="AB24">
            <v>-9.6</v>
          </cell>
          <cell r="AC24">
            <v>-2.48</v>
          </cell>
          <cell r="AD24">
            <v>-2.48</v>
          </cell>
          <cell r="AE24">
            <v>-2.64</v>
          </cell>
          <cell r="AF24">
            <v>-2.96</v>
          </cell>
          <cell r="AG24">
            <v>-10.56</v>
          </cell>
          <cell r="AH24">
            <v>-3.2</v>
          </cell>
          <cell r="AI24">
            <v>-2.96</v>
          </cell>
          <cell r="AJ24">
            <v>-3.68</v>
          </cell>
          <cell r="AK24">
            <v>-3.44</v>
          </cell>
          <cell r="AL24">
            <v>-13.28</v>
          </cell>
          <cell r="AM24">
            <v>-1.76</v>
          </cell>
          <cell r="AN24">
            <v>-2.08</v>
          </cell>
          <cell r="AO24">
            <v>-2.08</v>
          </cell>
          <cell r="AP24">
            <v>-2.08</v>
          </cell>
          <cell r="AQ24">
            <v>-8</v>
          </cell>
          <cell r="AR24">
            <v>-2</v>
          </cell>
          <cell r="AS24">
            <v>-2.16</v>
          </cell>
          <cell r="AT24">
            <v>-2.16</v>
          </cell>
          <cell r="AU24">
            <v>-2.56</v>
          </cell>
          <cell r="AV24">
            <v>-8.8800000000000008</v>
          </cell>
          <cell r="AW24">
            <v>-4.5599999999999996</v>
          </cell>
          <cell r="AX24">
            <v>-4.8</v>
          </cell>
          <cell r="AY24">
            <v>-5.36</v>
          </cell>
          <cell r="AZ24">
            <v>-4.4800000000000004</v>
          </cell>
          <cell r="BA24">
            <v>-19.2</v>
          </cell>
        </row>
        <row r="25">
          <cell r="B25" t="str">
            <v xml:space="preserve">   2.3- Asistencia Tecnica</v>
          </cell>
          <cell r="D25">
            <v>-6</v>
          </cell>
          <cell r="E25">
            <v>-5.5</v>
          </cell>
          <cell r="F25">
            <v>-6</v>
          </cell>
          <cell r="G25">
            <v>-6.7</v>
          </cell>
          <cell r="H25">
            <v>-24.2</v>
          </cell>
          <cell r="I25">
            <v>-5</v>
          </cell>
          <cell r="J25">
            <v>-5.8</v>
          </cell>
          <cell r="K25">
            <v>-5.9</v>
          </cell>
          <cell r="L25">
            <v>-25.5</v>
          </cell>
          <cell r="M25">
            <v>-42.2</v>
          </cell>
          <cell r="N25">
            <v>-3.9</v>
          </cell>
          <cell r="O25">
            <v>-4.9000000000000004</v>
          </cell>
          <cell r="P25">
            <v>-5.8</v>
          </cell>
          <cell r="Q25">
            <v>-1.3</v>
          </cell>
          <cell r="R25">
            <v>-15.9</v>
          </cell>
          <cell r="S25">
            <v>-2</v>
          </cell>
          <cell r="T25">
            <v>-6.7</v>
          </cell>
          <cell r="U25">
            <v>-4</v>
          </cell>
          <cell r="V25">
            <v>-20.9</v>
          </cell>
          <cell r="W25">
            <v>-33.6</v>
          </cell>
          <cell r="X25">
            <v>-6.7</v>
          </cell>
          <cell r="Y25">
            <v>-11.8</v>
          </cell>
          <cell r="Z25">
            <v>-18.8</v>
          </cell>
          <cell r="AA25">
            <v>-3</v>
          </cell>
          <cell r="AB25">
            <v>-40.299999999999997</v>
          </cell>
          <cell r="AC25">
            <v>-3.7</v>
          </cell>
          <cell r="AD25">
            <v>-6.1</v>
          </cell>
          <cell r="AE25">
            <v>-51.7</v>
          </cell>
          <cell r="AF25">
            <v>-8.1999999999999993</v>
          </cell>
          <cell r="AG25">
            <v>-69.7</v>
          </cell>
          <cell r="AH25">
            <v>-12.9</v>
          </cell>
          <cell r="AI25">
            <v>-18.899999999999999</v>
          </cell>
          <cell r="AJ25">
            <v>-17.3</v>
          </cell>
          <cell r="AK25">
            <v>-19</v>
          </cell>
          <cell r="AL25">
            <v>-68.099999999999994</v>
          </cell>
          <cell r="AM25">
            <v>-18.5</v>
          </cell>
          <cell r="AN25">
            <v>-18.600000000000001</v>
          </cell>
          <cell r="AO25">
            <v>-18.5</v>
          </cell>
          <cell r="AP25">
            <v>-18.399999999999999</v>
          </cell>
          <cell r="AQ25">
            <v>-74</v>
          </cell>
          <cell r="AR25">
            <v>-20</v>
          </cell>
          <cell r="AS25">
            <v>-20</v>
          </cell>
          <cell r="AT25">
            <v>-20</v>
          </cell>
          <cell r="AU25">
            <v>-20</v>
          </cell>
          <cell r="AV25">
            <v>-80</v>
          </cell>
          <cell r="AW25">
            <v>-17.100000000000001</v>
          </cell>
          <cell r="AX25">
            <v>-15.7</v>
          </cell>
          <cell r="AY25">
            <v>-18.100000000000001</v>
          </cell>
          <cell r="AZ25">
            <v>-21.2</v>
          </cell>
          <cell r="BA25">
            <v>-72.099999999999994</v>
          </cell>
        </row>
        <row r="26">
          <cell r="B26" t="str">
            <v xml:space="preserve">   2.4- Embajadas</v>
          </cell>
          <cell r="D26">
            <v>-2.4</v>
          </cell>
          <cell r="E26">
            <v>-2.4</v>
          </cell>
          <cell r="F26">
            <v>-2.2999999999999998</v>
          </cell>
          <cell r="G26">
            <v>-2.5</v>
          </cell>
          <cell r="H26">
            <v>-9.6</v>
          </cell>
          <cell r="I26">
            <v>-2.8</v>
          </cell>
          <cell r="J26">
            <v>-2.8</v>
          </cell>
          <cell r="K26">
            <v>-2.9</v>
          </cell>
          <cell r="L26">
            <v>-2.9</v>
          </cell>
          <cell r="M26">
            <v>-11.4</v>
          </cell>
          <cell r="N26">
            <v>-2.7</v>
          </cell>
          <cell r="O26">
            <v>-2.7</v>
          </cell>
          <cell r="P26">
            <v>-2.7</v>
          </cell>
          <cell r="Q26">
            <v>-2.7</v>
          </cell>
          <cell r="R26">
            <v>-10.8</v>
          </cell>
          <cell r="S26">
            <v>-2.7</v>
          </cell>
          <cell r="T26">
            <v>-2.7</v>
          </cell>
          <cell r="U26">
            <v>-2.7</v>
          </cell>
          <cell r="V26">
            <v>-2.7</v>
          </cell>
          <cell r="W26">
            <v>-10.8</v>
          </cell>
          <cell r="X26">
            <v>-2.5</v>
          </cell>
          <cell r="Y26">
            <v>-2.5</v>
          </cell>
          <cell r="Z26">
            <v>-2.5</v>
          </cell>
          <cell r="AA26">
            <v>-2.5</v>
          </cell>
          <cell r="AB26">
            <v>-10</v>
          </cell>
          <cell r="AC26">
            <v>-2.5</v>
          </cell>
          <cell r="AD26">
            <v>-2.5</v>
          </cell>
          <cell r="AE26">
            <v>-2.6</v>
          </cell>
          <cell r="AF26">
            <v>-2.2000000000000002</v>
          </cell>
          <cell r="AG26">
            <v>-9.8000000000000007</v>
          </cell>
          <cell r="AH26">
            <v>-2.6</v>
          </cell>
          <cell r="AI26">
            <v>-2.6</v>
          </cell>
          <cell r="AJ26">
            <v>-2.4</v>
          </cell>
          <cell r="AK26">
            <v>-2.5</v>
          </cell>
          <cell r="AL26">
            <v>-10.1</v>
          </cell>
          <cell r="AM26">
            <v>-2.2999999999999998</v>
          </cell>
          <cell r="AN26">
            <v>-2.2000000000000002</v>
          </cell>
          <cell r="AO26">
            <v>-1.8</v>
          </cell>
          <cell r="AP26">
            <v>-2.2000000000000002</v>
          </cell>
          <cell r="AQ26">
            <v>-8.5</v>
          </cell>
          <cell r="AR26">
            <v>-2</v>
          </cell>
          <cell r="AS26">
            <v>-2.1</v>
          </cell>
          <cell r="AT26">
            <v>-2</v>
          </cell>
          <cell r="AU26">
            <v>-2</v>
          </cell>
          <cell r="AV26">
            <v>-8.1</v>
          </cell>
          <cell r="AW26">
            <v>-2.2000000000000002</v>
          </cell>
          <cell r="AX26">
            <v>-2.2000000000000002</v>
          </cell>
          <cell r="AY26">
            <v>-2.2000000000000002</v>
          </cell>
          <cell r="AZ26">
            <v>-2.5</v>
          </cell>
          <cell r="BA26">
            <v>-9.1</v>
          </cell>
        </row>
        <row r="27">
          <cell r="B27" t="str">
            <v xml:space="preserve">   2.5- Pasajes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-3.9</v>
          </cell>
          <cell r="J27">
            <v>-3.9</v>
          </cell>
          <cell r="K27">
            <v>-3.8</v>
          </cell>
          <cell r="L27">
            <v>-3.9</v>
          </cell>
          <cell r="M27">
            <v>-15.5</v>
          </cell>
          <cell r="N27">
            <v>-3.2</v>
          </cell>
          <cell r="O27">
            <v>-3.9</v>
          </cell>
          <cell r="P27">
            <v>-4.0999999999999996</v>
          </cell>
          <cell r="Q27">
            <v>-4.3</v>
          </cell>
          <cell r="R27">
            <v>-15.5</v>
          </cell>
          <cell r="S27">
            <v>-3.8</v>
          </cell>
          <cell r="T27">
            <v>-3.9</v>
          </cell>
          <cell r="U27">
            <v>-3.8</v>
          </cell>
          <cell r="V27">
            <v>-3.9</v>
          </cell>
          <cell r="W27">
            <v>-15.4</v>
          </cell>
          <cell r="X27">
            <v>-3.9</v>
          </cell>
          <cell r="Y27">
            <v>-3.8</v>
          </cell>
          <cell r="Z27">
            <v>-3.9</v>
          </cell>
          <cell r="AA27">
            <v>-3.9</v>
          </cell>
          <cell r="AB27">
            <v>-15.5</v>
          </cell>
          <cell r="AC27">
            <v>-4</v>
          </cell>
          <cell r="AD27">
            <v>-4</v>
          </cell>
          <cell r="AE27">
            <v>-4</v>
          </cell>
          <cell r="AF27">
            <v>-4</v>
          </cell>
          <cell r="AG27">
            <v>-16</v>
          </cell>
          <cell r="AH27">
            <v>-4.5</v>
          </cell>
          <cell r="AI27">
            <v>-4.5</v>
          </cell>
          <cell r="AJ27">
            <v>-5</v>
          </cell>
          <cell r="AK27">
            <v>-5</v>
          </cell>
          <cell r="AL27">
            <v>-19</v>
          </cell>
          <cell r="AM27">
            <v>-5</v>
          </cell>
          <cell r="AN27">
            <v>-4.9000000000000004</v>
          </cell>
          <cell r="AO27">
            <v>-5.5</v>
          </cell>
          <cell r="AP27">
            <v>-5.5</v>
          </cell>
          <cell r="AQ27">
            <v>-20.9</v>
          </cell>
          <cell r="AR27">
            <v>-5.5</v>
          </cell>
          <cell r="AS27">
            <v>-5.5</v>
          </cell>
          <cell r="AT27">
            <v>-6.4</v>
          </cell>
          <cell r="AU27">
            <v>-6.4</v>
          </cell>
          <cell r="AV27">
            <v>-23.8</v>
          </cell>
          <cell r="AW27">
            <v>-8.1999999999999993</v>
          </cell>
          <cell r="AX27">
            <v>-8.5</v>
          </cell>
          <cell r="AY27">
            <v>-9</v>
          </cell>
          <cell r="AZ27">
            <v>-10</v>
          </cell>
          <cell r="BA27">
            <v>-35.700000000000003</v>
          </cell>
        </row>
        <row r="28">
          <cell r="B28" t="str">
            <v xml:space="preserve">   2.6- Gastos Externos (incl. gastos consulares)</v>
          </cell>
          <cell r="D28">
            <v>-0.5</v>
          </cell>
          <cell r="E28">
            <v>-0.6</v>
          </cell>
          <cell r="F28">
            <v>-0.5</v>
          </cell>
          <cell r="G28">
            <v>-0.7</v>
          </cell>
          <cell r="H28">
            <v>-2.2999999999999998</v>
          </cell>
          <cell r="I28">
            <v>-2.2000000000000002</v>
          </cell>
          <cell r="J28">
            <v>-2.2999999999999998</v>
          </cell>
          <cell r="K28">
            <v>-2.2000000000000002</v>
          </cell>
          <cell r="L28">
            <v>-2.2000000000000002</v>
          </cell>
          <cell r="M28">
            <v>-8.9</v>
          </cell>
          <cell r="N28">
            <v>-1.5</v>
          </cell>
          <cell r="O28">
            <v>-1.5</v>
          </cell>
          <cell r="P28">
            <v>-1.5</v>
          </cell>
          <cell r="Q28">
            <v>-1.5</v>
          </cell>
          <cell r="R28">
            <v>-6</v>
          </cell>
          <cell r="S28">
            <v>-1.5</v>
          </cell>
          <cell r="T28">
            <v>-1.5</v>
          </cell>
          <cell r="U28">
            <v>-1.5</v>
          </cell>
          <cell r="V28">
            <v>-1.5</v>
          </cell>
          <cell r="W28">
            <v>-6</v>
          </cell>
          <cell r="X28">
            <v>-0.9</v>
          </cell>
          <cell r="Y28">
            <v>-0.9</v>
          </cell>
          <cell r="Z28">
            <v>-0.8</v>
          </cell>
          <cell r="AA28">
            <v>-0.9</v>
          </cell>
          <cell r="AB28">
            <v>-3.5</v>
          </cell>
          <cell r="AC28">
            <v>-0.9</v>
          </cell>
          <cell r="AD28">
            <v>-0.8</v>
          </cell>
          <cell r="AE28">
            <v>-0.8</v>
          </cell>
          <cell r="AF28">
            <v>-0.9</v>
          </cell>
          <cell r="AG28">
            <v>-3.4</v>
          </cell>
          <cell r="AH28">
            <v>-0.9</v>
          </cell>
          <cell r="AI28">
            <v>-0.9</v>
          </cell>
          <cell r="AJ28">
            <v>-0.9</v>
          </cell>
          <cell r="AK28">
            <v>-1</v>
          </cell>
          <cell r="AL28">
            <v>-3.7</v>
          </cell>
          <cell r="AM28">
            <v>-1.1000000000000001</v>
          </cell>
          <cell r="AN28">
            <v>-1</v>
          </cell>
          <cell r="AO28">
            <v>-1</v>
          </cell>
          <cell r="AP28">
            <v>-1.1000000000000001</v>
          </cell>
          <cell r="AQ28">
            <v>-4.2</v>
          </cell>
          <cell r="AR28">
            <v>-1.7</v>
          </cell>
          <cell r="AS28">
            <v>-1.6</v>
          </cell>
          <cell r="AT28">
            <v>-1.7</v>
          </cell>
          <cell r="AU28">
            <v>-1.7</v>
          </cell>
          <cell r="AV28">
            <v>-6.7</v>
          </cell>
          <cell r="AW28">
            <v>-2</v>
          </cell>
          <cell r="AX28">
            <v>-1.6</v>
          </cell>
          <cell r="AY28">
            <v>-1.7</v>
          </cell>
          <cell r="AZ28">
            <v>-1.6</v>
          </cell>
          <cell r="BA28">
            <v>-6.9</v>
          </cell>
        </row>
        <row r="29">
          <cell r="B29" t="str">
            <v xml:space="preserve">   2.7- Comunicaciones</v>
          </cell>
          <cell r="D29">
            <v>-1.3</v>
          </cell>
          <cell r="E29">
            <v>-0.8</v>
          </cell>
          <cell r="F29">
            <v>-0.2</v>
          </cell>
          <cell r="G29">
            <v>-1</v>
          </cell>
          <cell r="H29">
            <v>-3.3</v>
          </cell>
          <cell r="I29">
            <v>-0.6</v>
          </cell>
          <cell r="J29">
            <v>-0.4</v>
          </cell>
          <cell r="K29">
            <v>-0.1</v>
          </cell>
          <cell r="L29">
            <v>-0.5</v>
          </cell>
          <cell r="M29">
            <v>-1.6</v>
          </cell>
          <cell r="N29">
            <v>-0.5</v>
          </cell>
          <cell r="O29">
            <v>-0.6</v>
          </cell>
          <cell r="P29">
            <v>-0.9</v>
          </cell>
          <cell r="Q29">
            <v>-0.6</v>
          </cell>
          <cell r="R29">
            <v>-2.6</v>
          </cell>
          <cell r="S29">
            <v>-1.3</v>
          </cell>
          <cell r="T29">
            <v>-1</v>
          </cell>
          <cell r="U29">
            <v>-2.5</v>
          </cell>
          <cell r="V29">
            <v>-0.6</v>
          </cell>
          <cell r="W29">
            <v>-5.4</v>
          </cell>
          <cell r="X29">
            <v>-0.5</v>
          </cell>
          <cell r="Y29">
            <v>-0.9</v>
          </cell>
          <cell r="Z29">
            <v>-1.4</v>
          </cell>
          <cell r="AA29">
            <v>-1.5</v>
          </cell>
          <cell r="AB29">
            <v>-4.3</v>
          </cell>
          <cell r="AC29">
            <v>-1.5</v>
          </cell>
          <cell r="AD29">
            <v>-1</v>
          </cell>
          <cell r="AE29">
            <v>-0.8</v>
          </cell>
          <cell r="AF29">
            <v>-1.8</v>
          </cell>
          <cell r="AG29">
            <v>-5.0999999999999996</v>
          </cell>
          <cell r="AH29">
            <v>-1.1000000000000001</v>
          </cell>
          <cell r="AI29">
            <v>-0.7</v>
          </cell>
          <cell r="AJ29">
            <v>-0.5</v>
          </cell>
          <cell r="AK29">
            <v>-1.5</v>
          </cell>
          <cell r="AL29">
            <v>-3.8</v>
          </cell>
          <cell r="AM29">
            <v>-0.1</v>
          </cell>
          <cell r="AN29">
            <v>-0.9</v>
          </cell>
          <cell r="AO29">
            <v>-0.6</v>
          </cell>
          <cell r="AP29">
            <v>-1.7</v>
          </cell>
          <cell r="AQ29">
            <v>-3.3</v>
          </cell>
          <cell r="AR29">
            <v>-0.6</v>
          </cell>
          <cell r="AS29">
            <v>-0.9</v>
          </cell>
          <cell r="AT29">
            <v>-0.9</v>
          </cell>
          <cell r="AU29">
            <v>-0.9</v>
          </cell>
          <cell r="AV29">
            <v>-3.3</v>
          </cell>
          <cell r="AW29">
            <v>-0.6</v>
          </cell>
          <cell r="AX29">
            <v>-0.8</v>
          </cell>
          <cell r="AY29">
            <v>-0.7</v>
          </cell>
          <cell r="AZ29">
            <v>-0.8</v>
          </cell>
          <cell r="BA29">
            <v>-2.9</v>
          </cell>
        </row>
        <row r="30">
          <cell r="B30" t="str">
            <v xml:space="preserve">   2.8- Viajes</v>
          </cell>
          <cell r="D30">
            <v>-1</v>
          </cell>
          <cell r="E30">
            <v>-4.3</v>
          </cell>
          <cell r="F30">
            <v>-4.5999999999999996</v>
          </cell>
          <cell r="G30">
            <v>-4.8</v>
          </cell>
          <cell r="H30">
            <v>-14.7</v>
          </cell>
          <cell r="I30">
            <v>-2</v>
          </cell>
          <cell r="J30">
            <v>-8.1999999999999993</v>
          </cell>
          <cell r="K30">
            <v>-8.8000000000000007</v>
          </cell>
          <cell r="L30">
            <v>-9.1</v>
          </cell>
          <cell r="M30">
            <v>-28.1</v>
          </cell>
          <cell r="N30">
            <v>-7</v>
          </cell>
          <cell r="O30">
            <v>-7.8</v>
          </cell>
          <cell r="P30">
            <v>-7.9</v>
          </cell>
          <cell r="Q30">
            <v>-7.5</v>
          </cell>
          <cell r="R30">
            <v>-30.2</v>
          </cell>
          <cell r="S30">
            <v>-7.9</v>
          </cell>
          <cell r="T30">
            <v>-8</v>
          </cell>
          <cell r="U30">
            <v>-7.5</v>
          </cell>
          <cell r="V30">
            <v>-7.5</v>
          </cell>
          <cell r="W30">
            <v>-30.9</v>
          </cell>
          <cell r="X30">
            <v>-8.1</v>
          </cell>
          <cell r="Y30">
            <v>-7</v>
          </cell>
          <cell r="Z30">
            <v>-8</v>
          </cell>
          <cell r="AA30">
            <v>-7</v>
          </cell>
          <cell r="AB30">
            <v>-30.1</v>
          </cell>
          <cell r="AC30">
            <v>-10.1</v>
          </cell>
          <cell r="AD30">
            <v>-9.1</v>
          </cell>
          <cell r="AE30">
            <v>-9.9</v>
          </cell>
          <cell r="AF30">
            <v>-10.9</v>
          </cell>
          <cell r="AG30">
            <v>-40</v>
          </cell>
          <cell r="AH30">
            <v>-15.5</v>
          </cell>
          <cell r="AI30">
            <v>-12.5</v>
          </cell>
          <cell r="AJ30">
            <v>-15</v>
          </cell>
          <cell r="AK30">
            <v>-17</v>
          </cell>
          <cell r="AL30">
            <v>-60</v>
          </cell>
          <cell r="AM30">
            <v>-16.8</v>
          </cell>
          <cell r="AN30">
            <v>-13.5</v>
          </cell>
          <cell r="AO30">
            <v>-16.3</v>
          </cell>
          <cell r="AP30">
            <v>-18.399999999999999</v>
          </cell>
          <cell r="AQ30">
            <v>-65</v>
          </cell>
          <cell r="AR30">
            <v>-17.5</v>
          </cell>
          <cell r="AS30">
            <v>-17.5</v>
          </cell>
          <cell r="AT30">
            <v>-17.5</v>
          </cell>
          <cell r="AU30">
            <v>-17.5</v>
          </cell>
          <cell r="AV30">
            <v>-70</v>
          </cell>
          <cell r="AW30">
            <v>-22.9</v>
          </cell>
          <cell r="AX30">
            <v>-18.7</v>
          </cell>
          <cell r="AY30">
            <v>-19.2</v>
          </cell>
          <cell r="AZ30">
            <v>-17</v>
          </cell>
          <cell r="BA30">
            <v>-77.8</v>
          </cell>
        </row>
        <row r="32">
          <cell r="B32" t="str">
            <v>RENTA-SERVICIOS FACTORIALES</v>
          </cell>
          <cell r="X32">
            <v>-9.02</v>
          </cell>
          <cell r="Y32">
            <v>-14.44</v>
          </cell>
          <cell r="Z32">
            <v>-21.28</v>
          </cell>
          <cell r="AA32">
            <v>-5.16</v>
          </cell>
          <cell r="AB32">
            <v>-49.9</v>
          </cell>
          <cell r="AC32">
            <v>-6.18</v>
          </cell>
          <cell r="AD32">
            <v>-8.58</v>
          </cell>
          <cell r="AE32">
            <v>-54.34</v>
          </cell>
          <cell r="AF32">
            <v>-11.16</v>
          </cell>
          <cell r="AG32">
            <v>-80.260000000000005</v>
          </cell>
          <cell r="AH32">
            <v>-16.100000000000001</v>
          </cell>
          <cell r="AI32">
            <v>-21.86</v>
          </cell>
          <cell r="AJ32">
            <v>-20.98</v>
          </cell>
          <cell r="AK32">
            <v>-22.44</v>
          </cell>
          <cell r="AL32">
            <v>-81.38</v>
          </cell>
          <cell r="AM32">
            <v>-20.260000000000002</v>
          </cell>
          <cell r="AN32">
            <v>-20.68</v>
          </cell>
          <cell r="AO32">
            <v>-20.58</v>
          </cell>
          <cell r="AP32">
            <v>-20.48</v>
          </cell>
          <cell r="AQ32">
            <v>-82</v>
          </cell>
          <cell r="AR32">
            <v>-22</v>
          </cell>
          <cell r="AS32">
            <v>-22.16</v>
          </cell>
          <cell r="AT32">
            <v>-22.16</v>
          </cell>
          <cell r="AU32">
            <v>-22.56</v>
          </cell>
          <cell r="AV32">
            <v>-88.88</v>
          </cell>
          <cell r="AW32">
            <v>-21.66</v>
          </cell>
          <cell r="AX32">
            <v>-20.5</v>
          </cell>
          <cell r="AY32">
            <v>-23.46</v>
          </cell>
          <cell r="AZ32">
            <v>-25.68</v>
          </cell>
          <cell r="BA32">
            <v>-91.3</v>
          </cell>
        </row>
        <row r="34">
          <cell r="B34" t="str">
            <v>3.-INGRESOS</v>
          </cell>
          <cell r="D34">
            <v>3.1</v>
          </cell>
          <cell r="E34">
            <v>3</v>
          </cell>
          <cell r="F34">
            <v>3.4</v>
          </cell>
          <cell r="G34">
            <v>2.2999999999999998</v>
          </cell>
          <cell r="H34">
            <v>11.8</v>
          </cell>
          <cell r="I34">
            <v>1.7</v>
          </cell>
          <cell r="J34">
            <v>2.4</v>
          </cell>
          <cell r="K34">
            <v>3.2</v>
          </cell>
          <cell r="L34">
            <v>2.8</v>
          </cell>
          <cell r="M34">
            <v>10.1</v>
          </cell>
          <cell r="N34">
            <v>1.5</v>
          </cell>
          <cell r="O34">
            <v>1.8</v>
          </cell>
          <cell r="P34">
            <v>2.4</v>
          </cell>
          <cell r="Q34">
            <v>1.8</v>
          </cell>
          <cell r="R34">
            <v>7.5</v>
          </cell>
          <cell r="S34">
            <v>1.2</v>
          </cell>
          <cell r="T34">
            <v>1.2</v>
          </cell>
          <cell r="U34">
            <v>1.1000000000000001</v>
          </cell>
          <cell r="V34">
            <v>1.9</v>
          </cell>
          <cell r="W34">
            <v>5.4</v>
          </cell>
          <cell r="X34">
            <v>1.3</v>
          </cell>
          <cell r="Y34">
            <v>1.7</v>
          </cell>
          <cell r="Z34">
            <v>1.9</v>
          </cell>
          <cell r="AA34">
            <v>1.8</v>
          </cell>
          <cell r="AB34">
            <v>6.7</v>
          </cell>
          <cell r="AC34">
            <v>1.9</v>
          </cell>
          <cell r="AD34">
            <v>1.7</v>
          </cell>
          <cell r="AE34">
            <v>1.9</v>
          </cell>
          <cell r="AF34">
            <v>1.7</v>
          </cell>
          <cell r="AG34">
            <v>7.2</v>
          </cell>
          <cell r="AH34">
            <v>2.4</v>
          </cell>
          <cell r="AI34">
            <v>2.8</v>
          </cell>
          <cell r="AJ34">
            <v>2.7</v>
          </cell>
          <cell r="AK34">
            <v>2.6</v>
          </cell>
          <cell r="AL34">
            <v>10.5</v>
          </cell>
          <cell r="AM34">
            <v>2.6</v>
          </cell>
          <cell r="AN34">
            <v>4.0999999999999996</v>
          </cell>
          <cell r="AO34">
            <v>3.8</v>
          </cell>
          <cell r="AP34">
            <v>4.2</v>
          </cell>
          <cell r="AQ34">
            <v>14.7</v>
          </cell>
          <cell r="AR34">
            <v>7.1</v>
          </cell>
          <cell r="AS34">
            <v>6.8</v>
          </cell>
          <cell r="AT34">
            <v>6.4</v>
          </cell>
          <cell r="AU34">
            <v>5.7</v>
          </cell>
          <cell r="AV34">
            <v>26</v>
          </cell>
          <cell r="AW34">
            <v>7.2</v>
          </cell>
          <cell r="AX34">
            <v>7</v>
          </cell>
          <cell r="AY34">
            <v>8.4</v>
          </cell>
          <cell r="AZ34">
            <v>8.1</v>
          </cell>
          <cell r="BA34">
            <v>30.7</v>
          </cell>
        </row>
        <row r="35">
          <cell r="B35" t="str">
            <v xml:space="preserve">   3.1- Retribucion de Invers.</v>
          </cell>
          <cell r="D35">
            <v>3.1</v>
          </cell>
          <cell r="E35">
            <v>3</v>
          </cell>
          <cell r="F35">
            <v>3.4</v>
          </cell>
          <cell r="G35">
            <v>2.2999999999999998</v>
          </cell>
          <cell r="H35">
            <v>11.8</v>
          </cell>
          <cell r="I35">
            <v>1.7</v>
          </cell>
          <cell r="J35">
            <v>2.4</v>
          </cell>
          <cell r="K35">
            <v>3.2</v>
          </cell>
          <cell r="L35">
            <v>2.8</v>
          </cell>
          <cell r="M35">
            <v>10.1</v>
          </cell>
          <cell r="N35">
            <v>1.5</v>
          </cell>
          <cell r="O35">
            <v>1.8</v>
          </cell>
          <cell r="P35">
            <v>2.4</v>
          </cell>
          <cell r="Q35">
            <v>1.8</v>
          </cell>
          <cell r="R35">
            <v>7.5</v>
          </cell>
          <cell r="S35">
            <v>1.2</v>
          </cell>
          <cell r="T35">
            <v>1.2</v>
          </cell>
          <cell r="U35">
            <v>1.1000000000000001</v>
          </cell>
          <cell r="V35">
            <v>1.9</v>
          </cell>
          <cell r="W35">
            <v>5.4</v>
          </cell>
          <cell r="X35">
            <v>1.3</v>
          </cell>
          <cell r="Y35">
            <v>1.7</v>
          </cell>
          <cell r="Z35">
            <v>1.9</v>
          </cell>
          <cell r="AA35">
            <v>1.8</v>
          </cell>
          <cell r="AB35">
            <v>6.7</v>
          </cell>
          <cell r="AC35">
            <v>1.9</v>
          </cell>
          <cell r="AD35">
            <v>1.7</v>
          </cell>
          <cell r="AE35">
            <v>1.9</v>
          </cell>
          <cell r="AF35">
            <v>1.7</v>
          </cell>
          <cell r="AG35">
            <v>7.2</v>
          </cell>
          <cell r="AH35">
            <v>2.4</v>
          </cell>
          <cell r="AI35">
            <v>2.8</v>
          </cell>
          <cell r="AJ35">
            <v>2.7</v>
          </cell>
          <cell r="AK35">
            <v>2.6</v>
          </cell>
          <cell r="AL35">
            <v>10.5</v>
          </cell>
          <cell r="AM35">
            <v>2.6</v>
          </cell>
          <cell r="AN35">
            <v>4.0999999999999996</v>
          </cell>
          <cell r="AO35">
            <v>3.8</v>
          </cell>
          <cell r="AP35">
            <v>4.2</v>
          </cell>
          <cell r="AQ35">
            <v>14.7</v>
          </cell>
          <cell r="AR35">
            <v>7.1</v>
          </cell>
          <cell r="AS35">
            <v>6.8</v>
          </cell>
          <cell r="AT35">
            <v>6.4</v>
          </cell>
          <cell r="AU35">
            <v>5.7</v>
          </cell>
          <cell r="AV35">
            <v>26</v>
          </cell>
          <cell r="AW35">
            <v>7.2</v>
          </cell>
          <cell r="AX35">
            <v>7</v>
          </cell>
          <cell r="AY35">
            <v>8.4</v>
          </cell>
          <cell r="AZ35">
            <v>8.1</v>
          </cell>
          <cell r="BA35">
            <v>30.7</v>
          </cell>
        </row>
        <row r="37">
          <cell r="B37" t="str">
            <v>4.-EGRESOS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-3</v>
          </cell>
          <cell r="K37">
            <v>-3</v>
          </cell>
          <cell r="L37">
            <v>-3</v>
          </cell>
          <cell r="M37">
            <v>-12</v>
          </cell>
          <cell r="N37">
            <v>-3.1</v>
          </cell>
          <cell r="O37">
            <v>-3.1</v>
          </cell>
          <cell r="P37">
            <v>-3.2</v>
          </cell>
          <cell r="Q37">
            <v>-3.2</v>
          </cell>
          <cell r="R37">
            <v>-12.6</v>
          </cell>
          <cell r="S37">
            <v>-2.9</v>
          </cell>
          <cell r="T37">
            <v>-3</v>
          </cell>
          <cell r="U37">
            <v>-3.2</v>
          </cell>
          <cell r="V37">
            <v>-3.5</v>
          </cell>
          <cell r="W37">
            <v>-12.6</v>
          </cell>
          <cell r="X37">
            <v>-3.6</v>
          </cell>
          <cell r="Y37">
            <v>-3.8</v>
          </cell>
          <cell r="Z37">
            <v>-4.2</v>
          </cell>
          <cell r="AA37">
            <v>-5.0999999999999996</v>
          </cell>
          <cell r="AB37">
            <v>-16.7</v>
          </cell>
          <cell r="AC37">
            <v>-6.2</v>
          </cell>
          <cell r="AD37">
            <v>-6.9</v>
          </cell>
          <cell r="AE37">
            <v>-7.9</v>
          </cell>
          <cell r="AF37">
            <v>-7.5</v>
          </cell>
          <cell r="AG37">
            <v>-28.5</v>
          </cell>
          <cell r="AH37">
            <v>-10.4</v>
          </cell>
          <cell r="AI37">
            <v>-11.4</v>
          </cell>
          <cell r="AJ37">
            <v>-12.6</v>
          </cell>
          <cell r="AK37">
            <v>-10.6</v>
          </cell>
          <cell r="AL37">
            <v>-45</v>
          </cell>
          <cell r="AM37">
            <v>-12.5</v>
          </cell>
          <cell r="AN37">
            <v>-13.4</v>
          </cell>
          <cell r="AO37">
            <v>-14.2</v>
          </cell>
          <cell r="AP37">
            <v>-13.3</v>
          </cell>
          <cell r="AQ37">
            <v>-53.4</v>
          </cell>
          <cell r="AR37">
            <v>-11.8</v>
          </cell>
          <cell r="AS37">
            <v>-14.3</v>
          </cell>
          <cell r="AT37">
            <v>-14.8</v>
          </cell>
          <cell r="AU37">
            <v>-17.3</v>
          </cell>
          <cell r="AV37">
            <v>-58.2</v>
          </cell>
          <cell r="AW37">
            <v>-14.9</v>
          </cell>
          <cell r="AX37">
            <v>-15.5</v>
          </cell>
          <cell r="AY37">
            <v>-16.7</v>
          </cell>
          <cell r="AZ37">
            <v>-15.2</v>
          </cell>
          <cell r="BA37">
            <v>-62.3</v>
          </cell>
        </row>
        <row r="38">
          <cell r="B38" t="str">
            <v xml:space="preserve">   4.1- Renta Privada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-3</v>
          </cell>
          <cell r="K38">
            <v>-3</v>
          </cell>
          <cell r="L38">
            <v>-3</v>
          </cell>
          <cell r="M38">
            <v>-12</v>
          </cell>
          <cell r="N38">
            <v>-3.1</v>
          </cell>
          <cell r="O38">
            <v>-3.1</v>
          </cell>
          <cell r="P38">
            <v>-3.2</v>
          </cell>
          <cell r="Q38">
            <v>-3.2</v>
          </cell>
          <cell r="R38">
            <v>-12.6</v>
          </cell>
          <cell r="S38">
            <v>-2.9</v>
          </cell>
          <cell r="T38">
            <v>-3</v>
          </cell>
          <cell r="U38">
            <v>-3.2</v>
          </cell>
          <cell r="V38">
            <v>-3.5</v>
          </cell>
          <cell r="W38">
            <v>-12.6</v>
          </cell>
          <cell r="X38">
            <v>-3.6</v>
          </cell>
          <cell r="Y38">
            <v>-3.8</v>
          </cell>
          <cell r="Z38">
            <v>-4.2</v>
          </cell>
          <cell r="AA38">
            <v>-5.0999999999999996</v>
          </cell>
          <cell r="AB38">
            <v>-16.7</v>
          </cell>
          <cell r="AC38">
            <v>-6.2</v>
          </cell>
          <cell r="AD38">
            <v>-6.9</v>
          </cell>
          <cell r="AE38">
            <v>-7.9</v>
          </cell>
          <cell r="AF38">
            <v>-7.5</v>
          </cell>
          <cell r="AG38">
            <v>-28.5</v>
          </cell>
          <cell r="AH38">
            <v>-10.4</v>
          </cell>
          <cell r="AI38">
            <v>-11.4</v>
          </cell>
          <cell r="AJ38">
            <v>-12.6</v>
          </cell>
          <cell r="AK38">
            <v>-10.6</v>
          </cell>
          <cell r="AL38">
            <v>-45</v>
          </cell>
          <cell r="AM38">
            <v>-12.5</v>
          </cell>
          <cell r="AN38">
            <v>-13.4</v>
          </cell>
          <cell r="AO38">
            <v>-14.2</v>
          </cell>
          <cell r="AP38">
            <v>-13.3</v>
          </cell>
          <cell r="AQ38">
            <v>-53.4</v>
          </cell>
          <cell r="AR38">
            <v>-11.8</v>
          </cell>
          <cell r="AS38">
            <v>-14.3</v>
          </cell>
          <cell r="AT38">
            <v>-14.8</v>
          </cell>
          <cell r="AU38">
            <v>-17.3</v>
          </cell>
          <cell r="AV38">
            <v>-58.2</v>
          </cell>
          <cell r="AW38">
            <v>-14.9</v>
          </cell>
          <cell r="AX38">
            <v>-15.5</v>
          </cell>
          <cell r="AY38">
            <v>-16.7</v>
          </cell>
          <cell r="AZ38">
            <v>-15.2</v>
          </cell>
          <cell r="BA38">
            <v>-62.3</v>
          </cell>
        </row>
        <row r="39">
          <cell r="B39" t="str">
            <v xml:space="preserve">   4.2- Renta Zona Franca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PIB EN CORR"/>
      <sheetName val="Time series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  <sheetName val="Afiliado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  <sheetName val="A"/>
      <sheetName val="M"/>
      <sheetName val="Q"/>
      <sheetName val="NPV_base"/>
      <sheetName val="Datos Modelo 900"/>
      <sheetName val="Data"/>
      <sheetName val="NPV-DP"/>
      <sheetName val="Scheduled Repayment"/>
      <sheetName val="NPV"/>
      <sheetName val="FSUOUT"/>
      <sheetName val="CHARTS"/>
      <sheetName val="MEMO ESTAT"/>
      <sheetName val="PARAM"/>
      <sheetName val="Table 1"/>
      <sheetName val="Links-Out"/>
      <sheetName val="CIRRs"/>
      <sheetName val="Cover"/>
      <sheetName val="Savings &amp; Invest."/>
      <sheetName val="arrtrsr"/>
      <sheetName val="Output"/>
      <sheetName val="Dates"/>
      <sheetName val="Data Fiscal"/>
      <sheetName val="EW"/>
      <sheetName val="EERProfile"/>
      <sheetName val="TABELAS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  <sheetName val="COP FED"/>
      <sheetName val="C"/>
      <sheetName val="Control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adores basicos"/>
      <sheetName val="CIRRs"/>
      <sheetName val="GRÁFICO DE FONDO POR AFILIADO"/>
    </sheetNames>
    <sheetDataSet>
      <sheetData sheetId="0"/>
      <sheetData sheetId="1"/>
      <sheetData sheetId="2" refreshError="1">
        <row r="3">
          <cell r="C3">
            <v>35.066449767075738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  <sheetName val="CPI_A"/>
      <sheetName val="IN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fondo promedio"/>
      <sheetName val="PONDRAMA"/>
      <sheetName val="GRÁFICO DE FONDO POR AFILIADO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  <sheetName val="DMX Metadata Values"/>
      <sheetName val="VALIDACIÓN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CBBS"/>
      <sheetName val="DMBdeposit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  <sheetName val="J(Priv.Cap)"/>
      <sheetName val="exports"/>
      <sheetName val="Base de Datos Proyecciones"/>
      <sheetName val="NA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  <sheetName val="GRAF_1"/>
      <sheetName val="PIB_por_act"/>
      <sheetName val="PIB_gasto1"/>
      <sheetName val="PIB_gasto"/>
      <sheetName val="PIB_PRODUCC"/>
      <sheetName val="SNF_Córd"/>
      <sheetName val="SNF_Córd_94"/>
      <sheetName val="Supuestos_"/>
      <sheetName val="PIB_PROD_94-2005"/>
      <sheetName val="PIB_ACT_94-2005"/>
      <sheetName val="PIB_PRODUCCION"/>
      <sheetName val="X_Córd_"/>
      <sheetName val="X_Córd_94"/>
      <sheetName val="M_Cif_Córd"/>
      <sheetName val="M_Cif_Córd_94_"/>
      <sheetName val="J(Priv_Cap)"/>
      <sheetName val="BOP_10C"/>
      <sheetName val="TP_10C"/>
      <sheetName val="H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>
        <row r="18">
          <cell r="A18" t="str">
            <v xml:space="preserve">  Export. Bienes fob</v>
          </cell>
        </row>
      </sheetData>
      <sheetData sheetId="49"/>
      <sheetData sheetId="50">
        <row r="3">
          <cell r="A3" t="str">
            <v>Supuestos de Trabajo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  <sheetName val="calculos3"/>
      <sheetName val="tab 3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  <sheetName val="EJECUTIVO"/>
      <sheetName val="SUPUESTOS"/>
      <sheetName val="SFISCAL-MOD"/>
      <sheetName val="Q6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4">
          <cell r="C4">
            <v>17.230164869979546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  <sheetName val="PONDRAMA"/>
      <sheetName val="Q2"/>
      <sheetName val="Importacion Anual"/>
      <sheetName val="E"/>
      <sheetName val="normal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>
        <row r="55">
          <cell r="B55">
            <v>38125.503199999999</v>
          </cell>
          <cell r="G55">
            <v>53168.86</v>
          </cell>
        </row>
        <row r="56">
          <cell r="B56">
            <v>15517.300000000001</v>
          </cell>
          <cell r="G56">
            <v>17605.306</v>
          </cell>
        </row>
        <row r="57">
          <cell r="B57">
            <v>22608.203199999996</v>
          </cell>
          <cell r="G57">
            <v>35563.553999999996</v>
          </cell>
        </row>
        <row r="59">
          <cell r="G59">
            <v>-2</v>
          </cell>
        </row>
        <row r="60">
          <cell r="G60">
            <v>-5.6291390728476776</v>
          </cell>
        </row>
        <row r="61">
          <cell r="G61">
            <v>49.804332946463113</v>
          </cell>
        </row>
        <row r="62">
          <cell r="G62">
            <v>39.457464262399554</v>
          </cell>
        </row>
        <row r="63">
          <cell r="G63">
            <v>-6.9069221701092758</v>
          </cell>
        </row>
        <row r="66">
          <cell r="G66">
            <v>1997</v>
          </cell>
        </row>
        <row r="71">
          <cell r="G71">
            <v>-1.6</v>
          </cell>
        </row>
        <row r="72">
          <cell r="G72">
            <v>-67.158385093167709</v>
          </cell>
        </row>
        <row r="73">
          <cell r="G73">
            <v>-67.683850931677014</v>
          </cell>
        </row>
        <row r="77">
          <cell r="G77">
            <v>3.8</v>
          </cell>
        </row>
        <row r="78">
          <cell r="G78">
            <v>5.7417116227236997</v>
          </cell>
        </row>
        <row r="79">
          <cell r="G79">
            <v>9.7598966643872131</v>
          </cell>
        </row>
        <row r="83">
          <cell r="G83">
            <v>3.4</v>
          </cell>
        </row>
        <row r="84">
          <cell r="G84">
            <v>6.2240425379032738</v>
          </cell>
        </row>
        <row r="85">
          <cell r="G85">
            <v>9.835659984191981</v>
          </cell>
        </row>
        <row r="89">
          <cell r="G89">
            <v>5.0999999999999996</v>
          </cell>
        </row>
        <row r="90">
          <cell r="G90">
            <v>-20.311121196076954</v>
          </cell>
        </row>
        <row r="91">
          <cell r="G91">
            <v>-16.246988377076889</v>
          </cell>
        </row>
        <row r="95">
          <cell r="G95">
            <v>-32.065217391304344</v>
          </cell>
        </row>
        <row r="96">
          <cell r="G96">
            <v>22.623074032318669</v>
          </cell>
        </row>
        <row r="97">
          <cell r="G97">
            <v>-16.696281228044384</v>
          </cell>
        </row>
        <row r="101">
          <cell r="G101">
            <v>-5.6291390728476776</v>
          </cell>
        </row>
        <row r="102">
          <cell r="G102">
            <v>-30.722891566265055</v>
          </cell>
        </row>
        <row r="103">
          <cell r="G103">
            <v>-34.62259634564748</v>
          </cell>
        </row>
        <row r="107">
          <cell r="G107">
            <v>-23.37461300309598</v>
          </cell>
        </row>
        <row r="108">
          <cell r="G108">
            <v>-45.945945945945944</v>
          </cell>
        </row>
        <row r="109">
          <cell r="G109">
            <v>-58.580871893565387</v>
          </cell>
        </row>
        <row r="113">
          <cell r="G113">
            <v>0.3</v>
          </cell>
        </row>
        <row r="118">
          <cell r="G118">
            <v>0.4</v>
          </cell>
        </row>
        <row r="121">
          <cell r="G121">
            <v>0.25345548380911609</v>
          </cell>
        </row>
        <row r="124">
          <cell r="G124">
            <v>1997</v>
          </cell>
        </row>
        <row r="129">
          <cell r="G129">
            <v>0.05</v>
          </cell>
        </row>
        <row r="130">
          <cell r="G130">
            <v>0</v>
          </cell>
        </row>
        <row r="131">
          <cell r="G131">
            <v>-5.0000000000000001E-3</v>
          </cell>
        </row>
        <row r="133">
          <cell r="G133">
            <v>4.4750000000000068E-2</v>
          </cell>
        </row>
        <row r="136">
          <cell r="G136">
            <v>0.3606297526729092</v>
          </cell>
        </row>
        <row r="137">
          <cell r="G137">
            <v>0.34678346377531843</v>
          </cell>
        </row>
        <row r="141">
          <cell r="G141">
            <v>0.13560531344880156</v>
          </cell>
        </row>
        <row r="142">
          <cell r="G142">
            <v>0.16</v>
          </cell>
        </row>
        <row r="143">
          <cell r="G143">
            <v>0.16</v>
          </cell>
        </row>
        <row r="147">
          <cell r="G147">
            <v>2.4540550209803724E-2</v>
          </cell>
        </row>
        <row r="148">
          <cell r="G148">
            <v>0</v>
          </cell>
        </row>
        <row r="149">
          <cell r="G149">
            <v>0.24</v>
          </cell>
        </row>
        <row r="150">
          <cell r="G150">
            <v>0.24</v>
          </cell>
        </row>
        <row r="152">
          <cell r="G152">
            <v>-8.1999999999999993</v>
          </cell>
        </row>
        <row r="156">
          <cell r="G156">
            <v>0.05</v>
          </cell>
        </row>
        <row r="157">
          <cell r="G157">
            <v>0.02</v>
          </cell>
        </row>
        <row r="158">
          <cell r="G158">
            <v>-5.4</v>
          </cell>
        </row>
        <row r="159">
          <cell r="G159">
            <v>1.2219999999999898E-2</v>
          </cell>
        </row>
        <row r="163">
          <cell r="G163">
            <v>2.4540550209803724E-2</v>
          </cell>
        </row>
        <row r="164">
          <cell r="G164">
            <v>0.11</v>
          </cell>
          <cell r="H164">
            <v>1.1100000000000001</v>
          </cell>
          <cell r="I164">
            <v>2.11</v>
          </cell>
          <cell r="J164">
            <v>3.11</v>
          </cell>
        </row>
        <row r="165">
          <cell r="G165">
            <v>0.13454055020980371</v>
          </cell>
          <cell r="H165">
            <v>1.1100000000000001</v>
          </cell>
          <cell r="I165">
            <v>2.11</v>
          </cell>
          <cell r="J165">
            <v>3.11</v>
          </cell>
        </row>
        <row r="167">
          <cell r="G167">
            <v>1997</v>
          </cell>
        </row>
        <row r="171">
          <cell r="B171" t="str">
            <v>= 1.8% of exports</v>
          </cell>
          <cell r="G171" t="str">
            <v>= 2% of fob exports</v>
          </cell>
        </row>
        <row r="175">
          <cell r="G175">
            <v>4.3165484356023853</v>
          </cell>
        </row>
        <row r="176">
          <cell r="G176">
            <v>4</v>
          </cell>
        </row>
        <row r="177">
          <cell r="G177">
            <v>0</v>
          </cell>
        </row>
        <row r="178">
          <cell r="G178">
            <v>3</v>
          </cell>
        </row>
        <row r="179">
          <cell r="G179">
            <v>-5.0000000000000001E-3</v>
          </cell>
        </row>
        <row r="181">
          <cell r="G181">
            <v>7.7749656934243738E-2</v>
          </cell>
        </row>
        <row r="182">
          <cell r="G182">
            <v>3.7949656934243681E-2</v>
          </cell>
        </row>
        <row r="183">
          <cell r="G183">
            <v>2.4999999999999998E-2</v>
          </cell>
        </row>
      </sheetData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70C0"/>
      </a:dk2>
      <a:lt2>
        <a:srgbClr val="D5A10F"/>
      </a:lt2>
      <a:accent1>
        <a:srgbClr val="70AD47"/>
      </a:accent1>
      <a:accent2>
        <a:srgbClr val="ED7D31"/>
      </a:accent2>
      <a:accent3>
        <a:srgbClr val="E2EFD9"/>
      </a:accent3>
      <a:accent4>
        <a:srgbClr val="FFC000"/>
      </a:accent4>
      <a:accent5>
        <a:srgbClr val="0070C0"/>
      </a:accent5>
      <a:accent6>
        <a:srgbClr val="70AD47"/>
      </a:accent6>
      <a:hlink>
        <a:srgbClr val="0070C0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T83"/>
  <sheetViews>
    <sheetView zoomScale="89" zoomScaleNormal="89" zoomScaleSheetLayoutView="82" workbookViewId="0">
      <selection activeCell="F17" sqref="F17"/>
    </sheetView>
  </sheetViews>
  <sheetFormatPr baseColWidth="10" defaultColWidth="11.5546875" defaultRowHeight="12.75"/>
  <cols>
    <col min="1" max="1" width="4" style="160" customWidth="1"/>
    <col min="2" max="16384" width="11.5546875" style="160"/>
  </cols>
  <sheetData>
    <row r="1" spans="1:20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20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223"/>
      <c r="T2" s="223"/>
    </row>
    <row r="3" spans="1:20" ht="15" customHeight="1">
      <c r="A3" s="159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59"/>
      <c r="S3" s="223"/>
      <c r="T3" s="223"/>
    </row>
    <row r="4" spans="1:20" ht="15" customHeight="1">
      <c r="A4" s="159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59"/>
      <c r="S4" s="223"/>
      <c r="T4" s="223"/>
    </row>
    <row r="5" spans="1:20" ht="15" customHeight="1">
      <c r="A5" s="159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59"/>
      <c r="S5" s="223"/>
      <c r="T5" s="223"/>
    </row>
    <row r="6" spans="1:20" ht="15" customHeight="1">
      <c r="A6" s="159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59"/>
      <c r="S6" s="223"/>
      <c r="T6" s="223"/>
    </row>
    <row r="7" spans="1:20" ht="15" customHeight="1">
      <c r="A7" s="159"/>
      <c r="B7" s="165"/>
      <c r="C7" s="165"/>
      <c r="D7" s="161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59"/>
      <c r="S7" s="223"/>
      <c r="T7" s="223"/>
    </row>
    <row r="8" spans="1:20" ht="15" customHeight="1">
      <c r="A8" s="159"/>
      <c r="B8" s="237"/>
      <c r="C8" s="237"/>
      <c r="D8" s="161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59"/>
      <c r="S8" s="223"/>
      <c r="T8" s="223"/>
    </row>
    <row r="9" spans="1:20" ht="45" customHeight="1">
      <c r="A9" s="159"/>
      <c r="B9" s="167"/>
      <c r="C9" s="167"/>
      <c r="D9" s="161"/>
      <c r="E9" s="161"/>
      <c r="F9" s="161"/>
      <c r="G9" s="161"/>
      <c r="H9" s="161"/>
      <c r="I9" s="168" t="s">
        <v>261</v>
      </c>
      <c r="K9" s="169"/>
      <c r="L9" s="170"/>
      <c r="M9" s="170"/>
      <c r="N9" s="170"/>
      <c r="O9" s="171"/>
      <c r="P9" s="172"/>
      <c r="Q9" s="161"/>
      <c r="R9" s="223"/>
      <c r="S9" s="223"/>
      <c r="T9" s="223"/>
    </row>
    <row r="10" spans="1:20" ht="45" customHeight="1">
      <c r="A10" s="159"/>
      <c r="B10" s="167"/>
      <c r="C10" s="167"/>
      <c r="D10" s="161"/>
      <c r="E10" s="161"/>
      <c r="F10" s="161"/>
      <c r="G10" s="161"/>
      <c r="H10" s="161"/>
      <c r="I10" s="173" t="s">
        <v>262</v>
      </c>
      <c r="K10" s="174"/>
      <c r="L10" s="175"/>
      <c r="M10" s="175"/>
      <c r="N10" s="175"/>
      <c r="O10" s="175"/>
      <c r="P10" s="176"/>
      <c r="Q10" s="161"/>
      <c r="R10" s="223"/>
      <c r="S10" s="223"/>
      <c r="T10" s="223"/>
    </row>
    <row r="11" spans="1:20" ht="15" customHeight="1">
      <c r="A11" s="159"/>
      <c r="B11" s="177"/>
      <c r="C11" s="177"/>
      <c r="D11" s="161"/>
      <c r="E11" s="178"/>
      <c r="F11" s="178"/>
      <c r="G11" s="178"/>
      <c r="H11" s="178"/>
      <c r="I11" s="178"/>
      <c r="J11" s="178"/>
      <c r="K11" s="178"/>
      <c r="L11" s="164"/>
      <c r="M11" s="164"/>
      <c r="N11" s="164"/>
      <c r="O11" s="164"/>
      <c r="P11" s="164"/>
      <c r="Q11" s="164"/>
      <c r="R11" s="159"/>
      <c r="S11" s="223"/>
      <c r="T11" s="223"/>
    </row>
    <row r="12" spans="1:20" ht="15" customHeight="1">
      <c r="A12" s="159"/>
      <c r="B12" s="179"/>
      <c r="C12" s="179"/>
      <c r="D12" s="180"/>
      <c r="E12" s="180"/>
      <c r="F12" s="180"/>
      <c r="G12" s="180"/>
      <c r="H12" s="180"/>
      <c r="I12" s="180"/>
      <c r="J12" s="180"/>
      <c r="K12" s="180"/>
      <c r="L12" s="165"/>
      <c r="M12" s="165"/>
      <c r="N12" s="165"/>
      <c r="O12" s="165"/>
      <c r="P12" s="165"/>
      <c r="Q12" s="165"/>
      <c r="R12" s="159"/>
      <c r="S12" s="223"/>
      <c r="T12" s="223"/>
    </row>
    <row r="13" spans="1:20" ht="15" customHeight="1">
      <c r="A13" s="159"/>
      <c r="B13" s="181"/>
      <c r="C13" s="181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59"/>
      <c r="S13" s="223"/>
      <c r="T13" s="223"/>
    </row>
    <row r="14" spans="1:20" ht="15" customHeight="1">
      <c r="A14" s="159"/>
      <c r="B14" s="182"/>
      <c r="C14" s="182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59"/>
      <c r="S14" s="223"/>
      <c r="T14" s="223"/>
    </row>
    <row r="15" spans="1:20" ht="15" customHeight="1">
      <c r="A15" s="159"/>
      <c r="B15" s="184"/>
      <c r="C15" s="184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59"/>
      <c r="S15" s="223"/>
      <c r="T15" s="223"/>
    </row>
    <row r="16" spans="1:20" ht="15" customHeight="1">
      <c r="A16" s="159"/>
      <c r="B16" s="184"/>
      <c r="C16" s="184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59"/>
      <c r="S16" s="223"/>
      <c r="T16" s="223"/>
    </row>
    <row r="17" spans="1:20" ht="15" customHeight="1">
      <c r="A17" s="159"/>
      <c r="B17" s="182"/>
      <c r="C17" s="182"/>
      <c r="D17" s="183"/>
      <c r="E17" s="183"/>
      <c r="F17" s="183"/>
      <c r="G17" s="183"/>
      <c r="H17" s="183"/>
      <c r="I17" s="183"/>
      <c r="J17" s="183"/>
      <c r="K17" s="203"/>
      <c r="L17" s="183"/>
      <c r="M17" s="183"/>
      <c r="N17" s="183"/>
      <c r="O17" s="183"/>
      <c r="P17" s="183"/>
      <c r="Q17" s="183"/>
      <c r="R17" s="159"/>
      <c r="S17" s="223"/>
      <c r="T17" s="223"/>
    </row>
    <row r="18" spans="1:20" ht="15" customHeight="1">
      <c r="A18" s="159"/>
      <c r="B18" s="184"/>
      <c r="C18" s="184"/>
      <c r="D18" s="183"/>
      <c r="E18" s="183"/>
      <c r="F18" s="183"/>
      <c r="G18" s="183"/>
      <c r="H18" s="183"/>
      <c r="I18" s="183"/>
      <c r="J18" s="183"/>
      <c r="K18" s="203"/>
      <c r="L18" s="183"/>
      <c r="M18" s="183"/>
      <c r="N18" s="183"/>
      <c r="O18" s="183"/>
      <c r="P18" s="183"/>
      <c r="Q18" s="183"/>
      <c r="R18" s="159"/>
      <c r="S18" s="223"/>
      <c r="T18" s="223"/>
    </row>
    <row r="19" spans="1:20" ht="15" customHeight="1">
      <c r="A19" s="159"/>
      <c r="B19" s="184"/>
      <c r="C19" s="184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59"/>
      <c r="S19" s="223"/>
      <c r="T19" s="223"/>
    </row>
    <row r="20" spans="1:20" ht="15" customHeight="1">
      <c r="A20" s="159"/>
      <c r="B20" s="185"/>
      <c r="C20" s="185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59"/>
      <c r="S20" s="223"/>
      <c r="T20" s="223"/>
    </row>
    <row r="21" spans="1:20" ht="15" customHeight="1">
      <c r="A21" s="159"/>
      <c r="B21" s="184"/>
      <c r="C21" s="184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59"/>
      <c r="S21" s="223"/>
      <c r="T21" s="223"/>
    </row>
    <row r="22" spans="1:20" ht="15" customHeight="1">
      <c r="A22" s="159"/>
      <c r="B22" s="184"/>
      <c r="C22" s="184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59"/>
      <c r="S22" s="223"/>
      <c r="T22" s="223"/>
    </row>
    <row r="23" spans="1:20" ht="15" customHeight="1">
      <c r="A23" s="159"/>
      <c r="B23" s="186"/>
      <c r="C23" s="186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59"/>
      <c r="S23" s="223"/>
      <c r="T23" s="223"/>
    </row>
    <row r="24" spans="1:20" ht="15" customHeight="1">
      <c r="A24" s="159"/>
      <c r="B24" s="184"/>
      <c r="C24" s="184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59"/>
      <c r="S24" s="223"/>
      <c r="T24" s="223"/>
    </row>
    <row r="25" spans="1:20" ht="15" customHeight="1">
      <c r="A25" s="159"/>
      <c r="B25" s="185"/>
      <c r="C25" s="185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59"/>
      <c r="S25" s="223"/>
      <c r="T25" s="223"/>
    </row>
    <row r="26" spans="1:20" ht="15" customHeight="1">
      <c r="A26" s="159"/>
      <c r="B26" s="184"/>
      <c r="C26" s="184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59"/>
      <c r="S26" s="223"/>
      <c r="T26" s="223"/>
    </row>
    <row r="27" spans="1:20" ht="15" customHeight="1">
      <c r="A27" s="159"/>
      <c r="B27" s="184"/>
      <c r="C27" s="184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59"/>
      <c r="S27" s="223"/>
      <c r="T27" s="223"/>
    </row>
    <row r="28" spans="1:20" ht="15" customHeight="1">
      <c r="A28" s="159"/>
      <c r="B28" s="185"/>
      <c r="C28" s="159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59"/>
      <c r="S28" s="223"/>
      <c r="T28" s="223"/>
    </row>
    <row r="29" spans="1:20" ht="15" customHeight="1">
      <c r="A29" s="159"/>
      <c r="B29" s="184"/>
      <c r="C29" s="184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59"/>
      <c r="S29" s="223"/>
      <c r="T29" s="223"/>
    </row>
    <row r="30" spans="1:20" ht="15" customHeight="1">
      <c r="A30" s="159"/>
      <c r="B30" s="186"/>
      <c r="C30" s="186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59"/>
      <c r="S30" s="223"/>
      <c r="T30" s="223"/>
    </row>
    <row r="31" spans="1:20" ht="15" customHeight="1">
      <c r="A31" s="159"/>
      <c r="B31" s="184"/>
      <c r="C31" s="184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59"/>
      <c r="S31" s="223"/>
      <c r="T31" s="223"/>
    </row>
    <row r="32" spans="1:20" ht="15" customHeight="1">
      <c r="A32" s="159"/>
      <c r="B32" s="187"/>
      <c r="C32" s="187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59"/>
      <c r="S32" s="223"/>
      <c r="T32" s="223"/>
    </row>
    <row r="33" spans="1:20" ht="15" customHeight="1">
      <c r="A33" s="159"/>
      <c r="B33" s="188"/>
      <c r="C33" s="1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59"/>
      <c r="S33" s="223"/>
      <c r="T33" s="223"/>
    </row>
    <row r="34" spans="1:20" ht="15" customHeight="1">
      <c r="A34" s="159"/>
      <c r="B34" s="185"/>
      <c r="C34" s="185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59"/>
      <c r="S34" s="223"/>
      <c r="T34" s="223"/>
    </row>
    <row r="35" spans="1:20" ht="15" customHeight="1">
      <c r="A35" s="159"/>
      <c r="B35" s="185"/>
      <c r="C35" s="185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59"/>
      <c r="S35" s="223"/>
      <c r="T35" s="223"/>
    </row>
    <row r="36" spans="1:20" ht="15" customHeight="1">
      <c r="A36" s="159"/>
      <c r="B36" s="186"/>
      <c r="C36" s="186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59"/>
      <c r="S36" s="223"/>
      <c r="T36" s="223"/>
    </row>
    <row r="37" spans="1:20" ht="15" customHeight="1">
      <c r="A37" s="159"/>
      <c r="B37" s="238"/>
      <c r="C37" s="238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59"/>
      <c r="S37" s="223"/>
      <c r="T37" s="223"/>
    </row>
    <row r="38" spans="1:20" ht="15" customHeight="1">
      <c r="A38" s="159"/>
      <c r="B38" s="239"/>
      <c r="C38" s="238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59"/>
      <c r="S38" s="223"/>
      <c r="T38" s="223"/>
    </row>
    <row r="39" spans="1:20" ht="15" customHeight="1">
      <c r="A39" s="159"/>
      <c r="B39" s="159"/>
      <c r="C39" s="159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59"/>
      <c r="S39" s="223"/>
      <c r="T39" s="223"/>
    </row>
    <row r="40" spans="1:20" ht="15" customHeight="1">
      <c r="A40" s="159"/>
      <c r="B40" s="159"/>
      <c r="C40" s="159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59"/>
      <c r="S40" s="223"/>
      <c r="T40" s="223"/>
    </row>
    <row r="41" spans="1:20" ht="15" customHeight="1">
      <c r="A41" s="159"/>
      <c r="B41" s="194"/>
      <c r="C41" s="194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59"/>
      <c r="S41" s="223"/>
      <c r="T41" s="223"/>
    </row>
    <row r="42" spans="1:20" ht="15" customHeight="1">
      <c r="A42" s="159"/>
      <c r="B42" s="194"/>
      <c r="C42" s="194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59"/>
      <c r="S42" s="223"/>
      <c r="T42" s="223"/>
    </row>
    <row r="43" spans="1:20" ht="15" customHeight="1">
      <c r="A43" s="159"/>
      <c r="B43" s="196"/>
      <c r="C43" s="196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223"/>
      <c r="T43" s="223"/>
    </row>
    <row r="44" spans="1:20" ht="15" customHeight="1">
      <c r="A44" s="159"/>
      <c r="B44" s="196"/>
      <c r="C44" s="196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223"/>
      <c r="T44" s="223"/>
    </row>
    <row r="45" spans="1:20" ht="15" customHeigh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223"/>
      <c r="T45" s="223"/>
    </row>
    <row r="46" spans="1:20">
      <c r="A46" s="159"/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59"/>
      <c r="S46" s="223"/>
      <c r="T46" s="223"/>
    </row>
    <row r="47" spans="1:20">
      <c r="A47" s="159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223"/>
      <c r="T47" s="223"/>
    </row>
    <row r="48" spans="1:20">
      <c r="A48" s="159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223"/>
      <c r="T48" s="223"/>
    </row>
    <row r="49" spans="1:20">
      <c r="A49" s="159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98"/>
      <c r="M49" s="198"/>
      <c r="N49" s="198"/>
      <c r="O49" s="198"/>
      <c r="P49" s="198"/>
      <c r="Q49" s="198"/>
      <c r="R49" s="159"/>
      <c r="S49" s="223"/>
      <c r="T49" s="223"/>
    </row>
    <row r="50" spans="1:20">
      <c r="A50" s="159"/>
      <c r="B50" s="159"/>
      <c r="C50" s="15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59"/>
      <c r="S50" s="223"/>
      <c r="T50" s="223"/>
    </row>
    <row r="51" spans="1:20">
      <c r="A51" s="159"/>
      <c r="B51" s="159"/>
      <c r="C51" s="15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59"/>
      <c r="S51" s="223"/>
      <c r="T51" s="223"/>
    </row>
    <row r="52" spans="1:20">
      <c r="A52" s="159"/>
      <c r="B52" s="159"/>
      <c r="C52" s="159"/>
      <c r="D52" s="199"/>
      <c r="E52" s="199"/>
      <c r="F52" s="199"/>
      <c r="G52" s="199"/>
      <c r="H52" s="199"/>
      <c r="I52" s="199"/>
      <c r="J52" s="199"/>
      <c r="K52" s="199"/>
      <c r="L52" s="159"/>
      <c r="M52" s="199"/>
      <c r="N52" s="199"/>
      <c r="O52" s="199"/>
      <c r="P52" s="199"/>
      <c r="Q52" s="199"/>
      <c r="R52" s="159"/>
      <c r="S52" s="223"/>
      <c r="T52" s="223"/>
    </row>
    <row r="53" spans="1:20">
      <c r="A53" s="159"/>
      <c r="B53" s="159"/>
      <c r="C53" s="15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59"/>
      <c r="S53" s="223"/>
      <c r="T53" s="223"/>
    </row>
    <row r="54" spans="1:20">
      <c r="A54" s="159"/>
      <c r="B54" s="159"/>
      <c r="C54" s="15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59"/>
      <c r="S54" s="223"/>
      <c r="T54" s="223"/>
    </row>
    <row r="55" spans="1:20">
      <c r="A55" s="159"/>
      <c r="B55" s="159"/>
      <c r="C55" s="15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59"/>
      <c r="S55" s="223"/>
      <c r="T55" s="223"/>
    </row>
    <row r="56" spans="1:20">
      <c r="A56" s="159"/>
      <c r="B56" s="159"/>
      <c r="C56" s="15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59"/>
      <c r="S56" s="223"/>
      <c r="T56" s="223"/>
    </row>
    <row r="57" spans="1:20">
      <c r="A57" s="159"/>
      <c r="B57" s="159"/>
      <c r="C57" s="15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59"/>
      <c r="S57" s="223"/>
      <c r="T57" s="223"/>
    </row>
    <row r="58" spans="1:20">
      <c r="A58" s="159"/>
      <c r="B58" s="159"/>
      <c r="C58" s="15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59"/>
      <c r="S58" s="223"/>
      <c r="T58" s="223"/>
    </row>
    <row r="59" spans="1:20">
      <c r="A59" s="159"/>
      <c r="B59" s="159"/>
      <c r="C59" s="15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59"/>
      <c r="S59" s="223"/>
      <c r="T59" s="223"/>
    </row>
    <row r="60" spans="1:20">
      <c r="A60" s="159"/>
      <c r="B60" s="159"/>
      <c r="C60" s="15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59"/>
      <c r="S60" s="223"/>
      <c r="T60" s="223"/>
    </row>
    <row r="61" spans="1:20">
      <c r="A61" s="159"/>
      <c r="B61" s="159"/>
      <c r="C61" s="15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59"/>
      <c r="S61" s="223"/>
      <c r="T61" s="223"/>
    </row>
    <row r="62" spans="1:20">
      <c r="A62" s="159"/>
      <c r="B62" s="159"/>
      <c r="C62" s="159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59"/>
      <c r="S62" s="223"/>
      <c r="T62" s="223"/>
    </row>
    <row r="63" spans="1:20">
      <c r="A63" s="159"/>
      <c r="B63" s="159"/>
      <c r="C63" s="159"/>
      <c r="D63" s="199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59"/>
      <c r="S63" s="223"/>
      <c r="T63" s="223"/>
    </row>
    <row r="64" spans="1:20">
      <c r="A64" s="159"/>
      <c r="B64" s="159"/>
      <c r="C64" s="15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59"/>
      <c r="S64" s="223"/>
      <c r="T64" s="223"/>
    </row>
    <row r="65" spans="1:20">
      <c r="A65" s="159"/>
      <c r="B65" s="159"/>
      <c r="C65" s="15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59"/>
      <c r="S65" s="223"/>
      <c r="T65" s="223"/>
    </row>
    <row r="66" spans="1:20">
      <c r="A66" s="159"/>
      <c r="B66" s="159"/>
      <c r="C66" s="15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59"/>
      <c r="S66" s="223"/>
      <c r="T66" s="223"/>
    </row>
    <row r="67" spans="1:20">
      <c r="A67" s="159"/>
      <c r="B67" s="159"/>
      <c r="C67" s="15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59"/>
      <c r="S67" s="223"/>
      <c r="T67" s="223"/>
    </row>
    <row r="68" spans="1:20">
      <c r="A68" s="159"/>
      <c r="B68" s="159"/>
      <c r="C68" s="15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59"/>
      <c r="S68" s="223"/>
      <c r="T68" s="223"/>
    </row>
    <row r="69" spans="1:20">
      <c r="A69" s="159"/>
      <c r="B69" s="159"/>
      <c r="C69" s="15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59"/>
      <c r="S69" s="223"/>
      <c r="T69" s="223"/>
    </row>
    <row r="70" spans="1:20">
      <c r="A70" s="159"/>
      <c r="B70" s="159"/>
      <c r="C70" s="15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59"/>
      <c r="S70" s="223"/>
      <c r="T70" s="223"/>
    </row>
    <row r="71" spans="1:20">
      <c r="A71" s="159"/>
      <c r="B71" s="159"/>
      <c r="C71" s="15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59"/>
      <c r="S71" s="223"/>
      <c r="T71" s="223"/>
    </row>
    <row r="72" spans="1:20">
      <c r="A72" s="159"/>
      <c r="B72" s="159"/>
      <c r="C72" s="15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59"/>
      <c r="S72" s="223"/>
      <c r="T72" s="223"/>
    </row>
    <row r="73" spans="1:20">
      <c r="A73" s="159"/>
      <c r="B73" s="159"/>
      <c r="C73" s="15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59"/>
      <c r="S73" s="223"/>
      <c r="T73" s="223"/>
    </row>
    <row r="74" spans="1:20">
      <c r="A74" s="159"/>
      <c r="B74" s="159"/>
      <c r="C74" s="15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59"/>
      <c r="S74" s="223"/>
      <c r="T74" s="223"/>
    </row>
    <row r="75" spans="1:20">
      <c r="A75" s="159"/>
      <c r="B75" s="159"/>
      <c r="C75" s="15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59"/>
      <c r="S75" s="223"/>
      <c r="T75" s="223"/>
    </row>
    <row r="76" spans="1:20">
      <c r="R76" s="223"/>
      <c r="S76" s="223"/>
      <c r="T76" s="223"/>
    </row>
    <row r="77" spans="1:20">
      <c r="R77" s="223"/>
      <c r="S77" s="223"/>
      <c r="T77" s="223"/>
    </row>
    <row r="78" spans="1:20">
      <c r="R78" s="223"/>
      <c r="S78" s="223"/>
      <c r="T78" s="223"/>
    </row>
    <row r="79" spans="1:20">
      <c r="R79" s="223"/>
      <c r="S79" s="223"/>
      <c r="T79" s="223"/>
    </row>
    <row r="80" spans="1:20">
      <c r="R80" s="223"/>
      <c r="S80" s="223"/>
      <c r="T80" s="223"/>
    </row>
    <row r="81" spans="18:20">
      <c r="R81" s="223"/>
      <c r="S81" s="223"/>
      <c r="T81" s="223"/>
    </row>
    <row r="82" spans="18:20">
      <c r="R82" s="223"/>
      <c r="S82" s="223"/>
      <c r="T82" s="223"/>
    </row>
    <row r="83" spans="18:20">
      <c r="R83" s="223"/>
      <c r="S83" s="223"/>
      <c r="T83" s="223"/>
    </row>
  </sheetData>
  <mergeCells count="3">
    <mergeCell ref="B8:C8"/>
    <mergeCell ref="B37:C37"/>
    <mergeCell ref="B38:C38"/>
  </mergeCells>
  <printOptions horizontalCentered="1"/>
  <pageMargins left="0.78740157480314965" right="0.78740157480314965" top="0.39370078740157483" bottom="0.39370078740157483" header="0" footer="0"/>
  <pageSetup paperSize="5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B1:V69"/>
  <sheetViews>
    <sheetView tabSelected="1" showOutlineSymbols="0" zoomScale="78" zoomScaleNormal="78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77" style="5" customWidth="1"/>
    <col min="4" max="22" width="10.77734375" style="5" customWidth="1"/>
    <col min="23" max="16384" width="14.6640625" style="5"/>
  </cols>
  <sheetData>
    <row r="1" spans="2:22" ht="20.100000000000001" customHeight="1"/>
    <row r="2" spans="2:22" ht="18" customHeight="1"/>
    <row r="3" spans="2:22" ht="18" customHeight="1"/>
    <row r="4" spans="2:22" ht="18" customHeight="1">
      <c r="B4" s="3" t="s">
        <v>257</v>
      </c>
      <c r="C4" s="4"/>
      <c r="D4" s="4"/>
    </row>
    <row r="5" spans="2:22" ht="18" customHeight="1">
      <c r="B5" s="26" t="s">
        <v>314</v>
      </c>
      <c r="C5" s="4"/>
      <c r="D5" s="4"/>
    </row>
    <row r="6" spans="2:22" ht="18" customHeight="1">
      <c r="B6" s="241" t="s">
        <v>40</v>
      </c>
      <c r="C6" s="241"/>
      <c r="D6" s="6"/>
    </row>
    <row r="7" spans="2:22" ht="9.9499999999999993" customHeight="1" thickBot="1">
      <c r="E7" s="7"/>
      <c r="F7" s="8"/>
      <c r="G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2:22" s="16" customFormat="1" ht="30" customHeight="1" thickBot="1">
      <c r="B8" s="10" t="s">
        <v>41</v>
      </c>
      <c r="C8" s="12"/>
      <c r="D8" s="13" t="s">
        <v>214</v>
      </c>
      <c r="E8" s="13" t="s">
        <v>23</v>
      </c>
      <c r="F8" s="13" t="s">
        <v>24</v>
      </c>
      <c r="G8" s="13" t="s">
        <v>28</v>
      </c>
      <c r="H8" s="13" t="s">
        <v>29</v>
      </c>
      <c r="I8" s="13" t="s">
        <v>30</v>
      </c>
      <c r="J8" s="13" t="s">
        <v>33</v>
      </c>
      <c r="K8" s="13" t="s">
        <v>36</v>
      </c>
      <c r="L8" s="14">
        <v>2014</v>
      </c>
      <c r="M8" s="15" t="s">
        <v>38</v>
      </c>
      <c r="N8" s="15" t="s">
        <v>39</v>
      </c>
      <c r="O8" s="15" t="s">
        <v>215</v>
      </c>
      <c r="P8" s="15">
        <v>2018</v>
      </c>
      <c r="Q8" s="15">
        <v>2019</v>
      </c>
      <c r="R8" s="15">
        <v>2020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2" ht="20" customHeight="1">
      <c r="B9" s="17"/>
      <c r="C9" s="17"/>
    </row>
    <row r="10" spans="2:22" ht="20" customHeight="1">
      <c r="B10" s="18" t="s">
        <v>229</v>
      </c>
      <c r="C10" s="19"/>
      <c r="D10" s="20">
        <v>-22566.2</v>
      </c>
      <c r="E10" s="20">
        <v>-22312.9</v>
      </c>
      <c r="F10" s="20">
        <v>-23901.093076999998</v>
      </c>
      <c r="G10" s="20">
        <v>-9634.7447226346703</v>
      </c>
      <c r="H10" s="19">
        <v>1389.8342517677229</v>
      </c>
      <c r="I10" s="19">
        <v>6930.399756928251</v>
      </c>
      <c r="J10" s="19">
        <v>3622.0204332671201</v>
      </c>
      <c r="K10" s="19">
        <v>5147.1119654360446</v>
      </c>
      <c r="L10" s="19">
        <v>10773.174957551731</v>
      </c>
      <c r="M10" s="19">
        <v>14030.32197757563</v>
      </c>
      <c r="N10" s="19">
        <v>9888.0158376710897</v>
      </c>
      <c r="O10" s="19">
        <v>15042.819851778913</v>
      </c>
      <c r="P10" s="19">
        <v>-6183.5663711811067</v>
      </c>
      <c r="Q10" s="19">
        <v>22852.196489334601</v>
      </c>
      <c r="R10" s="19">
        <v>59507.539565068364</v>
      </c>
      <c r="S10" s="19">
        <v>80981.798022116913</v>
      </c>
      <c r="T10" s="19">
        <v>101881.22480760003</v>
      </c>
      <c r="U10" s="19">
        <v>137035.15057997743</v>
      </c>
      <c r="V10" s="19">
        <v>155088.91657219338</v>
      </c>
    </row>
    <row r="11" spans="2:22" ht="20" customHeight="1">
      <c r="B11" s="21" t="s">
        <v>42</v>
      </c>
      <c r="C11" s="19"/>
      <c r="D11" s="22">
        <v>21514.9</v>
      </c>
      <c r="E11" s="22">
        <v>26098.9</v>
      </c>
      <c r="F11" s="22">
        <v>28798.871234999999</v>
      </c>
      <c r="G11" s="22">
        <v>44204.210688175546</v>
      </c>
      <c r="H11" s="23">
        <v>56556.00637272522</v>
      </c>
      <c r="I11" s="23">
        <v>62987.299431856343</v>
      </c>
      <c r="J11" s="23">
        <v>61776.944680065499</v>
      </c>
      <c r="K11" s="23">
        <v>67383.525669346403</v>
      </c>
      <c r="L11" s="23">
        <v>80106.938115862606</v>
      </c>
      <c r="M11" s="23">
        <v>84981.456284325803</v>
      </c>
      <c r="N11" s="23">
        <v>97445.389491585927</v>
      </c>
      <c r="O11" s="23">
        <v>110270.99282658979</v>
      </c>
      <c r="P11" s="23">
        <v>96891.601099388892</v>
      </c>
      <c r="Q11" s="23">
        <v>126643.58125136487</v>
      </c>
      <c r="R11" s="23">
        <v>156618.13781539752</v>
      </c>
      <c r="S11" s="23">
        <v>187757.02461785113</v>
      </c>
      <c r="T11" s="23">
        <v>202931.92774506443</v>
      </c>
      <c r="U11" s="23">
        <v>236481.32298660857</v>
      </c>
      <c r="V11" s="23">
        <v>250820.91423542882</v>
      </c>
    </row>
    <row r="12" spans="2:22" ht="20" customHeight="1">
      <c r="B12" s="21" t="s">
        <v>43</v>
      </c>
      <c r="C12" s="19"/>
      <c r="D12" s="22">
        <v>-44081.1</v>
      </c>
      <c r="E12" s="22">
        <v>-48411.8</v>
      </c>
      <c r="F12" s="22">
        <v>-52699.964311999996</v>
      </c>
      <c r="G12" s="22">
        <v>-53838.955410810217</v>
      </c>
      <c r="H12" s="23">
        <v>-55166.172120957497</v>
      </c>
      <c r="I12" s="23">
        <v>-56056.899674928092</v>
      </c>
      <c r="J12" s="23">
        <v>-58154.924246798379</v>
      </c>
      <c r="K12" s="23">
        <v>-62236.413703910359</v>
      </c>
      <c r="L12" s="23">
        <v>-69333.763158310874</v>
      </c>
      <c r="M12" s="23">
        <v>-70951.134306750173</v>
      </c>
      <c r="N12" s="23">
        <v>-87557.373653914838</v>
      </c>
      <c r="O12" s="23">
        <v>-95228.172974810877</v>
      </c>
      <c r="P12" s="23">
        <v>-103075.16747057</v>
      </c>
      <c r="Q12" s="23">
        <v>-103791.38476203027</v>
      </c>
      <c r="R12" s="23">
        <v>-97110.59825032916</v>
      </c>
      <c r="S12" s="23">
        <v>-106775.22659573422</v>
      </c>
      <c r="T12" s="23">
        <v>-101050.7029374644</v>
      </c>
      <c r="U12" s="23">
        <v>-99446.172406631144</v>
      </c>
      <c r="V12" s="23">
        <v>-95731.997663235423</v>
      </c>
    </row>
    <row r="13" spans="2:22" ht="6" customHeight="1">
      <c r="B13" s="21" t="s">
        <v>31</v>
      </c>
      <c r="C13" s="19"/>
      <c r="D13" s="22"/>
      <c r="E13" s="22"/>
      <c r="F13" s="22"/>
      <c r="G13" s="22"/>
      <c r="H13" s="23"/>
      <c r="J13" s="23"/>
      <c r="K13" s="23"/>
      <c r="L13" s="23"/>
      <c r="M13" s="23"/>
      <c r="N13" s="23"/>
      <c r="O13" s="23"/>
      <c r="P13" s="23"/>
      <c r="Q13" s="23"/>
      <c r="R13" s="19"/>
      <c r="S13" s="23"/>
      <c r="T13" s="23"/>
      <c r="U13" s="23"/>
      <c r="V13" s="23"/>
    </row>
    <row r="14" spans="2:22" ht="20" customHeight="1">
      <c r="B14" s="18" t="s">
        <v>44</v>
      </c>
      <c r="C14" s="19"/>
      <c r="D14" s="20">
        <v>58448.9</v>
      </c>
      <c r="E14" s="20">
        <v>64580.91724621001</v>
      </c>
      <c r="F14" s="20">
        <v>69708.779080570006</v>
      </c>
      <c r="G14" s="20">
        <v>59680.330421123566</v>
      </c>
      <c r="H14" s="19">
        <v>61346.547894607749</v>
      </c>
      <c r="I14" s="19">
        <v>61807.3</v>
      </c>
      <c r="J14" s="19">
        <v>77212.887342660644</v>
      </c>
      <c r="K14" s="19">
        <v>91503.659019445768</v>
      </c>
      <c r="L14" s="19">
        <v>98485.510124519002</v>
      </c>
      <c r="M14" s="19">
        <v>116137.34931588649</v>
      </c>
      <c r="N14" s="19">
        <v>133998.414461757</v>
      </c>
      <c r="O14" s="19">
        <v>147590.73268637183</v>
      </c>
      <c r="P14" s="19">
        <v>136692.43320779153</v>
      </c>
      <c r="Q14" s="19">
        <v>111908.32661616006</v>
      </c>
      <c r="R14" s="19">
        <v>96949.319485759304</v>
      </c>
      <c r="S14" s="19">
        <v>94124.322900358122</v>
      </c>
      <c r="T14" s="19">
        <v>84802.300285386722</v>
      </c>
      <c r="U14" s="19">
        <v>60324.331308736277</v>
      </c>
      <c r="V14" s="19">
        <v>64548.432382010149</v>
      </c>
    </row>
    <row r="15" spans="2:22" ht="20" customHeight="1">
      <c r="B15" s="21" t="s">
        <v>45</v>
      </c>
      <c r="C15" s="19"/>
      <c r="D15" s="22">
        <v>36876.5</v>
      </c>
      <c r="E15" s="22">
        <v>34938.9</v>
      </c>
      <c r="F15" s="22">
        <v>36801.4</v>
      </c>
      <c r="G15" s="22">
        <v>39818.428967636784</v>
      </c>
      <c r="H15" s="23">
        <v>41574.527784611979</v>
      </c>
      <c r="I15" s="23">
        <v>41494.525375851401</v>
      </c>
      <c r="J15" s="23">
        <v>41042.163925805668</v>
      </c>
      <c r="K15" s="23">
        <v>43083.596635433169</v>
      </c>
      <c r="L15" s="23">
        <v>37468.988198933526</v>
      </c>
      <c r="M15" s="23">
        <v>34451.956121920375</v>
      </c>
      <c r="N15" s="23">
        <v>36775.319106977833</v>
      </c>
      <c r="O15" s="23">
        <v>30694.603614818461</v>
      </c>
      <c r="P15" s="23">
        <v>34303.843545540891</v>
      </c>
      <c r="Q15" s="23">
        <v>36565.915169855594</v>
      </c>
      <c r="R15" s="23">
        <v>30650.571678674278</v>
      </c>
      <c r="S15" s="23">
        <v>25861.738958433696</v>
      </c>
      <c r="T15" s="23">
        <v>8361.3187591108872</v>
      </c>
      <c r="U15" s="23">
        <v>-20559.01889166436</v>
      </c>
      <c r="V15" s="23">
        <v>-31974.417090741372</v>
      </c>
    </row>
    <row r="16" spans="2:22" ht="20" customHeight="1">
      <c r="B16" s="21" t="s">
        <v>46</v>
      </c>
      <c r="C16" s="19"/>
      <c r="D16" s="22">
        <v>37045.199999999997</v>
      </c>
      <c r="E16" s="22">
        <v>35300.6</v>
      </c>
      <c r="F16" s="22">
        <v>37222.1</v>
      </c>
      <c r="G16" s="22">
        <v>40437.74856041171</v>
      </c>
      <c r="H16" s="23">
        <v>42457.739870132908</v>
      </c>
      <c r="I16" s="23">
        <v>42577.742839994768</v>
      </c>
      <c r="J16" s="23">
        <v>41618.367193733298</v>
      </c>
      <c r="K16" s="23">
        <v>43287.173224307568</v>
      </c>
      <c r="L16" s="23">
        <v>37695.437290379479</v>
      </c>
      <c r="M16" s="23">
        <v>35119.421938622909</v>
      </c>
      <c r="N16" s="23">
        <v>37068.385511527631</v>
      </c>
      <c r="O16" s="23">
        <v>30555.577974131127</v>
      </c>
      <c r="P16" s="23">
        <v>34271.56573271309</v>
      </c>
      <c r="Q16" s="23">
        <v>36887.347444311425</v>
      </c>
      <c r="R16" s="23">
        <v>31859.366410785358</v>
      </c>
      <c r="S16" s="23">
        <v>28967.502366998317</v>
      </c>
      <c r="T16" s="23">
        <v>11554.849131495004</v>
      </c>
      <c r="U16" s="23">
        <v>-16365.95172848523</v>
      </c>
      <c r="V16" s="23">
        <v>-26090.027042435086</v>
      </c>
    </row>
    <row r="17" spans="2:22" ht="20" customHeight="1">
      <c r="B17" s="21" t="s">
        <v>47</v>
      </c>
      <c r="C17" s="19"/>
      <c r="D17" s="23">
        <v>51984.3</v>
      </c>
      <c r="E17" s="23">
        <v>54116.3</v>
      </c>
      <c r="F17" s="23">
        <v>54723.199999999997</v>
      </c>
      <c r="G17" s="23">
        <v>57606.693071743401</v>
      </c>
      <c r="H17" s="23">
        <v>59712.142927210007</v>
      </c>
      <c r="I17" s="23">
        <v>62529.166241810002</v>
      </c>
      <c r="J17" s="23">
        <v>63090.475914159993</v>
      </c>
      <c r="K17" s="23">
        <v>65746.644645545806</v>
      </c>
      <c r="L17" s="23">
        <v>62803.115172380996</v>
      </c>
      <c r="M17" s="23">
        <v>63145.672120356401</v>
      </c>
      <c r="N17" s="23">
        <v>65076.70944766359</v>
      </c>
      <c r="O17" s="23">
        <v>64899.893374026185</v>
      </c>
      <c r="P17" s="23">
        <v>58974.886287110981</v>
      </c>
      <c r="Q17" s="23">
        <v>65024.507803351444</v>
      </c>
      <c r="R17" s="23">
        <v>70030.05051812889</v>
      </c>
      <c r="S17" s="23">
        <v>72527.105933203275</v>
      </c>
      <c r="T17" s="23">
        <v>73090.769955415599</v>
      </c>
      <c r="U17" s="23">
        <v>65051.075653371488</v>
      </c>
      <c r="V17" s="23">
        <v>62686.376054855151</v>
      </c>
    </row>
    <row r="18" spans="2:22" ht="20" customHeight="1">
      <c r="B18" s="21" t="s">
        <v>48</v>
      </c>
      <c r="C18" s="19"/>
      <c r="D18" s="23">
        <v>38108.1</v>
      </c>
      <c r="E18" s="23">
        <v>39124.800000000003</v>
      </c>
      <c r="F18" s="23">
        <v>37981.300000000003</v>
      </c>
      <c r="G18" s="23">
        <v>40180.1255915234</v>
      </c>
      <c r="H18" s="23">
        <v>41422.859027009996</v>
      </c>
      <c r="I18" s="23">
        <v>28488.52249005</v>
      </c>
      <c r="J18" s="23">
        <v>26920.997982280001</v>
      </c>
      <c r="K18" s="23">
        <v>26347.670927585801</v>
      </c>
      <c r="L18" s="23">
        <v>27317.744060520999</v>
      </c>
      <c r="M18" s="23">
        <v>27198.926593650001</v>
      </c>
      <c r="N18" s="23">
        <v>29360.584730750001</v>
      </c>
      <c r="O18" s="23">
        <v>29527.198144996</v>
      </c>
      <c r="P18" s="23">
        <v>23564.188173309129</v>
      </c>
      <c r="Q18" s="23">
        <v>28909.900477193485</v>
      </c>
      <c r="R18" s="23">
        <v>33790.05778591636</v>
      </c>
      <c r="S18" s="23">
        <v>36328.752286993018</v>
      </c>
      <c r="T18" s="23">
        <v>37160.354896305595</v>
      </c>
      <c r="U18" s="23">
        <v>31535.589671601731</v>
      </c>
      <c r="V18" s="23">
        <v>29482.458648379965</v>
      </c>
    </row>
    <row r="19" spans="2:22" ht="20" customHeight="1">
      <c r="B19" s="21" t="s">
        <v>32</v>
      </c>
      <c r="C19" s="19"/>
      <c r="D19" s="23">
        <v>3073</v>
      </c>
      <c r="E19" s="23">
        <v>3696.6</v>
      </c>
      <c r="F19" s="23">
        <v>4142.6000000000004</v>
      </c>
      <c r="G19" s="23">
        <v>4934.2055285099996</v>
      </c>
      <c r="H19" s="23">
        <v>5497.1859368599999</v>
      </c>
      <c r="I19" s="23">
        <v>1118.40175245</v>
      </c>
      <c r="J19" s="23">
        <v>1450.4525724300001</v>
      </c>
      <c r="K19" s="23">
        <v>3521.5957657600002</v>
      </c>
      <c r="L19" s="23">
        <v>1991.5256555799999</v>
      </c>
      <c r="M19" s="23">
        <v>2077.5451244164042</v>
      </c>
      <c r="N19" s="23">
        <v>1996.2670337435848</v>
      </c>
      <c r="O19" s="23">
        <v>1732.7188285001835</v>
      </c>
      <c r="P19" s="23">
        <v>1540.7353035818501</v>
      </c>
      <c r="Q19" s="23">
        <v>1976.6855939779646</v>
      </c>
      <c r="R19" s="23">
        <v>1932.5321853925198</v>
      </c>
      <c r="S19" s="23">
        <v>1924.7062007802501</v>
      </c>
      <c r="T19" s="23">
        <v>1811.8509819100002</v>
      </c>
      <c r="U19" s="23">
        <v>643.71637643976192</v>
      </c>
      <c r="V19" s="23">
        <v>536.76560140518563</v>
      </c>
    </row>
    <row r="20" spans="2:22" ht="20" customHeight="1">
      <c r="B20" s="21" t="s">
        <v>49</v>
      </c>
      <c r="C20" s="19"/>
      <c r="D20" s="23">
        <v>10803.2</v>
      </c>
      <c r="E20" s="23">
        <v>11294.9</v>
      </c>
      <c r="F20" s="23">
        <v>12599.3</v>
      </c>
      <c r="G20" s="23">
        <v>12492.36195171</v>
      </c>
      <c r="H20" s="23">
        <v>12792.097963339998</v>
      </c>
      <c r="I20" s="23">
        <v>32922.241999310005</v>
      </c>
      <c r="J20" s="23">
        <v>34719.025359450003</v>
      </c>
      <c r="K20" s="23">
        <v>35877.377952199997</v>
      </c>
      <c r="L20" s="23">
        <v>33493.845456280003</v>
      </c>
      <c r="M20" s="23">
        <v>33869.20040229</v>
      </c>
      <c r="N20" s="23">
        <v>33719.857683169997</v>
      </c>
      <c r="O20" s="23">
        <v>33639.976400530002</v>
      </c>
      <c r="P20" s="23">
        <v>33869.96281022</v>
      </c>
      <c r="Q20" s="23">
        <v>34137.921732179995</v>
      </c>
      <c r="R20" s="23">
        <v>34307.460546820002</v>
      </c>
      <c r="S20" s="23">
        <v>34273.647445430004</v>
      </c>
      <c r="T20" s="23">
        <v>34118.564077199997</v>
      </c>
      <c r="U20" s="23">
        <v>32871.769605329995</v>
      </c>
      <c r="V20" s="23">
        <v>32667.15180507</v>
      </c>
    </row>
    <row r="21" spans="2:22" ht="20" customHeight="1">
      <c r="B21" s="21" t="s">
        <v>50</v>
      </c>
      <c r="C21" s="19"/>
      <c r="D21" s="23">
        <v>-14939.1</v>
      </c>
      <c r="E21" s="23">
        <v>-18815.7</v>
      </c>
      <c r="F21" s="23">
        <v>-17501.099999999999</v>
      </c>
      <c r="G21" s="23">
        <v>-17168.944511331702</v>
      </c>
      <c r="H21" s="23">
        <v>-17254.403057077099</v>
      </c>
      <c r="I21" s="23">
        <v>-19951.423401815227</v>
      </c>
      <c r="J21" s="23">
        <v>-21472.108720426699</v>
      </c>
      <c r="K21" s="23">
        <v>-22459.471421238239</v>
      </c>
      <c r="L21" s="23">
        <v>-25107.677882001521</v>
      </c>
      <c r="M21" s="23">
        <v>-28026.250181733492</v>
      </c>
      <c r="N21" s="23">
        <v>-28008.323936135952</v>
      </c>
      <c r="O21" s="23">
        <v>-34344.315399895051</v>
      </c>
      <c r="P21" s="23">
        <v>-24703.320554397891</v>
      </c>
      <c r="Q21" s="23">
        <v>-28137.160359040019</v>
      </c>
      <c r="R21" s="23">
        <v>-38170.684107343528</v>
      </c>
      <c r="S21" s="23">
        <v>-43559.603566204954</v>
      </c>
      <c r="T21" s="23">
        <v>-61535.920823920591</v>
      </c>
      <c r="U21" s="23">
        <v>-81417.027381856722</v>
      </c>
      <c r="V21" s="23">
        <v>-88776.40309729024</v>
      </c>
    </row>
    <row r="22" spans="2:22" ht="20" customHeight="1">
      <c r="B22" s="21" t="s">
        <v>51</v>
      </c>
      <c r="C22" s="19"/>
      <c r="D22" s="23">
        <v>-9927.9</v>
      </c>
      <c r="E22" s="23">
        <v>-11573.2</v>
      </c>
      <c r="F22" s="23">
        <v>-11177.6</v>
      </c>
      <c r="G22" s="23">
        <v>-10589.5374214408</v>
      </c>
      <c r="H22" s="23">
        <v>-12987.3974477468</v>
      </c>
      <c r="I22" s="23">
        <v>-15743.406690456031</v>
      </c>
      <c r="J22" s="23">
        <v>-15842.6319304769</v>
      </c>
      <c r="K22" s="23">
        <v>-15384.248503569839</v>
      </c>
      <c r="L22" s="23">
        <v>-18149.452588833119</v>
      </c>
      <c r="M22" s="23">
        <v>-20186.586243188402</v>
      </c>
      <c r="N22" s="23">
        <v>-21266.291189174444</v>
      </c>
      <c r="O22" s="23">
        <v>-27304.11536662234</v>
      </c>
      <c r="P22" s="23">
        <v>-22219.154702105734</v>
      </c>
      <c r="Q22" s="23">
        <v>-25326.481526465534</v>
      </c>
      <c r="R22" s="23">
        <v>-35512.222979689395</v>
      </c>
      <c r="S22" s="23">
        <v>-40823.779583979049</v>
      </c>
      <c r="T22" s="23">
        <v>-58559.976266923491</v>
      </c>
      <c r="U22" s="23">
        <v>-78572.943027974921</v>
      </c>
      <c r="V22" s="23">
        <v>-84599.059545349039</v>
      </c>
    </row>
    <row r="23" spans="2:22" ht="20" customHeight="1">
      <c r="B23" s="21" t="s">
        <v>52</v>
      </c>
      <c r="C23" s="19"/>
      <c r="D23" s="23">
        <v>-419.4</v>
      </c>
      <c r="E23" s="23">
        <v>-566.29999999999995</v>
      </c>
      <c r="F23" s="23">
        <v>-519</v>
      </c>
      <c r="G23" s="23">
        <v>-452.40708989090001</v>
      </c>
      <c r="H23" s="23">
        <v>-680.5056093303001</v>
      </c>
      <c r="I23" s="23">
        <v>-461.28212935919998</v>
      </c>
      <c r="J23" s="23">
        <v>-1713.5976899498</v>
      </c>
      <c r="K23" s="23">
        <v>-2939.3111466683995</v>
      </c>
      <c r="L23" s="23">
        <v>-2101.2356201684001</v>
      </c>
      <c r="M23" s="23">
        <v>-2798.2586260250901</v>
      </c>
      <c r="N23" s="23">
        <v>-853.49794796150888</v>
      </c>
      <c r="O23" s="23">
        <v>-1152.6163542727136</v>
      </c>
      <c r="P23" s="23">
        <v>-670.29803129215281</v>
      </c>
      <c r="Q23" s="23">
        <v>-1189.6167875744829</v>
      </c>
      <c r="R23" s="23">
        <v>-974.11800865413511</v>
      </c>
      <c r="S23" s="23">
        <v>-1015.0730942258995</v>
      </c>
      <c r="T23" s="23">
        <v>-1205.8883989971</v>
      </c>
      <c r="U23" s="23">
        <v>-981.48686788180021</v>
      </c>
      <c r="V23" s="23">
        <v>-2220.8510049411998</v>
      </c>
    </row>
    <row r="24" spans="2:22" ht="20" customHeight="1">
      <c r="B24" s="21" t="s">
        <v>268</v>
      </c>
      <c r="C24" s="19"/>
      <c r="D24" s="23">
        <v>-4591.8</v>
      </c>
      <c r="E24" s="23">
        <v>-6676.2</v>
      </c>
      <c r="F24" s="23">
        <v>-5804.5</v>
      </c>
      <c r="G24" s="23">
        <v>-6127</v>
      </c>
      <c r="H24" s="23">
        <v>-3586.5</v>
      </c>
      <c r="I24" s="23">
        <v>-3746.734582</v>
      </c>
      <c r="J24" s="23">
        <v>-3915.8791000000001</v>
      </c>
      <c r="K24" s="23">
        <v>-4135.911771</v>
      </c>
      <c r="L24" s="23">
        <v>-4856.989673</v>
      </c>
      <c r="M24" s="23">
        <v>-5095.3943959999997</v>
      </c>
      <c r="N24" s="23">
        <v>-5888.534799</v>
      </c>
      <c r="O24" s="23">
        <v>-5887.5836790000003</v>
      </c>
      <c r="P24" s="23">
        <v>-1813.867821</v>
      </c>
      <c r="Q24" s="23">
        <v>-1621.0620449999999</v>
      </c>
      <c r="R24" s="23">
        <v>-1684.3431189999999</v>
      </c>
      <c r="S24" s="23">
        <v>-1720.750888</v>
      </c>
      <c r="T24" s="23">
        <v>-1770.0561580000001</v>
      </c>
      <c r="U24" s="23">
        <v>-1862.5974859999999</v>
      </c>
      <c r="V24" s="23">
        <v>-1956.4925470000001</v>
      </c>
    </row>
    <row r="25" spans="2:22" ht="20" customHeight="1">
      <c r="B25" s="21" t="s">
        <v>53</v>
      </c>
      <c r="C25" s="19"/>
      <c r="D25" s="23">
        <v>-168.7</v>
      </c>
      <c r="E25" s="23">
        <v>-361.7</v>
      </c>
      <c r="F25" s="23">
        <v>-420.7</v>
      </c>
      <c r="G25" s="23">
        <v>-619.31959277492501</v>
      </c>
      <c r="H25" s="23">
        <v>-883.21208552092503</v>
      </c>
      <c r="I25" s="23">
        <v>-1083.2174641433671</v>
      </c>
      <c r="J25" s="23">
        <v>-576.20326792762989</v>
      </c>
      <c r="K25" s="23">
        <v>-203.57658887440198</v>
      </c>
      <c r="L25" s="23">
        <v>-226.44909144595195</v>
      </c>
      <c r="M25" s="23">
        <v>-667.46581670253067</v>
      </c>
      <c r="N25" s="23">
        <v>-293.06640454979265</v>
      </c>
      <c r="O25" s="23">
        <v>139.02564068733244</v>
      </c>
      <c r="P25" s="23">
        <v>32.27781282779813</v>
      </c>
      <c r="Q25" s="23">
        <v>-321.43227445582738</v>
      </c>
      <c r="R25" s="23">
        <v>-1208.7947321110796</v>
      </c>
      <c r="S25" s="23">
        <v>-3105.7634085646205</v>
      </c>
      <c r="T25" s="23">
        <v>-3193.5303723841175</v>
      </c>
      <c r="U25" s="23">
        <v>-4193.0671631791283</v>
      </c>
      <c r="V25" s="23">
        <v>-5884.3900483062844</v>
      </c>
    </row>
    <row r="26" spans="2:22" ht="20" customHeight="1">
      <c r="B26" s="21" t="s">
        <v>54</v>
      </c>
      <c r="C26" s="19"/>
      <c r="D26" s="23">
        <v>187.2</v>
      </c>
      <c r="E26" s="23">
        <v>219.8</v>
      </c>
      <c r="F26" s="23">
        <v>-125.10000000000002</v>
      </c>
      <c r="G26" s="23">
        <v>-1443.3090087550499</v>
      </c>
      <c r="H26" s="23">
        <v>-1434.5111582194002</v>
      </c>
      <c r="I26" s="23">
        <v>-2035.3896136185892</v>
      </c>
      <c r="J26" s="23">
        <v>-2571.5873880039849</v>
      </c>
      <c r="K26" s="23">
        <v>-3007.9237975721521</v>
      </c>
      <c r="L26" s="23">
        <v>-3729.035427190081</v>
      </c>
      <c r="M26" s="23">
        <v>-3578.3142298950388</v>
      </c>
      <c r="N26" s="23">
        <v>-4839.0020733147012</v>
      </c>
      <c r="O26" s="23">
        <v>-5202.5297324532248</v>
      </c>
      <c r="P26" s="23">
        <v>-5016.5921383964896</v>
      </c>
      <c r="Q26" s="23">
        <v>-4349.7123481659237</v>
      </c>
      <c r="R26" s="23">
        <v>-5893.3563017063734</v>
      </c>
      <c r="S26" s="23">
        <v>-6865.293913796555</v>
      </c>
      <c r="T26" s="23">
        <v>-9598.8305316274291</v>
      </c>
      <c r="U26" s="23">
        <v>-13077.799669613098</v>
      </c>
      <c r="V26" s="23">
        <v>-14005.140764115449</v>
      </c>
    </row>
    <row r="27" spans="2:22" ht="19.5" customHeight="1">
      <c r="B27" s="21" t="s">
        <v>55</v>
      </c>
      <c r="C27" s="19"/>
      <c r="D27" s="23">
        <v>-26.2</v>
      </c>
      <c r="E27" s="23">
        <v>-397.6</v>
      </c>
      <c r="F27" s="23">
        <v>-501.4</v>
      </c>
      <c r="G27" s="23">
        <v>12.7</v>
      </c>
      <c r="H27" s="23">
        <v>789.68330448969505</v>
      </c>
      <c r="I27" s="23">
        <v>1260.2</v>
      </c>
      <c r="J27" s="23">
        <v>1935.1000000000001</v>
      </c>
      <c r="K27" s="23">
        <v>2602.8416495642964</v>
      </c>
      <c r="L27" s="23">
        <v>1931.7468984679963</v>
      </c>
      <c r="M27" s="23">
        <v>2787.8002419339018</v>
      </c>
      <c r="N27" s="23">
        <v>81.753228302171919</v>
      </c>
      <c r="O27" s="23">
        <v>-587.60095196336806</v>
      </c>
      <c r="P27" s="23">
        <v>-2287.6857751376492</v>
      </c>
      <c r="Q27" s="23">
        <v>1392.3510443200903</v>
      </c>
      <c r="R27" s="23">
        <v>429.5454059745507</v>
      </c>
      <c r="S27" s="23">
        <v>-3188.0466685551755</v>
      </c>
      <c r="T27" s="23">
        <v>-10250.484940769007</v>
      </c>
      <c r="U27" s="23">
        <v>-24462.904918120315</v>
      </c>
      <c r="V27" s="23">
        <v>-32901.386221671302</v>
      </c>
    </row>
    <row r="28" spans="2:22" ht="20" customHeight="1">
      <c r="B28" s="21" t="s">
        <v>56</v>
      </c>
      <c r="C28" s="19"/>
      <c r="D28" s="23">
        <v>31358.7</v>
      </c>
      <c r="E28" s="23">
        <v>41252.1</v>
      </c>
      <c r="F28" s="23">
        <v>46320.2</v>
      </c>
      <c r="G28" s="23">
        <v>42840.791321491895</v>
      </c>
      <c r="H28" s="23">
        <v>45453.914970614183</v>
      </c>
      <c r="I28" s="23">
        <v>52667.66872579867</v>
      </c>
      <c r="J28" s="23">
        <v>66475.489125135296</v>
      </c>
      <c r="K28" s="23">
        <v>80066.222580541478</v>
      </c>
      <c r="L28" s="23">
        <v>96676.840161524873</v>
      </c>
      <c r="M28" s="23">
        <v>119273.85617370563</v>
      </c>
      <c r="N28" s="23">
        <v>139859.17116377805</v>
      </c>
      <c r="O28" s="23">
        <v>162514.01112143131</v>
      </c>
      <c r="P28" s="23">
        <v>148422.77510718408</v>
      </c>
      <c r="Q28" s="23">
        <v>126289.44392903541</v>
      </c>
      <c r="R28" s="23">
        <v>121554.24128554502</v>
      </c>
      <c r="S28" s="23">
        <v>127899.60227867369</v>
      </c>
      <c r="T28" s="23">
        <v>149036.2196364488</v>
      </c>
      <c r="U28" s="23">
        <v>174889.33740951351</v>
      </c>
      <c r="V28" s="23">
        <v>210035.59487003143</v>
      </c>
    </row>
    <row r="29" spans="2:22" ht="20" customHeight="1">
      <c r="B29" s="21" t="s">
        <v>57</v>
      </c>
      <c r="C29" s="19"/>
      <c r="D29" s="23">
        <v>-620</v>
      </c>
      <c r="E29" s="23">
        <v>-871.7</v>
      </c>
      <c r="F29" s="23">
        <v>-2384.8000000000002</v>
      </c>
      <c r="G29" s="23">
        <v>-4313.3199104679497</v>
      </c>
      <c r="H29" s="23">
        <v>-9376.7175711750951</v>
      </c>
      <c r="I29" s="23">
        <v>-14211.886932427906</v>
      </c>
      <c r="J29" s="23">
        <v>-11678.680657858538</v>
      </c>
      <c r="K29" s="23">
        <v>-11402.962154739316</v>
      </c>
      <c r="L29" s="23">
        <v>-16125.90669485991</v>
      </c>
      <c r="M29" s="23">
        <v>-10369.238883649796</v>
      </c>
      <c r="N29" s="23">
        <v>-9845.7520656567212</v>
      </c>
      <c r="O29" s="23">
        <v>-8264.1957398570794</v>
      </c>
      <c r="P29" s="23">
        <v>-1070.3493858638017</v>
      </c>
      <c r="Q29" s="23">
        <v>-7704.261194698197</v>
      </c>
      <c r="R29" s="23">
        <v>-9218.6306636488989</v>
      </c>
      <c r="S29" s="23">
        <v>-8777.335486349657</v>
      </c>
      <c r="T29" s="23">
        <v>-8962.5967304831756</v>
      </c>
      <c r="U29" s="23">
        <v>-6648.4097603461132</v>
      </c>
      <c r="V29" s="23">
        <v>-6989.6784730437439</v>
      </c>
    </row>
    <row r="30" spans="2:22" ht="20" customHeight="1">
      <c r="B30" s="21" t="s">
        <v>58</v>
      </c>
      <c r="C30" s="19"/>
      <c r="D30" s="23">
        <v>-9327.3000000000065</v>
      </c>
      <c r="E30" s="23">
        <v>-10560.582753789997</v>
      </c>
      <c r="F30" s="23">
        <v>-10401.520919430001</v>
      </c>
      <c r="G30" s="23">
        <v>-17234.9609487821</v>
      </c>
      <c r="H30" s="23">
        <v>-15660.34943571361</v>
      </c>
      <c r="I30" s="23">
        <v>-17367.8</v>
      </c>
      <c r="J30" s="23">
        <v>-17989.5976624178</v>
      </c>
      <c r="K30" s="23">
        <v>-19838.115893781694</v>
      </c>
      <c r="L30" s="23">
        <v>-17737.123012357395</v>
      </c>
      <c r="M30" s="23">
        <v>-26428.710108128591</v>
      </c>
      <c r="N30" s="23">
        <v>-28033.074898329607</v>
      </c>
      <c r="O30" s="23">
        <v>-31563.555625604266</v>
      </c>
      <c r="P30" s="23">
        <v>-37659.558145535513</v>
      </c>
      <c r="Q30" s="23">
        <v>-40285.409984186917</v>
      </c>
      <c r="R30" s="23">
        <v>-40573.051919079306</v>
      </c>
      <c r="S30" s="23">
        <v>-40806.342268047883</v>
      </c>
      <c r="T30" s="23">
        <v>-43783.325907293372</v>
      </c>
      <c r="U30" s="23">
        <v>-49816.872861033349</v>
      </c>
      <c r="V30" s="23">
        <v>-59616.539938449401</v>
      </c>
    </row>
    <row r="31" spans="2:22" ht="6" customHeight="1">
      <c r="B31" s="21" t="s">
        <v>31</v>
      </c>
      <c r="C31" s="19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2:22" ht="20" customHeight="1">
      <c r="B32" s="18" t="s">
        <v>59</v>
      </c>
      <c r="C32" s="19"/>
      <c r="D32" s="19">
        <v>35882.699999999997</v>
      </c>
      <c r="E32" s="19">
        <v>42268.017246210002</v>
      </c>
      <c r="F32" s="19">
        <v>45807.686003570001</v>
      </c>
      <c r="G32" s="19">
        <v>50045.682904284993</v>
      </c>
      <c r="H32" s="19">
        <v>62736.490752292542</v>
      </c>
      <c r="I32" s="19">
        <v>68737.668716234693</v>
      </c>
      <c r="J32" s="19">
        <v>80834.956116708854</v>
      </c>
      <c r="K32" s="19">
        <v>96650.805538720029</v>
      </c>
      <c r="L32" s="19">
        <v>109258.71912102487</v>
      </c>
      <c r="M32" s="19">
        <v>130167.69357615779</v>
      </c>
      <c r="N32" s="19">
        <v>143886.43355955917</v>
      </c>
      <c r="O32" s="19">
        <v>162633.5952572794</v>
      </c>
      <c r="P32" s="19">
        <v>130508.86738250764</v>
      </c>
      <c r="Q32" s="19">
        <v>134760.52310117558</v>
      </c>
      <c r="R32" s="19">
        <v>156456.85903216797</v>
      </c>
      <c r="S32" s="19">
        <v>175106.12065153322</v>
      </c>
      <c r="T32" s="19">
        <v>186683.52040695673</v>
      </c>
      <c r="U32" s="19">
        <v>197359.48428505176</v>
      </c>
      <c r="V32" s="19">
        <v>218414.79285286006</v>
      </c>
    </row>
    <row r="33" spans="2:22" ht="20" customHeight="1">
      <c r="B33" s="21" t="s">
        <v>60</v>
      </c>
      <c r="C33" s="19"/>
      <c r="D33" s="23">
        <v>4401.3</v>
      </c>
      <c r="E33" s="23">
        <v>5537.2172462100007</v>
      </c>
      <c r="F33" s="23">
        <v>5498.8004332499995</v>
      </c>
      <c r="G33" s="23">
        <v>6157.7000000000007</v>
      </c>
      <c r="H33" s="23">
        <v>8224.8078999999998</v>
      </c>
      <c r="I33" s="23">
        <v>9686.3805389999998</v>
      </c>
      <c r="J33" s="23">
        <v>10874.382959</v>
      </c>
      <c r="K33" s="23">
        <v>11523.14569983</v>
      </c>
      <c r="L33" s="23">
        <v>13318.515682000001</v>
      </c>
      <c r="M33" s="23">
        <v>14697.649738620001</v>
      </c>
      <c r="N33" s="23">
        <v>16409.482548929998</v>
      </c>
      <c r="O33" s="23">
        <v>18206.7996724</v>
      </c>
      <c r="P33" s="23">
        <v>17513.122336110002</v>
      </c>
      <c r="Q33" s="23">
        <v>21296.66534593</v>
      </c>
      <c r="R33" s="23">
        <v>27909.938690920004</v>
      </c>
      <c r="S33" s="23">
        <v>34697.715195069999</v>
      </c>
      <c r="T33" s="23">
        <v>36695.788186270001</v>
      </c>
      <c r="U33" s="23">
        <v>42124.018261150006</v>
      </c>
      <c r="V33" s="23">
        <v>50598.685122821102</v>
      </c>
    </row>
    <row r="34" spans="2:22" ht="20" customHeight="1">
      <c r="B34" s="21" t="s">
        <v>61</v>
      </c>
      <c r="C34" s="19"/>
      <c r="D34" s="23">
        <v>5460.5</v>
      </c>
      <c r="E34" s="23">
        <v>7280.1</v>
      </c>
      <c r="F34" s="23">
        <v>10114.5</v>
      </c>
      <c r="G34" s="23">
        <v>12945.603223442327</v>
      </c>
      <c r="H34" s="23">
        <v>17608.480368460721</v>
      </c>
      <c r="I34" s="23">
        <v>16152.885226316861</v>
      </c>
      <c r="J34" s="23">
        <v>20722.712173763066</v>
      </c>
      <c r="K34" s="23">
        <v>26200.190505676244</v>
      </c>
      <c r="L34" s="23">
        <v>28969.259293577699</v>
      </c>
      <c r="M34" s="23">
        <v>36991.247773231844</v>
      </c>
      <c r="N34" s="23">
        <v>41129.17542933482</v>
      </c>
      <c r="O34" s="23">
        <v>42484.200982576709</v>
      </c>
      <c r="P34" s="23">
        <v>35613.260759171309</v>
      </c>
      <c r="Q34" s="23">
        <v>33371.428964183819</v>
      </c>
      <c r="R34" s="23">
        <v>40495.562041621954</v>
      </c>
      <c r="S34" s="23">
        <v>47021.280556523889</v>
      </c>
      <c r="T34" s="23">
        <v>50627.964650918206</v>
      </c>
      <c r="U34" s="23">
        <v>57542.182406697859</v>
      </c>
      <c r="V34" s="23">
        <v>63940.594528273861</v>
      </c>
    </row>
    <row r="35" spans="2:22" ht="20" customHeight="1">
      <c r="B35" s="21" t="s">
        <v>62</v>
      </c>
      <c r="C35" s="19"/>
      <c r="D35" s="23">
        <v>26000.5</v>
      </c>
      <c r="E35" s="23">
        <v>29363.7</v>
      </c>
      <c r="F35" s="23">
        <v>29724.9</v>
      </c>
      <c r="G35" s="23">
        <v>30585.256178142659</v>
      </c>
      <c r="H35" s="23">
        <v>35438.215049831822</v>
      </c>
      <c r="I35" s="23">
        <v>42792.569983897825</v>
      </c>
      <c r="J35" s="23">
        <v>48828.499936695785</v>
      </c>
      <c r="K35" s="23">
        <v>57553.594196223778</v>
      </c>
      <c r="L35" s="23">
        <v>67103.219305267165</v>
      </c>
      <c r="M35" s="23">
        <v>78822.084178575955</v>
      </c>
      <c r="N35" s="23">
        <v>86499.039024604339</v>
      </c>
      <c r="O35" s="23">
        <v>102072.55627933878</v>
      </c>
      <c r="P35" s="23">
        <v>75232.827324004757</v>
      </c>
      <c r="Q35" s="23">
        <v>81347.055236767628</v>
      </c>
      <c r="R35" s="23">
        <v>88037.447684390921</v>
      </c>
      <c r="S35" s="23">
        <v>96183.784170266532</v>
      </c>
      <c r="T35" s="23">
        <v>110016.47730115599</v>
      </c>
      <c r="U35" s="23">
        <v>121269.3003578324</v>
      </c>
      <c r="V35" s="23">
        <v>132280.97467496511</v>
      </c>
    </row>
    <row r="36" spans="2:22" ht="20" customHeight="1">
      <c r="B36" s="21" t="s">
        <v>63</v>
      </c>
      <c r="C36" s="19"/>
      <c r="D36" s="23">
        <v>20.399999999999636</v>
      </c>
      <c r="E36" s="23">
        <v>87</v>
      </c>
      <c r="F36" s="23">
        <v>469.48557032000053</v>
      </c>
      <c r="G36" s="23">
        <v>357.12350270000024</v>
      </c>
      <c r="H36" s="23">
        <v>1464.9874340000006</v>
      </c>
      <c r="I36" s="23">
        <v>105.83296702000007</v>
      </c>
      <c r="J36" s="23">
        <v>409.36104725000041</v>
      </c>
      <c r="K36" s="23">
        <v>1373.8751369899992</v>
      </c>
      <c r="L36" s="23">
        <v>-132.27515982000023</v>
      </c>
      <c r="M36" s="23">
        <v>-343.28811427000073</v>
      </c>
      <c r="N36" s="23">
        <v>-151.26344330999927</v>
      </c>
      <c r="O36" s="23">
        <v>-129.96167703606807</v>
      </c>
      <c r="P36" s="23">
        <v>2149.6569632215651</v>
      </c>
      <c r="Q36" s="23">
        <v>-1254.6264457058578</v>
      </c>
      <c r="R36" s="23">
        <v>13.910615235066871</v>
      </c>
      <c r="S36" s="23">
        <v>-2796.6592703272108</v>
      </c>
      <c r="T36" s="23">
        <v>-10656.70973138748</v>
      </c>
      <c r="U36" s="23">
        <v>-23576.016740628518</v>
      </c>
      <c r="V36" s="23">
        <v>-28405.46147319999</v>
      </c>
    </row>
    <row r="37" spans="2:22" ht="9.75" customHeight="1" thickBot="1">
      <c r="B37" s="24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2:22" ht="6.95" customHeight="1">
      <c r="B38" s="17"/>
      <c r="C38" s="1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2:22" ht="20.25" customHeight="1">
      <c r="B39" s="115" t="s">
        <v>25</v>
      </c>
      <c r="C39" s="120" t="s">
        <v>232</v>
      </c>
      <c r="D39" s="121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</row>
    <row r="40" spans="2:22" ht="32.25" customHeight="1">
      <c r="B40" s="120" t="s">
        <v>233</v>
      </c>
      <c r="C40" s="240" t="s">
        <v>222</v>
      </c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</row>
    <row r="41" spans="2:22" ht="18" customHeight="1">
      <c r="B41" s="120"/>
      <c r="C41" s="120" t="s">
        <v>234</v>
      </c>
      <c r="D41" s="121"/>
      <c r="E41" s="122"/>
      <c r="F41" s="122"/>
      <c r="G41" s="122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</row>
    <row r="42" spans="2:22" ht="18" customHeight="1">
      <c r="B42" s="117" t="s">
        <v>223</v>
      </c>
      <c r="C42" s="120" t="s">
        <v>221</v>
      </c>
      <c r="D42" s="115"/>
      <c r="E42" s="122"/>
      <c r="F42" s="122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</row>
    <row r="43" spans="2:22" ht="20" customHeight="1">
      <c r="O43" s="107"/>
      <c r="P43" s="107"/>
      <c r="Q43" s="107"/>
      <c r="R43" s="107"/>
      <c r="S43" s="107"/>
      <c r="T43" s="107"/>
    </row>
    <row r="44" spans="2:22" ht="20" customHeight="1">
      <c r="O44" s="107"/>
      <c r="P44" s="107"/>
      <c r="Q44" s="107"/>
      <c r="R44" s="107"/>
      <c r="S44" s="107"/>
      <c r="T44" s="107"/>
    </row>
    <row r="45" spans="2:22" ht="20" customHeight="1">
      <c r="O45" s="107"/>
      <c r="P45" s="107"/>
      <c r="Q45" s="107"/>
      <c r="R45" s="107"/>
      <c r="S45" s="107"/>
      <c r="T45" s="107"/>
    </row>
    <row r="46" spans="2:22" ht="20" customHeight="1">
      <c r="O46" s="107"/>
      <c r="P46" s="107"/>
      <c r="Q46" s="107"/>
      <c r="R46" s="107"/>
      <c r="S46" s="107"/>
      <c r="T46" s="107"/>
    </row>
    <row r="47" spans="2:22" ht="20" customHeight="1">
      <c r="O47" s="107"/>
      <c r="P47" s="107"/>
      <c r="Q47" s="107"/>
      <c r="R47" s="107"/>
      <c r="S47" s="107"/>
      <c r="T47" s="107"/>
    </row>
    <row r="48" spans="2:22" ht="20" customHeight="1">
      <c r="O48" s="107"/>
      <c r="P48" s="107"/>
      <c r="Q48" s="107"/>
      <c r="R48" s="107"/>
      <c r="S48" s="107"/>
    </row>
    <row r="49" spans="15:19" ht="20" customHeight="1">
      <c r="O49" s="107"/>
      <c r="P49" s="107"/>
      <c r="Q49" s="107"/>
      <c r="R49" s="107"/>
      <c r="S49" s="107"/>
    </row>
    <row r="50" spans="15:19" ht="20" customHeight="1">
      <c r="O50" s="107"/>
      <c r="P50" s="107"/>
      <c r="Q50" s="107"/>
      <c r="R50" s="107"/>
      <c r="S50" s="107"/>
    </row>
    <row r="51" spans="15:19" ht="20" customHeight="1">
      <c r="O51" s="107"/>
      <c r="P51" s="107"/>
      <c r="Q51" s="107"/>
      <c r="R51" s="107"/>
      <c r="S51" s="107"/>
    </row>
    <row r="52" spans="15:19" ht="20" customHeight="1">
      <c r="O52" s="107"/>
      <c r="P52" s="107"/>
      <c r="Q52" s="107"/>
      <c r="R52" s="107"/>
      <c r="S52" s="107"/>
    </row>
    <row r="53" spans="15:19" ht="20" customHeight="1">
      <c r="O53" s="107"/>
      <c r="P53" s="107"/>
      <c r="Q53" s="107"/>
      <c r="R53" s="107"/>
      <c r="S53" s="107"/>
    </row>
    <row r="54" spans="15:19" ht="20" customHeight="1">
      <c r="O54" s="107"/>
      <c r="P54" s="107"/>
      <c r="Q54" s="107"/>
      <c r="R54" s="107"/>
      <c r="S54" s="107"/>
    </row>
    <row r="55" spans="15:19" ht="20" customHeight="1">
      <c r="O55" s="107"/>
      <c r="P55" s="107"/>
      <c r="Q55" s="107"/>
      <c r="R55" s="107"/>
      <c r="S55" s="107"/>
    </row>
    <row r="56" spans="15:19" ht="20" customHeight="1">
      <c r="O56" s="107"/>
      <c r="P56" s="107"/>
      <c r="Q56" s="107"/>
      <c r="R56" s="107"/>
      <c r="S56" s="107"/>
    </row>
    <row r="57" spans="15:19" ht="20" customHeight="1">
      <c r="O57" s="107"/>
      <c r="P57" s="107"/>
      <c r="Q57" s="107"/>
      <c r="R57" s="107"/>
      <c r="S57" s="107"/>
    </row>
    <row r="58" spans="15:19" ht="20" customHeight="1">
      <c r="O58" s="107"/>
      <c r="P58" s="107"/>
      <c r="Q58" s="107"/>
      <c r="R58" s="107"/>
      <c r="S58" s="107"/>
    </row>
    <row r="59" spans="15:19" ht="20" customHeight="1">
      <c r="O59" s="107"/>
      <c r="P59" s="107"/>
      <c r="Q59" s="107"/>
      <c r="R59" s="107"/>
      <c r="S59" s="107"/>
    </row>
    <row r="60" spans="15:19" ht="20" customHeight="1">
      <c r="O60" s="107"/>
      <c r="P60" s="107"/>
      <c r="Q60" s="107"/>
      <c r="R60" s="107"/>
      <c r="S60" s="107"/>
    </row>
    <row r="61" spans="15:19" ht="20" customHeight="1">
      <c r="O61" s="107"/>
      <c r="P61" s="107"/>
      <c r="Q61" s="107"/>
      <c r="R61" s="107"/>
      <c r="S61" s="107"/>
    </row>
    <row r="62" spans="15:19" ht="20" customHeight="1">
      <c r="O62" s="107"/>
      <c r="P62" s="107"/>
      <c r="Q62" s="107"/>
      <c r="R62" s="107"/>
      <c r="S62" s="107"/>
    </row>
    <row r="63" spans="15:19" ht="20" customHeight="1">
      <c r="O63" s="107"/>
      <c r="P63" s="107"/>
      <c r="Q63" s="107"/>
      <c r="R63" s="107"/>
      <c r="S63" s="107"/>
    </row>
    <row r="64" spans="15:19" ht="20" customHeight="1">
      <c r="O64" s="107"/>
      <c r="P64" s="107"/>
      <c r="Q64" s="107"/>
      <c r="R64" s="107"/>
      <c r="S64" s="107"/>
    </row>
    <row r="65" spans="15:19" ht="20" customHeight="1">
      <c r="O65" s="107"/>
      <c r="P65" s="107"/>
      <c r="Q65" s="107"/>
      <c r="R65" s="107"/>
      <c r="S65" s="107"/>
    </row>
    <row r="66" spans="15:19" ht="20" customHeight="1">
      <c r="O66" s="107"/>
      <c r="P66" s="107"/>
      <c r="Q66" s="107"/>
      <c r="R66" s="107"/>
      <c r="S66" s="107"/>
    </row>
    <row r="67" spans="15:19" ht="20" customHeight="1">
      <c r="O67" s="107"/>
      <c r="P67" s="107"/>
      <c r="Q67" s="107"/>
      <c r="R67" s="107"/>
      <c r="S67" s="107"/>
    </row>
    <row r="68" spans="15:19" ht="20" customHeight="1">
      <c r="O68" s="107"/>
      <c r="P68" s="107"/>
      <c r="Q68" s="107"/>
      <c r="R68" s="107"/>
      <c r="S68" s="107"/>
    </row>
    <row r="69" spans="15:19" ht="20" customHeight="1">
      <c r="O69" s="107"/>
      <c r="P69" s="107"/>
      <c r="Q69" s="107"/>
      <c r="R69" s="107"/>
      <c r="S69" s="107"/>
    </row>
  </sheetData>
  <mergeCells count="2">
    <mergeCell ref="C40:O40"/>
    <mergeCell ref="B6:C6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0" orientation="landscape" r:id="rId1"/>
  <headerFooter alignWithMargins="0"/>
  <ignoredErrors>
    <ignoredError sqref="E8:S9 D8 T8:V8 E10:N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B1:AC43"/>
  <sheetViews>
    <sheetView showOutlineSymbols="0" zoomScale="84" zoomScaleNormal="84" zoomScaleSheetLayoutView="89" workbookViewId="0">
      <selection activeCell="C25" sqref="C25"/>
    </sheetView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62.77734375" style="5" customWidth="1"/>
    <col min="4" max="19" width="10.33203125" style="5" customWidth="1"/>
    <col min="20" max="20" width="10.88671875" style="5" bestFit="1" customWidth="1"/>
    <col min="21" max="22" width="10.88671875" style="5" customWidth="1"/>
    <col min="23" max="16384" width="14.6640625" style="5"/>
  </cols>
  <sheetData>
    <row r="1" spans="2:29" ht="20.100000000000001" customHeight="1"/>
    <row r="2" spans="2:29" ht="18" customHeight="1"/>
    <row r="3" spans="2:29" ht="18" customHeight="1"/>
    <row r="4" spans="2:29" ht="18" customHeight="1">
      <c r="B4" s="3" t="s">
        <v>254</v>
      </c>
      <c r="C4" s="4"/>
      <c r="D4" s="4"/>
    </row>
    <row r="5" spans="2:29" ht="18" customHeight="1">
      <c r="B5" s="26" t="s">
        <v>195</v>
      </c>
      <c r="C5" s="4"/>
      <c r="D5" s="4"/>
      <c r="E5" s="7"/>
      <c r="F5" s="7"/>
    </row>
    <row r="6" spans="2:29" ht="18" customHeight="1">
      <c r="B6" s="241" t="s">
        <v>40</v>
      </c>
      <c r="C6" s="241"/>
      <c r="D6" s="108"/>
      <c r="E6" s="7"/>
      <c r="F6" s="7"/>
    </row>
    <row r="7" spans="2:29" ht="9.9499999999999993" customHeight="1" thickBot="1">
      <c r="E7" s="7"/>
      <c r="F7" s="7"/>
      <c r="G7" s="9"/>
      <c r="H7" s="9"/>
      <c r="L7" s="9"/>
      <c r="M7" s="9"/>
    </row>
    <row r="8" spans="2:29" s="16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9" ht="6" customHeight="1">
      <c r="B9" s="17"/>
      <c r="C9" s="17"/>
      <c r="D9" s="7"/>
      <c r="E9" s="7"/>
      <c r="F9" s="7"/>
    </row>
    <row r="10" spans="2:29" ht="20" customHeight="1">
      <c r="B10" s="1" t="s">
        <v>174</v>
      </c>
      <c r="C10" s="17"/>
      <c r="D10" s="20">
        <v>-17748.499999999996</v>
      </c>
      <c r="E10" s="20">
        <v>-16333.000000000004</v>
      </c>
      <c r="F10" s="20">
        <v>-17530.464076999997</v>
      </c>
      <c r="G10" s="20">
        <v>-7360.8789430000033</v>
      </c>
      <c r="H10" s="20">
        <v>-3391.8999999999942</v>
      </c>
      <c r="I10" s="20">
        <v>-1794.5878389999998</v>
      </c>
      <c r="J10" s="20">
        <v>-2117.975056999996</v>
      </c>
      <c r="K10" s="20">
        <v>462.0579429999998</v>
      </c>
      <c r="L10" s="20">
        <v>6951.126228000001</v>
      </c>
      <c r="M10" s="20">
        <v>21379.378779000006</v>
      </c>
      <c r="N10" s="20">
        <v>21393.62902</v>
      </c>
      <c r="O10" s="20">
        <v>32157.154051999998</v>
      </c>
      <c r="P10" s="20">
        <v>11631.401530000003</v>
      </c>
      <c r="Q10" s="20">
        <v>17241.805752</v>
      </c>
      <c r="R10" s="20">
        <v>47741.497369999997</v>
      </c>
      <c r="S10" s="20">
        <v>68241.914596000002</v>
      </c>
      <c r="T10" s="20">
        <v>86108.881990000009</v>
      </c>
      <c r="U10" s="20">
        <v>127092.61541986001</v>
      </c>
      <c r="V10" s="20">
        <v>149985.89242108999</v>
      </c>
      <c r="W10" s="157"/>
      <c r="X10" s="157"/>
      <c r="Y10" s="157"/>
      <c r="Z10" s="157"/>
      <c r="AA10" s="157"/>
      <c r="AB10" s="157"/>
      <c r="AC10" s="157"/>
    </row>
    <row r="11" spans="2:29" ht="20" customHeight="1">
      <c r="B11" s="2" t="s">
        <v>42</v>
      </c>
      <c r="D11" s="23">
        <v>19260.7</v>
      </c>
      <c r="E11" s="23">
        <v>23638.799999999999</v>
      </c>
      <c r="F11" s="23">
        <v>25293.733235</v>
      </c>
      <c r="G11" s="23">
        <v>35591.914390999998</v>
      </c>
      <c r="H11" s="23">
        <v>42063.3</v>
      </c>
      <c r="I11" s="23">
        <v>46206.202899999997</v>
      </c>
      <c r="J11" s="23">
        <v>48151.124943000003</v>
      </c>
      <c r="K11" s="23">
        <v>53568.004242000003</v>
      </c>
      <c r="L11" s="23">
        <v>63193.719100000002</v>
      </c>
      <c r="M11" s="23">
        <v>72529.517118000003</v>
      </c>
      <c r="N11" s="23">
        <v>77569.292912999997</v>
      </c>
      <c r="O11" s="23">
        <v>91017.781508</v>
      </c>
      <c r="P11" s="23">
        <v>78877.180015000005</v>
      </c>
      <c r="Q11" s="23">
        <v>86222.674325</v>
      </c>
      <c r="R11" s="23">
        <v>116265.377379</v>
      </c>
      <c r="S11" s="23">
        <v>147571.812198</v>
      </c>
      <c r="T11" s="23">
        <v>163470.48586300001</v>
      </c>
      <c r="U11" s="23">
        <v>204271.64530400001</v>
      </c>
      <c r="V11" s="23">
        <v>227035.04219400001</v>
      </c>
      <c r="W11" s="157"/>
      <c r="X11" s="157"/>
      <c r="Y11" s="157"/>
      <c r="Z11" s="157"/>
      <c r="AA11" s="157"/>
      <c r="AB11" s="157"/>
      <c r="AC11" s="157"/>
    </row>
    <row r="12" spans="2:29" ht="20" customHeight="1">
      <c r="B12" s="2" t="s">
        <v>196</v>
      </c>
      <c r="D12" s="23">
        <v>-37009.199999999997</v>
      </c>
      <c r="E12" s="23">
        <v>-39971.800000000003</v>
      </c>
      <c r="F12" s="23">
        <v>-42824.197311999997</v>
      </c>
      <c r="G12" s="23">
        <v>-42952.793334000002</v>
      </c>
      <c r="H12" s="23">
        <v>-45455.199999999997</v>
      </c>
      <c r="I12" s="23">
        <v>-48000.790738999996</v>
      </c>
      <c r="J12" s="23">
        <v>-50269.1</v>
      </c>
      <c r="K12" s="23">
        <v>-53105.946299000003</v>
      </c>
      <c r="L12" s="23">
        <v>-56242.592872000001</v>
      </c>
      <c r="M12" s="23">
        <v>-51150.138338999997</v>
      </c>
      <c r="N12" s="23">
        <v>-56175.663892999997</v>
      </c>
      <c r="O12" s="23">
        <v>-58860.627456000002</v>
      </c>
      <c r="P12" s="23">
        <v>-67245.778485000003</v>
      </c>
      <c r="Q12" s="23">
        <v>-68980.868573</v>
      </c>
      <c r="R12" s="23">
        <v>-68523.880009</v>
      </c>
      <c r="S12" s="23">
        <v>-79329.897601999997</v>
      </c>
      <c r="T12" s="23">
        <v>-77361.603873</v>
      </c>
      <c r="U12" s="23">
        <v>-77179.029884139993</v>
      </c>
      <c r="V12" s="23">
        <v>-77049.149772910008</v>
      </c>
      <c r="W12" s="157"/>
      <c r="X12" s="157"/>
      <c r="Y12" s="157"/>
      <c r="Z12" s="157"/>
      <c r="AA12" s="157"/>
      <c r="AB12" s="157"/>
      <c r="AC12" s="157"/>
    </row>
    <row r="13" spans="2:29" ht="6" customHeight="1">
      <c r="B13" s="2" t="s">
        <v>31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57"/>
      <c r="X13" s="157"/>
      <c r="Y13" s="157"/>
      <c r="Z13" s="157"/>
      <c r="AA13" s="157"/>
      <c r="AB13" s="157"/>
      <c r="AC13" s="157"/>
    </row>
    <row r="14" spans="2:29" ht="20" customHeight="1">
      <c r="B14" s="1" t="s">
        <v>44</v>
      </c>
      <c r="C14" s="17"/>
      <c r="D14" s="20">
        <v>35862.699999999997</v>
      </c>
      <c r="E14" s="20">
        <v>35109.699999999997</v>
      </c>
      <c r="F14" s="20">
        <v>38610.464076999997</v>
      </c>
      <c r="G14" s="20">
        <v>34833.778943000005</v>
      </c>
      <c r="H14" s="20">
        <v>37706.507899999997</v>
      </c>
      <c r="I14" s="20">
        <v>38288.690559000002</v>
      </c>
      <c r="J14" s="20">
        <v>38067.563284999997</v>
      </c>
      <c r="K14" s="20">
        <v>40842.998964999999</v>
      </c>
      <c r="L14" s="20">
        <v>41646.528501000001</v>
      </c>
      <c r="M14" s="20">
        <v>34411.778633999995</v>
      </c>
      <c r="N14" s="20">
        <v>35843.210969</v>
      </c>
      <c r="O14" s="20">
        <v>31918.057315999999</v>
      </c>
      <c r="P14" s="20">
        <v>49786.686865999996</v>
      </c>
      <c r="Q14" s="20">
        <v>44211.784981999997</v>
      </c>
      <c r="R14" s="20">
        <v>34200.317282000004</v>
      </c>
      <c r="S14" s="20">
        <v>31094.657537000003</v>
      </c>
      <c r="T14" s="20">
        <v>15741.699998</v>
      </c>
      <c r="U14" s="20">
        <v>-558.70992699999715</v>
      </c>
      <c r="V14" s="20">
        <v>-6975.0373320000053</v>
      </c>
      <c r="W14" s="157"/>
      <c r="X14" s="157"/>
      <c r="Y14" s="157"/>
      <c r="Z14" s="157"/>
      <c r="AA14" s="157"/>
      <c r="AB14" s="157"/>
      <c r="AC14" s="157"/>
    </row>
    <row r="15" spans="2:29" ht="20" customHeight="1">
      <c r="B15" s="2" t="s">
        <v>180</v>
      </c>
      <c r="D15" s="23">
        <v>38593.600000000006</v>
      </c>
      <c r="E15" s="23">
        <v>37853.399999999994</v>
      </c>
      <c r="F15" s="23">
        <v>40109.400000000009</v>
      </c>
      <c r="G15" s="23">
        <v>42435.700000000004</v>
      </c>
      <c r="H15" s="23">
        <v>42715.600000000006</v>
      </c>
      <c r="I15" s="23">
        <v>43203.828018</v>
      </c>
      <c r="J15" s="23">
        <v>42034.028099999996</v>
      </c>
      <c r="K15" s="23">
        <v>44326.014021000003</v>
      </c>
      <c r="L15" s="23">
        <v>39272.212152</v>
      </c>
      <c r="M15" s="23">
        <v>37165.058107999997</v>
      </c>
      <c r="N15" s="23">
        <v>36722.540159999997</v>
      </c>
      <c r="O15" s="23">
        <v>31570.325790999999</v>
      </c>
      <c r="P15" s="23">
        <v>40863.801679999997</v>
      </c>
      <c r="Q15" s="23">
        <v>39371.903068999993</v>
      </c>
      <c r="R15" s="23">
        <v>30978.774672000003</v>
      </c>
      <c r="S15" s="23">
        <v>26423.882146000004</v>
      </c>
      <c r="T15" s="23">
        <v>10644.25245</v>
      </c>
      <c r="U15" s="23">
        <v>-5662.3612399999984</v>
      </c>
      <c r="V15" s="23">
        <v>-9487.1045550000053</v>
      </c>
      <c r="W15" s="157"/>
      <c r="X15" s="157"/>
      <c r="Y15" s="157"/>
      <c r="Z15" s="157"/>
      <c r="AA15" s="157"/>
      <c r="AB15" s="157"/>
      <c r="AC15" s="157"/>
    </row>
    <row r="16" spans="2:29" ht="20" customHeight="1">
      <c r="B16" s="2" t="s">
        <v>181</v>
      </c>
      <c r="D16" s="23">
        <v>38593.600000000006</v>
      </c>
      <c r="E16" s="23">
        <v>37853.399999999994</v>
      </c>
      <c r="F16" s="23">
        <v>40109.400000000009</v>
      </c>
      <c r="G16" s="23">
        <v>42435.700000000004</v>
      </c>
      <c r="H16" s="23">
        <v>42715.600000000006</v>
      </c>
      <c r="I16" s="23">
        <v>43203.828018</v>
      </c>
      <c r="J16" s="23">
        <v>42034.028099999996</v>
      </c>
      <c r="K16" s="23">
        <v>44326.014021000003</v>
      </c>
      <c r="L16" s="23">
        <v>39272.212152</v>
      </c>
      <c r="M16" s="23">
        <v>37165.058107999997</v>
      </c>
      <c r="N16" s="23">
        <v>36722.540159999997</v>
      </c>
      <c r="O16" s="23">
        <v>31570.325790999999</v>
      </c>
      <c r="P16" s="23">
        <v>40863.801679999997</v>
      </c>
      <c r="Q16" s="23">
        <v>39371.903068999993</v>
      </c>
      <c r="R16" s="23">
        <v>30978.774672000003</v>
      </c>
      <c r="S16" s="23">
        <v>26423.882146000004</v>
      </c>
      <c r="T16" s="23">
        <v>10644.25245</v>
      </c>
      <c r="U16" s="23">
        <v>-5662.3612399999984</v>
      </c>
      <c r="V16" s="23">
        <v>-9487.1045550000053</v>
      </c>
      <c r="W16" s="157"/>
      <c r="X16" s="157"/>
      <c r="Y16" s="157"/>
      <c r="Z16" s="157"/>
      <c r="AA16" s="157"/>
      <c r="AB16" s="157"/>
      <c r="AC16" s="157"/>
    </row>
    <row r="17" spans="2:29" ht="20" customHeight="1">
      <c r="B17" s="2" t="s">
        <v>47</v>
      </c>
      <c r="D17" s="23">
        <v>46824.400000000009</v>
      </c>
      <c r="E17" s="23">
        <v>48842.6</v>
      </c>
      <c r="F17" s="23">
        <v>50544.600000000006</v>
      </c>
      <c r="G17" s="23">
        <v>53412.200000000004</v>
      </c>
      <c r="H17" s="23">
        <v>53139.3</v>
      </c>
      <c r="I17" s="23">
        <v>54856.9784</v>
      </c>
      <c r="J17" s="23">
        <v>56086.300199999998</v>
      </c>
      <c r="K17" s="23">
        <v>57506.890325</v>
      </c>
      <c r="L17" s="23">
        <v>55284.333834999998</v>
      </c>
      <c r="M17" s="23">
        <v>55494.390014999997</v>
      </c>
      <c r="N17" s="23">
        <v>55630.146027000003</v>
      </c>
      <c r="O17" s="23">
        <v>55044.507990999999</v>
      </c>
      <c r="P17" s="23">
        <v>54984.287844999999</v>
      </c>
      <c r="Q17" s="23">
        <v>55216.556499999992</v>
      </c>
      <c r="R17" s="23">
        <v>55187.614311000005</v>
      </c>
      <c r="S17" s="23">
        <v>54919.831752000006</v>
      </c>
      <c r="T17" s="23">
        <v>54730.628456999999</v>
      </c>
      <c r="U17" s="23">
        <v>53089.898034999998</v>
      </c>
      <c r="V17" s="23">
        <v>52883.498487999997</v>
      </c>
      <c r="W17" s="157"/>
      <c r="X17" s="157"/>
      <c r="Y17" s="157"/>
      <c r="Z17" s="157"/>
      <c r="AA17" s="157"/>
      <c r="AB17" s="157"/>
      <c r="AC17" s="157"/>
    </row>
    <row r="18" spans="2:29" ht="20" customHeight="1">
      <c r="B18" s="2" t="s">
        <v>197</v>
      </c>
      <c r="D18" s="23">
        <v>33130.400000000001</v>
      </c>
      <c r="E18" s="23">
        <v>34127.5</v>
      </c>
      <c r="F18" s="23">
        <v>34019.4</v>
      </c>
      <c r="G18" s="23">
        <v>36672.400000000001</v>
      </c>
      <c r="H18" s="23">
        <v>35566.1</v>
      </c>
      <c r="I18" s="23">
        <v>21604.150900000001</v>
      </c>
      <c r="J18" s="23">
        <v>21128.271700000001</v>
      </c>
      <c r="K18" s="23">
        <v>21356.336151</v>
      </c>
      <c r="L18" s="23">
        <v>21653.214934</v>
      </c>
      <c r="M18" s="23">
        <v>21527.002912</v>
      </c>
      <c r="N18" s="23">
        <v>21477.101255000001</v>
      </c>
      <c r="O18" s="23">
        <v>21059.167528999998</v>
      </c>
      <c r="P18" s="23">
        <v>20905.385656999999</v>
      </c>
      <c r="Q18" s="23">
        <v>20905.956859999998</v>
      </c>
      <c r="R18" s="23">
        <v>20881.748952000002</v>
      </c>
      <c r="S18" s="23">
        <v>20845.355209000001</v>
      </c>
      <c r="T18" s="23">
        <v>20873.863158</v>
      </c>
      <c r="U18" s="23">
        <v>20456.898045999998</v>
      </c>
      <c r="V18" s="23">
        <v>20447.750264999999</v>
      </c>
      <c r="W18" s="157"/>
      <c r="X18" s="157"/>
      <c r="Y18" s="157"/>
      <c r="Z18" s="157"/>
      <c r="AA18" s="157"/>
      <c r="AB18" s="157"/>
      <c r="AC18" s="157"/>
    </row>
    <row r="19" spans="2:29" ht="20" customHeight="1">
      <c r="B19" s="2" t="s">
        <v>183</v>
      </c>
      <c r="D19" s="23">
        <v>3063.8</v>
      </c>
      <c r="E19" s="23">
        <v>3674</v>
      </c>
      <c r="F19" s="23">
        <v>4108.8</v>
      </c>
      <c r="G19" s="23">
        <v>4576.8999999999996</v>
      </c>
      <c r="H19" s="23">
        <v>5038.3999999999996</v>
      </c>
      <c r="I19" s="23">
        <v>487.14350000000002</v>
      </c>
      <c r="J19" s="23">
        <v>530.08900000000006</v>
      </c>
      <c r="K19" s="23">
        <v>576.32990600000005</v>
      </c>
      <c r="L19" s="23">
        <v>511.40027800000001</v>
      </c>
      <c r="M19" s="23">
        <v>559.31817899999999</v>
      </c>
      <c r="N19" s="23">
        <v>547.82724399999995</v>
      </c>
      <c r="O19" s="23">
        <v>430.44057800000002</v>
      </c>
      <c r="P19" s="23">
        <v>352.64055200000001</v>
      </c>
      <c r="Q19" s="23">
        <v>365.32211799999999</v>
      </c>
      <c r="R19" s="23">
        <v>362.83128399999998</v>
      </c>
      <c r="S19" s="23">
        <v>351.016231</v>
      </c>
      <c r="T19" s="23">
        <v>352.49441000000002</v>
      </c>
      <c r="U19" s="23">
        <v>0.73116700000000001</v>
      </c>
      <c r="V19" s="23">
        <v>0</v>
      </c>
      <c r="W19" s="157"/>
      <c r="X19" s="157"/>
      <c r="Y19" s="157"/>
      <c r="Z19" s="157"/>
      <c r="AA19" s="157"/>
      <c r="AB19" s="157"/>
      <c r="AC19" s="157"/>
    </row>
    <row r="20" spans="2:29" ht="20" customHeight="1">
      <c r="B20" s="2" t="s">
        <v>49</v>
      </c>
      <c r="D20" s="23">
        <v>10630.2</v>
      </c>
      <c r="E20" s="23">
        <v>11041.1</v>
      </c>
      <c r="F20" s="23">
        <v>12416.4</v>
      </c>
      <c r="G20" s="23">
        <v>12162.9</v>
      </c>
      <c r="H20" s="23">
        <v>12534.8</v>
      </c>
      <c r="I20" s="23">
        <v>32765.684000000001</v>
      </c>
      <c r="J20" s="23">
        <v>34427.9395</v>
      </c>
      <c r="K20" s="23">
        <v>35574.224267999998</v>
      </c>
      <c r="L20" s="23">
        <v>33119.718623000001</v>
      </c>
      <c r="M20" s="23">
        <v>33408.068923999999</v>
      </c>
      <c r="N20" s="23">
        <v>33605.217528000001</v>
      </c>
      <c r="O20" s="23">
        <v>33554.899883999999</v>
      </c>
      <c r="P20" s="23">
        <v>33726.261636000003</v>
      </c>
      <c r="Q20" s="23">
        <v>33945.277521999997</v>
      </c>
      <c r="R20" s="23">
        <v>33943.034075000003</v>
      </c>
      <c r="S20" s="23">
        <v>33723.460312000003</v>
      </c>
      <c r="T20" s="23">
        <v>33504.270888999999</v>
      </c>
      <c r="U20" s="23">
        <v>32632.268821999998</v>
      </c>
      <c r="V20" s="23">
        <v>32435.748222999999</v>
      </c>
      <c r="W20" s="157"/>
      <c r="X20" s="157"/>
      <c r="Y20" s="157"/>
      <c r="Z20" s="157"/>
      <c r="AA20" s="157"/>
      <c r="AB20" s="157"/>
      <c r="AC20" s="157"/>
    </row>
    <row r="21" spans="2:29" ht="20" customHeight="1">
      <c r="B21" s="2" t="s">
        <v>50</v>
      </c>
      <c r="D21" s="23">
        <v>-8230.7999999999993</v>
      </c>
      <c r="E21" s="23">
        <v>-10989.2</v>
      </c>
      <c r="F21" s="23">
        <v>-10435.200000000001</v>
      </c>
      <c r="G21" s="23">
        <v>-10976.5</v>
      </c>
      <c r="H21" s="23">
        <v>-10423.700000000001</v>
      </c>
      <c r="I21" s="23">
        <v>-11653.150382</v>
      </c>
      <c r="J21" s="23">
        <v>-14052.2721</v>
      </c>
      <c r="K21" s="23">
        <v>-13180.876303999999</v>
      </c>
      <c r="L21" s="23">
        <v>-16012.121682999999</v>
      </c>
      <c r="M21" s="23">
        <v>-18329.331907</v>
      </c>
      <c r="N21" s="23">
        <v>-18907.605866999998</v>
      </c>
      <c r="O21" s="23">
        <v>-23474.182199999999</v>
      </c>
      <c r="P21" s="23">
        <v>-14120.486165</v>
      </c>
      <c r="Q21" s="23">
        <v>-15844.653431000001</v>
      </c>
      <c r="R21" s="23">
        <v>-24208.839639000002</v>
      </c>
      <c r="S21" s="23">
        <v>-28495.949606000002</v>
      </c>
      <c r="T21" s="23">
        <v>-44086.376006999999</v>
      </c>
      <c r="U21" s="23">
        <v>-58752.259274999997</v>
      </c>
      <c r="V21" s="23">
        <v>-62370.603043000003</v>
      </c>
      <c r="W21" s="157"/>
      <c r="X21" s="157"/>
      <c r="Y21" s="157"/>
      <c r="Z21" s="157"/>
      <c r="AA21" s="157"/>
      <c r="AB21" s="157"/>
      <c r="AC21" s="157"/>
    </row>
    <row r="22" spans="2:29" ht="20" customHeight="1">
      <c r="B22" s="2" t="s">
        <v>177</v>
      </c>
      <c r="D22" s="23">
        <v>-3622.9</v>
      </c>
      <c r="E22" s="23">
        <v>-4310.2</v>
      </c>
      <c r="F22" s="23">
        <v>-4619.6000000000004</v>
      </c>
      <c r="G22" s="23">
        <v>-4840.1000000000004</v>
      </c>
      <c r="H22" s="23">
        <v>-6827.6</v>
      </c>
      <c r="I22" s="23">
        <v>-7906.3585000000003</v>
      </c>
      <c r="J22" s="23">
        <v>-10136.393</v>
      </c>
      <c r="K22" s="23">
        <v>-9044.9645330000003</v>
      </c>
      <c r="L22" s="23">
        <v>-11155.122426</v>
      </c>
      <c r="M22" s="23">
        <v>-13233.912127</v>
      </c>
      <c r="N22" s="23">
        <v>-13019.071067999999</v>
      </c>
      <c r="O22" s="23">
        <v>-17586.598521</v>
      </c>
      <c r="P22" s="23">
        <v>-12303.127297000001</v>
      </c>
      <c r="Q22" s="23">
        <v>-14175.101049999999</v>
      </c>
      <c r="R22" s="23">
        <v>-22472.793664000001</v>
      </c>
      <c r="S22" s="23">
        <v>-26724.382979000002</v>
      </c>
      <c r="T22" s="23">
        <v>-42213.925696999999</v>
      </c>
      <c r="U22" s="23">
        <v>-56880.875618999999</v>
      </c>
      <c r="V22" s="23">
        <v>-60403.212339999998</v>
      </c>
      <c r="W22" s="157"/>
      <c r="X22" s="157"/>
      <c r="Y22" s="157"/>
      <c r="Z22" s="157"/>
      <c r="AA22" s="157"/>
      <c r="AB22" s="157"/>
      <c r="AC22" s="157"/>
    </row>
    <row r="23" spans="2:29" ht="20" customHeight="1">
      <c r="B23" s="2" t="s">
        <v>52</v>
      </c>
      <c r="D23" s="23">
        <v>-16.100000000000001</v>
      </c>
      <c r="E23" s="23">
        <v>-2.8</v>
      </c>
      <c r="F23" s="23">
        <v>-11.1</v>
      </c>
      <c r="G23" s="23">
        <v>-9.4</v>
      </c>
      <c r="H23" s="23">
        <v>-9.6</v>
      </c>
      <c r="I23" s="23">
        <v>-5.7299999999999997E-2</v>
      </c>
      <c r="J23" s="23">
        <v>0</v>
      </c>
      <c r="K23" s="23">
        <v>0</v>
      </c>
      <c r="L23" s="23">
        <v>-9.5840000000000005E-3</v>
      </c>
      <c r="M23" s="23">
        <v>-2.5384E-2</v>
      </c>
      <c r="N23" s="23">
        <v>0</v>
      </c>
      <c r="O23" s="23">
        <v>0</v>
      </c>
      <c r="P23" s="23">
        <v>-3.491047</v>
      </c>
      <c r="Q23" s="23">
        <v>-48.490335999999999</v>
      </c>
      <c r="R23" s="23">
        <v>-51.702855999999997</v>
      </c>
      <c r="S23" s="23">
        <v>-50.815739000000001</v>
      </c>
      <c r="T23" s="23">
        <v>-102.39415200000001</v>
      </c>
      <c r="U23" s="23">
        <v>-8.7861700000000003</v>
      </c>
      <c r="V23" s="23">
        <v>-10.898156</v>
      </c>
      <c r="W23" s="157"/>
      <c r="X23" s="157"/>
      <c r="Y23" s="157"/>
      <c r="Z23" s="157"/>
      <c r="AA23" s="157"/>
      <c r="AB23" s="157"/>
      <c r="AC23" s="157"/>
    </row>
    <row r="24" spans="2:29" ht="20" customHeight="1">
      <c r="B24" s="2" t="s">
        <v>269</v>
      </c>
      <c r="D24" s="23">
        <v>-4591.8</v>
      </c>
      <c r="E24" s="23">
        <v>-6676.2</v>
      </c>
      <c r="F24" s="23">
        <v>-5804.5</v>
      </c>
      <c r="G24" s="23">
        <v>-6127</v>
      </c>
      <c r="H24" s="23">
        <v>-3586.5</v>
      </c>
      <c r="I24" s="23">
        <v>-3746.734582</v>
      </c>
      <c r="J24" s="23">
        <v>-3915.8791000000001</v>
      </c>
      <c r="K24" s="23">
        <v>-4135.911771</v>
      </c>
      <c r="L24" s="23">
        <v>-4856.989673</v>
      </c>
      <c r="M24" s="23">
        <v>-5095.3943959999997</v>
      </c>
      <c r="N24" s="23">
        <v>-5888.534799</v>
      </c>
      <c r="O24" s="23">
        <v>-5887.5836790000003</v>
      </c>
      <c r="P24" s="23">
        <v>-1813.867821</v>
      </c>
      <c r="Q24" s="23">
        <v>-1621.0620449999999</v>
      </c>
      <c r="R24" s="23">
        <v>-1684.3431189999999</v>
      </c>
      <c r="S24" s="23">
        <v>-1720.750888</v>
      </c>
      <c r="T24" s="23">
        <v>-1770.0561580000001</v>
      </c>
      <c r="U24" s="23">
        <v>-1862.5974859999999</v>
      </c>
      <c r="V24" s="23">
        <v>-1956.4925470000001</v>
      </c>
      <c r="W24" s="157"/>
      <c r="X24" s="157"/>
      <c r="Y24" s="157"/>
      <c r="Z24" s="157"/>
      <c r="AA24" s="157"/>
      <c r="AB24" s="157"/>
      <c r="AC24" s="157"/>
    </row>
    <row r="25" spans="2:29" ht="20" customHeight="1">
      <c r="B25" s="2" t="s">
        <v>198</v>
      </c>
      <c r="D25" s="23">
        <v>260</v>
      </c>
      <c r="E25" s="23">
        <v>260</v>
      </c>
      <c r="F25" s="23">
        <v>260</v>
      </c>
      <c r="G25" s="23">
        <v>260</v>
      </c>
      <c r="H25" s="23">
        <v>260</v>
      </c>
      <c r="I25" s="23">
        <v>260.102236</v>
      </c>
      <c r="J25" s="23">
        <v>260</v>
      </c>
      <c r="K25" s="23">
        <v>260.065404</v>
      </c>
      <c r="L25" s="23">
        <v>369.33172100000002</v>
      </c>
      <c r="M25" s="23">
        <v>369.33172100000002</v>
      </c>
      <c r="N25" s="23">
        <v>369.33172100000002</v>
      </c>
      <c r="O25" s="23">
        <v>260.03985899999998</v>
      </c>
      <c r="P25" s="23">
        <v>260.03985899999998</v>
      </c>
      <c r="Q25" s="23">
        <v>260.03985899999998</v>
      </c>
      <c r="R25" s="23">
        <v>260.03985899999998</v>
      </c>
      <c r="S25" s="23">
        <v>260.03985899999998</v>
      </c>
      <c r="T25" s="23">
        <v>260.03985899999998</v>
      </c>
      <c r="U25" s="23">
        <v>260.03985899999998</v>
      </c>
      <c r="V25" s="23">
        <v>259.09673299999997</v>
      </c>
      <c r="W25" s="157"/>
      <c r="X25" s="157"/>
      <c r="Y25" s="157"/>
      <c r="Z25" s="157"/>
      <c r="AA25" s="157"/>
      <c r="AB25" s="157"/>
      <c r="AC25" s="157"/>
    </row>
    <row r="26" spans="2:29" ht="20" customHeight="1">
      <c r="B26" s="2" t="s">
        <v>199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1.4995480000000001</v>
      </c>
      <c r="O26" s="23">
        <v>62.899774000000001</v>
      </c>
      <c r="P26" s="23">
        <v>8027.121975</v>
      </c>
      <c r="Q26" s="23">
        <v>3081.6344020000001</v>
      </c>
      <c r="R26" s="23">
        <v>3.476979</v>
      </c>
      <c r="S26" s="23">
        <v>114.852378</v>
      </c>
      <c r="T26" s="23">
        <v>1.5295449999999999</v>
      </c>
      <c r="U26" s="23">
        <v>600.01089999999999</v>
      </c>
      <c r="V26" s="23">
        <v>222.26</v>
      </c>
      <c r="W26" s="157"/>
      <c r="X26" s="157"/>
      <c r="Y26" s="157"/>
      <c r="Z26" s="157"/>
      <c r="AA26" s="157"/>
      <c r="AB26" s="157"/>
      <c r="AC26" s="157"/>
    </row>
    <row r="27" spans="2:29" ht="20" customHeight="1">
      <c r="B27" s="2" t="s">
        <v>57</v>
      </c>
      <c r="D27" s="23">
        <v>88.8</v>
      </c>
      <c r="E27" s="23">
        <v>91.6</v>
      </c>
      <c r="F27" s="23">
        <v>100.6</v>
      </c>
      <c r="G27" s="23">
        <v>107.1</v>
      </c>
      <c r="H27" s="23">
        <v>107.7</v>
      </c>
      <c r="I27" s="23">
        <v>99.523222000000004</v>
      </c>
      <c r="J27" s="23">
        <v>101.5236</v>
      </c>
      <c r="K27" s="23">
        <v>113.174402</v>
      </c>
      <c r="L27" s="23">
        <v>108.17344300000001</v>
      </c>
      <c r="M27" s="23">
        <v>85.825407999999996</v>
      </c>
      <c r="N27" s="23">
        <v>71.103290999999999</v>
      </c>
      <c r="O27" s="23">
        <v>62.484057999999997</v>
      </c>
      <c r="P27" s="23">
        <v>57.132047</v>
      </c>
      <c r="Q27" s="23">
        <v>59.28031</v>
      </c>
      <c r="R27" s="23">
        <v>53.537613999999998</v>
      </c>
      <c r="S27" s="23">
        <v>54.010725999999998</v>
      </c>
      <c r="T27" s="23">
        <v>49.298819999999999</v>
      </c>
      <c r="U27" s="23">
        <v>41.716577000000001</v>
      </c>
      <c r="V27" s="23">
        <v>29.302543</v>
      </c>
      <c r="W27" s="157"/>
      <c r="X27" s="157"/>
      <c r="Y27" s="157"/>
      <c r="Z27" s="157"/>
      <c r="AA27" s="157"/>
      <c r="AB27" s="157"/>
      <c r="AC27" s="157"/>
    </row>
    <row r="28" spans="2:29" ht="20" hidden="1" customHeight="1">
      <c r="B28" s="211" t="s">
        <v>200</v>
      </c>
      <c r="C28" s="212"/>
      <c r="D28" s="213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3"/>
      <c r="W28" s="157"/>
      <c r="X28" s="157"/>
      <c r="Y28" s="157"/>
      <c r="Z28" s="157"/>
      <c r="AA28" s="157"/>
      <c r="AB28" s="157"/>
      <c r="AC28" s="157"/>
    </row>
    <row r="29" spans="2:29" ht="20" hidden="1" customHeight="1">
      <c r="B29" s="211" t="s">
        <v>201</v>
      </c>
      <c r="C29" s="212"/>
      <c r="D29" s="213">
        <v>0</v>
      </c>
      <c r="E29" s="213">
        <v>0</v>
      </c>
      <c r="F29" s="213">
        <v>0</v>
      </c>
      <c r="G29" s="213">
        <v>0</v>
      </c>
      <c r="H29" s="213">
        <v>0</v>
      </c>
      <c r="I29" s="213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3">
        <v>0</v>
      </c>
      <c r="T29" s="213">
        <v>0</v>
      </c>
      <c r="U29" s="213">
        <v>0</v>
      </c>
      <c r="V29" s="213"/>
      <c r="W29" s="157"/>
      <c r="X29" s="157"/>
      <c r="Y29" s="157"/>
      <c r="Z29" s="157"/>
      <c r="AA29" s="157"/>
      <c r="AB29" s="157"/>
      <c r="AC29" s="157"/>
    </row>
    <row r="30" spans="2:29" ht="20" hidden="1" customHeight="1">
      <c r="B30" s="211" t="s">
        <v>202</v>
      </c>
      <c r="C30" s="212"/>
      <c r="D30" s="213">
        <v>0</v>
      </c>
      <c r="E30" s="213">
        <v>0</v>
      </c>
      <c r="F30" s="213">
        <v>0</v>
      </c>
      <c r="G30" s="213">
        <v>0</v>
      </c>
      <c r="H30" s="213">
        <v>0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3"/>
      <c r="W30" s="157"/>
      <c r="X30" s="157"/>
      <c r="Y30" s="157"/>
      <c r="Z30" s="157"/>
      <c r="AA30" s="157"/>
      <c r="AB30" s="157"/>
      <c r="AC30" s="157"/>
    </row>
    <row r="31" spans="2:29" ht="20" customHeight="1">
      <c r="B31" s="2" t="s">
        <v>203</v>
      </c>
      <c r="D31" s="23">
        <v>-3079.7000000000089</v>
      </c>
      <c r="E31" s="23">
        <v>-3095.299999999997</v>
      </c>
      <c r="F31" s="23">
        <v>-1859.5359230000117</v>
      </c>
      <c r="G31" s="23">
        <v>-7969.0210569999999</v>
      </c>
      <c r="H31" s="23">
        <v>-5376.7921000000088</v>
      </c>
      <c r="I31" s="23">
        <v>-5274.7629169999973</v>
      </c>
      <c r="J31" s="23">
        <v>-4327.9884149999998</v>
      </c>
      <c r="K31" s="23">
        <v>-3856.2548619999998</v>
      </c>
      <c r="L31" s="23">
        <v>1896.811185</v>
      </c>
      <c r="M31" s="23">
        <v>-3208.4366030000001</v>
      </c>
      <c r="N31" s="23">
        <v>-1321.263751</v>
      </c>
      <c r="O31" s="23">
        <v>-37.692166</v>
      </c>
      <c r="P31" s="23">
        <v>578.59130500000003</v>
      </c>
      <c r="Q31" s="23">
        <v>1438.927342</v>
      </c>
      <c r="R31" s="23">
        <v>2904.4881580000001</v>
      </c>
      <c r="S31" s="23">
        <v>4241.8724279999997</v>
      </c>
      <c r="T31" s="23">
        <v>4786.5793240000003</v>
      </c>
      <c r="U31" s="23">
        <v>4201.8839770000004</v>
      </c>
      <c r="V31" s="23">
        <v>2001.4079469999999</v>
      </c>
      <c r="W31" s="157"/>
      <c r="X31" s="157"/>
      <c r="Y31" s="157"/>
      <c r="Z31" s="157"/>
      <c r="AA31" s="157"/>
      <c r="AB31" s="157"/>
      <c r="AC31" s="157"/>
    </row>
    <row r="32" spans="2:29" ht="6" customHeight="1">
      <c r="B32" s="2" t="s">
        <v>31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157"/>
      <c r="X32" s="157"/>
      <c r="Y32" s="157"/>
      <c r="Z32" s="157"/>
      <c r="AA32" s="157"/>
      <c r="AB32" s="157"/>
      <c r="AC32" s="157"/>
    </row>
    <row r="33" spans="2:29" ht="20" customHeight="1">
      <c r="B33" s="1" t="s">
        <v>204</v>
      </c>
      <c r="C33" s="17"/>
      <c r="D33" s="20">
        <v>18114.2</v>
      </c>
      <c r="E33" s="20">
        <v>18776.699999999997</v>
      </c>
      <c r="F33" s="20">
        <v>21080</v>
      </c>
      <c r="G33" s="20">
        <v>27472.9</v>
      </c>
      <c r="H33" s="20">
        <v>34314.607900000003</v>
      </c>
      <c r="I33" s="20">
        <v>36494.102720000003</v>
      </c>
      <c r="J33" s="20">
        <v>35949.588228000001</v>
      </c>
      <c r="K33" s="20">
        <v>41305.056877999996</v>
      </c>
      <c r="L33" s="20">
        <v>48597.654858000002</v>
      </c>
      <c r="M33" s="20">
        <v>55791.157413000001</v>
      </c>
      <c r="N33" s="20">
        <v>57236.839988999993</v>
      </c>
      <c r="O33" s="20">
        <v>64075.211367000004</v>
      </c>
      <c r="P33" s="20">
        <v>61418.088396000006</v>
      </c>
      <c r="Q33" s="20">
        <v>61453.590734000005</v>
      </c>
      <c r="R33" s="20">
        <v>81941.814652000001</v>
      </c>
      <c r="S33" s="20">
        <v>99336.572132999994</v>
      </c>
      <c r="T33" s="20">
        <v>101850.58198800002</v>
      </c>
      <c r="U33" s="20">
        <v>126533.90549200001</v>
      </c>
      <c r="V33" s="20">
        <v>143010.85508900002</v>
      </c>
      <c r="W33" s="157"/>
      <c r="X33" s="157"/>
      <c r="Y33" s="157"/>
      <c r="Z33" s="157"/>
      <c r="AA33" s="157"/>
      <c r="AB33" s="157"/>
      <c r="AC33" s="157"/>
    </row>
    <row r="34" spans="2:29" ht="20" customHeight="1">
      <c r="B34" s="2" t="s">
        <v>205</v>
      </c>
      <c r="D34" s="23">
        <v>5024.1000000000004</v>
      </c>
      <c r="E34" s="23">
        <v>6610.8</v>
      </c>
      <c r="F34" s="23">
        <v>6853.9</v>
      </c>
      <c r="G34" s="23">
        <v>7619.3</v>
      </c>
      <c r="H34" s="23">
        <v>9931.4079000000002</v>
      </c>
      <c r="I34" s="23">
        <v>11418.489539</v>
      </c>
      <c r="J34" s="23">
        <v>13232.772959</v>
      </c>
      <c r="K34" s="23">
        <v>14410.534755000001</v>
      </c>
      <c r="L34" s="23">
        <v>16876.050682000001</v>
      </c>
      <c r="M34" s="23">
        <v>18776.277202000001</v>
      </c>
      <c r="N34" s="23">
        <v>20796.665405</v>
      </c>
      <c r="O34" s="23">
        <v>23411.960640000001</v>
      </c>
      <c r="P34" s="23">
        <v>22399.712336000001</v>
      </c>
      <c r="Q34" s="23">
        <v>26673.841202</v>
      </c>
      <c r="R34" s="23">
        <v>33504.027971000003</v>
      </c>
      <c r="S34" s="23">
        <v>40536.835630000001</v>
      </c>
      <c r="T34" s="23">
        <v>43737.14359</v>
      </c>
      <c r="U34" s="23">
        <v>49812.218261000002</v>
      </c>
      <c r="V34" s="23">
        <v>59509.443600999999</v>
      </c>
      <c r="W34" s="157"/>
      <c r="X34" s="157"/>
      <c r="Y34" s="157"/>
      <c r="Z34" s="157"/>
      <c r="AA34" s="157"/>
      <c r="AB34" s="157"/>
      <c r="AC34" s="157"/>
    </row>
    <row r="35" spans="2:29" ht="20" customHeight="1">
      <c r="B35" s="2" t="s">
        <v>206</v>
      </c>
      <c r="D35" s="23">
        <v>8941.6</v>
      </c>
      <c r="E35" s="23">
        <v>8562.5</v>
      </c>
      <c r="F35" s="23">
        <v>9872.4</v>
      </c>
      <c r="G35" s="23">
        <v>14127.6</v>
      </c>
      <c r="H35" s="23">
        <v>16669.2</v>
      </c>
      <c r="I35" s="23">
        <v>18868.563996000001</v>
      </c>
      <c r="J35" s="23">
        <v>16302.776786999999</v>
      </c>
      <c r="K35" s="23">
        <v>18652.808624000001</v>
      </c>
      <c r="L35" s="23">
        <v>24053.258018</v>
      </c>
      <c r="M35" s="23">
        <v>29325.514459999999</v>
      </c>
      <c r="N35" s="23">
        <v>29750.757024999999</v>
      </c>
      <c r="O35" s="23">
        <v>31906.023227000001</v>
      </c>
      <c r="P35" s="23">
        <v>29277.79763615</v>
      </c>
      <c r="Q35" s="23">
        <v>30045.744853</v>
      </c>
      <c r="R35" s="23">
        <v>32525.548524000002</v>
      </c>
      <c r="S35" s="23">
        <v>40530.711769000001</v>
      </c>
      <c r="T35" s="23">
        <v>46460.350464000003</v>
      </c>
      <c r="U35" s="23">
        <v>70591.336739000006</v>
      </c>
      <c r="V35" s="23">
        <v>80467.081030000001</v>
      </c>
      <c r="W35" s="157"/>
      <c r="X35" s="157"/>
      <c r="Y35" s="157"/>
      <c r="Z35" s="157"/>
      <c r="AA35" s="157"/>
      <c r="AB35" s="157"/>
      <c r="AC35" s="157"/>
    </row>
    <row r="36" spans="2:29" ht="20" customHeight="1">
      <c r="B36" s="2" t="s">
        <v>207</v>
      </c>
      <c r="D36" s="23">
        <v>1.8</v>
      </c>
      <c r="E36" s="23">
        <v>2.4</v>
      </c>
      <c r="F36" s="23">
        <v>0.3</v>
      </c>
      <c r="G36" s="23">
        <v>0.5</v>
      </c>
      <c r="H36" s="23">
        <v>0.2</v>
      </c>
      <c r="I36" s="23">
        <v>0.19298399999999999</v>
      </c>
      <c r="J36" s="23">
        <v>0.43848199999999998</v>
      </c>
      <c r="K36" s="23">
        <v>0.193082</v>
      </c>
      <c r="L36" s="23">
        <v>1.810592</v>
      </c>
      <c r="M36" s="23">
        <v>1.5001249999999999</v>
      </c>
      <c r="N36" s="23">
        <v>2.2075640000000001</v>
      </c>
      <c r="O36" s="23">
        <v>2.7198340000000001</v>
      </c>
      <c r="P36" s="23">
        <v>0.33657700000000002</v>
      </c>
      <c r="Q36" s="23">
        <v>0.32108500000000001</v>
      </c>
      <c r="R36" s="23">
        <v>0.28017999999999998</v>
      </c>
      <c r="S36" s="23">
        <v>5.5478509999999996</v>
      </c>
      <c r="T36" s="23">
        <v>2.6173890000000002</v>
      </c>
      <c r="U36" s="23">
        <v>0.87641000000000002</v>
      </c>
      <c r="V36" s="23">
        <v>1.5470680000000001</v>
      </c>
      <c r="W36" s="157"/>
      <c r="X36" s="157"/>
      <c r="Y36" s="157"/>
      <c r="Z36" s="157"/>
      <c r="AA36" s="157"/>
      <c r="AB36" s="157"/>
      <c r="AC36" s="157"/>
    </row>
    <row r="37" spans="2:29" ht="20" customHeight="1">
      <c r="B37" s="2" t="s">
        <v>208</v>
      </c>
      <c r="D37" s="23">
        <v>4146.7</v>
      </c>
      <c r="E37" s="23">
        <v>3601</v>
      </c>
      <c r="F37" s="23">
        <v>4353.3999999999996</v>
      </c>
      <c r="G37" s="23">
        <v>5725.5</v>
      </c>
      <c r="H37" s="23">
        <v>7713.8</v>
      </c>
      <c r="I37" s="23">
        <v>6206.8562009999996</v>
      </c>
      <c r="J37" s="23">
        <v>6413.6</v>
      </c>
      <c r="K37" s="23">
        <v>8241.5204169999997</v>
      </c>
      <c r="L37" s="23">
        <v>7666.5355659999996</v>
      </c>
      <c r="M37" s="23">
        <v>7687.8656259999998</v>
      </c>
      <c r="N37" s="23">
        <v>6687.2099950000002</v>
      </c>
      <c r="O37" s="23">
        <v>8754.5076659999995</v>
      </c>
      <c r="P37" s="23">
        <v>9740.24184685</v>
      </c>
      <c r="Q37" s="23">
        <v>4733.6835940000001</v>
      </c>
      <c r="R37" s="23">
        <v>15911.957977</v>
      </c>
      <c r="S37" s="23">
        <v>18263.476882999999</v>
      </c>
      <c r="T37" s="23">
        <v>11650.470545</v>
      </c>
      <c r="U37" s="23">
        <v>6129.4740819999997</v>
      </c>
      <c r="V37" s="23">
        <v>3032.7833900000001</v>
      </c>
    </row>
    <row r="38" spans="2:29" ht="10.5" customHeight="1" thickBot="1">
      <c r="B38" s="24"/>
      <c r="C38" s="24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2:29" ht="6.95" customHeight="1">
      <c r="B39" s="17"/>
      <c r="C39" s="1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2:29" ht="15.75" customHeight="1">
      <c r="B40" s="115" t="s">
        <v>25</v>
      </c>
      <c r="C40" s="120" t="s">
        <v>232</v>
      </c>
      <c r="D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2:29" ht="18" customHeight="1">
      <c r="B41" s="120" t="s">
        <v>64</v>
      </c>
      <c r="C41" s="120" t="s">
        <v>65</v>
      </c>
      <c r="D41" s="2"/>
      <c r="E41" s="7"/>
      <c r="F41" s="7"/>
    </row>
    <row r="42" spans="2:29" ht="18" customHeight="1">
      <c r="B42" s="117" t="s">
        <v>223</v>
      </c>
      <c r="C42" s="123" t="s">
        <v>209</v>
      </c>
      <c r="D42" s="33"/>
      <c r="E42" s="7"/>
      <c r="F42" s="7"/>
      <c r="L42" s="106"/>
    </row>
    <row r="43" spans="2:29" ht="17.100000000000001" customHeight="1">
      <c r="E43" s="7"/>
      <c r="F43" s="7"/>
    </row>
  </sheetData>
  <mergeCells count="1">
    <mergeCell ref="B6:C6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4" orientation="landscape" r:id="rId1"/>
  <headerFooter alignWithMargins="0"/>
  <rowBreaks count="1" manualBreakCount="1">
    <brk id="274" max="65535" man="1"/>
  </rowBreaks>
  <ignoredErrors>
    <ignoredError sqref="D8:F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B1:X40"/>
  <sheetViews>
    <sheetView showOutlineSymbols="0"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64.33203125" style="5" customWidth="1"/>
    <col min="4" max="22" width="10.77734375" style="5" customWidth="1"/>
    <col min="23" max="16384" width="14.6640625" style="5"/>
  </cols>
  <sheetData>
    <row r="1" spans="2:24" ht="20.100000000000001" customHeight="1"/>
    <row r="2" spans="2:24" ht="18" customHeight="1"/>
    <row r="3" spans="2:24" ht="18" customHeight="1"/>
    <row r="4" spans="2:24" ht="20" customHeight="1">
      <c r="B4" s="3" t="s">
        <v>259</v>
      </c>
      <c r="C4" s="4"/>
      <c r="D4" s="4"/>
    </row>
    <row r="5" spans="2:24" ht="20" customHeight="1">
      <c r="B5" s="26" t="s">
        <v>258</v>
      </c>
      <c r="C5" s="4"/>
      <c r="D5" s="4"/>
      <c r="E5" s="102"/>
      <c r="F5" s="7"/>
    </row>
    <row r="6" spans="2:24" ht="20" customHeight="1">
      <c r="B6" s="241" t="s">
        <v>287</v>
      </c>
      <c r="C6" s="241"/>
      <c r="D6" s="108"/>
      <c r="E6" s="102"/>
      <c r="F6" s="7"/>
    </row>
    <row r="7" spans="2:24" ht="9.9499999999999993" customHeight="1" thickBot="1">
      <c r="E7" s="103"/>
      <c r="F7" s="7"/>
      <c r="G7" s="9"/>
      <c r="H7" s="9"/>
      <c r="L7" s="9"/>
      <c r="M7" s="9"/>
    </row>
    <row r="8" spans="2:24" s="16" customFormat="1" ht="28.25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4" ht="6" customHeight="1">
      <c r="D9" s="7"/>
      <c r="E9" s="7"/>
      <c r="F9" s="7"/>
    </row>
    <row r="10" spans="2:24" ht="20" customHeight="1">
      <c r="B10" s="18" t="s">
        <v>174</v>
      </c>
      <c r="C10" s="17"/>
      <c r="D10" s="20">
        <v>-4257.4000000000005</v>
      </c>
      <c r="E10" s="20">
        <v>-5282.7000000000007</v>
      </c>
      <c r="F10" s="20">
        <v>-5677.5919999999996</v>
      </c>
      <c r="G10" s="20">
        <v>-1530.3657796346615</v>
      </c>
      <c r="H10" s="20">
        <v>5567.3342517677156</v>
      </c>
      <c r="I10" s="20">
        <v>9628.4289285782561</v>
      </c>
      <c r="J10" s="20">
        <v>5739.995490267117</v>
      </c>
      <c r="K10" s="20">
        <v>4685.0540224360466</v>
      </c>
      <c r="L10" s="20">
        <v>3822.048729551725</v>
      </c>
      <c r="M10" s="20">
        <v>-7349.05680142438</v>
      </c>
      <c r="N10" s="20">
        <v>-11506.308101181447</v>
      </c>
      <c r="O10" s="20">
        <v>-17114.928861485769</v>
      </c>
      <c r="P10" s="20">
        <v>-17815.717054474575</v>
      </c>
      <c r="Q10" s="20">
        <v>5606.6794557380126</v>
      </c>
      <c r="R10" s="20">
        <v>11765.014397312181</v>
      </c>
      <c r="S10" s="20">
        <v>12738.938519208292</v>
      </c>
      <c r="T10" s="20">
        <v>15770.977038745616</v>
      </c>
      <c r="U10" s="20">
        <v>9939.5833008688351</v>
      </c>
      <c r="V10" s="20">
        <v>5100.2155727086902</v>
      </c>
      <c r="W10" s="99"/>
      <c r="X10" s="99"/>
    </row>
    <row r="11" spans="2:24" ht="20" customHeight="1">
      <c r="B11" s="21" t="s">
        <v>42</v>
      </c>
      <c r="D11" s="23">
        <v>2254.1999999999998</v>
      </c>
      <c r="E11" s="23">
        <v>2460.1</v>
      </c>
      <c r="F11" s="23">
        <v>3505.1379999999999</v>
      </c>
      <c r="G11" s="23">
        <v>8612.2962971755496</v>
      </c>
      <c r="H11" s="23">
        <v>14492.706372725217</v>
      </c>
      <c r="I11" s="23">
        <v>16781.09653185635</v>
      </c>
      <c r="J11" s="23">
        <v>13625.819737065498</v>
      </c>
      <c r="K11" s="23">
        <v>13815.521427346401</v>
      </c>
      <c r="L11" s="23">
        <v>16913.2190158626</v>
      </c>
      <c r="M11" s="23">
        <v>12451.939166325799</v>
      </c>
      <c r="N11" s="23">
        <v>19875.401659733401</v>
      </c>
      <c r="O11" s="23">
        <v>19252.616657325099</v>
      </c>
      <c r="P11" s="23">
        <v>18013.671931095421</v>
      </c>
      <c r="Q11" s="23">
        <v>40417.195644768282</v>
      </c>
      <c r="R11" s="23">
        <v>40351.732638641341</v>
      </c>
      <c r="S11" s="23">
        <v>40184.267512942512</v>
      </c>
      <c r="T11" s="23">
        <v>39460.076103210013</v>
      </c>
      <c r="U11" s="23">
        <v>32206.725823359982</v>
      </c>
      <c r="V11" s="23">
        <v>23783.063463034101</v>
      </c>
      <c r="W11" s="99"/>
      <c r="X11" s="99"/>
    </row>
    <row r="12" spans="2:24" ht="20" customHeight="1">
      <c r="B12" s="21" t="s">
        <v>175</v>
      </c>
      <c r="D12" s="23">
        <v>-6511.6</v>
      </c>
      <c r="E12" s="23">
        <v>-7742.8</v>
      </c>
      <c r="F12" s="23">
        <v>-9182.73</v>
      </c>
      <c r="G12" s="23">
        <v>-10142.662076810211</v>
      </c>
      <c r="H12" s="23">
        <v>-8925.3721209575015</v>
      </c>
      <c r="I12" s="23">
        <v>-7152.6676032780942</v>
      </c>
      <c r="J12" s="23">
        <v>-7885.824246798381</v>
      </c>
      <c r="K12" s="23">
        <v>-9130.4674049103542</v>
      </c>
      <c r="L12" s="23">
        <v>-13091.170286310875</v>
      </c>
      <c r="M12" s="23">
        <v>-19800.995967750179</v>
      </c>
      <c r="N12" s="23">
        <v>-31381.709760914848</v>
      </c>
      <c r="O12" s="23">
        <v>-36367.545518810868</v>
      </c>
      <c r="P12" s="23">
        <v>-35829.388985569996</v>
      </c>
      <c r="Q12" s="23">
        <v>-34810.51618903027</v>
      </c>
      <c r="R12" s="23">
        <v>-28586.718241329159</v>
      </c>
      <c r="S12" s="23">
        <v>-27445.32899373422</v>
      </c>
      <c r="T12" s="23">
        <v>-23689.099064464397</v>
      </c>
      <c r="U12" s="23">
        <v>-22267.142522491147</v>
      </c>
      <c r="V12" s="23">
        <v>-18682.847890325411</v>
      </c>
      <c r="W12" s="99"/>
      <c r="X12" s="99"/>
    </row>
    <row r="13" spans="2:24" ht="6" customHeight="1">
      <c r="B13" s="21" t="s">
        <v>31</v>
      </c>
      <c r="D13" s="22"/>
      <c r="E13" s="22"/>
      <c r="F13" s="22"/>
      <c r="G13" s="22"/>
      <c r="H13" s="22"/>
      <c r="W13" s="99"/>
      <c r="X13" s="99"/>
    </row>
    <row r="14" spans="2:24" ht="20" customHeight="1">
      <c r="B14" s="18" t="s">
        <v>44</v>
      </c>
      <c r="C14" s="17"/>
      <c r="D14" s="20">
        <v>35716.6</v>
      </c>
      <c r="E14" s="20">
        <v>41924.100000000006</v>
      </c>
      <c r="F14" s="20">
        <v>45516.692000000003</v>
      </c>
      <c r="G14" s="20">
        <v>45060.645174616162</v>
      </c>
      <c r="H14" s="20">
        <v>47479.089290567761</v>
      </c>
      <c r="I14" s="20">
        <v>49316.789706889016</v>
      </c>
      <c r="J14" s="20">
        <v>63810.749091840931</v>
      </c>
      <c r="K14" s="20">
        <v>79068.502974935764</v>
      </c>
      <c r="L14" s="20">
        <v>92248.584708328999</v>
      </c>
      <c r="M14" s="20">
        <v>123160.86634553646</v>
      </c>
      <c r="N14" s="20">
        <v>139132.31173140398</v>
      </c>
      <c r="O14" s="20">
        <v>161668.9235692521</v>
      </c>
      <c r="P14" s="20">
        <v>128661.46868207143</v>
      </c>
      <c r="Q14" s="20">
        <v>109102.40321826341</v>
      </c>
      <c r="R14" s="20">
        <v>116765.41362880045</v>
      </c>
      <c r="S14" s="20">
        <v>130458.9257301373</v>
      </c>
      <c r="T14" s="20">
        <v>144869.54187736235</v>
      </c>
      <c r="U14" s="20">
        <v>168869.69079407881</v>
      </c>
      <c r="V14" s="20">
        <v>191117.43541571507</v>
      </c>
      <c r="W14" s="99"/>
      <c r="X14" s="99"/>
    </row>
    <row r="15" spans="2:24" ht="20" customHeight="1">
      <c r="B15" s="21" t="s">
        <v>180</v>
      </c>
      <c r="D15" s="22">
        <v>-1445.8000000000004</v>
      </c>
      <c r="E15" s="22">
        <v>-2629.9999999999991</v>
      </c>
      <c r="F15" s="22">
        <v>-3017.0999999999995</v>
      </c>
      <c r="G15" s="22">
        <v>-2320.0710323632256</v>
      </c>
      <c r="H15" s="22">
        <v>-837.97221538802569</v>
      </c>
      <c r="I15" s="22">
        <v>-1416.9342398085996</v>
      </c>
      <c r="J15" s="22">
        <v>394.74992580566868</v>
      </c>
      <c r="K15" s="22">
        <v>445.91602770315944</v>
      </c>
      <c r="L15" s="22">
        <v>-377.32189538647242</v>
      </c>
      <c r="M15" s="22">
        <v>-1341.1890118796207</v>
      </c>
      <c r="N15" s="22">
        <v>383.17871961184591</v>
      </c>
      <c r="O15" s="22">
        <v>-247.11137859802494</v>
      </c>
      <c r="P15" s="22">
        <v>-6172.509802413555</v>
      </c>
      <c r="Q15" s="22">
        <v>-2649.6022225489096</v>
      </c>
      <c r="R15" s="22">
        <v>-502.14641425979153</v>
      </c>
      <c r="S15" s="22">
        <v>-981.60673802680594</v>
      </c>
      <c r="T15" s="22">
        <v>-2797.4582382002131</v>
      </c>
      <c r="U15" s="22">
        <v>-15579.503289652061</v>
      </c>
      <c r="V15" s="22">
        <v>-22222.953527629765</v>
      </c>
      <c r="W15" s="99"/>
      <c r="X15" s="99"/>
    </row>
    <row r="16" spans="2:24" ht="20" customHeight="1">
      <c r="B16" s="21" t="s">
        <v>181</v>
      </c>
      <c r="D16" s="22">
        <v>-1277.1000000000004</v>
      </c>
      <c r="E16" s="22">
        <v>-2268.2999999999993</v>
      </c>
      <c r="F16" s="22">
        <v>-2596.3999999999996</v>
      </c>
      <c r="G16" s="22">
        <v>-1700.7514395883009</v>
      </c>
      <c r="H16" s="22">
        <v>45.239870132899341</v>
      </c>
      <c r="I16" s="22">
        <v>-333.71677566523249</v>
      </c>
      <c r="J16" s="22">
        <v>970.95319373329858</v>
      </c>
      <c r="K16" s="22">
        <v>649.49261657756142</v>
      </c>
      <c r="L16" s="22">
        <v>-150.8728039405205</v>
      </c>
      <c r="M16" s="22">
        <v>-673.72319517709002</v>
      </c>
      <c r="N16" s="22">
        <v>684.54051406163853</v>
      </c>
      <c r="O16" s="22">
        <v>-386.13701928535738</v>
      </c>
      <c r="P16" s="22">
        <v>-6204.7876152413528</v>
      </c>
      <c r="Q16" s="22">
        <v>-2328.169948093082</v>
      </c>
      <c r="R16" s="22">
        <v>706.64831785128808</v>
      </c>
      <c r="S16" s="22">
        <v>2144.6351068478143</v>
      </c>
      <c r="T16" s="22">
        <v>585.54018386390453</v>
      </c>
      <c r="U16" s="22">
        <v>-10916.572009222933</v>
      </c>
      <c r="V16" s="22">
        <v>-15928.692578333481</v>
      </c>
      <c r="W16" s="99"/>
      <c r="X16" s="99"/>
    </row>
    <row r="17" spans="2:24" ht="20" customHeight="1">
      <c r="B17" s="21" t="s">
        <v>47</v>
      </c>
      <c r="D17" s="22">
        <v>5159.8999999999996</v>
      </c>
      <c r="E17" s="22">
        <v>5273.7000000000007</v>
      </c>
      <c r="F17" s="22">
        <v>4178.6000000000004</v>
      </c>
      <c r="G17" s="22">
        <v>4194.4930717433999</v>
      </c>
      <c r="H17" s="22">
        <v>6572.8429272100002</v>
      </c>
      <c r="I17" s="22">
        <v>7672.1878418099986</v>
      </c>
      <c r="J17" s="22">
        <v>7004.1757141599992</v>
      </c>
      <c r="K17" s="22">
        <v>8239.7543205458005</v>
      </c>
      <c r="L17" s="22">
        <v>7518.7813373809995</v>
      </c>
      <c r="M17" s="22">
        <v>7651.2821053564039</v>
      </c>
      <c r="N17" s="22">
        <v>9446.5634206635859</v>
      </c>
      <c r="O17" s="22">
        <v>9855.3853830261833</v>
      </c>
      <c r="P17" s="22">
        <v>3990.5984421109815</v>
      </c>
      <c r="Q17" s="22">
        <v>9807.9513033514504</v>
      </c>
      <c r="R17" s="22">
        <v>14842.43620712888</v>
      </c>
      <c r="S17" s="22">
        <v>17607.274181203265</v>
      </c>
      <c r="T17" s="22">
        <v>18360.141498415593</v>
      </c>
      <c r="U17" s="22">
        <v>11961.177618371492</v>
      </c>
      <c r="V17" s="22">
        <v>9802.8775668551534</v>
      </c>
      <c r="W17" s="99"/>
      <c r="X17" s="99"/>
    </row>
    <row r="18" spans="2:24" ht="20" customHeight="1">
      <c r="B18" s="21" t="s">
        <v>182</v>
      </c>
      <c r="D18" s="22">
        <v>4977.7</v>
      </c>
      <c r="E18" s="22">
        <v>4997.3</v>
      </c>
      <c r="F18" s="22">
        <v>3961.9</v>
      </c>
      <c r="G18" s="22">
        <v>3507.7255915233995</v>
      </c>
      <c r="H18" s="22">
        <v>5856.75902701</v>
      </c>
      <c r="I18" s="22">
        <v>6884.3715900499992</v>
      </c>
      <c r="J18" s="22">
        <v>5792.7262822799994</v>
      </c>
      <c r="K18" s="22">
        <v>4991.3347765857998</v>
      </c>
      <c r="L18" s="22">
        <v>5664.5291265209999</v>
      </c>
      <c r="M18" s="22">
        <v>5671.9236816499997</v>
      </c>
      <c r="N18" s="22">
        <v>7883.4834757500003</v>
      </c>
      <c r="O18" s="22">
        <v>8468.0306159960001</v>
      </c>
      <c r="P18" s="22">
        <v>2658.8025163091311</v>
      </c>
      <c r="Q18" s="22">
        <v>8003.9436171934858</v>
      </c>
      <c r="R18" s="22">
        <v>12908.308833916361</v>
      </c>
      <c r="S18" s="22">
        <v>15483.397077993015</v>
      </c>
      <c r="T18" s="22">
        <v>16286.491738305591</v>
      </c>
      <c r="U18" s="22">
        <v>11078.69162560173</v>
      </c>
      <c r="V18" s="22">
        <v>9034.7083833799679</v>
      </c>
      <c r="W18" s="99"/>
      <c r="X18" s="99"/>
    </row>
    <row r="19" spans="2:24" ht="20" customHeight="1">
      <c r="B19" s="21" t="s">
        <v>183</v>
      </c>
      <c r="D19" s="22">
        <v>9.1999999999999993</v>
      </c>
      <c r="E19" s="22">
        <v>22.6</v>
      </c>
      <c r="F19" s="22">
        <v>33.799999999999997</v>
      </c>
      <c r="G19" s="22">
        <v>357.30552850999999</v>
      </c>
      <c r="H19" s="22">
        <v>458.78593685999999</v>
      </c>
      <c r="I19" s="22">
        <v>631.25825244999987</v>
      </c>
      <c r="J19" s="22">
        <v>920.36357242999998</v>
      </c>
      <c r="K19" s="22">
        <v>2945.2658597600002</v>
      </c>
      <c r="L19" s="22">
        <v>1480.1253775799998</v>
      </c>
      <c r="M19" s="22">
        <v>1518.2269454164041</v>
      </c>
      <c r="N19" s="22">
        <v>1448.4397897435849</v>
      </c>
      <c r="O19" s="22">
        <v>1302.2782505001835</v>
      </c>
      <c r="P19" s="22">
        <v>1188.09475158185</v>
      </c>
      <c r="Q19" s="22">
        <v>1611.3634759779645</v>
      </c>
      <c r="R19" s="22">
        <v>1569.7009013925199</v>
      </c>
      <c r="S19" s="22">
        <v>1573.6899697802501</v>
      </c>
      <c r="T19" s="22">
        <v>1459.3565719100002</v>
      </c>
      <c r="U19" s="22">
        <v>642.98520943976189</v>
      </c>
      <c r="V19" s="22">
        <v>536.76560140518563</v>
      </c>
      <c r="W19" s="99"/>
      <c r="X19" s="99"/>
    </row>
    <row r="20" spans="2:24" ht="20" customHeight="1">
      <c r="B20" s="21" t="s">
        <v>49</v>
      </c>
      <c r="D20" s="22">
        <v>173</v>
      </c>
      <c r="E20" s="22">
        <v>253.8</v>
      </c>
      <c r="F20" s="22">
        <v>182.9</v>
      </c>
      <c r="G20" s="22">
        <v>329.46195171000005</v>
      </c>
      <c r="H20" s="22">
        <v>257.29796334000002</v>
      </c>
      <c r="I20" s="22">
        <v>156.55799931000001</v>
      </c>
      <c r="J20" s="22">
        <v>291.08585944999999</v>
      </c>
      <c r="K20" s="22">
        <v>303.15368419999999</v>
      </c>
      <c r="L20" s="22">
        <v>374.12683327999997</v>
      </c>
      <c r="M20" s="22">
        <v>461.13147829000002</v>
      </c>
      <c r="N20" s="22">
        <v>114.64015517</v>
      </c>
      <c r="O20" s="22">
        <v>85.076516530000006</v>
      </c>
      <c r="P20" s="22">
        <v>143.70117422000001</v>
      </c>
      <c r="Q20" s="22">
        <v>192.64421018000004</v>
      </c>
      <c r="R20" s="22">
        <v>364.42647182000002</v>
      </c>
      <c r="S20" s="22">
        <v>550.18713343000002</v>
      </c>
      <c r="T20" s="22">
        <v>614.29318819999992</v>
      </c>
      <c r="U20" s="22">
        <v>239.50078333000002</v>
      </c>
      <c r="V20" s="22">
        <v>231.40358206999997</v>
      </c>
      <c r="W20" s="99"/>
      <c r="X20" s="99"/>
    </row>
    <row r="21" spans="2:24" ht="20" customHeight="1">
      <c r="B21" s="21" t="s">
        <v>50</v>
      </c>
      <c r="D21" s="22">
        <v>-6437</v>
      </c>
      <c r="E21" s="22">
        <v>-7542</v>
      </c>
      <c r="F21" s="22">
        <v>-6775</v>
      </c>
      <c r="G21" s="22">
        <v>-5895.2445113317008</v>
      </c>
      <c r="H21" s="22">
        <v>-6527.6030570771009</v>
      </c>
      <c r="I21" s="22">
        <v>-8005.9046174752311</v>
      </c>
      <c r="J21" s="22">
        <v>-6033.2225204267006</v>
      </c>
      <c r="K21" s="22">
        <v>-7590.2617039682391</v>
      </c>
      <c r="L21" s="22">
        <v>-7669.65414132152</v>
      </c>
      <c r="M21" s="22">
        <v>-8325.0053005334939</v>
      </c>
      <c r="N21" s="22">
        <v>-8762.0229066019474</v>
      </c>
      <c r="O21" s="22">
        <v>-10241.522402311541</v>
      </c>
      <c r="P21" s="22">
        <v>-10195.386057352334</v>
      </c>
      <c r="Q21" s="22">
        <v>-12136.121251444532</v>
      </c>
      <c r="R21" s="22">
        <v>-14135.787889277592</v>
      </c>
      <c r="S21" s="22">
        <v>-15462.639074355451</v>
      </c>
      <c r="T21" s="22">
        <v>-17774.601314551688</v>
      </c>
      <c r="U21" s="22">
        <v>-22877.749627594425</v>
      </c>
      <c r="V21" s="22">
        <v>-25731.570145188634</v>
      </c>
      <c r="W21" s="99"/>
      <c r="X21" s="99"/>
    </row>
    <row r="22" spans="2:24" ht="20" customHeight="1">
      <c r="B22" s="21" t="s">
        <v>177</v>
      </c>
      <c r="D22" s="22">
        <v>-6305</v>
      </c>
      <c r="E22" s="22">
        <v>-7263</v>
      </c>
      <c r="F22" s="22">
        <v>-6558</v>
      </c>
      <c r="G22" s="22">
        <v>-5749.4374214408008</v>
      </c>
      <c r="H22" s="22">
        <v>-6159.7974477468006</v>
      </c>
      <c r="I22" s="22">
        <v>-7837.0481904560311</v>
      </c>
      <c r="J22" s="22">
        <v>-5706.2389304769004</v>
      </c>
      <c r="K22" s="22">
        <v>-6339.2839705698389</v>
      </c>
      <c r="L22" s="22">
        <v>-6994.3301628331201</v>
      </c>
      <c r="M22" s="22">
        <v>-6952.6741161884038</v>
      </c>
      <c r="N22" s="22">
        <v>-8247.2201211744468</v>
      </c>
      <c r="O22" s="22">
        <v>-9717.51684562234</v>
      </c>
      <c r="P22" s="22">
        <v>-9916.0274051057349</v>
      </c>
      <c r="Q22" s="22">
        <v>-11151.380476465532</v>
      </c>
      <c r="R22" s="22">
        <v>-13039.429315689391</v>
      </c>
      <c r="S22" s="22">
        <v>-14099.396604979051</v>
      </c>
      <c r="T22" s="22">
        <v>-16346.050569923489</v>
      </c>
      <c r="U22" s="22">
        <v>-21692.067408974926</v>
      </c>
      <c r="V22" s="22">
        <v>-24195.847205349033</v>
      </c>
      <c r="W22" s="99"/>
      <c r="X22" s="99"/>
    </row>
    <row r="23" spans="2:24" ht="20" customHeight="1">
      <c r="B23" s="21" t="s">
        <v>52</v>
      </c>
      <c r="D23" s="22">
        <v>-132</v>
      </c>
      <c r="E23" s="22">
        <v>-279</v>
      </c>
      <c r="F23" s="22">
        <v>-217</v>
      </c>
      <c r="G23" s="22">
        <v>-145.80708989090002</v>
      </c>
      <c r="H23" s="22">
        <v>-367.8056093303</v>
      </c>
      <c r="I23" s="22">
        <v>-168.8564270192</v>
      </c>
      <c r="J23" s="22">
        <v>-326.98358994980003</v>
      </c>
      <c r="K23" s="22">
        <v>-1250.9777333983998</v>
      </c>
      <c r="L23" s="22">
        <v>-675.32397848840003</v>
      </c>
      <c r="M23" s="22">
        <v>-1372.3311843450899</v>
      </c>
      <c r="N23" s="22">
        <v>-514.8027854275</v>
      </c>
      <c r="O23" s="22">
        <v>-524.00555668920003</v>
      </c>
      <c r="P23" s="22">
        <v>-279.35865224659995</v>
      </c>
      <c r="Q23" s="22">
        <v>-984.74077497900009</v>
      </c>
      <c r="R23" s="22">
        <v>-1096.3585735882</v>
      </c>
      <c r="S23" s="22">
        <v>-1363.2424693763999</v>
      </c>
      <c r="T23" s="22">
        <v>-1428.5507446281999</v>
      </c>
      <c r="U23" s="22">
        <v>-1185.6822186195002</v>
      </c>
      <c r="V23" s="22">
        <v>-1535.7229398395998</v>
      </c>
      <c r="W23" s="99"/>
      <c r="X23" s="99"/>
    </row>
    <row r="24" spans="2:24" ht="20" customHeight="1">
      <c r="B24" s="21" t="s">
        <v>184</v>
      </c>
      <c r="D24" s="22">
        <v>-168.7</v>
      </c>
      <c r="E24" s="22">
        <v>-361.7</v>
      </c>
      <c r="F24" s="22">
        <v>-420.7</v>
      </c>
      <c r="G24" s="22">
        <v>-619.31959277492501</v>
      </c>
      <c r="H24" s="22">
        <v>-883.21208552092503</v>
      </c>
      <c r="I24" s="22">
        <v>-1083.2174641433671</v>
      </c>
      <c r="J24" s="22">
        <v>-576.20326792762989</v>
      </c>
      <c r="K24" s="22">
        <v>-203.57658887440198</v>
      </c>
      <c r="L24" s="22">
        <v>-226.44909144595195</v>
      </c>
      <c r="M24" s="22">
        <v>-667.46581670253067</v>
      </c>
      <c r="N24" s="22">
        <v>-301.36179444979263</v>
      </c>
      <c r="O24" s="22">
        <v>139.02564068733244</v>
      </c>
      <c r="P24" s="22">
        <v>32.27781282779813</v>
      </c>
      <c r="Q24" s="22">
        <v>-321.43227445582738</v>
      </c>
      <c r="R24" s="22">
        <v>-1208.7947321110796</v>
      </c>
      <c r="S24" s="22">
        <v>-3126.2418448746203</v>
      </c>
      <c r="T24" s="22">
        <v>-3382.9984220641177</v>
      </c>
      <c r="U24" s="22">
        <v>-4662.9312804291285</v>
      </c>
      <c r="V24" s="22">
        <v>-6294.2609492962847</v>
      </c>
      <c r="W24" s="99"/>
      <c r="X24" s="99"/>
    </row>
    <row r="25" spans="2:24" ht="20" customHeight="1">
      <c r="B25" s="21" t="s">
        <v>185</v>
      </c>
      <c r="D25" s="22">
        <v>-72.8</v>
      </c>
      <c r="E25" s="22">
        <v>-40.200000000000003</v>
      </c>
      <c r="F25" s="22">
        <v>-385.1</v>
      </c>
      <c r="G25" s="22">
        <v>-1703.3090087550499</v>
      </c>
      <c r="H25" s="22">
        <v>-1694.5111582194002</v>
      </c>
      <c r="I25" s="22">
        <v>-2295.4918496185892</v>
      </c>
      <c r="J25" s="22">
        <v>-2831.5873880039849</v>
      </c>
      <c r="K25" s="22">
        <v>-3267.9892015721521</v>
      </c>
      <c r="L25" s="22">
        <v>-4098.367148190081</v>
      </c>
      <c r="M25" s="22">
        <v>-3947.6459508950388</v>
      </c>
      <c r="N25" s="22">
        <v>-5304.6607981247016</v>
      </c>
      <c r="O25" s="22">
        <v>-5496.6042271779479</v>
      </c>
      <c r="P25" s="22">
        <v>-5308.9886220570152</v>
      </c>
      <c r="Q25" s="22">
        <v>-4609.7522071659241</v>
      </c>
      <c r="R25" s="22">
        <v>-6153.3961607063738</v>
      </c>
      <c r="S25" s="22">
        <v>-7125.3337727965545</v>
      </c>
      <c r="T25" s="22">
        <v>-9858.8703906274295</v>
      </c>
      <c r="U25" s="22">
        <v>-13337.839528613098</v>
      </c>
      <c r="V25" s="22">
        <v>-14264.23749711545</v>
      </c>
      <c r="W25" s="99"/>
      <c r="X25" s="99"/>
    </row>
    <row r="26" spans="2:24" ht="20" customHeight="1">
      <c r="B26" s="21" t="s">
        <v>186</v>
      </c>
      <c r="D26" s="22">
        <v>9408.9</v>
      </c>
      <c r="E26" s="22">
        <v>9049.7000000000007</v>
      </c>
      <c r="F26" s="22">
        <v>10608.2</v>
      </c>
      <c r="G26" s="22">
        <v>14943.8326565201</v>
      </c>
      <c r="H26" s="22">
        <v>17595.697959781097</v>
      </c>
      <c r="I26" s="22">
        <v>19678.966174845798</v>
      </c>
      <c r="J26" s="22">
        <v>17970.460695109901</v>
      </c>
      <c r="K26" s="22">
        <v>20841.133411770697</v>
      </c>
      <c r="L26" s="22">
        <v>26269.450341075797</v>
      </c>
      <c r="M26" s="22">
        <v>32472.980392999201</v>
      </c>
      <c r="N26" s="22">
        <v>33277.862410906106</v>
      </c>
      <c r="O26" s="22">
        <v>36038.381258498899</v>
      </c>
      <c r="P26" s="22">
        <v>31402.118626006635</v>
      </c>
      <c r="Q26" s="22">
        <v>31825.376028427214</v>
      </c>
      <c r="R26" s="22">
        <v>36905.524997245921</v>
      </c>
      <c r="S26" s="22">
        <v>41679.681770902243</v>
      </c>
      <c r="T26" s="22">
        <v>42541.043696257599</v>
      </c>
      <c r="U26" s="22">
        <v>51758.209493976799</v>
      </c>
      <c r="V26" s="22">
        <v>52072.850880152408</v>
      </c>
      <c r="W26" s="99"/>
      <c r="X26" s="99"/>
    </row>
    <row r="27" spans="2:24" ht="20" customHeight="1">
      <c r="B27" s="21" t="s">
        <v>187</v>
      </c>
      <c r="D27" s="22">
        <v>4126.3</v>
      </c>
      <c r="E27" s="22">
        <v>3514</v>
      </c>
      <c r="F27" s="22">
        <v>3883.9</v>
      </c>
      <c r="G27" s="22">
        <v>5368.3764972999998</v>
      </c>
      <c r="H27" s="22">
        <v>6248.8125659999996</v>
      </c>
      <c r="I27" s="22">
        <v>6101.0232339799995</v>
      </c>
      <c r="J27" s="22">
        <v>6004.23895275</v>
      </c>
      <c r="K27" s="22">
        <v>6867.6452800100005</v>
      </c>
      <c r="L27" s="22">
        <v>7798.8107258199998</v>
      </c>
      <c r="M27" s="22">
        <v>8031.1537402700005</v>
      </c>
      <c r="N27" s="22">
        <v>6838.4734383099994</v>
      </c>
      <c r="O27" s="22">
        <v>8884.4693430360676</v>
      </c>
      <c r="P27" s="22">
        <v>7590.5848836284349</v>
      </c>
      <c r="Q27" s="22">
        <v>5988.3100397058579</v>
      </c>
      <c r="R27" s="22">
        <v>15898.047361764933</v>
      </c>
      <c r="S27" s="22">
        <v>21060.13615332721</v>
      </c>
      <c r="T27" s="22">
        <v>22307.18027638748</v>
      </c>
      <c r="U27" s="22">
        <v>29705.490822628519</v>
      </c>
      <c r="V27" s="22">
        <v>31438.244863199991</v>
      </c>
      <c r="W27" s="99"/>
      <c r="X27" s="99"/>
    </row>
    <row r="28" spans="2:24" ht="20" customHeight="1">
      <c r="B28" s="21" t="s">
        <v>188</v>
      </c>
      <c r="D28" s="22">
        <v>-1829.5</v>
      </c>
      <c r="E28" s="22">
        <v>-1999.5</v>
      </c>
      <c r="F28" s="22">
        <v>-2246.6320000000001</v>
      </c>
      <c r="G28" s="22">
        <v>-2118.3154573275001</v>
      </c>
      <c r="H28" s="22">
        <v>-1189.0779253313999</v>
      </c>
      <c r="I28" s="22">
        <v>-831.21724173696305</v>
      </c>
      <c r="J28" s="22">
        <v>-718.70739637960003</v>
      </c>
      <c r="K28" s="22">
        <v>-627.80193617639998</v>
      </c>
      <c r="L28" s="22">
        <v>-680.58571852779994</v>
      </c>
      <c r="M28" s="22">
        <v>-722.58884025530006</v>
      </c>
      <c r="N28" s="22">
        <v>-1989.7849669126999</v>
      </c>
      <c r="O28" s="22">
        <v>-3450.3936164087063</v>
      </c>
      <c r="P28" s="22">
        <v>-10963.377065251301</v>
      </c>
      <c r="Q28" s="22">
        <v>-2088.806858177782</v>
      </c>
      <c r="R28" s="22">
        <v>-2166.515843617266</v>
      </c>
      <c r="S28" s="22">
        <v>-2097.5991014879196</v>
      </c>
      <c r="T28" s="22">
        <v>-1701.5392671157001</v>
      </c>
      <c r="U28" s="22">
        <v>-1781.4256774959028</v>
      </c>
      <c r="V28" s="22">
        <v>-2233.0418563889002</v>
      </c>
      <c r="W28" s="99"/>
      <c r="X28" s="99"/>
    </row>
    <row r="29" spans="2:24" ht="20" customHeight="1">
      <c r="B29" s="21" t="s">
        <v>189</v>
      </c>
      <c r="D29" s="22">
        <v>31358.7</v>
      </c>
      <c r="E29" s="22">
        <v>41252.1</v>
      </c>
      <c r="F29" s="22">
        <v>46320.2</v>
      </c>
      <c r="G29" s="22">
        <v>42840.791321491895</v>
      </c>
      <c r="H29" s="22">
        <v>45388.514970614182</v>
      </c>
      <c r="I29" s="22">
        <v>52491.968725798673</v>
      </c>
      <c r="J29" s="22">
        <v>66318.797607835295</v>
      </c>
      <c r="K29" s="22">
        <v>79746.784831671481</v>
      </c>
      <c r="L29" s="22">
        <v>96132.550847974868</v>
      </c>
      <c r="M29" s="22">
        <v>118789.49414206563</v>
      </c>
      <c r="N29" s="22">
        <v>139533.40063824804</v>
      </c>
      <c r="O29" s="22">
        <v>161921.86226424866</v>
      </c>
      <c r="P29" s="22">
        <v>147823.42663061983</v>
      </c>
      <c r="Q29" s="22">
        <v>125673.90063567596</v>
      </c>
      <c r="R29" s="22">
        <v>120973.15345125612</v>
      </c>
      <c r="S29" s="22">
        <v>127321.91617301779</v>
      </c>
      <c r="T29" s="22">
        <v>147070.51035326801</v>
      </c>
      <c r="U29" s="22">
        <v>173607.1743416817</v>
      </c>
      <c r="V29" s="22">
        <v>209560.83281515964</v>
      </c>
      <c r="W29" s="99"/>
      <c r="X29" s="99"/>
    </row>
    <row r="30" spans="2:24" ht="20" customHeight="1">
      <c r="B30" s="21" t="s">
        <v>190</v>
      </c>
      <c r="D30" s="22">
        <v>-708.8</v>
      </c>
      <c r="E30" s="22">
        <v>-963.3</v>
      </c>
      <c r="F30" s="22">
        <v>-2485.4</v>
      </c>
      <c r="G30" s="22">
        <v>-4420.4199104679501</v>
      </c>
      <c r="H30" s="22">
        <v>-9484.4175711750959</v>
      </c>
      <c r="I30" s="22">
        <v>-14311.410154427906</v>
      </c>
      <c r="J30" s="22">
        <v>-11780.2</v>
      </c>
      <c r="K30" s="22">
        <v>-11516.136556739317</v>
      </c>
      <c r="L30" s="22">
        <v>-16234.08013785991</v>
      </c>
      <c r="M30" s="22">
        <v>-10455.064291649796</v>
      </c>
      <c r="N30" s="22">
        <v>-10135.41220819672</v>
      </c>
      <c r="O30" s="22">
        <v>-8543.3924116670787</v>
      </c>
      <c r="P30" s="22">
        <v>-1312.3815647738018</v>
      </c>
      <c r="Q30" s="22">
        <v>-7898.1716424281967</v>
      </c>
      <c r="R30" s="22">
        <v>-9425.4108634988988</v>
      </c>
      <c r="S30" s="22">
        <v>-9319.1986827196579</v>
      </c>
      <c r="T30" s="22">
        <v>-9283.8961632631763</v>
      </c>
      <c r="U30" s="22">
        <v>-7006.9783371561134</v>
      </c>
      <c r="V30" s="22">
        <v>-7345.2889153437436</v>
      </c>
      <c r="W30" s="99"/>
      <c r="X30" s="99"/>
    </row>
    <row r="31" spans="2:24" ht="20" customHeight="1">
      <c r="B31" s="21" t="s">
        <v>191</v>
      </c>
      <c r="D31" s="22">
        <v>-5120.3999999999996</v>
      </c>
      <c r="E31" s="22">
        <v>-6258.6999999999925</v>
      </c>
      <c r="F31" s="22">
        <v>-7161.3760000000057</v>
      </c>
      <c r="G31" s="22">
        <v>-7530.239891782101</v>
      </c>
      <c r="H31" s="22">
        <v>-8547.9573357135996</v>
      </c>
      <c r="I31" s="22">
        <v>-10100.1149421434</v>
      </c>
      <c r="J31" s="22">
        <v>-11546.999047417801</v>
      </c>
      <c r="K31" s="22">
        <v>-13421.048881731696</v>
      </c>
      <c r="L31" s="22">
        <v>-16561.872306577396</v>
      </c>
      <c r="M31" s="22">
        <v>-19666.273835118594</v>
      </c>
      <c r="N31" s="22">
        <v>-23470.745502437901</v>
      </c>
      <c r="O31" s="22">
        <v>-27438.287662679802</v>
      </c>
      <c r="P31" s="22">
        <v>-34397.404403687804</v>
      </c>
      <c r="Q31" s="22">
        <v>-37138.850555224817</v>
      </c>
      <c r="R31" s="22">
        <v>-38763.842899384203</v>
      </c>
      <c r="S31" s="22">
        <v>-40079.07007207899</v>
      </c>
      <c r="T31" s="22">
        <v>-43407.428389344175</v>
      </c>
      <c r="U31" s="22">
        <v>-48495.437031291047</v>
      </c>
      <c r="V31" s="22">
        <v>-55888.9713463191</v>
      </c>
      <c r="W31" s="99"/>
      <c r="X31" s="99"/>
    </row>
    <row r="32" spans="2:24" ht="6" customHeight="1">
      <c r="B32" s="21" t="s">
        <v>31</v>
      </c>
      <c r="D32" s="22"/>
      <c r="E32" s="22"/>
      <c r="F32" s="22"/>
      <c r="G32" s="22"/>
      <c r="H32" s="22"/>
      <c r="W32" s="99"/>
      <c r="X32" s="99"/>
    </row>
    <row r="33" spans="2:24" ht="20" customHeight="1">
      <c r="B33" s="21" t="s">
        <v>192</v>
      </c>
      <c r="C33" s="17"/>
      <c r="D33" s="20">
        <v>31459.200000000001</v>
      </c>
      <c r="E33" s="20">
        <v>36641.4</v>
      </c>
      <c r="F33" s="20">
        <v>39839.100000000006</v>
      </c>
      <c r="G33" s="20">
        <v>43530.359401584989</v>
      </c>
      <c r="H33" s="20">
        <v>53046.495418292543</v>
      </c>
      <c r="I33" s="20">
        <v>58945.262226214691</v>
      </c>
      <c r="J33" s="20">
        <v>69550.773628458846</v>
      </c>
      <c r="K33" s="20">
        <v>83753.59161990002</v>
      </c>
      <c r="L33" s="20">
        <v>96070.6</v>
      </c>
      <c r="M33" s="20">
        <v>115811.80954411208</v>
      </c>
      <c r="N33" s="20">
        <v>127626.00363022253</v>
      </c>
      <c r="O33" s="204">
        <v>144553.99470776634</v>
      </c>
      <c r="P33" s="20">
        <v>110845.75162759685</v>
      </c>
      <c r="Q33" s="20">
        <v>114709.08267400143</v>
      </c>
      <c r="R33" s="20">
        <v>128530.42802611264</v>
      </c>
      <c r="S33" s="20">
        <v>143197.86424934558</v>
      </c>
      <c r="T33" s="20">
        <v>160640.51891610798</v>
      </c>
      <c r="U33" s="20">
        <v>178809.27409494764</v>
      </c>
      <c r="V33" s="20">
        <v>196217.65098842376</v>
      </c>
      <c r="W33" s="99"/>
      <c r="X33" s="99"/>
    </row>
    <row r="34" spans="2:24" ht="20" customHeight="1">
      <c r="B34" s="21" t="s">
        <v>193</v>
      </c>
      <c r="D34" s="22">
        <v>5458.7</v>
      </c>
      <c r="E34" s="22">
        <v>7277.7</v>
      </c>
      <c r="F34" s="22">
        <v>10114.200000000001</v>
      </c>
      <c r="G34" s="22">
        <v>12945.103223442327</v>
      </c>
      <c r="H34" s="22">
        <v>17608.280368460721</v>
      </c>
      <c r="I34" s="22">
        <v>16152.692242316862</v>
      </c>
      <c r="J34" s="22">
        <v>20722.273691763065</v>
      </c>
      <c r="K34" s="22">
        <v>26199.997423676243</v>
      </c>
      <c r="L34" s="22">
        <v>28967.448701577698</v>
      </c>
      <c r="M34" s="22">
        <v>36989.747648231845</v>
      </c>
      <c r="N34" s="22">
        <v>41126.967865334824</v>
      </c>
      <c r="O34" s="22">
        <v>42481.481148576706</v>
      </c>
      <c r="P34" s="22">
        <v>35612.924182171308</v>
      </c>
      <c r="Q34" s="22">
        <v>33371.107879183815</v>
      </c>
      <c r="R34" s="22">
        <v>40495.281861621952</v>
      </c>
      <c r="S34" s="22">
        <v>47015.732705523886</v>
      </c>
      <c r="T34" s="22">
        <v>50625.347261918207</v>
      </c>
      <c r="U34" s="22">
        <v>57541.305996697862</v>
      </c>
      <c r="V34" s="22">
        <v>63939.047460273861</v>
      </c>
      <c r="W34" s="99"/>
      <c r="X34" s="99"/>
    </row>
    <row r="35" spans="2:24" ht="20" customHeight="1">
      <c r="B35" s="21" t="s">
        <v>194</v>
      </c>
      <c r="D35" s="22">
        <v>26000.5</v>
      </c>
      <c r="E35" s="22">
        <v>29363.7</v>
      </c>
      <c r="F35" s="22">
        <v>29724.9</v>
      </c>
      <c r="G35" s="22">
        <v>30585.256178142659</v>
      </c>
      <c r="H35" s="22">
        <v>35438.215049831822</v>
      </c>
      <c r="I35" s="22">
        <v>42792.569983897825</v>
      </c>
      <c r="J35" s="22">
        <v>48828.5</v>
      </c>
      <c r="K35" s="22">
        <v>57553.594196223778</v>
      </c>
      <c r="L35" s="22">
        <v>67103.219305267165</v>
      </c>
      <c r="M35" s="22">
        <v>78822.084178575955</v>
      </c>
      <c r="N35" s="22">
        <v>86499.039024604339</v>
      </c>
      <c r="O35" s="22">
        <v>102072.55627933878</v>
      </c>
      <c r="P35" s="22">
        <v>75232.827324004757</v>
      </c>
      <c r="Q35" s="22">
        <v>81337.974794817623</v>
      </c>
      <c r="R35" s="22">
        <v>88035.146145720923</v>
      </c>
      <c r="S35" s="22">
        <v>96182.131543666532</v>
      </c>
      <c r="T35" s="22">
        <v>110015.17165410599</v>
      </c>
      <c r="U35" s="22">
        <v>121267.96809781239</v>
      </c>
      <c r="V35" s="22">
        <v>132278.60352808022</v>
      </c>
      <c r="W35" s="99"/>
      <c r="X35" s="99"/>
    </row>
    <row r="36" spans="2:24" ht="10.5" customHeight="1" thickBot="1">
      <c r="B36" s="100"/>
      <c r="C36" s="100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</row>
    <row r="37" spans="2:24" ht="6.95" customHeight="1"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</row>
    <row r="38" spans="2:24" ht="18" customHeight="1">
      <c r="B38" s="120" t="s">
        <v>64</v>
      </c>
      <c r="C38" s="120" t="s">
        <v>65</v>
      </c>
      <c r="D38" s="2"/>
      <c r="E38" s="7"/>
      <c r="F38" s="7"/>
      <c r="G38" s="7"/>
    </row>
    <row r="39" spans="2:24" ht="18" customHeight="1">
      <c r="B39" s="117" t="s">
        <v>223</v>
      </c>
      <c r="C39" s="123" t="s">
        <v>210</v>
      </c>
      <c r="D39" s="33"/>
      <c r="E39" s="7"/>
      <c r="F39" s="7"/>
      <c r="G39" s="7"/>
    </row>
    <row r="40" spans="2:24" ht="17.100000000000001" customHeight="1"/>
  </sheetData>
  <mergeCells count="1">
    <mergeCell ref="B6:C6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4" orientation="landscape" r:id="rId1"/>
  <headerFooter alignWithMargins="0"/>
  <rowBreaks count="1" manualBreakCount="1">
    <brk id="274" max="65535" man="1"/>
  </rowBreaks>
  <ignoredErrors>
    <ignoredError sqref="D8:F1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B1:X36"/>
  <sheetViews>
    <sheetView showOutlineSymbols="0"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68.44140625" style="5" customWidth="1"/>
    <col min="4" max="22" width="8.77734375" style="5" customWidth="1"/>
    <col min="23" max="16384" width="14.6640625" style="5"/>
  </cols>
  <sheetData>
    <row r="1" spans="2:24" ht="20.100000000000001" customHeight="1"/>
    <row r="2" spans="2:24" ht="18" customHeight="1"/>
    <row r="3" spans="2:24" ht="18" customHeight="1"/>
    <row r="4" spans="2:24" ht="18" customHeight="1">
      <c r="B4" s="3" t="s">
        <v>255</v>
      </c>
      <c r="C4" s="26"/>
      <c r="D4" s="26"/>
      <c r="E4" s="52"/>
      <c r="F4" s="52"/>
    </row>
    <row r="5" spans="2:24" ht="18" customHeight="1">
      <c r="B5" s="4" t="s">
        <v>318</v>
      </c>
      <c r="C5" s="26"/>
      <c r="D5" s="26"/>
      <c r="E5" s="4"/>
      <c r="F5" s="4"/>
    </row>
    <row r="6" spans="2:24" ht="18" customHeight="1">
      <c r="B6" s="241" t="s">
        <v>288</v>
      </c>
      <c r="C6" s="241"/>
      <c r="D6" s="108"/>
      <c r="E6" s="6"/>
      <c r="F6" s="6"/>
    </row>
    <row r="7" spans="2:24" ht="9.9499999999999993" customHeight="1" thickBot="1">
      <c r="B7" s="9"/>
      <c r="C7" s="9"/>
      <c r="D7" s="9"/>
      <c r="E7" s="7"/>
      <c r="F7" s="7"/>
    </row>
    <row r="8" spans="2:24" s="16" customFormat="1" ht="28.25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4" ht="6" customHeight="1">
      <c r="D9" s="7"/>
      <c r="E9" s="7"/>
      <c r="F9" s="7"/>
    </row>
    <row r="10" spans="2:24" ht="20" customHeight="1">
      <c r="B10" s="18" t="s">
        <v>174</v>
      </c>
      <c r="C10" s="17"/>
      <c r="D10" s="20">
        <v>-534.20000000000005</v>
      </c>
      <c r="E10" s="20">
        <v>-684.3</v>
      </c>
      <c r="F10" s="130">
        <v>-693.03700000000003</v>
      </c>
      <c r="G10" s="130">
        <v>-743.5</v>
      </c>
      <c r="H10" s="130">
        <v>-785.5</v>
      </c>
      <c r="I10" s="130">
        <v>-903.2</v>
      </c>
      <c r="J10" s="130">
        <v>0.2</v>
      </c>
      <c r="K10" s="130">
        <v>0.2</v>
      </c>
      <c r="L10" s="130">
        <v>3.3170860000000003E-2</v>
      </c>
      <c r="M10" s="130">
        <v>0</v>
      </c>
      <c r="N10" s="130">
        <v>0.6949188525329999</v>
      </c>
      <c r="O10" s="130">
        <v>0.594661264701</v>
      </c>
      <c r="P10" s="130">
        <v>0.74915329346000004</v>
      </c>
      <c r="Q10" s="130">
        <v>3.7112815966000001</v>
      </c>
      <c r="R10" s="130">
        <v>1.0277977562</v>
      </c>
      <c r="S10" s="130">
        <v>0.94490690859999993</v>
      </c>
      <c r="T10" s="130">
        <v>1.3657788544</v>
      </c>
      <c r="U10" s="130">
        <v>2.9518592485999999</v>
      </c>
      <c r="V10" s="130">
        <v>2.8085783947</v>
      </c>
      <c r="W10" s="99"/>
      <c r="X10" s="99"/>
    </row>
    <row r="11" spans="2:24" ht="20" customHeight="1">
      <c r="B11" s="21" t="s">
        <v>42</v>
      </c>
      <c r="D11" s="132">
        <v>26</v>
      </c>
      <c r="E11" s="132">
        <v>13</v>
      </c>
      <c r="F11" s="132">
        <v>0</v>
      </c>
      <c r="G11" s="132">
        <v>0</v>
      </c>
      <c r="H11" s="132">
        <v>0.1</v>
      </c>
      <c r="I11" s="132">
        <v>0.2</v>
      </c>
      <c r="J11" s="132">
        <v>0.2</v>
      </c>
      <c r="K11" s="132">
        <v>0.2</v>
      </c>
      <c r="L11" s="132">
        <v>3.3170860000000003E-2</v>
      </c>
      <c r="M11" s="132">
        <v>0</v>
      </c>
      <c r="N11" s="132">
        <v>0.6949188525329999</v>
      </c>
      <c r="O11" s="132">
        <v>0.594661264701</v>
      </c>
      <c r="P11" s="132">
        <v>0.74915329346000004</v>
      </c>
      <c r="Q11" s="132">
        <v>3.7112815966000001</v>
      </c>
      <c r="R11" s="132">
        <v>1.0277977562</v>
      </c>
      <c r="S11" s="132">
        <v>0.94490690859999993</v>
      </c>
      <c r="T11" s="132">
        <v>1.3657788544</v>
      </c>
      <c r="U11" s="132">
        <v>2.9518592485999999</v>
      </c>
      <c r="V11" s="132">
        <v>2.8085783947</v>
      </c>
      <c r="W11" s="99"/>
      <c r="X11" s="99"/>
    </row>
    <row r="12" spans="2:24" ht="20" customHeight="1">
      <c r="B12" s="21" t="s">
        <v>175</v>
      </c>
      <c r="D12" s="22">
        <v>-560.29999999999995</v>
      </c>
      <c r="E12" s="22">
        <v>-697.2</v>
      </c>
      <c r="F12" s="132">
        <v>-693.03700000000003</v>
      </c>
      <c r="G12" s="132">
        <v>-743.5</v>
      </c>
      <c r="H12" s="132">
        <v>-785.6</v>
      </c>
      <c r="I12" s="132">
        <v>-903.44133264999994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0</v>
      </c>
      <c r="R12" s="132">
        <v>0</v>
      </c>
      <c r="S12" s="132">
        <v>0</v>
      </c>
      <c r="T12" s="132">
        <v>0</v>
      </c>
      <c r="U12" s="132">
        <v>0</v>
      </c>
      <c r="V12" s="132">
        <v>0</v>
      </c>
      <c r="W12" s="99"/>
      <c r="X12" s="99"/>
    </row>
    <row r="13" spans="2:24" ht="6" customHeight="1">
      <c r="D13" s="22"/>
      <c r="E13" s="2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99"/>
      <c r="X13" s="99"/>
    </row>
    <row r="14" spans="2:24" ht="20" customHeight="1">
      <c r="B14" s="18" t="s">
        <v>44</v>
      </c>
      <c r="C14" s="17"/>
      <c r="D14" s="20">
        <v>534.20000000000005</v>
      </c>
      <c r="E14" s="20">
        <v>697.2</v>
      </c>
      <c r="F14" s="130">
        <v>693.03700000000003</v>
      </c>
      <c r="G14" s="130">
        <v>743.5</v>
      </c>
      <c r="H14" s="130">
        <v>785.48631621000004</v>
      </c>
      <c r="I14" s="130">
        <v>903.23242321000009</v>
      </c>
      <c r="J14" s="130">
        <v>-0.18403064000056446</v>
      </c>
      <c r="K14" s="130">
        <v>-0.17062664999929433</v>
      </c>
      <c r="L14" s="130">
        <v>-3.317086000012387E-2</v>
      </c>
      <c r="M14" s="130">
        <v>0</v>
      </c>
      <c r="N14" s="130">
        <v>-0.69491926695175721</v>
      </c>
      <c r="O14" s="130">
        <v>-0.59466124416380239</v>
      </c>
      <c r="P14" s="130">
        <v>-0.74915333146856256</v>
      </c>
      <c r="Q14" s="130">
        <v>5.3691646725213786</v>
      </c>
      <c r="R14" s="130">
        <v>1.273740803763701</v>
      </c>
      <c r="S14" s="130">
        <v>0.70799047799982873</v>
      </c>
      <c r="T14" s="130">
        <v>-5.5445858199846043E-2</v>
      </c>
      <c r="U14" s="130">
        <v>-1.6196196439986466</v>
      </c>
      <c r="V14" s="130">
        <v>-0.43743143489871272</v>
      </c>
      <c r="W14" s="99"/>
      <c r="X14" s="99"/>
    </row>
    <row r="15" spans="2:24" ht="20" customHeight="1">
      <c r="B15" s="21" t="s">
        <v>45</v>
      </c>
      <c r="D15" s="22">
        <v>-271.3</v>
      </c>
      <c r="E15" s="22">
        <v>-284.5</v>
      </c>
      <c r="F15" s="132">
        <v>-290.89999999999998</v>
      </c>
      <c r="G15" s="132">
        <v>-297.2</v>
      </c>
      <c r="H15" s="132">
        <v>-303.10000000000002</v>
      </c>
      <c r="I15" s="132">
        <v>-292.36840233999999</v>
      </c>
      <c r="J15" s="132">
        <v>-1386.6141</v>
      </c>
      <c r="K15" s="132">
        <v>-1688.3334132699999</v>
      </c>
      <c r="L15" s="132">
        <v>-1425.9020576800001</v>
      </c>
      <c r="M15" s="132">
        <v>-1371.9129742</v>
      </c>
      <c r="N15" s="132">
        <v>-330.39977263400891</v>
      </c>
      <c r="O15" s="132">
        <v>-628.61079758351366</v>
      </c>
      <c r="P15" s="132">
        <v>-387.44833204555289</v>
      </c>
      <c r="Q15" s="132">
        <v>-156.38567659548289</v>
      </c>
      <c r="R15" s="132">
        <v>173.94342093406499</v>
      </c>
      <c r="S15" s="132">
        <v>419.4635504605003</v>
      </c>
      <c r="T15" s="132">
        <v>514.52454731110004</v>
      </c>
      <c r="U15" s="132">
        <v>682.84563798770023</v>
      </c>
      <c r="V15" s="132">
        <v>-264.35900811160008</v>
      </c>
      <c r="W15" s="99"/>
      <c r="X15" s="99"/>
    </row>
    <row r="16" spans="2:24" ht="20" customHeight="1">
      <c r="B16" s="21" t="s">
        <v>176</v>
      </c>
      <c r="D16" s="22">
        <v>-271.3</v>
      </c>
      <c r="E16" s="22">
        <v>-284.5</v>
      </c>
      <c r="F16" s="132">
        <v>-290.89999999999998</v>
      </c>
      <c r="G16" s="132">
        <v>-297.2</v>
      </c>
      <c r="H16" s="132">
        <v>-303.10000000000002</v>
      </c>
      <c r="I16" s="132">
        <v>-292.36840233999999</v>
      </c>
      <c r="J16" s="132">
        <v>-1386.6141</v>
      </c>
      <c r="K16" s="132">
        <v>-1688.3334132699999</v>
      </c>
      <c r="L16" s="132">
        <v>-1425.9020576800001</v>
      </c>
      <c r="M16" s="132">
        <v>-1371.9129742</v>
      </c>
      <c r="N16" s="132">
        <v>-338.69516253400889</v>
      </c>
      <c r="O16" s="132">
        <v>-628.61079758351366</v>
      </c>
      <c r="P16" s="132">
        <v>-387.44833204555289</v>
      </c>
      <c r="Q16" s="132">
        <v>-156.38567659548289</v>
      </c>
      <c r="R16" s="132">
        <v>173.94342093406499</v>
      </c>
      <c r="S16" s="132">
        <v>398.98511415050029</v>
      </c>
      <c r="T16" s="132">
        <v>325.0564976311</v>
      </c>
      <c r="U16" s="132">
        <v>212.98152073770007</v>
      </c>
      <c r="V16" s="132">
        <v>-674.22990910160013</v>
      </c>
      <c r="W16" s="99"/>
      <c r="X16" s="99"/>
    </row>
    <row r="17" spans="2:24" ht="20" customHeight="1">
      <c r="B17" s="21" t="s">
        <v>50</v>
      </c>
      <c r="D17" s="22">
        <v>-271.3</v>
      </c>
      <c r="E17" s="22">
        <v>-284.5</v>
      </c>
      <c r="F17" s="132">
        <v>-290.89999999999998</v>
      </c>
      <c r="G17" s="132">
        <v>-297.2</v>
      </c>
      <c r="H17" s="132">
        <v>-303.10000000000002</v>
      </c>
      <c r="I17" s="132">
        <v>-292.36840233999999</v>
      </c>
      <c r="J17" s="132">
        <v>-1386.6141</v>
      </c>
      <c r="K17" s="132">
        <v>-1688.3334132699999</v>
      </c>
      <c r="L17" s="132">
        <v>-1425.9020576800001</v>
      </c>
      <c r="M17" s="132">
        <v>-1371.9129742</v>
      </c>
      <c r="N17" s="132">
        <v>-338.69516253400889</v>
      </c>
      <c r="O17" s="132">
        <v>-628.61079758351366</v>
      </c>
      <c r="P17" s="132">
        <v>-387.44833204555289</v>
      </c>
      <c r="Q17" s="132">
        <v>-156.38567659548289</v>
      </c>
      <c r="R17" s="132">
        <v>173.94342093406499</v>
      </c>
      <c r="S17" s="132">
        <v>398.98511415050029</v>
      </c>
      <c r="T17" s="132">
        <v>325.0564976311</v>
      </c>
      <c r="U17" s="132">
        <v>212.98152073770007</v>
      </c>
      <c r="V17" s="132">
        <v>-674.22990910160013</v>
      </c>
      <c r="W17" s="99"/>
      <c r="X17" s="99"/>
    </row>
    <row r="18" spans="2:24" ht="20" customHeight="1">
      <c r="B18" s="21" t="s">
        <v>177</v>
      </c>
      <c r="D18" s="70">
        <v>0</v>
      </c>
      <c r="E18" s="70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99"/>
      <c r="X18" s="99"/>
    </row>
    <row r="19" spans="2:24" ht="20" customHeight="1">
      <c r="B19" s="21" t="s">
        <v>52</v>
      </c>
      <c r="D19" s="22">
        <v>-271.3</v>
      </c>
      <c r="E19" s="22">
        <v>-284.5</v>
      </c>
      <c r="F19" s="132">
        <v>-290.89999999999998</v>
      </c>
      <c r="G19" s="132">
        <v>-297.2</v>
      </c>
      <c r="H19" s="132">
        <v>-303.14097231</v>
      </c>
      <c r="I19" s="132">
        <v>-292.36840233999999</v>
      </c>
      <c r="J19" s="132">
        <v>-1386.6141001800002</v>
      </c>
      <c r="K19" s="132">
        <v>-1688.3334132699999</v>
      </c>
      <c r="L19" s="132">
        <v>-1425.9020576800001</v>
      </c>
      <c r="M19" s="132">
        <v>-1425.9020576800001</v>
      </c>
      <c r="N19" s="132">
        <v>-338.69516253400889</v>
      </c>
      <c r="O19" s="132">
        <v>-628.61079758351366</v>
      </c>
      <c r="P19" s="132">
        <v>-387.44833204555289</v>
      </c>
      <c r="Q19" s="132">
        <v>-156.38567659548289</v>
      </c>
      <c r="R19" s="132">
        <v>173.94342093406499</v>
      </c>
      <c r="S19" s="132">
        <v>398.98511415050029</v>
      </c>
      <c r="T19" s="132">
        <v>325.0564976311</v>
      </c>
      <c r="U19" s="132">
        <v>212.98152073770007</v>
      </c>
      <c r="V19" s="132">
        <v>-674.22990910160013</v>
      </c>
      <c r="W19" s="99"/>
      <c r="X19" s="99"/>
    </row>
    <row r="20" spans="2:24" ht="20" customHeight="1">
      <c r="B20" s="21" t="s">
        <v>216</v>
      </c>
      <c r="D20" s="70">
        <v>0</v>
      </c>
      <c r="E20" s="70">
        <v>0</v>
      </c>
      <c r="F20" s="132">
        <v>0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8.2953899</v>
      </c>
      <c r="O20" s="132">
        <v>0</v>
      </c>
      <c r="P20" s="132">
        <v>0</v>
      </c>
      <c r="Q20" s="132">
        <v>0</v>
      </c>
      <c r="R20" s="132">
        <v>0</v>
      </c>
      <c r="S20" s="132">
        <v>20.478436310000003</v>
      </c>
      <c r="T20" s="132">
        <v>189.46804968000001</v>
      </c>
      <c r="U20" s="132">
        <v>469.86411725000011</v>
      </c>
      <c r="V20" s="132">
        <v>409.87090099000005</v>
      </c>
      <c r="W20" s="99"/>
      <c r="X20" s="99"/>
    </row>
    <row r="21" spans="2:24" ht="20" customHeight="1">
      <c r="B21" s="21" t="s">
        <v>217</v>
      </c>
      <c r="D21" s="70">
        <v>0</v>
      </c>
      <c r="E21" s="70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132">
        <v>0</v>
      </c>
      <c r="L21" s="132">
        <v>0</v>
      </c>
      <c r="M21" s="132">
        <v>0</v>
      </c>
      <c r="N21" s="132">
        <v>96.327003810000008</v>
      </c>
      <c r="O21" s="132">
        <v>34.034635724722222</v>
      </c>
      <c r="P21" s="132">
        <v>32.356624660525</v>
      </c>
      <c r="Q21" s="132">
        <v>0</v>
      </c>
      <c r="R21" s="132">
        <v>0</v>
      </c>
      <c r="S21" s="132">
        <v>0</v>
      </c>
      <c r="T21" s="132">
        <v>0</v>
      </c>
      <c r="U21" s="132">
        <v>0</v>
      </c>
      <c r="V21" s="132">
        <v>0</v>
      </c>
      <c r="W21" s="99"/>
      <c r="X21" s="99"/>
    </row>
    <row r="22" spans="2:24" ht="20" customHeight="1">
      <c r="B22" s="21" t="s">
        <v>218</v>
      </c>
      <c r="D22" s="22">
        <v>2.7</v>
      </c>
      <c r="E22" s="22">
        <v>5.4</v>
      </c>
      <c r="F22" s="132">
        <v>0</v>
      </c>
      <c r="G22" s="132">
        <v>0</v>
      </c>
      <c r="H22" s="132">
        <v>6.0569790000000005E-2</v>
      </c>
      <c r="I22" s="132">
        <v>0.40438013</v>
      </c>
      <c r="J22" s="132">
        <v>0.70573949999999996</v>
      </c>
      <c r="K22" s="132">
        <v>0.44303406000000001</v>
      </c>
      <c r="L22" s="132">
        <v>0.21813544000000001</v>
      </c>
      <c r="M22" s="132">
        <v>0</v>
      </c>
      <c r="N22" s="132">
        <v>0.27685587778999998</v>
      </c>
      <c r="O22" s="132">
        <v>0.38299062891300001</v>
      </c>
      <c r="P22" s="132">
        <v>1.7691660313400002</v>
      </c>
      <c r="Q22" s="132">
        <v>2.5808302719</v>
      </c>
      <c r="R22" s="132">
        <v>4.1473502026000002</v>
      </c>
      <c r="S22" s="132">
        <v>5.7578858751000004</v>
      </c>
      <c r="T22" s="132">
        <v>3.0624752004999998</v>
      </c>
      <c r="U22" s="132">
        <v>368.28294488399996</v>
      </c>
      <c r="V22" s="132">
        <v>1204.8226474571002</v>
      </c>
      <c r="W22" s="99"/>
      <c r="X22" s="99"/>
    </row>
    <row r="23" spans="2:24" ht="18.75" customHeight="1">
      <c r="B23" s="2" t="s">
        <v>178</v>
      </c>
      <c r="D23" s="22">
        <v>1932.8</v>
      </c>
      <c r="E23" s="22">
        <v>2175.4</v>
      </c>
      <c r="F23" s="132">
        <v>2364.4</v>
      </c>
      <c r="G23" s="132">
        <v>2776.4</v>
      </c>
      <c r="H23" s="132">
        <v>2758.9395074699996</v>
      </c>
      <c r="I23" s="132">
        <v>3013.1002307099998</v>
      </c>
      <c r="J23" s="132">
        <v>3344.5328127399998</v>
      </c>
      <c r="K23" s="132">
        <v>3929.7078144500001</v>
      </c>
      <c r="L23" s="132">
        <v>3953.6746349099994</v>
      </c>
      <c r="M23" s="132">
        <v>4441.5506125699994</v>
      </c>
      <c r="N23" s="132">
        <v>2929.8392615009757</v>
      </c>
      <c r="O23" s="132">
        <v>3872.3128359175271</v>
      </c>
      <c r="P23" s="132">
        <v>3409.0698263956797</v>
      </c>
      <c r="Q23" s="132">
        <v>3994.4873508687588</v>
      </c>
      <c r="R23" s="132">
        <v>3802.5497272232997</v>
      </c>
      <c r="S23" s="132">
        <v>3479.0926020853994</v>
      </c>
      <c r="T23" s="132">
        <v>2407.1244776185995</v>
      </c>
      <c r="U23" s="132">
        <v>2871.5565365848006</v>
      </c>
      <c r="V23" s="132">
        <v>3987.0055141781004</v>
      </c>
      <c r="W23" s="99"/>
      <c r="X23" s="99"/>
    </row>
    <row r="24" spans="2:24" ht="18" customHeight="1">
      <c r="B24" s="2" t="s">
        <v>56</v>
      </c>
      <c r="D24" s="70">
        <v>0</v>
      </c>
      <c r="E24" s="70">
        <v>0</v>
      </c>
      <c r="F24" s="132">
        <v>0</v>
      </c>
      <c r="G24" s="132">
        <v>0</v>
      </c>
      <c r="H24" s="132">
        <v>65.375217200000407</v>
      </c>
      <c r="I24" s="132">
        <v>175.68611257999993</v>
      </c>
      <c r="J24" s="132">
        <v>156.69151729999996</v>
      </c>
      <c r="K24" s="132">
        <v>319.43774887000012</v>
      </c>
      <c r="L24" s="132">
        <v>544.28931355000043</v>
      </c>
      <c r="M24" s="132">
        <v>484.36203164000011</v>
      </c>
      <c r="N24" s="132">
        <v>325.77052552999999</v>
      </c>
      <c r="O24" s="132">
        <v>592.14885718265009</v>
      </c>
      <c r="P24" s="132">
        <v>599.34847656424995</v>
      </c>
      <c r="Q24" s="132">
        <v>615.54329335944601</v>
      </c>
      <c r="R24" s="132">
        <v>581.0878342888999</v>
      </c>
      <c r="S24" s="132">
        <v>577.68610565590006</v>
      </c>
      <c r="T24" s="132">
        <v>1965.7092831808</v>
      </c>
      <c r="U24" s="132">
        <v>1282.1630678318002</v>
      </c>
      <c r="V24" s="132">
        <v>474.76205487180005</v>
      </c>
      <c r="W24" s="99"/>
      <c r="X24" s="99"/>
    </row>
    <row r="25" spans="2:24" ht="18" customHeight="1">
      <c r="B25" s="2" t="s">
        <v>263</v>
      </c>
      <c r="D25" s="70">
        <v>0</v>
      </c>
      <c r="E25" s="70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/>
      <c r="N25" s="132">
        <v>218.55685154</v>
      </c>
      <c r="O25" s="132">
        <v>216.71261380999991</v>
      </c>
      <c r="P25" s="132">
        <v>184.90013190999997</v>
      </c>
      <c r="Q25" s="132">
        <v>134.63013773</v>
      </c>
      <c r="R25" s="132">
        <v>153.24258585000001</v>
      </c>
      <c r="S25" s="132">
        <v>487.85247036999999</v>
      </c>
      <c r="T25" s="132">
        <v>272.00061277999998</v>
      </c>
      <c r="U25" s="132">
        <v>316.85199981000011</v>
      </c>
      <c r="V25" s="132">
        <v>326.30789930000003</v>
      </c>
      <c r="W25" s="99"/>
      <c r="X25" s="99"/>
    </row>
    <row r="26" spans="2:24" ht="18" customHeight="1">
      <c r="B26" s="2" t="s">
        <v>179</v>
      </c>
      <c r="D26" s="22">
        <v>-1130</v>
      </c>
      <c r="E26" s="22">
        <v>-1212</v>
      </c>
      <c r="F26" s="132">
        <v>-1380.4630000000002</v>
      </c>
      <c r="G26" s="132">
        <v>-1735.7</v>
      </c>
      <c r="H26" s="132">
        <v>-1735.74800594</v>
      </c>
      <c r="I26" s="132">
        <v>-1993.5898978699997</v>
      </c>
      <c r="J26" s="132">
        <v>-2115.5</v>
      </c>
      <c r="K26" s="132">
        <v>-2561.4258107599994</v>
      </c>
      <c r="L26" s="132">
        <v>-3072.3131970799996</v>
      </c>
      <c r="M26" s="132">
        <v>-3553.9996700099996</v>
      </c>
      <c r="N26" s="132">
        <v>-3241.0656448917089</v>
      </c>
      <c r="O26" s="132">
        <v>-4087.5757969244628</v>
      </c>
      <c r="P26" s="132">
        <v>-3840.74504684771</v>
      </c>
      <c r="Q26" s="132">
        <v>-4585.4867709621003</v>
      </c>
      <c r="R26" s="132">
        <v>-4713.6971776951004</v>
      </c>
      <c r="S26" s="132">
        <v>-4969.1446239688994</v>
      </c>
      <c r="T26" s="132">
        <v>-5162.4768419491993</v>
      </c>
      <c r="U26" s="132">
        <v>-5523.3198067422991</v>
      </c>
      <c r="V26" s="132">
        <v>-5728.976539130299</v>
      </c>
      <c r="W26" s="99"/>
      <c r="X26" s="99"/>
    </row>
    <row r="27" spans="2:24" ht="18" customHeight="1">
      <c r="B27" s="2"/>
      <c r="D27" s="22"/>
      <c r="E27" s="2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99"/>
      <c r="X27" s="99"/>
    </row>
    <row r="28" spans="2:24" ht="18" customHeight="1">
      <c r="B28" s="18" t="s">
        <v>260</v>
      </c>
      <c r="D28" s="157">
        <v>0</v>
      </c>
      <c r="E28" s="157">
        <v>0</v>
      </c>
      <c r="F28" s="130">
        <v>0</v>
      </c>
      <c r="G28" s="130">
        <v>0</v>
      </c>
      <c r="H28" s="130">
        <v>0</v>
      </c>
      <c r="I28" s="130">
        <v>0</v>
      </c>
      <c r="J28" s="130">
        <v>0</v>
      </c>
      <c r="K28" s="130">
        <v>0</v>
      </c>
      <c r="L28" s="130">
        <v>0</v>
      </c>
      <c r="M28" s="130">
        <v>0</v>
      </c>
      <c r="N28" s="130">
        <v>0</v>
      </c>
      <c r="O28" s="130">
        <v>0</v>
      </c>
      <c r="P28" s="130">
        <v>0</v>
      </c>
      <c r="Q28" s="130">
        <v>9.0804419499999991</v>
      </c>
      <c r="R28" s="130">
        <v>2.3015386699999998</v>
      </c>
      <c r="S28" s="130">
        <v>1.6526266000000001</v>
      </c>
      <c r="T28" s="130">
        <v>1.3056470500000001</v>
      </c>
      <c r="U28" s="130">
        <v>1.3322600200000001</v>
      </c>
      <c r="V28" s="130">
        <v>2.3711468848999999</v>
      </c>
      <c r="W28" s="99"/>
      <c r="X28" s="99"/>
    </row>
    <row r="29" spans="2:24" ht="18" customHeight="1">
      <c r="B29" s="2" t="s">
        <v>301</v>
      </c>
      <c r="D29" s="70">
        <v>0</v>
      </c>
      <c r="E29" s="70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9.0804419499999991</v>
      </c>
      <c r="R29" s="132">
        <v>2.3015386699999998</v>
      </c>
      <c r="S29" s="132">
        <v>1.6526266000000001</v>
      </c>
      <c r="T29" s="132">
        <v>1.3056470500000001</v>
      </c>
      <c r="U29" s="132">
        <v>1.3322600200000001</v>
      </c>
      <c r="V29" s="132">
        <v>2.3711468848999999</v>
      </c>
      <c r="W29" s="99"/>
      <c r="X29" s="99"/>
    </row>
    <row r="30" spans="2:24" ht="6" customHeight="1" thickBot="1">
      <c r="B30" s="100"/>
      <c r="C30" s="100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</row>
    <row r="31" spans="2:24" ht="6.95" customHeight="1"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2:24" ht="18" customHeight="1">
      <c r="B32" s="115" t="s">
        <v>25</v>
      </c>
      <c r="C32" s="115" t="s">
        <v>224</v>
      </c>
      <c r="D32" s="115"/>
      <c r="E32" s="124"/>
      <c r="F32" s="124"/>
      <c r="G32" s="124"/>
      <c r="H32" s="124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</row>
    <row r="33" spans="2:16" ht="16.5" customHeight="1">
      <c r="B33" s="120" t="s">
        <v>64</v>
      </c>
      <c r="C33" s="120" t="s">
        <v>65</v>
      </c>
      <c r="D33" s="120"/>
      <c r="E33" s="122"/>
      <c r="F33" s="122"/>
      <c r="G33" s="122"/>
      <c r="H33" s="122"/>
      <c r="I33" s="115"/>
      <c r="J33" s="115"/>
      <c r="K33" s="115"/>
      <c r="L33" s="115"/>
      <c r="M33" s="115"/>
      <c r="N33" s="115"/>
      <c r="O33" s="115"/>
      <c r="P33" s="115"/>
    </row>
    <row r="34" spans="2:16" ht="16.5" customHeight="1">
      <c r="B34" s="120"/>
      <c r="C34" s="240" t="s">
        <v>219</v>
      </c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2"/>
    </row>
    <row r="35" spans="2:16" ht="20" customHeight="1">
      <c r="B35" s="117" t="s">
        <v>223</v>
      </c>
      <c r="C35" s="123" t="s">
        <v>220</v>
      </c>
      <c r="D35" s="123"/>
      <c r="E35" s="122"/>
      <c r="F35" s="122"/>
      <c r="G35" s="122"/>
      <c r="H35" s="122"/>
      <c r="I35" s="115"/>
      <c r="J35" s="115"/>
      <c r="K35" s="115"/>
      <c r="L35" s="115"/>
      <c r="M35" s="115"/>
      <c r="N35" s="115"/>
      <c r="O35" s="115"/>
      <c r="P35" s="115"/>
    </row>
    <row r="36" spans="2:16" ht="17.100000000000001" customHeight="1"/>
  </sheetData>
  <mergeCells count="2">
    <mergeCell ref="B6:C6"/>
    <mergeCell ref="C34:P34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9" orientation="landscape" r:id="rId1"/>
  <headerFooter alignWithMargins="0"/>
  <rowBreaks count="1" manualBreakCount="1">
    <brk id="274" max="65535" man="1"/>
  </rowBreaks>
  <ignoredErrors>
    <ignoredError sqref="D8:G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B1:V51"/>
  <sheetViews>
    <sheetView zoomScale="89" zoomScaleNormal="89" zoomScaleSheetLayoutView="89" workbookViewId="0"/>
  </sheetViews>
  <sheetFormatPr baseColWidth="10" defaultColWidth="14.6640625" defaultRowHeight="12.4"/>
  <cols>
    <col min="1" max="1" width="4.77734375" style="133" customWidth="1"/>
    <col min="2" max="2" width="39.109375" style="133" customWidth="1"/>
    <col min="3" max="3" width="37.6640625" style="133" customWidth="1"/>
    <col min="4" max="22" width="10.77734375" style="133" customWidth="1"/>
    <col min="23" max="16384" width="14.6640625" style="133"/>
  </cols>
  <sheetData>
    <row r="1" spans="2:22" ht="20.100000000000001" customHeight="1"/>
    <row r="2" spans="2:22" ht="18" customHeight="1"/>
    <row r="3" spans="2:22" ht="18" customHeight="1"/>
    <row r="4" spans="2:22" ht="18" customHeight="1">
      <c r="B4" s="3" t="s">
        <v>241</v>
      </c>
      <c r="C4" s="3"/>
      <c r="D4" s="3"/>
    </row>
    <row r="5" spans="2:22" ht="18" customHeight="1">
      <c r="B5" s="26" t="s">
        <v>300</v>
      </c>
      <c r="C5" s="26"/>
      <c r="D5" s="26"/>
    </row>
    <row r="6" spans="2:22" ht="15.95" customHeight="1">
      <c r="B6" s="27" t="s">
        <v>289</v>
      </c>
      <c r="C6" s="27"/>
      <c r="D6" s="27"/>
    </row>
    <row r="7" spans="2:22" ht="9.9499999999999993" customHeight="1" thickBot="1">
      <c r="B7" s="93"/>
      <c r="C7" s="93"/>
      <c r="D7" s="93"/>
    </row>
    <row r="8" spans="2:22" s="138" customFormat="1" ht="30" customHeight="1" thickBot="1">
      <c r="B8" s="134" t="s">
        <v>41</v>
      </c>
      <c r="C8" s="135"/>
      <c r="D8" s="136" t="s">
        <v>214</v>
      </c>
      <c r="E8" s="136" t="s">
        <v>23</v>
      </c>
      <c r="F8" s="137">
        <v>2008</v>
      </c>
      <c r="G8" s="137">
        <v>2009</v>
      </c>
      <c r="H8" s="137">
        <v>2010</v>
      </c>
      <c r="I8" s="137">
        <v>2011</v>
      </c>
      <c r="J8" s="137">
        <v>2012</v>
      </c>
      <c r="K8" s="137">
        <v>2013</v>
      </c>
      <c r="L8" s="137">
        <v>2014</v>
      </c>
      <c r="M8" s="137">
        <v>2015</v>
      </c>
      <c r="N8" s="137">
        <v>2016</v>
      </c>
      <c r="O8" s="137">
        <v>2017</v>
      </c>
      <c r="P8" s="137">
        <v>2018</v>
      </c>
      <c r="Q8" s="137">
        <v>2019</v>
      </c>
      <c r="R8" s="137">
        <v>2020</v>
      </c>
      <c r="S8" s="137">
        <v>2021</v>
      </c>
      <c r="T8" s="137">
        <v>2022</v>
      </c>
      <c r="U8" s="137">
        <v>2023</v>
      </c>
      <c r="V8" s="137">
        <v>2024</v>
      </c>
    </row>
    <row r="9" spans="2:22" ht="9.9499999999999993" customHeight="1">
      <c r="B9" s="94"/>
      <c r="C9" s="94"/>
    </row>
    <row r="10" spans="2:22" ht="20" customHeight="1">
      <c r="B10" s="139" t="s">
        <v>298</v>
      </c>
      <c r="C10" s="140"/>
      <c r="D10" s="141">
        <v>1000.0860000000001</v>
      </c>
      <c r="E10" s="141">
        <v>1124.231</v>
      </c>
      <c r="F10" s="141">
        <v>500.64599999999996</v>
      </c>
      <c r="G10" s="141">
        <v>286.8</v>
      </c>
      <c r="H10" s="141">
        <v>357.06999999999994</v>
      </c>
      <c r="I10" s="141">
        <v>517.298</v>
      </c>
      <c r="J10" s="141">
        <v>683.09899999999993</v>
      </c>
      <c r="K10" s="141">
        <v>650.20300000000009</v>
      </c>
      <c r="L10" s="141">
        <v>482.63283280000002</v>
      </c>
      <c r="M10" s="141">
        <v>530.38559558999998</v>
      </c>
      <c r="N10" s="141">
        <v>737.84899999999993</v>
      </c>
      <c r="O10" s="130">
        <v>1229.4013523148001</v>
      </c>
      <c r="P10" s="130">
        <v>2139.5010055700004</v>
      </c>
      <c r="Q10" s="130">
        <v>2665.9426110599543</v>
      </c>
      <c r="R10" s="130">
        <v>1029.2490188844363</v>
      </c>
      <c r="S10" s="130">
        <v>348.76376070000003</v>
      </c>
      <c r="T10" s="130">
        <v>725.14028155000005</v>
      </c>
      <c r="U10" s="130">
        <v>5083.2447452100005</v>
      </c>
      <c r="V10" s="130">
        <v>8545.9689514799993</v>
      </c>
    </row>
    <row r="11" spans="2:22" ht="14.1" customHeight="1">
      <c r="B11" s="95" t="s">
        <v>156</v>
      </c>
      <c r="D11" s="150">
        <v>581.28700000000003</v>
      </c>
      <c r="E11" s="96">
        <v>791.96199999999999</v>
      </c>
      <c r="F11" s="96">
        <v>373.54599999999999</v>
      </c>
      <c r="G11" s="96">
        <v>67</v>
      </c>
      <c r="H11" s="96">
        <v>107.65900000000001</v>
      </c>
      <c r="I11" s="96">
        <v>175.02600000000001</v>
      </c>
      <c r="J11" s="96">
        <v>410.98599999999999</v>
      </c>
      <c r="K11" s="96">
        <v>419.55100000000004</v>
      </c>
      <c r="L11" s="96">
        <v>248.35499999999999</v>
      </c>
      <c r="M11" s="96">
        <v>292.80659558999997</v>
      </c>
      <c r="N11" s="96">
        <v>442.42899999999997</v>
      </c>
      <c r="O11" s="131">
        <v>702.45950001000006</v>
      </c>
      <c r="P11" s="131">
        <v>1198.0350055700001</v>
      </c>
      <c r="Q11" s="131">
        <v>1608.8789607900001</v>
      </c>
      <c r="R11" s="131">
        <v>647.97265662999996</v>
      </c>
      <c r="S11" s="131">
        <v>14.275511460000013</v>
      </c>
      <c r="T11" s="131">
        <v>381.78389798000001</v>
      </c>
      <c r="U11" s="131">
        <v>4452.7960595800005</v>
      </c>
      <c r="V11" s="131">
        <v>7616.2599874199996</v>
      </c>
    </row>
    <row r="12" spans="2:22" ht="15" customHeight="1">
      <c r="B12" s="95" t="s">
        <v>157</v>
      </c>
      <c r="D12" s="150">
        <v>47.369</v>
      </c>
      <c r="E12" s="96">
        <v>41.085000000000001</v>
      </c>
      <c r="F12" s="96">
        <v>34.146999999999998</v>
      </c>
      <c r="G12" s="96">
        <v>26.2</v>
      </c>
      <c r="H12" s="96">
        <v>17.489999999999998</v>
      </c>
      <c r="I12" s="96">
        <v>7.8390000000000004</v>
      </c>
      <c r="J12" s="142" t="s">
        <v>22</v>
      </c>
      <c r="K12" s="142" t="s">
        <v>22</v>
      </c>
      <c r="L12" s="142" t="s">
        <v>22</v>
      </c>
      <c r="M12" s="96">
        <v>4.008</v>
      </c>
      <c r="N12" s="96">
        <v>60.188000000000002</v>
      </c>
      <c r="O12" s="131">
        <v>266.79925973000002</v>
      </c>
      <c r="P12" s="131">
        <v>108.97799999999999</v>
      </c>
      <c r="Q12" s="131">
        <v>109.571</v>
      </c>
      <c r="R12" s="131">
        <v>24.344999999999999</v>
      </c>
      <c r="S12" s="131">
        <v>30.072786220000001</v>
      </c>
      <c r="T12" s="131">
        <v>16.76478315</v>
      </c>
      <c r="U12" s="131">
        <v>248.24298247999994</v>
      </c>
      <c r="V12" s="131">
        <v>1.9765256000000002</v>
      </c>
    </row>
    <row r="13" spans="2:22" ht="15" customHeight="1">
      <c r="B13" s="95" t="s">
        <v>158</v>
      </c>
      <c r="D13" s="150">
        <v>320.22000000000003</v>
      </c>
      <c r="E13" s="96">
        <v>286.77800000000002</v>
      </c>
      <c r="F13" s="96">
        <v>92.953000000000003</v>
      </c>
      <c r="G13" s="96">
        <v>193.6</v>
      </c>
      <c r="H13" s="96">
        <v>200.74199999999999</v>
      </c>
      <c r="I13" s="96">
        <v>208.04</v>
      </c>
      <c r="J13" s="96">
        <v>214.98699999999999</v>
      </c>
      <c r="K13" s="96">
        <v>219.45699999999999</v>
      </c>
      <c r="L13" s="96">
        <v>221.80483280000001</v>
      </c>
      <c r="M13" s="96">
        <v>225.50399999999999</v>
      </c>
      <c r="N13" s="96">
        <v>224.74</v>
      </c>
      <c r="O13" s="131">
        <v>222.4085925748</v>
      </c>
      <c r="P13" s="131">
        <v>217.017</v>
      </c>
      <c r="Q13" s="131">
        <v>210.21451650999998</v>
      </c>
      <c r="R13" s="131">
        <v>198.501</v>
      </c>
      <c r="S13" s="131">
        <v>180.42897367999998</v>
      </c>
      <c r="T13" s="131">
        <v>158.60702347</v>
      </c>
      <c r="U13" s="131">
        <v>138.21868674999999</v>
      </c>
      <c r="V13" s="131">
        <v>115.01458291000002</v>
      </c>
    </row>
    <row r="14" spans="2:22" ht="15" customHeight="1">
      <c r="B14" s="95" t="s">
        <v>159</v>
      </c>
      <c r="D14" s="150">
        <v>51.21</v>
      </c>
      <c r="E14" s="96">
        <v>4.4059999999999997</v>
      </c>
      <c r="F14" s="142" t="s">
        <v>22</v>
      </c>
      <c r="G14" s="142" t="s">
        <v>22</v>
      </c>
      <c r="H14" s="96">
        <v>31.178999999999998</v>
      </c>
      <c r="I14" s="96">
        <v>126.393</v>
      </c>
      <c r="J14" s="96">
        <v>57.125999999999998</v>
      </c>
      <c r="K14" s="96">
        <v>11.195</v>
      </c>
      <c r="L14" s="96">
        <v>12.473000000000001</v>
      </c>
      <c r="M14" s="96">
        <v>8.0670000000000002</v>
      </c>
      <c r="N14" s="96">
        <v>10.492000000000001</v>
      </c>
      <c r="O14" s="131">
        <v>37.734000000000002</v>
      </c>
      <c r="P14" s="131">
        <v>97.194000000000003</v>
      </c>
      <c r="Q14" s="131">
        <v>22.638000000000002</v>
      </c>
      <c r="R14" s="131">
        <v>3.6560000000000001</v>
      </c>
      <c r="S14" s="131">
        <v>108.86795547000001</v>
      </c>
      <c r="T14" s="131">
        <v>148.72129914999999</v>
      </c>
      <c r="U14" s="131">
        <v>213.52496982</v>
      </c>
      <c r="V14" s="131">
        <v>779.87198443</v>
      </c>
    </row>
    <row r="15" spans="2:22" s="146" customFormat="1" ht="15" customHeight="1">
      <c r="B15" s="147" t="s">
        <v>236</v>
      </c>
      <c r="C15" s="148"/>
      <c r="D15" s="149" t="s">
        <v>22</v>
      </c>
      <c r="E15" s="142" t="s">
        <v>22</v>
      </c>
      <c r="F15" s="142" t="s">
        <v>22</v>
      </c>
      <c r="G15" s="142" t="s">
        <v>22</v>
      </c>
      <c r="H15" s="142" t="s">
        <v>22</v>
      </c>
      <c r="I15" s="142" t="s">
        <v>22</v>
      </c>
      <c r="J15" s="142" t="s">
        <v>22</v>
      </c>
      <c r="K15" s="142" t="s">
        <v>22</v>
      </c>
      <c r="L15" s="142" t="s">
        <v>22</v>
      </c>
      <c r="M15" s="142" t="s">
        <v>22</v>
      </c>
      <c r="N15" s="142" t="s">
        <v>22</v>
      </c>
      <c r="O15" s="149" t="s">
        <v>22</v>
      </c>
      <c r="P15" s="151">
        <v>518.27700000000004</v>
      </c>
      <c r="Q15" s="151">
        <v>714.6401337599541</v>
      </c>
      <c r="R15" s="151">
        <v>154.77436225443631</v>
      </c>
      <c r="S15" s="151">
        <v>15.118533869999998</v>
      </c>
      <c r="T15" s="151">
        <v>19.263277800000004</v>
      </c>
      <c r="U15" s="151">
        <v>30.462046580000003</v>
      </c>
      <c r="V15" s="151">
        <v>32.845871119999998</v>
      </c>
    </row>
    <row r="16" spans="2:22" ht="12.75" customHeight="1">
      <c r="B16" s="95"/>
      <c r="C16" s="94"/>
      <c r="D16" s="96"/>
      <c r="E16" s="96"/>
      <c r="F16" s="96"/>
      <c r="G16" s="96"/>
      <c r="H16" s="96"/>
      <c r="O16" s="131"/>
      <c r="P16" s="131"/>
      <c r="Q16" s="131"/>
      <c r="R16" s="131"/>
      <c r="S16" s="131"/>
      <c r="T16" s="131"/>
      <c r="U16" s="131"/>
      <c r="V16" s="131"/>
    </row>
    <row r="17" spans="2:22" ht="20" customHeight="1">
      <c r="B17" s="139" t="s">
        <v>299</v>
      </c>
      <c r="C17" s="140"/>
      <c r="D17" s="141">
        <v>1140.825</v>
      </c>
      <c r="E17" s="141">
        <v>1096.4090000000001</v>
      </c>
      <c r="F17" s="141">
        <v>984.73900000000003</v>
      </c>
      <c r="G17" s="141">
        <v>1223.8</v>
      </c>
      <c r="H17" s="141">
        <v>1157.32</v>
      </c>
      <c r="I17" s="141">
        <v>835.46599999999989</v>
      </c>
      <c r="J17" s="141">
        <v>716.19600000000003</v>
      </c>
      <c r="K17" s="141">
        <v>677.11599999999999</v>
      </c>
      <c r="L17" s="141">
        <v>938.94783280000001</v>
      </c>
      <c r="M17" s="141">
        <v>984.7064849300001</v>
      </c>
      <c r="N17" s="141">
        <v>1052.664145549654</v>
      </c>
      <c r="O17" s="130">
        <v>1088.8588620215726</v>
      </c>
      <c r="P17" s="130">
        <v>1277.2619999999997</v>
      </c>
      <c r="Q17" s="130">
        <v>1412.8646683395575</v>
      </c>
      <c r="R17" s="130">
        <v>996.68706098166331</v>
      </c>
      <c r="S17" s="130">
        <v>918.44357658931199</v>
      </c>
      <c r="T17" s="130">
        <v>1096.3490423200001</v>
      </c>
      <c r="U17" s="232">
        <v>2522.2898627100003</v>
      </c>
      <c r="V17" s="232">
        <v>4097.3386357499994</v>
      </c>
    </row>
    <row r="18" spans="2:22" ht="14.1" customHeight="1">
      <c r="B18" s="95" t="s">
        <v>160</v>
      </c>
      <c r="D18" s="96">
        <v>245.053</v>
      </c>
      <c r="E18" s="96">
        <v>259.553</v>
      </c>
      <c r="F18" s="96">
        <v>230.786</v>
      </c>
      <c r="G18" s="96">
        <v>188.6</v>
      </c>
      <c r="H18" s="96">
        <v>130.84700000000001</v>
      </c>
      <c r="I18" s="96">
        <v>114.06699999999999</v>
      </c>
      <c r="J18" s="96">
        <v>108.075</v>
      </c>
      <c r="K18" s="96">
        <v>87.581999999999994</v>
      </c>
      <c r="L18" s="96">
        <v>87.346000000000004</v>
      </c>
      <c r="M18" s="96">
        <v>84.176000000000002</v>
      </c>
      <c r="N18" s="96">
        <v>87.372</v>
      </c>
      <c r="O18" s="131">
        <v>97.373999999999995</v>
      </c>
      <c r="P18" s="131">
        <v>105.99</v>
      </c>
      <c r="Q18" s="131">
        <v>474.97899999999998</v>
      </c>
      <c r="R18" s="131">
        <v>328.1</v>
      </c>
      <c r="S18" s="131">
        <v>180.80378977999999</v>
      </c>
      <c r="T18" s="131">
        <v>152.5619481</v>
      </c>
      <c r="U18" s="131">
        <v>135.88061875</v>
      </c>
      <c r="V18" s="131">
        <v>17.794760719999999</v>
      </c>
    </row>
    <row r="19" spans="2:22" ht="15" customHeight="1">
      <c r="B19" s="95" t="s">
        <v>161</v>
      </c>
      <c r="D19" s="96">
        <v>320.22000000000003</v>
      </c>
      <c r="E19" s="96">
        <v>286.77800000000002</v>
      </c>
      <c r="F19" s="96">
        <v>92.953000000000003</v>
      </c>
      <c r="G19" s="96">
        <v>193.6</v>
      </c>
      <c r="H19" s="96">
        <v>200.74199999999999</v>
      </c>
      <c r="I19" s="96">
        <v>208.04</v>
      </c>
      <c r="J19" s="96">
        <v>214.98699999999999</v>
      </c>
      <c r="K19" s="96">
        <v>219.45699999999999</v>
      </c>
      <c r="L19" s="96">
        <v>221.80483280000001</v>
      </c>
      <c r="M19" s="96">
        <v>225.50399999999999</v>
      </c>
      <c r="N19" s="96">
        <v>224.774</v>
      </c>
      <c r="O19" s="131">
        <v>222.4085925748</v>
      </c>
      <c r="P19" s="131">
        <v>217.017</v>
      </c>
      <c r="Q19" s="131">
        <v>210.21451650999998</v>
      </c>
      <c r="R19" s="131">
        <v>198.501</v>
      </c>
      <c r="S19" s="131">
        <v>180.42897367999998</v>
      </c>
      <c r="T19" s="131">
        <v>158.60702347</v>
      </c>
      <c r="U19" s="131">
        <v>138.21868674999999</v>
      </c>
      <c r="V19" s="131">
        <v>115.01458291000002</v>
      </c>
    </row>
    <row r="20" spans="2:22" ht="15" customHeight="1">
      <c r="B20" s="95" t="s">
        <v>162</v>
      </c>
      <c r="D20" s="96">
        <v>176.642</v>
      </c>
      <c r="E20" s="96">
        <v>97.74</v>
      </c>
      <c r="F20" s="96">
        <v>156.387</v>
      </c>
      <c r="G20" s="96">
        <v>713.9</v>
      </c>
      <c r="H20" s="96">
        <v>675.74800000000005</v>
      </c>
      <c r="I20" s="96">
        <v>332.20299999999997</v>
      </c>
      <c r="J20" s="96">
        <v>194.68299999999999</v>
      </c>
      <c r="K20" s="96">
        <v>158.577</v>
      </c>
      <c r="L20" s="96">
        <v>416.99400000000003</v>
      </c>
      <c r="M20" s="96">
        <v>429.03500000000003</v>
      </c>
      <c r="N20" s="96">
        <v>443.20514554965399</v>
      </c>
      <c r="O20" s="131">
        <v>410.67847862677263</v>
      </c>
      <c r="P20" s="131">
        <v>559.74900000000002</v>
      </c>
      <c r="Q20" s="131">
        <v>217.50889098556604</v>
      </c>
      <c r="R20" s="131">
        <v>180.18120999999999</v>
      </c>
      <c r="S20" s="131">
        <v>439.44755294999999</v>
      </c>
      <c r="T20" s="131">
        <v>552.56009201000006</v>
      </c>
      <c r="U20" s="131">
        <v>1325.90146985</v>
      </c>
      <c r="V20" s="131">
        <v>2931.1653127399995</v>
      </c>
    </row>
    <row r="21" spans="2:22" ht="15" customHeight="1">
      <c r="B21" s="95" t="s">
        <v>163</v>
      </c>
      <c r="D21" s="96">
        <v>19.294</v>
      </c>
      <c r="E21" s="96">
        <v>26.201000000000001</v>
      </c>
      <c r="F21" s="96">
        <v>17.742000000000001</v>
      </c>
      <c r="G21" s="96">
        <v>16.3</v>
      </c>
      <c r="H21" s="96">
        <v>9.7929999999999993</v>
      </c>
      <c r="I21" s="96">
        <v>15.172000000000001</v>
      </c>
      <c r="J21" s="96">
        <v>5.6150000000000002</v>
      </c>
      <c r="K21" s="96">
        <v>2.5630000000000002</v>
      </c>
      <c r="L21" s="96">
        <v>4.6159999999999997</v>
      </c>
      <c r="M21" s="96">
        <v>1.8879999999999999</v>
      </c>
      <c r="N21" s="96">
        <v>2.0739999999999998</v>
      </c>
      <c r="O21" s="131">
        <v>21.954000000000001</v>
      </c>
      <c r="P21" s="131">
        <v>48.424999999999997</v>
      </c>
      <c r="Q21" s="131">
        <v>59.49</v>
      </c>
      <c r="R21" s="131">
        <v>18.361000000000001</v>
      </c>
      <c r="S21" s="131">
        <v>5.2056904099999999</v>
      </c>
      <c r="T21" s="131">
        <v>134.68941917999999</v>
      </c>
      <c r="U21" s="131">
        <v>650.69970441999999</v>
      </c>
      <c r="V21" s="131">
        <v>725.91313696999998</v>
      </c>
    </row>
    <row r="22" spans="2:22" ht="15" customHeight="1">
      <c r="B22" s="95" t="s">
        <v>164</v>
      </c>
      <c r="D22" s="96">
        <v>242.11799999999999</v>
      </c>
      <c r="E22" s="96">
        <v>378.28399999999999</v>
      </c>
      <c r="F22" s="96">
        <v>470.68200000000002</v>
      </c>
      <c r="G22" s="96">
        <v>75.8</v>
      </c>
      <c r="H22" s="96">
        <v>128.18600000000001</v>
      </c>
      <c r="I22" s="96">
        <v>33.496000000000002</v>
      </c>
      <c r="J22" s="142" t="s">
        <v>22</v>
      </c>
      <c r="K22" s="142" t="s">
        <v>22</v>
      </c>
      <c r="L22" s="142" t="s">
        <v>22</v>
      </c>
      <c r="M22" s="142" t="s">
        <v>22</v>
      </c>
      <c r="N22" s="142" t="s">
        <v>22</v>
      </c>
      <c r="O22" s="149" t="s">
        <v>22</v>
      </c>
      <c r="P22" s="149" t="s">
        <v>22</v>
      </c>
      <c r="Q22" s="149" t="s">
        <v>22</v>
      </c>
      <c r="R22" s="149" t="s">
        <v>22</v>
      </c>
      <c r="S22" s="149" t="s">
        <v>22</v>
      </c>
      <c r="T22" s="149">
        <v>0</v>
      </c>
      <c r="U22" s="149">
        <v>0</v>
      </c>
      <c r="V22" s="149" t="s">
        <v>22</v>
      </c>
    </row>
    <row r="23" spans="2:22" ht="15" customHeight="1">
      <c r="B23" s="95" t="s">
        <v>165</v>
      </c>
      <c r="D23" s="142" t="s">
        <v>22</v>
      </c>
      <c r="E23" s="142" t="s">
        <v>22</v>
      </c>
      <c r="F23" s="142" t="s">
        <v>22</v>
      </c>
      <c r="G23" s="142" t="s">
        <v>22</v>
      </c>
      <c r="H23" s="142" t="s">
        <v>22</v>
      </c>
      <c r="I23" s="96">
        <v>114.67</v>
      </c>
      <c r="J23" s="96">
        <v>183.98599999999999</v>
      </c>
      <c r="K23" s="96">
        <v>197.16800000000001</v>
      </c>
      <c r="L23" s="96">
        <v>191.83500000000001</v>
      </c>
      <c r="M23" s="96">
        <v>228.959</v>
      </c>
      <c r="N23" s="96">
        <v>259.53500000000003</v>
      </c>
      <c r="O23" s="131">
        <v>323.98979082</v>
      </c>
      <c r="P23" s="131">
        <v>303.53199999999998</v>
      </c>
      <c r="Q23" s="131">
        <v>154.345847427</v>
      </c>
      <c r="R23" s="131">
        <v>84.406000000000006</v>
      </c>
      <c r="S23" s="131">
        <v>48.368246529312096</v>
      </c>
      <c r="T23" s="131">
        <v>28.39230139</v>
      </c>
      <c r="U23" s="131">
        <v>125.71149113000001</v>
      </c>
      <c r="V23" s="131">
        <v>133.89534517999999</v>
      </c>
    </row>
    <row r="24" spans="2:22" ht="15" customHeight="1">
      <c r="B24" s="95" t="s">
        <v>265</v>
      </c>
      <c r="D24" s="142" t="s">
        <v>22</v>
      </c>
      <c r="E24" s="142" t="s">
        <v>22</v>
      </c>
      <c r="F24" s="142" t="s">
        <v>22</v>
      </c>
      <c r="G24" s="142" t="s">
        <v>22</v>
      </c>
      <c r="H24" s="142" t="s">
        <v>22</v>
      </c>
      <c r="I24" s="142" t="s">
        <v>22</v>
      </c>
      <c r="J24" s="142" t="s">
        <v>22</v>
      </c>
      <c r="K24" s="142" t="s">
        <v>22</v>
      </c>
      <c r="L24" s="142" t="s">
        <v>22</v>
      </c>
      <c r="M24" s="142" t="s">
        <v>22</v>
      </c>
      <c r="N24" s="142" t="s">
        <v>22</v>
      </c>
      <c r="O24" s="149" t="s">
        <v>22</v>
      </c>
      <c r="P24" s="149" t="s">
        <v>22</v>
      </c>
      <c r="Q24" s="131">
        <v>7.343</v>
      </c>
      <c r="R24" s="131">
        <v>25.634</v>
      </c>
      <c r="S24" s="131">
        <v>0</v>
      </c>
      <c r="T24" s="131">
        <v>0</v>
      </c>
      <c r="U24" s="131">
        <v>0</v>
      </c>
      <c r="V24" s="131">
        <v>0</v>
      </c>
    </row>
    <row r="25" spans="2:22" ht="15" customHeight="1">
      <c r="B25" s="95" t="s">
        <v>166</v>
      </c>
      <c r="D25" s="96">
        <v>17</v>
      </c>
      <c r="E25" s="96">
        <v>36.469000000000001</v>
      </c>
      <c r="F25" s="142" t="s">
        <v>22</v>
      </c>
      <c r="G25" s="142" t="s">
        <v>22</v>
      </c>
      <c r="H25" s="142" t="s">
        <v>22</v>
      </c>
      <c r="I25" s="142" t="s">
        <v>22</v>
      </c>
      <c r="J25" s="142" t="s">
        <v>22</v>
      </c>
      <c r="K25" s="142" t="s">
        <v>22</v>
      </c>
      <c r="L25" s="142" t="s">
        <v>22</v>
      </c>
      <c r="M25" s="142" t="s">
        <v>22</v>
      </c>
      <c r="N25" s="142" t="s">
        <v>22</v>
      </c>
      <c r="O25" s="149" t="s">
        <v>22</v>
      </c>
      <c r="P25" s="149" t="s">
        <v>22</v>
      </c>
      <c r="Q25" s="149" t="s">
        <v>22</v>
      </c>
      <c r="R25" s="149" t="s">
        <v>22</v>
      </c>
      <c r="S25" s="149" t="s">
        <v>22</v>
      </c>
      <c r="T25" s="149">
        <v>0</v>
      </c>
      <c r="U25" s="149">
        <v>0</v>
      </c>
      <c r="V25" s="149" t="s">
        <v>22</v>
      </c>
    </row>
    <row r="26" spans="2:22" ht="15" customHeight="1">
      <c r="B26" s="95" t="s">
        <v>237</v>
      </c>
      <c r="C26" s="94"/>
      <c r="D26" s="142" t="s">
        <v>22</v>
      </c>
      <c r="E26" s="142" t="s">
        <v>22</v>
      </c>
      <c r="F26" s="142" t="s">
        <v>22</v>
      </c>
      <c r="G26" s="142" t="s">
        <v>22</v>
      </c>
      <c r="H26" s="142" t="s">
        <v>22</v>
      </c>
      <c r="I26" s="142" t="s">
        <v>22</v>
      </c>
      <c r="J26" s="142" t="s">
        <v>22</v>
      </c>
      <c r="K26" s="142" t="s">
        <v>22</v>
      </c>
      <c r="L26" s="142" t="s">
        <v>22</v>
      </c>
      <c r="M26" s="142" t="s">
        <v>22</v>
      </c>
      <c r="N26" s="142" t="s">
        <v>22</v>
      </c>
      <c r="O26" s="149" t="s">
        <v>22</v>
      </c>
      <c r="P26" s="150">
        <v>22.34</v>
      </c>
      <c r="Q26" s="150">
        <v>269.47166281699134</v>
      </c>
      <c r="R26" s="150">
        <v>122.73434898166342</v>
      </c>
      <c r="S26" s="150">
        <v>44.839200880000007</v>
      </c>
      <c r="T26" s="150">
        <v>51.526730560000004</v>
      </c>
      <c r="U26" s="150">
        <v>108.49310878999999</v>
      </c>
      <c r="V26" s="150">
        <v>144.18887882999999</v>
      </c>
    </row>
    <row r="27" spans="2:22" ht="15" customHeight="1">
      <c r="B27" s="95" t="s">
        <v>308</v>
      </c>
      <c r="C27" s="94"/>
      <c r="D27" s="142" t="s">
        <v>22</v>
      </c>
      <c r="E27" s="142" t="s">
        <v>22</v>
      </c>
      <c r="F27" s="142" t="s">
        <v>22</v>
      </c>
      <c r="G27" s="142" t="s">
        <v>22</v>
      </c>
      <c r="H27" s="142" t="s">
        <v>22</v>
      </c>
      <c r="I27" s="142" t="s">
        <v>22</v>
      </c>
      <c r="J27" s="142" t="s">
        <v>22</v>
      </c>
      <c r="K27" s="142" t="s">
        <v>22</v>
      </c>
      <c r="L27" s="142" t="s">
        <v>22</v>
      </c>
      <c r="M27" s="142" t="s">
        <v>22</v>
      </c>
      <c r="N27" s="142" t="s">
        <v>22</v>
      </c>
      <c r="O27" s="149" t="s">
        <v>22</v>
      </c>
      <c r="P27" s="150">
        <v>0.11</v>
      </c>
      <c r="Q27" s="150">
        <v>7.3915663599999997</v>
      </c>
      <c r="R27" s="150">
        <v>15.351000000000001</v>
      </c>
      <c r="S27" s="150">
        <v>5.2235220699999996</v>
      </c>
      <c r="T27" s="150">
        <v>4.3780092599999998</v>
      </c>
      <c r="U27" s="150">
        <v>6.7043596599999997</v>
      </c>
      <c r="V27" s="150">
        <v>0.33109245999999998</v>
      </c>
    </row>
    <row r="28" spans="2:22" ht="15" customHeight="1">
      <c r="B28" s="95" t="s">
        <v>167</v>
      </c>
      <c r="C28" s="94"/>
      <c r="D28" s="96">
        <v>120.498</v>
      </c>
      <c r="E28" s="96">
        <v>11.384</v>
      </c>
      <c r="F28" s="96">
        <v>16.189</v>
      </c>
      <c r="G28" s="96">
        <v>35.6</v>
      </c>
      <c r="H28" s="96">
        <v>12.004</v>
      </c>
      <c r="I28" s="96">
        <v>17.817999999999998</v>
      </c>
      <c r="J28" s="96">
        <v>8.85</v>
      </c>
      <c r="K28" s="96">
        <v>11.769</v>
      </c>
      <c r="L28" s="96">
        <v>16.352</v>
      </c>
      <c r="M28" s="96">
        <v>15.144484929999999</v>
      </c>
      <c r="N28" s="96">
        <v>35.704000000000001</v>
      </c>
      <c r="O28" s="131">
        <v>12.453999999999999</v>
      </c>
      <c r="P28" s="131">
        <v>20.099</v>
      </c>
      <c r="Q28" s="131">
        <v>12.120184239999999</v>
      </c>
      <c r="R28" s="131">
        <v>23.418502</v>
      </c>
      <c r="S28" s="131">
        <v>14.126600290000001</v>
      </c>
      <c r="T28" s="131">
        <v>13.633518350000001</v>
      </c>
      <c r="U28" s="131">
        <v>30.680423359999995</v>
      </c>
      <c r="V28" s="131">
        <v>29.035525939999999</v>
      </c>
    </row>
    <row r="29" spans="2:22" ht="12.75" customHeight="1">
      <c r="B29" s="95"/>
      <c r="C29" s="94"/>
      <c r="D29" s="96"/>
      <c r="E29" s="96"/>
      <c r="F29" s="96"/>
      <c r="G29" s="96"/>
      <c r="H29" s="96"/>
      <c r="O29" s="131"/>
      <c r="P29" s="131"/>
      <c r="Q29" s="131"/>
      <c r="R29" s="131"/>
      <c r="S29" s="131"/>
      <c r="T29" s="131"/>
      <c r="U29" s="131"/>
      <c r="V29" s="131"/>
    </row>
    <row r="30" spans="2:22">
      <c r="B30" s="139" t="s">
        <v>168</v>
      </c>
      <c r="C30" s="140"/>
      <c r="D30" s="141">
        <v>-140.73899999999992</v>
      </c>
      <c r="E30" s="141">
        <v>27.821999999999889</v>
      </c>
      <c r="F30" s="141">
        <v>-484.09300000000007</v>
      </c>
      <c r="G30" s="141">
        <v>-937</v>
      </c>
      <c r="H30" s="141">
        <v>-800.25</v>
      </c>
      <c r="I30" s="141">
        <v>-318.16799999999989</v>
      </c>
      <c r="J30" s="141">
        <v>-33.097000000000094</v>
      </c>
      <c r="K30" s="141">
        <v>-26.912999999999897</v>
      </c>
      <c r="L30" s="141">
        <v>-456.315</v>
      </c>
      <c r="M30" s="141">
        <v>-454.32088934000012</v>
      </c>
      <c r="N30" s="141">
        <v>-314.81514554965406</v>
      </c>
      <c r="O30" s="130">
        <v>140.5424902932275</v>
      </c>
      <c r="P30" s="130">
        <v>862.2390055700007</v>
      </c>
      <c r="Q30" s="130">
        <v>1253.0779427203968</v>
      </c>
      <c r="R30" s="130">
        <v>32.561957902772974</v>
      </c>
      <c r="S30" s="130">
        <v>-569.67981588931195</v>
      </c>
      <c r="T30" s="130">
        <v>-371.20876077000003</v>
      </c>
      <c r="U30" s="130">
        <v>2560.9548825000002</v>
      </c>
      <c r="V30" s="130">
        <v>4448.6303157299999</v>
      </c>
    </row>
    <row r="31" spans="2:22" ht="12.75" customHeight="1">
      <c r="B31" s="139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30"/>
      <c r="P31" s="130"/>
      <c r="Q31" s="130"/>
      <c r="R31" s="130"/>
      <c r="S31" s="130"/>
      <c r="T31" s="130"/>
      <c r="U31" s="130"/>
      <c r="V31" s="130"/>
    </row>
    <row r="32" spans="2:22">
      <c r="B32" s="139" t="s">
        <v>169</v>
      </c>
      <c r="C32" s="140"/>
      <c r="D32" s="141">
        <v>79.486999999999995</v>
      </c>
      <c r="E32" s="141">
        <v>66.150000000000006</v>
      </c>
      <c r="F32" s="141">
        <v>95.814999999999998</v>
      </c>
      <c r="G32" s="141">
        <v>91.9</v>
      </c>
      <c r="H32" s="141">
        <v>65.010999999999996</v>
      </c>
      <c r="I32" s="141">
        <v>70.917000000000002</v>
      </c>
      <c r="J32" s="141">
        <v>73.747</v>
      </c>
      <c r="K32" s="141">
        <v>95.126999999999995</v>
      </c>
      <c r="L32" s="141">
        <v>98.363</v>
      </c>
      <c r="M32" s="141">
        <v>87.408715450000003</v>
      </c>
      <c r="N32" s="141">
        <v>184.54</v>
      </c>
      <c r="O32" s="130">
        <v>77.635869720000002</v>
      </c>
      <c r="P32" s="130">
        <v>352.89400000000001</v>
      </c>
      <c r="Q32" s="130">
        <v>94.626999999999995</v>
      </c>
      <c r="R32" s="130">
        <v>55.433346159999999</v>
      </c>
      <c r="S32" s="130">
        <v>68.012989770000004</v>
      </c>
      <c r="T32" s="130">
        <v>99.486913150000007</v>
      </c>
      <c r="U32" s="130">
        <v>114.57737941499997</v>
      </c>
      <c r="V32" s="130">
        <v>353.90653660999999</v>
      </c>
    </row>
    <row r="33" spans="2:22" ht="12.75" customHeight="1">
      <c r="B33" s="139"/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30"/>
      <c r="P33" s="130"/>
      <c r="Q33" s="130"/>
      <c r="R33" s="130"/>
      <c r="S33" s="130"/>
      <c r="T33" s="130"/>
      <c r="U33" s="130"/>
      <c r="V33" s="130"/>
    </row>
    <row r="34" spans="2:22">
      <c r="B34" s="139" t="s">
        <v>170</v>
      </c>
      <c r="C34" s="140"/>
      <c r="D34" s="142" t="s">
        <v>22</v>
      </c>
      <c r="E34" s="142" t="s">
        <v>22</v>
      </c>
      <c r="F34" s="142" t="s">
        <v>22</v>
      </c>
      <c r="G34" s="142" t="s">
        <v>22</v>
      </c>
      <c r="H34" s="142" t="s">
        <v>22</v>
      </c>
      <c r="I34" s="142" t="s">
        <v>22</v>
      </c>
      <c r="J34" s="142" t="s">
        <v>22</v>
      </c>
      <c r="K34" s="142" t="s">
        <v>22</v>
      </c>
      <c r="L34" s="142" t="s">
        <v>22</v>
      </c>
      <c r="M34" s="142" t="s">
        <v>22</v>
      </c>
      <c r="N34" s="142" t="s">
        <v>22</v>
      </c>
      <c r="O34" s="149" t="s">
        <v>22</v>
      </c>
      <c r="P34" s="149" t="s">
        <v>22</v>
      </c>
      <c r="Q34" s="149" t="s">
        <v>22</v>
      </c>
      <c r="R34" s="149" t="s">
        <v>22</v>
      </c>
      <c r="S34" s="149" t="s">
        <v>22</v>
      </c>
      <c r="T34" s="149">
        <v>0</v>
      </c>
      <c r="U34" s="149">
        <v>0</v>
      </c>
      <c r="V34" s="149" t="s">
        <v>22</v>
      </c>
    </row>
    <row r="35" spans="2:22" ht="12.75" customHeight="1">
      <c r="B35" s="139"/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30"/>
      <c r="P35" s="130"/>
      <c r="Q35" s="130"/>
      <c r="R35" s="130"/>
      <c r="S35" s="130"/>
      <c r="T35" s="130"/>
      <c r="U35" s="130"/>
      <c r="V35" s="130"/>
    </row>
    <row r="36" spans="2:22">
      <c r="B36" s="139" t="s">
        <v>171</v>
      </c>
      <c r="C36" s="140"/>
      <c r="D36" s="141">
        <v>346.50700000000001</v>
      </c>
      <c r="E36" s="141">
        <v>386.00099999999998</v>
      </c>
      <c r="F36" s="141">
        <v>459.85700000000003</v>
      </c>
      <c r="G36" s="141">
        <v>668.6</v>
      </c>
      <c r="H36" s="141">
        <v>513.42200000000003</v>
      </c>
      <c r="I36" s="141">
        <v>409.03100000000001</v>
      </c>
      <c r="J36" s="141">
        <v>836.755</v>
      </c>
      <c r="K36" s="141">
        <v>550.05600000000004</v>
      </c>
      <c r="L36" s="141">
        <v>637.84500000000003</v>
      </c>
      <c r="M36" s="141">
        <v>997.58068675999994</v>
      </c>
      <c r="N36" s="141">
        <v>1101.2929999999999</v>
      </c>
      <c r="O36" s="130">
        <v>863.66345447000003</v>
      </c>
      <c r="P36" s="130">
        <v>750.548</v>
      </c>
      <c r="Q36" s="130">
        <v>831.44799999999998</v>
      </c>
      <c r="R36" s="130">
        <v>774.93600000000004</v>
      </c>
      <c r="S36" s="130">
        <v>791.98738293500003</v>
      </c>
      <c r="T36" s="130">
        <v>919.58946659999992</v>
      </c>
      <c r="U36" s="130">
        <v>897.76169322999999</v>
      </c>
      <c r="V36" s="130">
        <v>1419.7770724100001</v>
      </c>
    </row>
    <row r="37" spans="2:22" ht="12.75" customHeight="1">
      <c r="B37" s="139"/>
      <c r="C37" s="140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30"/>
      <c r="P37" s="130"/>
      <c r="Q37" s="130"/>
      <c r="R37" s="130"/>
      <c r="S37" s="130"/>
      <c r="T37" s="130"/>
      <c r="U37" s="130"/>
      <c r="V37" s="130"/>
    </row>
    <row r="38" spans="2:22">
      <c r="B38" s="139" t="s">
        <v>172</v>
      </c>
      <c r="C38" s="140"/>
      <c r="D38" s="141">
        <v>-267.02</v>
      </c>
      <c r="E38" s="141">
        <v>-319.851</v>
      </c>
      <c r="F38" s="141">
        <v>-364.04200000000003</v>
      </c>
      <c r="G38" s="141">
        <v>-576.70000000000005</v>
      </c>
      <c r="H38" s="141">
        <v>-448.41100000000006</v>
      </c>
      <c r="I38" s="141">
        <v>-338.11399999999998</v>
      </c>
      <c r="J38" s="141">
        <v>-763.00800000000004</v>
      </c>
      <c r="K38" s="141">
        <v>-454.92899999999997</v>
      </c>
      <c r="L38" s="141">
        <v>-539.48199999999997</v>
      </c>
      <c r="M38" s="141">
        <v>-910.17197131</v>
      </c>
      <c r="N38" s="141">
        <v>-916.75299999999993</v>
      </c>
      <c r="O38" s="130">
        <v>-786.02758475000007</v>
      </c>
      <c r="P38" s="130">
        <v>-397.654</v>
      </c>
      <c r="Q38" s="130">
        <v>-736.82100000000003</v>
      </c>
      <c r="R38" s="130">
        <v>-719.50265383999999</v>
      </c>
      <c r="S38" s="130">
        <v>-723.97439316500004</v>
      </c>
      <c r="T38" s="130">
        <v>-820.10255344999996</v>
      </c>
      <c r="U38" s="130">
        <v>-783.184313815</v>
      </c>
      <c r="V38" s="130">
        <v>-1065.8705358000002</v>
      </c>
    </row>
    <row r="39" spans="2:22" ht="12.75" customHeight="1">
      <c r="B39" s="95"/>
      <c r="C39" s="94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150"/>
      <c r="P39" s="150"/>
      <c r="Q39" s="150"/>
      <c r="R39" s="150"/>
      <c r="S39" s="150"/>
      <c r="T39" s="150"/>
      <c r="U39" s="150"/>
      <c r="V39" s="150"/>
    </row>
    <row r="40" spans="2:22">
      <c r="B40" s="139" t="s">
        <v>173</v>
      </c>
      <c r="C40" s="140"/>
      <c r="D40" s="141">
        <v>-407.7589999999999</v>
      </c>
      <c r="E40" s="141">
        <v>-292.02900000000011</v>
      </c>
      <c r="F40" s="141">
        <v>-848.13499999999999</v>
      </c>
      <c r="G40" s="141">
        <v>-1513.7</v>
      </c>
      <c r="H40" s="141">
        <v>-1248.6610000000001</v>
      </c>
      <c r="I40" s="141">
        <v>-656.28200000000004</v>
      </c>
      <c r="J40" s="141">
        <v>-796.10500000000002</v>
      </c>
      <c r="K40" s="141">
        <v>-481.84199999999998</v>
      </c>
      <c r="L40" s="141">
        <v>-995.79700000000003</v>
      </c>
      <c r="M40" s="141">
        <v>-1364.4928606500002</v>
      </c>
      <c r="N40" s="141">
        <v>-1231.568145549654</v>
      </c>
      <c r="O40" s="130">
        <v>-645.48509445677257</v>
      </c>
      <c r="P40" s="130">
        <v>464.5850055700007</v>
      </c>
      <c r="Q40" s="130">
        <v>516.25694272039675</v>
      </c>
      <c r="R40" s="130">
        <v>-686.94069593722702</v>
      </c>
      <c r="S40" s="130">
        <v>-1293.6542090543121</v>
      </c>
      <c r="T40" s="130">
        <v>-1191.31131422</v>
      </c>
      <c r="U40" s="130">
        <v>1777.7705686850002</v>
      </c>
      <c r="V40" s="130">
        <v>3382.7597799299997</v>
      </c>
    </row>
    <row r="41" spans="2:22" ht="10.5" customHeight="1" thickBot="1">
      <c r="B41" s="97"/>
      <c r="C41" s="98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</row>
    <row r="42" spans="2:22" ht="18" customHeight="1">
      <c r="B42" s="158" t="s">
        <v>223</v>
      </c>
      <c r="C42" s="34" t="s">
        <v>85</v>
      </c>
      <c r="D42" s="34"/>
      <c r="E42" s="144"/>
      <c r="F42" s="144"/>
      <c r="G42" s="144"/>
      <c r="H42" s="144"/>
    </row>
    <row r="43" spans="2:22" ht="18" customHeight="1"/>
    <row r="44" spans="2:22" ht="18" customHeight="1">
      <c r="B44" s="94"/>
      <c r="C44" s="33"/>
      <c r="D44" s="33"/>
    </row>
    <row r="45" spans="2:22" ht="20" customHeight="1">
      <c r="B45" s="94"/>
      <c r="C45" s="33"/>
      <c r="D45" s="33"/>
    </row>
    <row r="46" spans="2:22" ht="20" customHeight="1">
      <c r="C46" s="33"/>
      <c r="D46" s="33"/>
    </row>
    <row r="47" spans="2:22" ht="20" customHeight="1">
      <c r="C47" s="33"/>
      <c r="D47" s="33"/>
    </row>
    <row r="48" spans="2:22" ht="20" customHeight="1">
      <c r="C48" s="33"/>
      <c r="D48" s="33"/>
    </row>
    <row r="49" spans="3:4" ht="20" customHeight="1">
      <c r="C49" s="33"/>
      <c r="D49" s="33"/>
    </row>
    <row r="50" spans="3:4" ht="20" customHeight="1">
      <c r="C50" s="33"/>
      <c r="D50" s="33"/>
    </row>
    <row r="51" spans="3:4" ht="20" customHeight="1">
      <c r="C51" s="145"/>
      <c r="D51" s="145"/>
    </row>
  </sheetData>
  <printOptions horizontalCentered="1"/>
  <pageMargins left="0.78740157480314965" right="0.78740157480314965" top="0.39370078740157483" bottom="0.39370078740157483" header="0" footer="0"/>
  <pageSetup paperSize="5" scale="53" orientation="landscape" r:id="rId1"/>
  <headerFooter alignWithMargins="0"/>
  <ignoredErrors>
    <ignoredError sqref="D8:E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1:Z54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3.88671875" style="5" customWidth="1"/>
    <col min="3" max="3" width="11.77734375" style="5" customWidth="1"/>
    <col min="4" max="4" width="49.5546875" style="5" customWidth="1"/>
    <col min="5" max="23" width="9.77734375" style="5" customWidth="1"/>
    <col min="24" max="16384" width="14.6640625" style="5"/>
  </cols>
  <sheetData>
    <row r="1" spans="2:26" ht="20.100000000000001" customHeight="1"/>
    <row r="2" spans="2:26" ht="18" customHeight="1"/>
    <row r="3" spans="2:26" ht="18" customHeight="1"/>
    <row r="4" spans="2:26" ht="18" customHeight="1">
      <c r="B4" s="3" t="s">
        <v>290</v>
      </c>
      <c r="C4" s="4"/>
      <c r="D4" s="4"/>
      <c r="E4" s="4"/>
    </row>
    <row r="5" spans="2:26" ht="18" customHeight="1">
      <c r="B5" s="26" t="s">
        <v>256</v>
      </c>
      <c r="C5" s="4"/>
      <c r="D5" s="4"/>
      <c r="E5" s="4"/>
    </row>
    <row r="6" spans="2:26" ht="18" customHeight="1">
      <c r="B6" s="27" t="s">
        <v>137</v>
      </c>
      <c r="C6" s="27"/>
      <c r="D6" s="6"/>
      <c r="E6" s="6"/>
    </row>
    <row r="7" spans="2:26" ht="9.9499999999999993" customHeight="1" thickBot="1">
      <c r="B7" s="9"/>
      <c r="C7" s="9"/>
      <c r="D7" s="9"/>
      <c r="E7" s="9"/>
    </row>
    <row r="8" spans="2:26" s="16" customFormat="1" ht="30" customHeight="1" thickBot="1">
      <c r="B8" s="10" t="s">
        <v>41</v>
      </c>
      <c r="C8" s="11"/>
      <c r="D8" s="11"/>
      <c r="E8" s="13" t="s">
        <v>214</v>
      </c>
      <c r="F8" s="13" t="s">
        <v>23</v>
      </c>
      <c r="G8" s="14">
        <v>2008</v>
      </c>
      <c r="H8" s="14">
        <v>2009</v>
      </c>
      <c r="I8" s="15" t="s">
        <v>29</v>
      </c>
      <c r="J8" s="15" t="s">
        <v>30</v>
      </c>
      <c r="K8" s="15" t="s">
        <v>33</v>
      </c>
      <c r="L8" s="15" t="s">
        <v>36</v>
      </c>
      <c r="M8" s="15" t="s">
        <v>37</v>
      </c>
      <c r="N8" s="15" t="s">
        <v>38</v>
      </c>
      <c r="O8" s="15" t="s">
        <v>39</v>
      </c>
      <c r="P8" s="15" t="s">
        <v>215</v>
      </c>
      <c r="Q8" s="15" t="s">
        <v>235</v>
      </c>
      <c r="R8" s="15" t="s">
        <v>239</v>
      </c>
      <c r="S8" s="15" t="s">
        <v>272</v>
      </c>
      <c r="T8" s="15" t="s">
        <v>303</v>
      </c>
      <c r="U8" s="15" t="s">
        <v>312</v>
      </c>
      <c r="V8" s="15" t="s">
        <v>313</v>
      </c>
      <c r="W8" s="15" t="s">
        <v>320</v>
      </c>
    </row>
    <row r="9" spans="2:26" ht="6" customHeight="1">
      <c r="B9" s="17"/>
      <c r="C9" s="17"/>
      <c r="D9" s="17"/>
    </row>
    <row r="10" spans="2:26" ht="20" customHeight="1">
      <c r="B10" s="17" t="s">
        <v>225</v>
      </c>
      <c r="C10" s="17"/>
      <c r="D10" s="17"/>
    </row>
    <row r="11" spans="2:26" s="17" customFormat="1" ht="20" customHeight="1">
      <c r="B11" s="90" t="s">
        <v>5</v>
      </c>
      <c r="C11" s="1" t="s">
        <v>138</v>
      </c>
      <c r="E11" s="20">
        <v>-985.90000000000009</v>
      </c>
      <c r="F11" s="20">
        <v>-864</v>
      </c>
      <c r="G11" s="20">
        <v>-883.2</v>
      </c>
      <c r="H11" s="20">
        <v>-353.20000000000005</v>
      </c>
      <c r="I11" s="20">
        <v>-155</v>
      </c>
      <c r="J11" s="20">
        <v>-78.104700000000093</v>
      </c>
      <c r="K11" s="20">
        <v>-87.791200000000117</v>
      </c>
      <c r="L11" s="20">
        <v>18.240299999999934</v>
      </c>
      <c r="M11" s="20">
        <v>261.336259173484</v>
      </c>
      <c r="N11" s="20">
        <v>765.50949320223594</v>
      </c>
      <c r="O11" s="20">
        <v>729.54297980883007</v>
      </c>
      <c r="P11" s="20">
        <v>1044.3720008833777</v>
      </c>
      <c r="Q11" s="20">
        <v>359.76559378914681</v>
      </c>
      <c r="R11" s="20">
        <v>510.81957862182071</v>
      </c>
      <c r="S11" s="20">
        <v>1370.9169512842968</v>
      </c>
      <c r="T11" s="20">
        <v>1921.1709860645815</v>
      </c>
      <c r="U11" s="20">
        <v>2376.6368947929145</v>
      </c>
      <c r="V11" s="20">
        <v>3470.1718645778892</v>
      </c>
      <c r="W11" s="20">
        <v>4095.2562211725549</v>
      </c>
    </row>
    <row r="12" spans="2:26" ht="20" customHeight="1">
      <c r="B12" s="90" t="s">
        <v>6</v>
      </c>
      <c r="C12" s="2" t="s">
        <v>139</v>
      </c>
      <c r="E12" s="22">
        <v>859</v>
      </c>
      <c r="F12" s="22">
        <v>1018.5999999999999</v>
      </c>
      <c r="G12" s="22">
        <v>1029.8</v>
      </c>
      <c r="H12" s="22">
        <v>1422.8</v>
      </c>
      <c r="I12" s="22">
        <v>1631.6</v>
      </c>
      <c r="J12" s="22">
        <v>1710.4928</v>
      </c>
      <c r="K12" s="22">
        <v>1718.1061</v>
      </c>
      <c r="L12" s="22">
        <v>1840.0465999999999</v>
      </c>
      <c r="M12" s="22">
        <v>2153.203658304225</v>
      </c>
      <c r="N12" s="22">
        <v>2401.2161352078269</v>
      </c>
      <c r="O12" s="22">
        <v>2387.5385967721904</v>
      </c>
      <c r="P12" s="22">
        <v>2716.1900121510321</v>
      </c>
      <c r="Q12" s="22">
        <v>2038.9115563288981</v>
      </c>
      <c r="R12" s="22">
        <v>2208.5323574804479</v>
      </c>
      <c r="S12" s="22">
        <v>3073.5053143706987</v>
      </c>
      <c r="T12" s="22">
        <v>3954.5562031405584</v>
      </c>
      <c r="U12" s="22">
        <v>4356.4307417774698</v>
      </c>
      <c r="V12" s="22">
        <v>5442.9988772518054</v>
      </c>
      <c r="W12" s="22">
        <v>6105.0638059548646</v>
      </c>
      <c r="X12" s="17"/>
      <c r="Y12" s="17"/>
      <c r="Z12" s="17"/>
    </row>
    <row r="13" spans="2:26" ht="20" customHeight="1">
      <c r="B13" s="90" t="s">
        <v>7</v>
      </c>
      <c r="C13" s="2" t="s">
        <v>140</v>
      </c>
      <c r="E13" s="22">
        <v>924.2</v>
      </c>
      <c r="F13" s="22">
        <v>1103.3</v>
      </c>
      <c r="G13" s="22">
        <v>1140.8</v>
      </c>
      <c r="H13" s="22">
        <v>1573.1</v>
      </c>
      <c r="I13" s="22">
        <v>1799</v>
      </c>
      <c r="J13" s="22">
        <v>1892.2483</v>
      </c>
      <c r="K13" s="22">
        <v>1887.2148999999999</v>
      </c>
      <c r="L13" s="22">
        <v>1992.9607999999998</v>
      </c>
      <c r="M13" s="22">
        <v>2276.1767800733901</v>
      </c>
      <c r="N13" s="22">
        <v>2492.262791370656</v>
      </c>
      <c r="O13" s="22">
        <v>2447.7713812596776</v>
      </c>
      <c r="P13" s="22">
        <v>2757.7818524315294</v>
      </c>
      <c r="Q13" s="22">
        <v>2261.1433595597068</v>
      </c>
      <c r="R13" s="22">
        <v>2397.4446683617639</v>
      </c>
      <c r="S13" s="22">
        <v>3211.9033613666588</v>
      </c>
      <c r="T13" s="22">
        <v>4046.5562031405584</v>
      </c>
      <c r="U13" s="22">
        <v>4404.4307417774698</v>
      </c>
      <c r="V13" s="22">
        <v>5446.9988772518054</v>
      </c>
      <c r="W13" s="22">
        <v>6105.0638059548646</v>
      </c>
      <c r="X13" s="17"/>
      <c r="Y13" s="17"/>
      <c r="Z13" s="17"/>
    </row>
    <row r="14" spans="2:26" ht="20" customHeight="1">
      <c r="B14" s="90" t="s">
        <v>8</v>
      </c>
      <c r="C14" s="2" t="s">
        <v>141</v>
      </c>
      <c r="E14" s="22">
        <v>921.5</v>
      </c>
      <c r="F14" s="22">
        <v>1103.2</v>
      </c>
      <c r="G14" s="22">
        <v>1140.7</v>
      </c>
      <c r="H14" s="22">
        <v>1408.6</v>
      </c>
      <c r="I14" s="22">
        <v>1637.5</v>
      </c>
      <c r="J14" s="22">
        <v>1716.4792</v>
      </c>
      <c r="K14" s="22">
        <v>1724.125</v>
      </c>
      <c r="L14" s="22">
        <v>1846.1035999999999</v>
      </c>
      <c r="M14" s="22">
        <v>2103.8905084290786</v>
      </c>
      <c r="N14" s="22">
        <v>2354.0607441061575</v>
      </c>
      <c r="O14" s="22">
        <v>2298.1176561298153</v>
      </c>
      <c r="P14" s="22">
        <v>2621.6262663504476</v>
      </c>
      <c r="Q14" s="22">
        <v>2147.0463412916597</v>
      </c>
      <c r="R14" s="22">
        <v>2297.9375715764186</v>
      </c>
      <c r="S14" s="22">
        <v>3116.0408672681588</v>
      </c>
      <c r="T14" s="22">
        <v>3607.0147274508035</v>
      </c>
      <c r="U14" s="22">
        <v>3987.1584862900686</v>
      </c>
      <c r="V14" s="22">
        <v>5029.6000000000004</v>
      </c>
      <c r="W14" s="22">
        <f>+W15+W16</f>
        <v>5702.8303330673898</v>
      </c>
      <c r="X14" s="17"/>
      <c r="Y14" s="17"/>
      <c r="Z14" s="17"/>
    </row>
    <row r="15" spans="2:26" ht="20" customHeight="1">
      <c r="B15" s="90" t="s">
        <v>9</v>
      </c>
      <c r="C15" s="2" t="s">
        <v>142</v>
      </c>
      <c r="E15" s="22">
        <v>845.8</v>
      </c>
      <c r="F15" s="22">
        <v>1083.3</v>
      </c>
      <c r="G15" s="22">
        <v>1098.2</v>
      </c>
      <c r="H15" s="22">
        <v>1389.6</v>
      </c>
      <c r="I15" s="22">
        <v>1602.1</v>
      </c>
      <c r="J15" s="22">
        <v>1675.9836</v>
      </c>
      <c r="K15" s="22">
        <v>1683.6985</v>
      </c>
      <c r="L15" s="22">
        <v>1807.2076999999999</v>
      </c>
      <c r="M15" s="22">
        <v>2072.2482339388839</v>
      </c>
      <c r="N15" s="22">
        <v>2306.5936729260284</v>
      </c>
      <c r="O15" s="22">
        <v>2263.2621544397725</v>
      </c>
      <c r="P15" s="22">
        <v>2572.0800806202483</v>
      </c>
      <c r="Q15" s="22">
        <v>2033.2690678316142</v>
      </c>
      <c r="R15" s="22">
        <v>2169.1703039464392</v>
      </c>
      <c r="S15" s="22">
        <v>2756.2513930881992</v>
      </c>
      <c r="T15" s="22">
        <v>3210.701349040849</v>
      </c>
      <c r="U15" s="22">
        <v>3468.4139103597981</v>
      </c>
      <c r="V15" s="22">
        <v>4467.3</v>
      </c>
      <c r="W15" s="22">
        <v>5181.290161797222</v>
      </c>
      <c r="X15" s="17"/>
      <c r="Y15" s="17"/>
      <c r="Z15" s="17"/>
    </row>
    <row r="16" spans="2:26" ht="20" customHeight="1">
      <c r="B16" s="90" t="s">
        <v>10</v>
      </c>
      <c r="C16" s="2" t="s">
        <v>143</v>
      </c>
      <c r="E16" s="22">
        <v>75.7</v>
      </c>
      <c r="F16" s="22">
        <v>19.899999999999999</v>
      </c>
      <c r="G16" s="22">
        <v>42.5</v>
      </c>
      <c r="H16" s="22">
        <v>19</v>
      </c>
      <c r="I16" s="22">
        <v>35.4</v>
      </c>
      <c r="J16" s="22">
        <v>40.495600000000003</v>
      </c>
      <c r="K16" s="22">
        <v>40.016800000000003</v>
      </c>
      <c r="L16" s="22">
        <v>38.895899999999997</v>
      </c>
      <c r="M16" s="22">
        <v>25.642274490194893</v>
      </c>
      <c r="N16" s="22">
        <v>47.467071180129118</v>
      </c>
      <c r="O16" s="22">
        <v>34.855501690042864</v>
      </c>
      <c r="P16" s="22">
        <v>49.546185730199511</v>
      </c>
      <c r="Q16" s="22">
        <v>113.77727346004545</v>
      </c>
      <c r="R16" s="22">
        <v>128.76726762997924</v>
      </c>
      <c r="S16" s="22">
        <v>359.78947417995948</v>
      </c>
      <c r="T16" s="22">
        <v>396.31337840995468</v>
      </c>
      <c r="U16" s="22">
        <v>518.74457593027046</v>
      </c>
      <c r="V16" s="22">
        <v>562.31463280008086</v>
      </c>
      <c r="W16" s="22">
        <v>521.54017127016766</v>
      </c>
      <c r="X16" s="17"/>
      <c r="Y16" s="17"/>
      <c r="Z16" s="17"/>
    </row>
    <row r="17" spans="2:26" ht="20" customHeight="1">
      <c r="B17" s="90" t="s">
        <v>11</v>
      </c>
      <c r="C17" s="2" t="s">
        <v>144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0.40970000000000001</v>
      </c>
      <c r="L17" s="22">
        <v>0</v>
      </c>
      <c r="M17" s="22">
        <v>6</v>
      </c>
      <c r="N17" s="22">
        <v>0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17"/>
      <c r="Y17" s="17"/>
      <c r="Z17" s="17"/>
    </row>
    <row r="18" spans="2:26" ht="20" customHeight="1">
      <c r="B18" s="90" t="s">
        <v>12</v>
      </c>
      <c r="C18" s="2" t="s">
        <v>145</v>
      </c>
      <c r="E18" s="22">
        <v>2.7</v>
      </c>
      <c r="F18" s="22">
        <v>0.1</v>
      </c>
      <c r="G18" s="22">
        <v>0.1</v>
      </c>
      <c r="H18" s="22">
        <v>164.5</v>
      </c>
      <c r="I18" s="22">
        <v>161.5</v>
      </c>
      <c r="J18" s="22">
        <v>175.76910000000001</v>
      </c>
      <c r="K18" s="22">
        <v>163.0899</v>
      </c>
      <c r="L18" s="22">
        <v>146.85720000000001</v>
      </c>
      <c r="M18" s="22">
        <v>172.28627164431126</v>
      </c>
      <c r="N18" s="22">
        <v>138.20204726449856</v>
      </c>
      <c r="O18" s="22">
        <v>149.65372512986247</v>
      </c>
      <c r="P18" s="22">
        <v>136.15558608108165</v>
      </c>
      <c r="Q18" s="22">
        <v>114.09701826804726</v>
      </c>
      <c r="R18" s="22">
        <v>99.507096785345368</v>
      </c>
      <c r="S18" s="22">
        <v>95.862494098499951</v>
      </c>
      <c r="T18" s="22">
        <v>439.5414756897548</v>
      </c>
      <c r="U18" s="22">
        <v>417.27225548740154</v>
      </c>
      <c r="V18" s="22">
        <v>417.39155498161898</v>
      </c>
      <c r="W18" s="22">
        <v>402.23347288747505</v>
      </c>
      <c r="X18" s="17"/>
      <c r="Y18" s="17"/>
      <c r="Z18" s="17"/>
    </row>
    <row r="19" spans="2:26" ht="20" customHeight="1">
      <c r="B19" s="90" t="s">
        <v>13</v>
      </c>
      <c r="C19" s="2" t="s">
        <v>146</v>
      </c>
      <c r="E19" s="22">
        <v>-65.2</v>
      </c>
      <c r="F19" s="22">
        <v>-84.7</v>
      </c>
      <c r="G19" s="22">
        <v>-111</v>
      </c>
      <c r="H19" s="22">
        <v>-150.30000000000001</v>
      </c>
      <c r="I19" s="22">
        <v>-167.4</v>
      </c>
      <c r="J19" s="22">
        <v>-181.75550000000001</v>
      </c>
      <c r="K19" s="22">
        <v>-169.1088</v>
      </c>
      <c r="L19" s="22">
        <v>-152.91419999999999</v>
      </c>
      <c r="M19" s="22">
        <v>-122.973121769165</v>
      </c>
      <c r="N19" s="22">
        <v>-91.046656162828896</v>
      </c>
      <c r="O19" s="22">
        <v>-60.232784487487002</v>
      </c>
      <c r="P19" s="22">
        <v>-41.5918402804975</v>
      </c>
      <c r="Q19" s="22">
        <v>-222.23180323080879</v>
      </c>
      <c r="R19" s="22">
        <v>-188.91231088131622</v>
      </c>
      <c r="S19" s="22">
        <v>-138.39804699596004</v>
      </c>
      <c r="T19" s="22">
        <v>-92</v>
      </c>
      <c r="U19" s="22">
        <v>-48</v>
      </c>
      <c r="V19" s="22">
        <v>-4</v>
      </c>
      <c r="W19" s="22">
        <v>0</v>
      </c>
      <c r="X19" s="17"/>
      <c r="Y19" s="17"/>
      <c r="Z19" s="17"/>
    </row>
    <row r="20" spans="2:26" ht="20" customHeight="1">
      <c r="B20" s="90" t="s">
        <v>14</v>
      </c>
      <c r="C20" s="2" t="s">
        <v>147</v>
      </c>
      <c r="E20" s="22">
        <v>-62.9</v>
      </c>
      <c r="F20" s="22">
        <v>-84.7</v>
      </c>
      <c r="G20" s="22">
        <v>-111</v>
      </c>
      <c r="H20" s="22">
        <v>-150.30000000000001</v>
      </c>
      <c r="I20" s="22">
        <v>-167.4</v>
      </c>
      <c r="J20" s="22">
        <v>-181.75550000000001</v>
      </c>
      <c r="K20" s="22">
        <v>-169.1088</v>
      </c>
      <c r="L20" s="22">
        <v>-152.91419999999999</v>
      </c>
      <c r="M20" s="22">
        <v>-122.973121769165</v>
      </c>
      <c r="N20" s="22">
        <v>-91.046656162828896</v>
      </c>
      <c r="O20" s="22">
        <v>-60.232784487487002</v>
      </c>
      <c r="P20" s="22">
        <v>-41.5918402804975</v>
      </c>
      <c r="Q20" s="22">
        <v>-22.231803230808801</v>
      </c>
      <c r="R20" s="22">
        <v>-8.9123108813162304</v>
      </c>
      <c r="S20" s="22">
        <v>-2.3980469959600499</v>
      </c>
      <c r="T20" s="22">
        <v>0</v>
      </c>
      <c r="U20" s="22">
        <v>0</v>
      </c>
      <c r="V20" s="22">
        <v>0</v>
      </c>
      <c r="W20" s="22">
        <v>0</v>
      </c>
      <c r="X20" s="17"/>
      <c r="Y20" s="17"/>
      <c r="Z20" s="17"/>
    </row>
    <row r="21" spans="2:26" ht="20" customHeight="1">
      <c r="B21" s="90" t="s">
        <v>15</v>
      </c>
      <c r="C21" s="2" t="s">
        <v>148</v>
      </c>
      <c r="E21" s="22">
        <v>-2.2999999999999998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-200</v>
      </c>
      <c r="R21" s="22">
        <v>-180</v>
      </c>
      <c r="S21" s="22">
        <v>-136</v>
      </c>
      <c r="T21" s="22">
        <v>-92</v>
      </c>
      <c r="U21" s="22">
        <v>-48</v>
      </c>
      <c r="V21" s="22">
        <v>-4</v>
      </c>
      <c r="W21" s="22">
        <v>0</v>
      </c>
      <c r="X21" s="17"/>
      <c r="Y21" s="17"/>
      <c r="Z21" s="17"/>
    </row>
    <row r="22" spans="2:26" ht="20" customHeight="1">
      <c r="B22" s="90" t="s">
        <v>16</v>
      </c>
      <c r="C22" s="2" t="s">
        <v>149</v>
      </c>
      <c r="E22" s="22">
        <v>-1844.9</v>
      </c>
      <c r="F22" s="22">
        <v>-1882.6</v>
      </c>
      <c r="G22" s="22">
        <v>-1913</v>
      </c>
      <c r="H22" s="22">
        <v>-1776</v>
      </c>
      <c r="I22" s="22">
        <v>-1786.6</v>
      </c>
      <c r="J22" s="22">
        <v>-1788.5975000000001</v>
      </c>
      <c r="K22" s="22">
        <v>-1805.8973000000001</v>
      </c>
      <c r="L22" s="22">
        <v>-1821.8063</v>
      </c>
      <c r="M22" s="22">
        <v>-1891.867399130741</v>
      </c>
      <c r="N22" s="22">
        <v>-1635.706642005591</v>
      </c>
      <c r="O22" s="22">
        <v>-1657.9956169633604</v>
      </c>
      <c r="P22" s="22">
        <v>-1671.8180112676544</v>
      </c>
      <c r="Q22" s="22">
        <v>-1679.1459625397513</v>
      </c>
      <c r="R22" s="22">
        <v>-1697.7127788586272</v>
      </c>
      <c r="S22" s="22">
        <v>-1702.5883630864018</v>
      </c>
      <c r="T22" s="22">
        <v>-2033.3852170759769</v>
      </c>
      <c r="U22" s="22">
        <v>-1979.7938469845553</v>
      </c>
      <c r="V22" s="22">
        <v>-1972.8270126739162</v>
      </c>
      <c r="W22" s="22">
        <v>-2009.8075847823097</v>
      </c>
      <c r="X22" s="17"/>
      <c r="Y22" s="17"/>
      <c r="Z22" s="17"/>
    </row>
    <row r="23" spans="2:26" ht="6" customHeight="1">
      <c r="B23" s="91"/>
      <c r="C23" s="2" t="s">
        <v>31</v>
      </c>
      <c r="E23" s="22"/>
      <c r="F23" s="22"/>
      <c r="G23" s="22"/>
      <c r="H23" s="22"/>
      <c r="I23" s="22"/>
      <c r="X23" s="17"/>
      <c r="Y23" s="17"/>
      <c r="Z23" s="17"/>
    </row>
    <row r="24" spans="2:26" ht="20" customHeight="1">
      <c r="B24" s="92" t="s">
        <v>150</v>
      </c>
      <c r="C24" s="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17"/>
      <c r="Y24" s="17"/>
      <c r="Z24" s="17"/>
    </row>
    <row r="25" spans="2:26" s="17" customFormat="1" ht="20" customHeight="1">
      <c r="B25" s="90" t="s">
        <v>17</v>
      </c>
      <c r="C25" s="1" t="s">
        <v>151</v>
      </c>
      <c r="E25" s="20">
        <v>-267.60000000000002</v>
      </c>
      <c r="F25" s="20">
        <v>-316.39299999999997</v>
      </c>
      <c r="G25" s="20">
        <v>-320.96922191434373</v>
      </c>
      <c r="H25" s="20">
        <v>-109.10744031420414</v>
      </c>
      <c r="I25" s="20">
        <v>218.5186451167242</v>
      </c>
      <c r="J25" s="20">
        <v>379.73197318114245</v>
      </c>
      <c r="K25" s="20">
        <v>237.92234317494427</v>
      </c>
      <c r="L25" s="20">
        <v>184.94753718393665</v>
      </c>
      <c r="M25" s="20">
        <v>143.69468575371914</v>
      </c>
      <c r="N25" s="20">
        <v>-263.13918571500517</v>
      </c>
      <c r="O25" s="20">
        <v>-392.35228944648867</v>
      </c>
      <c r="P25" s="20">
        <v>-555.84373504802932</v>
      </c>
      <c r="Q25" s="20">
        <v>-551.04984625893746</v>
      </c>
      <c r="R25" s="20">
        <v>166.10798649761455</v>
      </c>
      <c r="S25" s="20">
        <v>337.83728114724408</v>
      </c>
      <c r="T25" s="20">
        <v>358.63119054104027</v>
      </c>
      <c r="U25" s="20">
        <v>435.28478167406172</v>
      </c>
      <c r="V25" s="20">
        <v>271.39312699133734</v>
      </c>
      <c r="W25" s="20">
        <v>139.25769428244882</v>
      </c>
    </row>
    <row r="26" spans="2:26" ht="20" customHeight="1">
      <c r="B26" s="90" t="s">
        <v>18</v>
      </c>
      <c r="C26" s="2" t="s">
        <v>152</v>
      </c>
      <c r="E26" s="22">
        <v>-16.100000000000009</v>
      </c>
      <c r="F26" s="22">
        <v>22.799999999999997</v>
      </c>
      <c r="G26" s="22">
        <v>101.64997196241029</v>
      </c>
      <c r="H26" s="22">
        <v>240.87960089254523</v>
      </c>
      <c r="I26" s="22">
        <v>261.14407833282417</v>
      </c>
      <c r="J26" s="22">
        <v>241.83751498071632</v>
      </c>
      <c r="K26" s="22">
        <v>90.63648868329733</v>
      </c>
      <c r="L26" s="22">
        <v>222.92743130895272</v>
      </c>
      <c r="M26" s="22">
        <v>264.38585494437427</v>
      </c>
      <c r="N26" s="22">
        <v>2.3899975725956324</v>
      </c>
      <c r="O26" s="22">
        <v>-145.92917161067453</v>
      </c>
      <c r="P26" s="22">
        <v>-99.312190361856892</v>
      </c>
      <c r="Q26" s="22">
        <v>89.244113297681565</v>
      </c>
      <c r="R26" s="22">
        <v>590.39793866395576</v>
      </c>
      <c r="S26" s="22">
        <v>447.2994854928935</v>
      </c>
      <c r="T26" s="22">
        <v>453.23348038716813</v>
      </c>
      <c r="U26" s="22">
        <v>475.7605284492347</v>
      </c>
      <c r="V26" s="22">
        <v>395.89135216236599</v>
      </c>
      <c r="W26" s="22">
        <v>307.02066623165717</v>
      </c>
      <c r="X26" s="17"/>
      <c r="Y26" s="17"/>
      <c r="Z26" s="17"/>
    </row>
    <row r="27" spans="2:26" ht="20" customHeight="1">
      <c r="B27" s="90" t="s">
        <v>19</v>
      </c>
      <c r="C27" s="2" t="s">
        <v>153</v>
      </c>
      <c r="E27" s="22">
        <v>117.2</v>
      </c>
      <c r="F27" s="22">
        <v>125.2</v>
      </c>
      <c r="G27" s="22">
        <v>190.73241876022894</v>
      </c>
      <c r="H27" s="22">
        <v>343.05552725058413</v>
      </c>
      <c r="I27" s="22">
        <v>359.80873672660346</v>
      </c>
      <c r="J27" s="22">
        <v>312.07575906636293</v>
      </c>
      <c r="K27" s="22">
        <v>247.99827810057823</v>
      </c>
      <c r="L27" s="22">
        <v>361.52970051798928</v>
      </c>
      <c r="M27" s="22">
        <v>442.001583761527</v>
      </c>
      <c r="N27" s="22">
        <v>289.87836550652207</v>
      </c>
      <c r="O27" s="22">
        <v>356.78126519191682</v>
      </c>
      <c r="P27" s="22">
        <v>406.19251256479998</v>
      </c>
      <c r="Q27" s="22">
        <v>395.99509752263958</v>
      </c>
      <c r="R27" s="22">
        <v>728.78607247093669</v>
      </c>
      <c r="S27" s="22">
        <v>561.99490644118362</v>
      </c>
      <c r="T27" s="22">
        <v>551.90553089726359</v>
      </c>
      <c r="U27" s="22">
        <v>567.82416693337825</v>
      </c>
      <c r="V27" s="22">
        <v>534.10122724014616</v>
      </c>
      <c r="W27" s="22">
        <v>467.70750963608049</v>
      </c>
      <c r="X27" s="17"/>
      <c r="Y27" s="17"/>
      <c r="Z27" s="17"/>
    </row>
    <row r="28" spans="2:26" ht="20" customHeight="1">
      <c r="B28" s="90" t="s">
        <v>20</v>
      </c>
      <c r="C28" s="2" t="s">
        <v>154</v>
      </c>
      <c r="E28" s="22">
        <v>-133.30000000000001</v>
      </c>
      <c r="F28" s="22">
        <v>-102.4</v>
      </c>
      <c r="G28" s="22">
        <v>-89.082446797818648</v>
      </c>
      <c r="H28" s="22">
        <v>-102.17592635803892</v>
      </c>
      <c r="I28" s="22">
        <v>-98.664658393779277</v>
      </c>
      <c r="J28" s="22">
        <v>-70.238244085646627</v>
      </c>
      <c r="K28" s="22">
        <v>-157.3617894172809</v>
      </c>
      <c r="L28" s="22">
        <v>-138.60226920903656</v>
      </c>
      <c r="M28" s="22">
        <v>-177.6157288171527</v>
      </c>
      <c r="N28" s="22">
        <v>-287.48836793392644</v>
      </c>
      <c r="O28" s="22">
        <v>-502.71043680259135</v>
      </c>
      <c r="P28" s="22">
        <v>-505.50470292665688</v>
      </c>
      <c r="Q28" s="22">
        <v>-306.75098422495802</v>
      </c>
      <c r="R28" s="22">
        <v>-138.38813380698099</v>
      </c>
      <c r="S28" s="22">
        <v>-114.69542094829001</v>
      </c>
      <c r="T28" s="22">
        <v>-98.672050510095502</v>
      </c>
      <c r="U28" s="22">
        <v>-92.063638484143596</v>
      </c>
      <c r="V28" s="22">
        <v>-138.20987507778</v>
      </c>
      <c r="W28" s="22">
        <v>-160.686843404423</v>
      </c>
      <c r="X28" s="17"/>
      <c r="Y28" s="17"/>
      <c r="Z28" s="17"/>
    </row>
    <row r="29" spans="2:26" ht="20" customHeight="1">
      <c r="B29" s="90" t="s">
        <v>21</v>
      </c>
      <c r="C29" s="2" t="s">
        <v>155</v>
      </c>
      <c r="E29" s="22">
        <v>-251.5</v>
      </c>
      <c r="F29" s="22">
        <v>-339.19299999999998</v>
      </c>
      <c r="G29" s="22">
        <v>-422.61919387675403</v>
      </c>
      <c r="H29" s="22">
        <v>-349.98704120674938</v>
      </c>
      <c r="I29" s="22">
        <v>-42.625433216099964</v>
      </c>
      <c r="J29" s="22">
        <v>137.89445820042613</v>
      </c>
      <c r="K29" s="22">
        <v>147.28585449164703</v>
      </c>
      <c r="L29" s="22">
        <v>-37.973158454830781</v>
      </c>
      <c r="M29" s="22">
        <v>-120.68992209082955</v>
      </c>
      <c r="N29" s="22">
        <v>-265.5291832876008</v>
      </c>
      <c r="O29" s="22">
        <v>-246.42311783581414</v>
      </c>
      <c r="P29" s="22">
        <v>-456.53154468617242</v>
      </c>
      <c r="Q29" s="22">
        <v>-640.29395955661903</v>
      </c>
      <c r="R29" s="22">
        <v>-424.28995216634121</v>
      </c>
      <c r="S29" s="22">
        <v>-109.46220434564941</v>
      </c>
      <c r="T29" s="22">
        <v>-94.60228984612786</v>
      </c>
      <c r="U29" s="22">
        <v>-40.475746775172979</v>
      </c>
      <c r="V29" s="22">
        <v>-124.49822517102865</v>
      </c>
      <c r="W29" s="22">
        <v>-167.76297194920835</v>
      </c>
      <c r="X29" s="17"/>
      <c r="Y29" s="17"/>
      <c r="Z29" s="17"/>
    </row>
    <row r="30" spans="2:26" ht="9.75" customHeight="1" thickBot="1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17"/>
      <c r="Y30" s="17"/>
      <c r="Z30" s="17"/>
    </row>
    <row r="31" spans="2:26" ht="6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2:26" ht="18" customHeight="1">
      <c r="B32" s="117" t="s">
        <v>223</v>
      </c>
      <c r="C32" s="115"/>
      <c r="D32" s="120" t="s">
        <v>211</v>
      </c>
      <c r="E32" s="2"/>
      <c r="F32" s="7"/>
      <c r="G32" s="7"/>
      <c r="H32" s="7"/>
      <c r="I32" s="7"/>
    </row>
    <row r="33" spans="6:15" ht="18" customHeight="1">
      <c r="F33" s="7"/>
      <c r="G33" s="7"/>
      <c r="H33" s="7"/>
      <c r="I33" s="7"/>
    </row>
    <row r="34" spans="6:15" ht="18" customHeight="1"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6:15" ht="20" customHeight="1"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pans="6:15" ht="20" customHeight="1"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pans="6:15" ht="20" customHeight="1"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6:15" ht="20" customHeight="1">
      <c r="F38" s="22"/>
      <c r="G38" s="22"/>
      <c r="H38" s="22"/>
      <c r="I38" s="22"/>
      <c r="J38" s="22"/>
      <c r="K38" s="22"/>
      <c r="L38" s="22"/>
      <c r="M38" s="22"/>
      <c r="N38" s="22"/>
      <c r="O38" s="22"/>
    </row>
    <row r="39" spans="6:15" ht="20" customHeight="1">
      <c r="F39" s="22"/>
      <c r="G39" s="22"/>
      <c r="H39" s="22"/>
      <c r="I39" s="22"/>
      <c r="J39" s="22"/>
      <c r="K39" s="22"/>
      <c r="L39" s="22"/>
      <c r="M39" s="22"/>
      <c r="N39" s="22"/>
      <c r="O39" s="22"/>
    </row>
    <row r="40" spans="6:15" ht="20" customHeight="1">
      <c r="F40" s="22"/>
      <c r="G40" s="22"/>
      <c r="H40" s="22"/>
      <c r="I40" s="22"/>
      <c r="J40" s="22"/>
      <c r="K40" s="22"/>
      <c r="L40" s="22"/>
      <c r="M40" s="22"/>
      <c r="N40" s="22"/>
      <c r="O40" s="22"/>
    </row>
    <row r="41" spans="6:15" ht="20" customHeight="1">
      <c r="F41" s="22"/>
      <c r="G41" s="22"/>
      <c r="H41" s="22"/>
      <c r="I41" s="22"/>
      <c r="J41" s="22"/>
      <c r="K41" s="22"/>
      <c r="L41" s="22"/>
      <c r="M41" s="22"/>
      <c r="N41" s="22"/>
      <c r="O41" s="22"/>
    </row>
    <row r="42" spans="6:15" ht="20" customHeight="1">
      <c r="F42" s="22"/>
      <c r="G42" s="22"/>
      <c r="H42" s="22"/>
      <c r="I42" s="22"/>
      <c r="J42" s="22"/>
      <c r="K42" s="22"/>
      <c r="L42" s="22"/>
      <c r="M42" s="22"/>
      <c r="N42" s="22"/>
      <c r="O42" s="22"/>
    </row>
    <row r="43" spans="6:15" ht="20" customHeight="1"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6:15" ht="20" customHeight="1"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6:15" ht="20" customHeight="1"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6:15" ht="20" customHeight="1">
      <c r="F46" s="22"/>
      <c r="G46" s="22"/>
      <c r="H46" s="22"/>
      <c r="I46" s="22"/>
    </row>
    <row r="47" spans="6:15" ht="20" customHeight="1"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6:15" ht="20" customHeight="1">
      <c r="F48" s="22"/>
      <c r="G48" s="22"/>
      <c r="H48" s="22"/>
      <c r="I48" s="22"/>
      <c r="J48" s="22"/>
      <c r="K48" s="22"/>
      <c r="L48" s="20"/>
      <c r="M48" s="20"/>
      <c r="N48" s="20"/>
      <c r="O48" s="20"/>
    </row>
    <row r="49" spans="6:21" ht="20" customHeight="1">
      <c r="F49" s="22"/>
      <c r="G49" s="22"/>
      <c r="H49" s="22"/>
      <c r="I49" s="22"/>
      <c r="J49" s="22"/>
      <c r="K49" s="22"/>
      <c r="L49" s="22"/>
      <c r="M49" s="22"/>
      <c r="N49" s="22"/>
      <c r="O49" s="22"/>
    </row>
    <row r="50" spans="6:21" ht="20" customHeight="1"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6:21" ht="20" customHeight="1">
      <c r="F51" s="22"/>
      <c r="G51" s="22"/>
      <c r="H51" s="22"/>
      <c r="I51" s="22"/>
      <c r="J51" s="22"/>
      <c r="K51" s="22"/>
    </row>
    <row r="52" spans="6:21" ht="20" customHeight="1">
      <c r="F52" s="22"/>
      <c r="G52" s="22"/>
      <c r="H52" s="22"/>
      <c r="I52" s="22"/>
      <c r="J52" s="22"/>
      <c r="K52" s="22"/>
      <c r="L52" s="22"/>
      <c r="M52" s="22"/>
      <c r="N52" s="22"/>
      <c r="O52" s="22"/>
    </row>
    <row r="53" spans="6:21" ht="20" customHeight="1">
      <c r="F53" s="22"/>
      <c r="G53" s="22"/>
      <c r="H53" s="22"/>
      <c r="I53" s="22"/>
      <c r="J53" s="22"/>
      <c r="K53" s="22"/>
      <c r="P53" s="22"/>
      <c r="Q53" s="22"/>
      <c r="R53" s="22"/>
      <c r="S53" s="22"/>
      <c r="T53" s="22"/>
      <c r="U53" s="22"/>
    </row>
    <row r="54" spans="6:21" ht="20" customHeight="1">
      <c r="P54" s="22"/>
      <c r="Q54" s="22"/>
      <c r="R54" s="22"/>
      <c r="S54" s="22"/>
      <c r="T54" s="22"/>
      <c r="U54" s="22"/>
    </row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59" orientation="landscape" r:id="rId1"/>
  <headerFooter alignWithMargins="0"/>
  <ignoredErrors>
    <ignoredError sqref="E8:R10 S8:T10 B11:B29 U8:W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B1:V44"/>
  <sheetViews>
    <sheetView showOutlineSymbols="0" zoomScale="89" zoomScaleNormal="89" zoomScaleSheetLayoutView="89" workbookViewId="0">
      <selection activeCell="E34" sqref="E34"/>
    </sheetView>
  </sheetViews>
  <sheetFormatPr baseColWidth="10" defaultColWidth="14.6640625" defaultRowHeight="20" customHeight="1"/>
  <cols>
    <col min="1" max="1" width="4.77734375" style="72" customWidth="1"/>
    <col min="2" max="2" width="14.6640625" style="72" customWidth="1"/>
    <col min="3" max="3" width="55.77734375" style="72" customWidth="1"/>
    <col min="4" max="19" width="9.77734375" style="72" customWidth="1"/>
    <col min="20" max="20" width="10.5546875" style="72" bestFit="1" customWidth="1"/>
    <col min="21" max="22" width="10.5546875" style="72" customWidth="1"/>
    <col min="23" max="16384" width="14.6640625" style="72"/>
  </cols>
  <sheetData>
    <row r="1" spans="2:22" ht="20.100000000000001" customHeight="1"/>
    <row r="2" spans="2:22" ht="18" customHeight="1"/>
    <row r="3" spans="2:22" ht="18" customHeight="1"/>
    <row r="4" spans="2:22" ht="18" customHeight="1">
      <c r="B4" s="3" t="s">
        <v>242</v>
      </c>
      <c r="C4" s="4"/>
      <c r="D4" s="4"/>
    </row>
    <row r="5" spans="2:22" ht="18" customHeight="1">
      <c r="B5" s="26" t="s">
        <v>319</v>
      </c>
      <c r="C5" s="4"/>
      <c r="D5" s="4"/>
    </row>
    <row r="6" spans="2:22" ht="17.25" customHeight="1">
      <c r="B6" s="27" t="s">
        <v>297</v>
      </c>
      <c r="C6" s="28"/>
      <c r="D6" s="28"/>
      <c r="H6" s="73"/>
    </row>
    <row r="7" spans="2:22" ht="9.9499999999999993" customHeight="1" thickBot="1">
      <c r="B7" s="74"/>
      <c r="C7" s="74"/>
      <c r="D7" s="74"/>
      <c r="H7" s="73"/>
    </row>
    <row r="8" spans="2:22" s="77" customFormat="1" ht="30" customHeight="1" thickBot="1">
      <c r="B8" s="75" t="s">
        <v>41</v>
      </c>
      <c r="C8" s="76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2" ht="6" customHeight="1">
      <c r="B9" s="78"/>
      <c r="C9" s="78"/>
      <c r="D9" s="79"/>
      <c r="E9" s="79"/>
      <c r="F9" s="79"/>
      <c r="G9" s="79"/>
      <c r="H9" s="79"/>
    </row>
    <row r="10" spans="2:22" ht="20" customHeight="1">
      <c r="B10" s="80" t="s">
        <v>231</v>
      </c>
      <c r="C10" s="81"/>
      <c r="D10" s="22">
        <v>-168.04</v>
      </c>
      <c r="E10" s="22">
        <v>-176.1</v>
      </c>
      <c r="F10" s="22">
        <v>-184.9</v>
      </c>
      <c r="G10" s="22">
        <v>-194.2</v>
      </c>
      <c r="H10" s="22">
        <v>-203.89699999999999</v>
      </c>
      <c r="I10" s="22">
        <v>-214.09237331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/>
    </row>
    <row r="11" spans="2:22" ht="20" customHeight="1">
      <c r="B11" s="80" t="s">
        <v>125</v>
      </c>
      <c r="C11" s="82"/>
      <c r="D11" s="22">
        <v>-387.3</v>
      </c>
      <c r="E11" s="22">
        <v>-538.20000000000005</v>
      </c>
      <c r="F11" s="22">
        <v>-224.6</v>
      </c>
      <c r="G11" s="22">
        <v>-119.4</v>
      </c>
      <c r="H11" s="22">
        <v>-1847.7650000000001</v>
      </c>
      <c r="I11" s="79">
        <v>-920.57019224999976</v>
      </c>
      <c r="J11" s="79">
        <v>-2025.41581378</v>
      </c>
      <c r="K11" s="79">
        <v>1335.1922227199998</v>
      </c>
      <c r="L11" s="79">
        <v>-1834.1341705164004</v>
      </c>
      <c r="M11" s="79">
        <v>-1826.1627368600002</v>
      </c>
      <c r="N11" s="79">
        <v>543.80027607999955</v>
      </c>
      <c r="O11" s="79">
        <v>-4037.3890863299994</v>
      </c>
      <c r="P11" s="79">
        <v>5871.8685120499995</v>
      </c>
      <c r="Q11" s="79">
        <v>-1359.5746173799998</v>
      </c>
      <c r="R11" s="79">
        <v>-7818.3681771199963</v>
      </c>
      <c r="S11" s="79">
        <v>-3832.358432569999</v>
      </c>
      <c r="T11" s="79">
        <v>-15043.55051843</v>
      </c>
      <c r="U11" s="79">
        <v>-14452.127964866429</v>
      </c>
      <c r="V11" s="79">
        <v>-3523.1762137199967</v>
      </c>
    </row>
    <row r="12" spans="2:22" ht="20" customHeight="1">
      <c r="B12" s="80" t="s">
        <v>126</v>
      </c>
      <c r="C12" s="82"/>
      <c r="D12" s="22">
        <v>-6</v>
      </c>
      <c r="E12" s="22">
        <v>-714.3</v>
      </c>
      <c r="F12" s="22">
        <v>-869.2</v>
      </c>
      <c r="G12" s="22">
        <v>1005.9</v>
      </c>
      <c r="H12" s="22">
        <v>-1429.1880000000001</v>
      </c>
      <c r="I12" s="22">
        <v>-393.58084426999972</v>
      </c>
      <c r="J12" s="22">
        <v>-1260.2015692699999</v>
      </c>
      <c r="K12" s="22">
        <v>1724.7473284899997</v>
      </c>
      <c r="L12" s="22">
        <v>-2896.9784770500005</v>
      </c>
      <c r="M12" s="22">
        <v>-695.52468444000033</v>
      </c>
      <c r="N12" s="22">
        <v>1969.8591806000004</v>
      </c>
      <c r="O12" s="22">
        <v>1992.4374456699998</v>
      </c>
      <c r="P12" s="22">
        <v>951.0888189700006</v>
      </c>
      <c r="Q12" s="22">
        <v>942.99261859000035</v>
      </c>
      <c r="R12" s="22">
        <v>5.2522069000015108</v>
      </c>
      <c r="S12" s="22">
        <v>-3862.0908761199989</v>
      </c>
      <c r="T12" s="22">
        <v>-13164.541265440001</v>
      </c>
      <c r="U12" s="22">
        <v>-22993.658447779999</v>
      </c>
      <c r="V12" s="22">
        <v>-5022.8102425199977</v>
      </c>
    </row>
    <row r="13" spans="2:22" ht="20" customHeight="1">
      <c r="B13" s="80" t="s">
        <v>230</v>
      </c>
      <c r="C13" s="81"/>
      <c r="D13" s="22">
        <v>-381.3</v>
      </c>
      <c r="E13" s="22">
        <v>176.1</v>
      </c>
      <c r="F13" s="22">
        <v>644.6</v>
      </c>
      <c r="G13" s="22">
        <v>-1125.3</v>
      </c>
      <c r="H13" s="22">
        <v>-418.577</v>
      </c>
      <c r="I13" s="22">
        <v>-526.98934798000005</v>
      </c>
      <c r="J13" s="22">
        <v>-765.21424451000019</v>
      </c>
      <c r="K13" s="22">
        <v>-389.55510576999995</v>
      </c>
      <c r="L13" s="22">
        <v>1062.8443065336</v>
      </c>
      <c r="M13" s="22">
        <v>-1130.6380524199999</v>
      </c>
      <c r="N13" s="22">
        <v>-1426.0589045200009</v>
      </c>
      <c r="O13" s="22">
        <v>-6029.8265319999991</v>
      </c>
      <c r="P13" s="22">
        <v>4920.7796930799987</v>
      </c>
      <c r="Q13" s="22">
        <v>-2302.5672359700002</v>
      </c>
      <c r="R13" s="22">
        <v>-7823.6203840199978</v>
      </c>
      <c r="S13" s="22">
        <v>29.732443550000085</v>
      </c>
      <c r="T13" s="22">
        <v>-1879.0092529899994</v>
      </c>
      <c r="U13" s="22">
        <v>8541.5304829135694</v>
      </c>
      <c r="V13" s="22">
        <v>1499.634028800001</v>
      </c>
    </row>
    <row r="14" spans="2:22" ht="20" hidden="1" customHeight="1">
      <c r="B14" s="214" t="s">
        <v>127</v>
      </c>
      <c r="C14" s="215"/>
      <c r="D14" s="216" t="s">
        <v>22</v>
      </c>
      <c r="E14" s="216" t="s">
        <v>22</v>
      </c>
      <c r="F14" s="216" t="s">
        <v>22</v>
      </c>
      <c r="G14" s="216" t="s">
        <v>22</v>
      </c>
      <c r="H14" s="216" t="s">
        <v>22</v>
      </c>
      <c r="I14" s="216" t="s">
        <v>22</v>
      </c>
      <c r="J14" s="216" t="s">
        <v>22</v>
      </c>
      <c r="K14" s="216" t="s">
        <v>22</v>
      </c>
      <c r="L14" s="216" t="s">
        <v>22</v>
      </c>
      <c r="M14" s="216" t="s">
        <v>22</v>
      </c>
      <c r="N14" s="216" t="s">
        <v>22</v>
      </c>
      <c r="O14" s="216" t="s">
        <v>22</v>
      </c>
      <c r="P14" s="216" t="s">
        <v>22</v>
      </c>
      <c r="Q14" s="216" t="s">
        <v>22</v>
      </c>
      <c r="R14" s="216" t="s">
        <v>22</v>
      </c>
      <c r="S14" s="216" t="s">
        <v>22</v>
      </c>
      <c r="T14" s="216" t="s">
        <v>22</v>
      </c>
      <c r="U14" s="216" t="s">
        <v>22</v>
      </c>
      <c r="V14" s="216"/>
    </row>
    <row r="15" spans="2:22" ht="20" hidden="1" customHeight="1">
      <c r="B15" s="214" t="s">
        <v>128</v>
      </c>
      <c r="C15" s="215"/>
      <c r="D15" s="216" t="s">
        <v>22</v>
      </c>
      <c r="E15" s="216" t="s">
        <v>22</v>
      </c>
      <c r="F15" s="216" t="s">
        <v>22</v>
      </c>
      <c r="G15" s="216" t="s">
        <v>22</v>
      </c>
      <c r="H15" s="216" t="s">
        <v>22</v>
      </c>
      <c r="I15" s="216" t="s">
        <v>22</v>
      </c>
      <c r="J15" s="216" t="s">
        <v>22</v>
      </c>
      <c r="K15" s="216" t="s">
        <v>22</v>
      </c>
      <c r="L15" s="216" t="s">
        <v>22</v>
      </c>
      <c r="M15" s="216" t="s">
        <v>22</v>
      </c>
      <c r="N15" s="216" t="s">
        <v>22</v>
      </c>
      <c r="O15" s="216" t="s">
        <v>22</v>
      </c>
      <c r="P15" s="216" t="s">
        <v>22</v>
      </c>
      <c r="Q15" s="216" t="s">
        <v>22</v>
      </c>
      <c r="R15" s="216" t="s">
        <v>22</v>
      </c>
      <c r="S15" s="216" t="s">
        <v>22</v>
      </c>
      <c r="T15" s="216" t="s">
        <v>22</v>
      </c>
      <c r="U15" s="216" t="s">
        <v>22</v>
      </c>
      <c r="V15" s="216"/>
    </row>
    <row r="16" spans="2:22" ht="20" hidden="1" customHeight="1">
      <c r="B16" s="214" t="s">
        <v>129</v>
      </c>
      <c r="C16" s="215"/>
      <c r="D16" s="216" t="s">
        <v>22</v>
      </c>
      <c r="E16" s="216" t="s">
        <v>22</v>
      </c>
      <c r="F16" s="216" t="s">
        <v>22</v>
      </c>
      <c r="G16" s="216" t="s">
        <v>22</v>
      </c>
      <c r="H16" s="216" t="s">
        <v>22</v>
      </c>
      <c r="I16" s="216" t="s">
        <v>22</v>
      </c>
      <c r="J16" s="216" t="s">
        <v>22</v>
      </c>
      <c r="K16" s="216" t="s">
        <v>22</v>
      </c>
      <c r="L16" s="216" t="s">
        <v>22</v>
      </c>
      <c r="M16" s="216" t="s">
        <v>22</v>
      </c>
      <c r="N16" s="216" t="s">
        <v>22</v>
      </c>
      <c r="O16" s="216" t="s">
        <v>22</v>
      </c>
      <c r="P16" s="216" t="s">
        <v>22</v>
      </c>
      <c r="Q16" s="216" t="s">
        <v>22</v>
      </c>
      <c r="R16" s="216" t="s">
        <v>22</v>
      </c>
      <c r="S16" s="216" t="s">
        <v>22</v>
      </c>
      <c r="T16" s="216" t="s">
        <v>22</v>
      </c>
      <c r="U16" s="216" t="s">
        <v>22</v>
      </c>
      <c r="V16" s="216"/>
    </row>
    <row r="17" spans="2:22" ht="20" customHeight="1">
      <c r="B17" s="80" t="s">
        <v>238</v>
      </c>
      <c r="C17" s="82"/>
      <c r="D17" s="83" t="s">
        <v>22</v>
      </c>
      <c r="E17" s="83" t="s">
        <v>22</v>
      </c>
      <c r="F17" s="83" t="s">
        <v>22</v>
      </c>
      <c r="G17" s="83" t="s">
        <v>22</v>
      </c>
      <c r="H17" s="83" t="s">
        <v>22</v>
      </c>
      <c r="I17" s="83" t="s">
        <v>22</v>
      </c>
      <c r="J17" s="83" t="s">
        <v>22</v>
      </c>
      <c r="K17" s="83" t="s">
        <v>22</v>
      </c>
      <c r="L17" s="83" t="s">
        <v>22</v>
      </c>
      <c r="M17" s="83" t="s">
        <v>22</v>
      </c>
      <c r="N17" s="22">
        <v>-96.3</v>
      </c>
      <c r="O17" s="83" t="s">
        <v>22</v>
      </c>
      <c r="P17" s="83" t="s">
        <v>22</v>
      </c>
      <c r="Q17" s="83" t="s">
        <v>22</v>
      </c>
      <c r="R17" s="83" t="s">
        <v>22</v>
      </c>
      <c r="S17" s="83" t="s">
        <v>22</v>
      </c>
      <c r="T17" s="83" t="s">
        <v>22</v>
      </c>
      <c r="U17" s="22">
        <v>-9.2587607599999995</v>
      </c>
      <c r="V17" s="22">
        <v>-9.2587607599999995</v>
      </c>
    </row>
    <row r="18" spans="2:22" ht="20" customHeight="1">
      <c r="B18" s="80" t="s">
        <v>130</v>
      </c>
      <c r="C18" s="82"/>
      <c r="D18" s="22">
        <v>-600.64</v>
      </c>
      <c r="E18" s="22">
        <v>-507.28</v>
      </c>
      <c r="F18" s="22">
        <v>-23.7</v>
      </c>
      <c r="G18" s="22">
        <v>-49.14</v>
      </c>
      <c r="H18" s="22">
        <v>-51.575000000000003</v>
      </c>
      <c r="I18" s="22">
        <v>-53.504379800000002</v>
      </c>
      <c r="J18" s="22">
        <v>-106.83854519319928</v>
      </c>
      <c r="K18" s="22">
        <v>-162.66501199999999</v>
      </c>
      <c r="L18" s="22">
        <v>-170.92716105439001</v>
      </c>
      <c r="M18" s="22">
        <v>-179.4327245107547</v>
      </c>
      <c r="N18" s="22">
        <v>-242.26444136981999</v>
      </c>
      <c r="O18" s="22">
        <v>-310.89094125317996</v>
      </c>
      <c r="P18" s="22">
        <v>-330.36643520083999</v>
      </c>
      <c r="Q18" s="22">
        <v>-343.84191280792334</v>
      </c>
      <c r="R18" s="22">
        <v>-419.89362626549246</v>
      </c>
      <c r="S18" s="22">
        <v>-498.59096297873799</v>
      </c>
      <c r="T18" s="22">
        <v>-508.50082181407504</v>
      </c>
      <c r="U18" s="22">
        <v>-515.33805317191604</v>
      </c>
      <c r="V18" s="22">
        <v>-515.33805317191604</v>
      </c>
    </row>
    <row r="19" spans="2:22" ht="20" customHeight="1">
      <c r="B19" s="80" t="s">
        <v>131</v>
      </c>
      <c r="C19" s="82"/>
      <c r="D19" s="83" t="s">
        <v>22</v>
      </c>
      <c r="E19" s="83" t="s">
        <v>22</v>
      </c>
      <c r="F19" s="83" t="s">
        <v>22</v>
      </c>
      <c r="G19" s="83" t="s">
        <v>22</v>
      </c>
      <c r="H19" s="83" t="s">
        <v>22</v>
      </c>
      <c r="I19" s="22">
        <v>-250.88</v>
      </c>
      <c r="J19" s="22">
        <v>-260</v>
      </c>
      <c r="K19" s="22">
        <v>-304</v>
      </c>
      <c r="L19" s="22">
        <v>-338</v>
      </c>
      <c r="M19" s="22">
        <v>-373.40230176999466</v>
      </c>
      <c r="N19" s="22">
        <v>-392.1</v>
      </c>
      <c r="O19" s="22">
        <v>-674.27619860999994</v>
      </c>
      <c r="P19" s="22">
        <v>-181.63100440000002</v>
      </c>
      <c r="Q19" s="22">
        <v>-21.98355896</v>
      </c>
      <c r="R19" s="22">
        <v>-31.845556350000003</v>
      </c>
      <c r="S19" s="22">
        <v>-46.913288530000003</v>
      </c>
      <c r="T19" s="22">
        <v>-26.328188040000001</v>
      </c>
      <c r="U19" s="22">
        <v>-410.84057078000001</v>
      </c>
      <c r="V19" s="22">
        <v>-410.84057078000001</v>
      </c>
    </row>
    <row r="20" spans="2:22" ht="20" customHeight="1">
      <c r="B20" s="80" t="s">
        <v>132</v>
      </c>
      <c r="C20" s="82"/>
      <c r="D20" s="22">
        <v>-163.30000000000001</v>
      </c>
      <c r="E20" s="22">
        <v>-1167.26</v>
      </c>
      <c r="F20" s="22">
        <v>1365.2</v>
      </c>
      <c r="G20" s="22">
        <v>-461.54</v>
      </c>
      <c r="H20" s="22">
        <v>-100.76300000000001</v>
      </c>
      <c r="I20" s="22">
        <v>-113.8983396268668</v>
      </c>
      <c r="J20" s="22">
        <v>-121.47238282209582</v>
      </c>
      <c r="K20" s="22">
        <v>-171.94868474788859</v>
      </c>
      <c r="L20" s="22">
        <v>-668.34713663404045</v>
      </c>
      <c r="M20" s="22">
        <v>-183.61417580385023</v>
      </c>
      <c r="N20" s="22">
        <v>-733.57686251315727</v>
      </c>
      <c r="O20" s="22">
        <v>64.342544359544263</v>
      </c>
      <c r="P20" s="22">
        <v>4120.8517027507551</v>
      </c>
      <c r="Q20" s="22">
        <v>196.10020784835797</v>
      </c>
      <c r="R20" s="22">
        <v>-61.332711074988538</v>
      </c>
      <c r="S20" s="22">
        <v>-33.845252645290429</v>
      </c>
      <c r="T20" s="22">
        <v>-35.756228059999899</v>
      </c>
      <c r="U20" s="22">
        <v>-58.511667709999756</v>
      </c>
      <c r="V20" s="22">
        <v>-58.511667709999756</v>
      </c>
    </row>
    <row r="21" spans="2:22" s="86" customFormat="1" ht="20" customHeight="1">
      <c r="B21" s="84" t="s">
        <v>226</v>
      </c>
      <c r="C21" s="85"/>
      <c r="D21" s="20">
        <v>-1319.28</v>
      </c>
      <c r="E21" s="20">
        <v>-2388.84</v>
      </c>
      <c r="F21" s="20">
        <v>931.99999999999989</v>
      </c>
      <c r="G21" s="20">
        <v>-824.28</v>
      </c>
      <c r="H21" s="20">
        <v>-2204</v>
      </c>
      <c r="I21" s="20">
        <v>-1552.9452849868667</v>
      </c>
      <c r="J21" s="20">
        <v>-2513.7267417952953</v>
      </c>
      <c r="K21" s="20">
        <v>696.57852597211127</v>
      </c>
      <c r="L21" s="20">
        <v>-3011.408468204831</v>
      </c>
      <c r="M21" s="20">
        <v>-2562.6119389445998</v>
      </c>
      <c r="N21" s="20">
        <v>-920.44102780297771</v>
      </c>
      <c r="O21" s="20">
        <v>-4958.2136818336348</v>
      </c>
      <c r="P21" s="20">
        <v>9480.7227751999144</v>
      </c>
      <c r="Q21" s="20">
        <v>-1529.2998812995652</v>
      </c>
      <c r="R21" s="20">
        <v>-8331.4400708104768</v>
      </c>
      <c r="S21" s="20">
        <v>-4411.7079367240267</v>
      </c>
      <c r="T21" s="20">
        <v>-15614.135756344076</v>
      </c>
      <c r="U21" s="20">
        <v>-15436.818256528344</v>
      </c>
      <c r="V21" s="20">
        <v>-15436.818256528344</v>
      </c>
    </row>
    <row r="22" spans="2:22" ht="10.5" customHeight="1" thickBot="1">
      <c r="B22" s="87"/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2:22" ht="6.95" customHeight="1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</row>
    <row r="24" spans="2:22" ht="18" customHeight="1">
      <c r="B24" s="125" t="s">
        <v>25</v>
      </c>
      <c r="C24" s="118" t="s">
        <v>133</v>
      </c>
      <c r="D24" s="34"/>
      <c r="E24" s="89"/>
      <c r="F24" s="89"/>
      <c r="G24" s="89"/>
      <c r="H24" s="89"/>
      <c r="O24" s="224"/>
      <c r="P24" s="224"/>
      <c r="Q24" s="224"/>
      <c r="R24" s="224"/>
      <c r="S24" s="224"/>
      <c r="T24" s="224"/>
      <c r="U24" s="224"/>
      <c r="V24" s="224"/>
    </row>
    <row r="25" spans="2:22" ht="18" customHeight="1">
      <c r="B25" s="125" t="s">
        <v>26</v>
      </c>
      <c r="C25" s="118" t="s">
        <v>134</v>
      </c>
      <c r="D25" s="34"/>
      <c r="E25" s="89"/>
      <c r="F25" s="89"/>
      <c r="G25" s="89"/>
      <c r="H25" s="89"/>
      <c r="O25" s="224"/>
      <c r="P25" s="224"/>
      <c r="Q25" s="224"/>
      <c r="R25" s="224"/>
      <c r="S25" s="224"/>
      <c r="T25" s="224"/>
    </row>
    <row r="26" spans="2:22" ht="18" customHeight="1">
      <c r="B26" s="125" t="s">
        <v>27</v>
      </c>
      <c r="C26" s="118" t="s">
        <v>135</v>
      </c>
      <c r="D26" s="34"/>
      <c r="E26" s="89"/>
      <c r="F26" s="89"/>
      <c r="G26" s="89"/>
      <c r="H26" s="89"/>
      <c r="O26" s="224"/>
      <c r="P26" s="224"/>
      <c r="Q26" s="224"/>
      <c r="R26" s="224"/>
      <c r="S26" s="224"/>
      <c r="T26" s="224"/>
      <c r="U26" s="224"/>
    </row>
    <row r="27" spans="2:22" ht="18" customHeight="1">
      <c r="B27" s="120" t="s">
        <v>64</v>
      </c>
      <c r="C27" s="118" t="s">
        <v>136</v>
      </c>
      <c r="D27" s="34"/>
      <c r="E27" s="89"/>
      <c r="F27" s="89"/>
      <c r="G27" s="89"/>
      <c r="H27" s="89"/>
      <c r="O27" s="224"/>
      <c r="P27" s="224"/>
      <c r="Q27" s="224"/>
      <c r="R27" s="224"/>
      <c r="S27" s="224"/>
      <c r="T27" s="224"/>
    </row>
    <row r="28" spans="2:22" ht="18" customHeight="1">
      <c r="B28" s="117" t="s">
        <v>223</v>
      </c>
      <c r="C28" s="118" t="s">
        <v>85</v>
      </c>
      <c r="D28" s="34"/>
      <c r="O28" s="225"/>
      <c r="P28" s="224"/>
      <c r="Q28" s="224"/>
      <c r="R28" s="224"/>
      <c r="S28" s="224"/>
      <c r="T28" s="224"/>
    </row>
    <row r="29" spans="2:22" ht="16.5" customHeight="1">
      <c r="O29" s="224"/>
      <c r="P29" s="224"/>
      <c r="Q29" s="224"/>
      <c r="R29" s="224"/>
      <c r="S29" s="224"/>
      <c r="T29" s="224"/>
    </row>
    <row r="30" spans="2:22" ht="18" customHeight="1">
      <c r="M30" s="70"/>
      <c r="N30" s="70"/>
      <c r="O30" s="224"/>
      <c r="P30" s="224"/>
      <c r="Q30" s="224"/>
      <c r="R30" s="224"/>
      <c r="S30" s="224"/>
      <c r="T30" s="224"/>
    </row>
    <row r="31" spans="2:22" ht="20" customHeight="1">
      <c r="M31" s="79"/>
      <c r="N31" s="79"/>
      <c r="O31" s="224"/>
      <c r="P31" s="224"/>
      <c r="Q31" s="224"/>
      <c r="R31" s="224"/>
      <c r="S31" s="224"/>
      <c r="T31" s="224"/>
    </row>
    <row r="32" spans="2:22" ht="20" customHeight="1">
      <c r="M32" s="22"/>
      <c r="N32" s="22"/>
      <c r="O32" s="224"/>
      <c r="P32" s="224"/>
      <c r="Q32" s="224"/>
      <c r="R32" s="224"/>
      <c r="S32" s="224"/>
      <c r="T32" s="224"/>
    </row>
    <row r="33" spans="13:20" ht="20" customHeight="1">
      <c r="M33" s="22"/>
      <c r="N33" s="22"/>
      <c r="O33" s="224"/>
      <c r="P33" s="224"/>
      <c r="Q33" s="224"/>
      <c r="R33" s="224"/>
      <c r="S33" s="224"/>
      <c r="T33" s="224"/>
    </row>
    <row r="34" spans="13:20" ht="20" customHeight="1">
      <c r="M34" s="83"/>
      <c r="N34" s="83"/>
      <c r="O34" s="224"/>
      <c r="P34" s="224"/>
      <c r="Q34" s="224"/>
      <c r="R34" s="224"/>
      <c r="S34" s="224"/>
      <c r="T34" s="224"/>
    </row>
    <row r="35" spans="13:20" ht="20" customHeight="1">
      <c r="M35" s="83"/>
      <c r="N35" s="83"/>
      <c r="O35" s="224"/>
      <c r="P35" s="224"/>
      <c r="Q35" s="224"/>
      <c r="R35" s="224"/>
      <c r="S35" s="224"/>
      <c r="T35" s="224"/>
    </row>
    <row r="36" spans="13:20" ht="20" customHeight="1">
      <c r="M36" s="83"/>
      <c r="N36" s="83"/>
      <c r="O36" s="79"/>
      <c r="P36" s="79"/>
      <c r="Q36" s="79"/>
      <c r="R36" s="79"/>
      <c r="S36" s="79"/>
      <c r="T36" s="79"/>
    </row>
    <row r="37" spans="13:20" ht="20" customHeight="1">
      <c r="M37" s="83"/>
      <c r="N37" s="22"/>
      <c r="O37" s="79"/>
      <c r="P37" s="79"/>
      <c r="Q37" s="79"/>
      <c r="R37" s="79"/>
      <c r="S37" s="79"/>
      <c r="T37" s="79"/>
    </row>
    <row r="38" spans="13:20" ht="20" customHeight="1">
      <c r="M38" s="22"/>
      <c r="N38" s="22"/>
      <c r="O38" s="79"/>
      <c r="P38" s="79"/>
      <c r="Q38" s="79"/>
      <c r="R38" s="79"/>
      <c r="S38" s="79"/>
      <c r="T38" s="79"/>
    </row>
    <row r="39" spans="13:20" ht="20" customHeight="1">
      <c r="M39" s="83"/>
      <c r="N39" s="83"/>
      <c r="O39" s="79"/>
      <c r="P39" s="79"/>
      <c r="Q39" s="79"/>
      <c r="R39" s="79"/>
      <c r="S39" s="79"/>
      <c r="T39" s="79"/>
    </row>
    <row r="40" spans="13:20" ht="20" customHeight="1">
      <c r="M40" s="22"/>
      <c r="N40" s="22"/>
      <c r="O40" s="79"/>
      <c r="P40" s="79"/>
      <c r="Q40" s="79"/>
      <c r="R40" s="79"/>
      <c r="S40" s="79"/>
      <c r="T40" s="79"/>
    </row>
    <row r="41" spans="13:20" ht="20" customHeight="1">
      <c r="M41" s="22"/>
      <c r="N41" s="22"/>
      <c r="O41" s="79"/>
      <c r="P41" s="79"/>
      <c r="Q41" s="79"/>
      <c r="R41" s="79"/>
      <c r="S41" s="79"/>
      <c r="T41" s="79"/>
    </row>
    <row r="42" spans="13:20" ht="20" customHeight="1">
      <c r="M42" s="20"/>
      <c r="N42" s="20"/>
      <c r="O42" s="79"/>
      <c r="P42" s="79"/>
      <c r="Q42" s="79"/>
      <c r="R42" s="79"/>
      <c r="S42" s="79"/>
      <c r="T42" s="79"/>
    </row>
    <row r="43" spans="13:20" ht="20" customHeight="1">
      <c r="O43" s="79"/>
      <c r="P43" s="79"/>
      <c r="Q43" s="79"/>
      <c r="R43" s="79"/>
      <c r="S43" s="79"/>
      <c r="T43" s="79"/>
    </row>
    <row r="44" spans="13:20" ht="20" customHeight="1">
      <c r="O44" s="79"/>
      <c r="P44" s="79"/>
      <c r="Q44" s="79"/>
      <c r="R44" s="79"/>
      <c r="S44" s="79"/>
      <c r="T44" s="79"/>
    </row>
  </sheetData>
  <phoneticPr fontId="0" type="noConversion"/>
  <printOptions horizontalCentered="1"/>
  <pageMargins left="0.78740157480314965" right="0.78740157480314965" top="0.39370078740157483" bottom="0.39370078740157483" header="0" footer="0"/>
  <pageSetup paperSize="5" scale="58" orientation="landscape" r:id="rId1"/>
  <headerFooter alignWithMargins="0"/>
  <ignoredErrors>
    <ignoredError sqref="D8:F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1:X29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47.109375" style="5" customWidth="1"/>
    <col min="4" max="22" width="9.77734375" style="5" customWidth="1"/>
    <col min="23" max="16384" width="14.6640625" style="5"/>
  </cols>
  <sheetData>
    <row r="1" spans="2:24" ht="20.100000000000001" customHeight="1"/>
    <row r="2" spans="2:24" ht="18" customHeight="1"/>
    <row r="3" spans="2:24" ht="18" customHeight="1"/>
    <row r="4" spans="2:24" ht="18" customHeight="1">
      <c r="B4" s="3" t="s">
        <v>243</v>
      </c>
      <c r="C4" s="4"/>
      <c r="D4" s="4"/>
    </row>
    <row r="5" spans="2:24" ht="18" customHeight="1">
      <c r="B5" s="26" t="s">
        <v>118</v>
      </c>
      <c r="C5" s="4"/>
      <c r="D5" s="4"/>
    </row>
    <row r="6" spans="2:24" ht="18" customHeight="1">
      <c r="B6" s="27" t="s">
        <v>302</v>
      </c>
      <c r="C6" s="28"/>
      <c r="D6" s="28"/>
    </row>
    <row r="7" spans="2:24" ht="9.9499999999999993" customHeight="1" thickBot="1">
      <c r="B7" s="9"/>
      <c r="C7" s="9"/>
      <c r="D7" s="9"/>
    </row>
    <row r="8" spans="2:24" s="16" customFormat="1" ht="28.25" customHeight="1" thickBot="1">
      <c r="B8" s="10" t="s">
        <v>41</v>
      </c>
      <c r="C8" s="11"/>
      <c r="D8" s="14" t="s">
        <v>214</v>
      </c>
      <c r="E8" s="14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>
        <v>2018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4" ht="6" customHeight="1">
      <c r="B9" s="17"/>
      <c r="C9" s="17"/>
    </row>
    <row r="10" spans="2:24" ht="20" customHeight="1">
      <c r="B10" s="1" t="s">
        <v>119</v>
      </c>
      <c r="C10" s="17"/>
      <c r="D10" s="20">
        <v>8121.8</v>
      </c>
      <c r="E10" s="20">
        <v>9847.7999999999993</v>
      </c>
      <c r="F10" s="20">
        <v>10369.5</v>
      </c>
      <c r="G10" s="20">
        <v>12425.7</v>
      </c>
      <c r="H10" s="20">
        <v>14549.8</v>
      </c>
      <c r="I10" s="20">
        <v>18277.982077469998</v>
      </c>
      <c r="J10" s="20">
        <v>19174.449816599998</v>
      </c>
      <c r="K10" s="20">
        <v>20466.885796030001</v>
      </c>
      <c r="L10" s="20">
        <v>23502.509997109999</v>
      </c>
      <c r="M10" s="20">
        <v>29661.35239331</v>
      </c>
      <c r="N10" s="20">
        <v>29137.99490596</v>
      </c>
      <c r="O10" s="20">
        <v>33113.634234999998</v>
      </c>
      <c r="P10" s="20">
        <v>30132.706939620002</v>
      </c>
      <c r="Q10" s="20">
        <v>34477.702415879998</v>
      </c>
      <c r="R10" s="20">
        <v>43668.252489830003</v>
      </c>
      <c r="S10" s="20">
        <v>51576.263098520001</v>
      </c>
      <c r="T10" s="20">
        <v>57654.234235379998</v>
      </c>
      <c r="U10" s="20">
        <v>64172.846810640003</v>
      </c>
      <c r="V10" s="20">
        <v>77662.224293349995</v>
      </c>
      <c r="W10" s="99"/>
      <c r="X10" s="99"/>
    </row>
    <row r="11" spans="2:24" ht="20" customHeight="1">
      <c r="B11" s="1" t="s">
        <v>120</v>
      </c>
      <c r="C11" s="17"/>
      <c r="D11" s="20">
        <v>5024.1000000000004</v>
      </c>
      <c r="E11" s="20">
        <v>6610.8</v>
      </c>
      <c r="F11" s="20">
        <v>6853.9</v>
      </c>
      <c r="G11" s="20">
        <v>7619.3</v>
      </c>
      <c r="H11" s="20">
        <v>9931.4</v>
      </c>
      <c r="I11" s="20">
        <v>11418.4895385</v>
      </c>
      <c r="J11" s="20">
        <v>13232.77295857</v>
      </c>
      <c r="K11" s="20">
        <v>14410.53475517</v>
      </c>
      <c r="L11" s="20">
        <v>16876.050682239998</v>
      </c>
      <c r="M11" s="20">
        <v>18776.277202000001</v>
      </c>
      <c r="N11" s="20">
        <v>20796.665405</v>
      </c>
      <c r="O11" s="20">
        <v>23411.960640000001</v>
      </c>
      <c r="P11" s="20">
        <v>22399.712336000001</v>
      </c>
      <c r="Q11" s="20">
        <v>26673.841202</v>
      </c>
      <c r="R11" s="20">
        <v>33504.027971000003</v>
      </c>
      <c r="S11" s="20">
        <v>40536.835630000001</v>
      </c>
      <c r="T11" s="20">
        <v>43737.14359</v>
      </c>
      <c r="U11" s="20">
        <v>49812.218261000002</v>
      </c>
      <c r="V11" s="20">
        <v>59509.443600999999</v>
      </c>
      <c r="W11" s="99"/>
      <c r="X11" s="99"/>
    </row>
    <row r="12" spans="2:24" ht="20" customHeight="1">
      <c r="B12" s="2" t="s">
        <v>60</v>
      </c>
      <c r="D12" s="22">
        <v>4401.3</v>
      </c>
      <c r="E12" s="22">
        <v>5537.2172462100007</v>
      </c>
      <c r="F12" s="22">
        <v>5498.8004332499995</v>
      </c>
      <c r="G12" s="22">
        <v>6157.7</v>
      </c>
      <c r="H12" s="22">
        <v>8224.7999999999993</v>
      </c>
      <c r="I12" s="22">
        <v>9686.3805384999996</v>
      </c>
      <c r="J12" s="22">
        <v>10874.38295857</v>
      </c>
      <c r="K12" s="22">
        <v>11523.145699999999</v>
      </c>
      <c r="L12" s="22">
        <v>13318.515682239999</v>
      </c>
      <c r="M12" s="22">
        <v>14697.649738620001</v>
      </c>
      <c r="N12" s="22">
        <v>16409.482548929998</v>
      </c>
      <c r="O12" s="22">
        <v>18206.7996724</v>
      </c>
      <c r="P12" s="22">
        <v>17513.122336110002</v>
      </c>
      <c r="Q12" s="22">
        <v>21296.66534593</v>
      </c>
      <c r="R12" s="22">
        <v>27909.938690920004</v>
      </c>
      <c r="S12" s="22">
        <v>34697.715195069999</v>
      </c>
      <c r="T12" s="22">
        <v>36695.788186270001</v>
      </c>
      <c r="U12" s="22">
        <v>42124.018261150006</v>
      </c>
      <c r="V12" s="22">
        <v>50598.685122821102</v>
      </c>
      <c r="W12" s="99"/>
      <c r="X12" s="99"/>
    </row>
    <row r="13" spans="2:24" ht="20" customHeight="1">
      <c r="B13" s="2" t="s">
        <v>121</v>
      </c>
      <c r="D13" s="22">
        <v>622.79999999999995</v>
      </c>
      <c r="E13" s="22">
        <v>1073.5827537899995</v>
      </c>
      <c r="F13" s="22">
        <v>1355.0995667500001</v>
      </c>
      <c r="G13" s="22">
        <v>1461.6</v>
      </c>
      <c r="H13" s="22">
        <v>1706.6</v>
      </c>
      <c r="I13" s="22">
        <v>1732.1090000000004</v>
      </c>
      <c r="J13" s="22">
        <v>2358.3899999999994</v>
      </c>
      <c r="K13" s="22">
        <v>2887.3890551700006</v>
      </c>
      <c r="L13" s="22">
        <v>3557.5349999999999</v>
      </c>
      <c r="M13" s="22">
        <v>4078.6274633800003</v>
      </c>
      <c r="N13" s="22">
        <v>4387.1828560700014</v>
      </c>
      <c r="O13" s="22">
        <v>5205.1609676000007</v>
      </c>
      <c r="P13" s="22">
        <v>4886.5899998899986</v>
      </c>
      <c r="Q13" s="22">
        <v>5377.17585607</v>
      </c>
      <c r="R13" s="22">
        <v>5594.0892800799993</v>
      </c>
      <c r="S13" s="22">
        <v>5839.1204349300024</v>
      </c>
      <c r="T13" s="22">
        <v>7041.3554037299982</v>
      </c>
      <c r="U13" s="22">
        <v>7688.1999998499959</v>
      </c>
      <c r="V13" s="22">
        <v>8910.7584781788973</v>
      </c>
      <c r="W13" s="99"/>
      <c r="X13" s="99"/>
    </row>
    <row r="14" spans="2:24" ht="6" customHeight="1">
      <c r="B14" s="2"/>
      <c r="D14" s="22"/>
      <c r="E14" s="22"/>
      <c r="F14" s="22"/>
      <c r="G14" s="22"/>
      <c r="H14" s="22"/>
      <c r="W14" s="99"/>
      <c r="X14" s="99"/>
    </row>
    <row r="15" spans="2:24" ht="20" customHeight="1">
      <c r="B15" s="1" t="s">
        <v>122</v>
      </c>
      <c r="C15" s="17"/>
      <c r="D15" s="20">
        <v>3097.7</v>
      </c>
      <c r="E15" s="20">
        <v>3237</v>
      </c>
      <c r="F15" s="20">
        <v>3515.7</v>
      </c>
      <c r="G15" s="20">
        <v>4806.3999999999996</v>
      </c>
      <c r="H15" s="20">
        <v>4618.3999999999996</v>
      </c>
      <c r="I15" s="20">
        <v>6859.4925389700002</v>
      </c>
      <c r="J15" s="20">
        <v>5941.6768580299995</v>
      </c>
      <c r="K15" s="20">
        <v>6056.3510408599996</v>
      </c>
      <c r="L15" s="20">
        <v>6626.4593148700005</v>
      </c>
      <c r="M15" s="20">
        <v>10885.075191310001</v>
      </c>
      <c r="N15" s="20">
        <v>8341.3295009600006</v>
      </c>
      <c r="O15" s="20">
        <v>9701.6735949999984</v>
      </c>
      <c r="P15" s="20">
        <v>7732.9946036199999</v>
      </c>
      <c r="Q15" s="20">
        <v>7803.8612138799999</v>
      </c>
      <c r="R15" s="20">
        <v>10164.22451883</v>
      </c>
      <c r="S15" s="20">
        <v>11039.42746852</v>
      </c>
      <c r="T15" s="20">
        <v>13917.09064538</v>
      </c>
      <c r="U15" s="20">
        <v>14360.62854964</v>
      </c>
      <c r="V15" s="20">
        <v>18152.780692349999</v>
      </c>
      <c r="W15" s="99"/>
      <c r="X15" s="99"/>
    </row>
    <row r="16" spans="2:24" ht="20" customHeight="1">
      <c r="B16" s="2" t="s">
        <v>123</v>
      </c>
      <c r="D16" s="22">
        <v>2675.7</v>
      </c>
      <c r="E16" s="22">
        <v>2552.9</v>
      </c>
      <c r="F16" s="22">
        <v>2566.1</v>
      </c>
      <c r="G16" s="22">
        <v>2583</v>
      </c>
      <c r="H16" s="22">
        <v>3110.2</v>
      </c>
      <c r="I16" s="22">
        <v>2834.1456578500556</v>
      </c>
      <c r="J16" s="22">
        <v>2796.1865426574655</v>
      </c>
      <c r="K16" s="22">
        <v>3158.4893189472477</v>
      </c>
      <c r="L16" s="22">
        <v>3562.3127254836227</v>
      </c>
      <c r="M16" s="22">
        <v>4152.5082848530992</v>
      </c>
      <c r="N16" s="22">
        <v>4319.6065425152183</v>
      </c>
      <c r="O16" s="22">
        <v>4804.5441743789152</v>
      </c>
      <c r="P16" s="22">
        <v>3341.2858542248578</v>
      </c>
      <c r="Q16" s="22">
        <v>3665.259571050572</v>
      </c>
      <c r="R16" s="22">
        <v>3926.0817858605401</v>
      </c>
      <c r="S16" s="22">
        <v>4994.3867132795713</v>
      </c>
      <c r="T16" s="22">
        <v>5484.6571323569297</v>
      </c>
      <c r="U16" s="22">
        <v>6734.2100461239997</v>
      </c>
      <c r="V16" s="22">
        <v>7786.9761018625713</v>
      </c>
      <c r="W16" s="99"/>
      <c r="X16" s="99"/>
    </row>
    <row r="17" spans="2:24" ht="20" customHeight="1">
      <c r="B17" s="2" t="s">
        <v>124</v>
      </c>
      <c r="D17" s="22">
        <v>422</v>
      </c>
      <c r="E17" s="22">
        <v>684.1</v>
      </c>
      <c r="F17" s="22">
        <v>949.6</v>
      </c>
      <c r="G17" s="22">
        <v>2223.4</v>
      </c>
      <c r="H17" s="22">
        <v>1508.2</v>
      </c>
      <c r="I17" s="22">
        <v>4025.3468811199446</v>
      </c>
      <c r="J17" s="22">
        <v>3145.490315372534</v>
      </c>
      <c r="K17" s="22">
        <v>2897.8617219127518</v>
      </c>
      <c r="L17" s="22">
        <v>3064.1465893863779</v>
      </c>
      <c r="M17" s="22">
        <v>6732.566906456902</v>
      </c>
      <c r="N17" s="22">
        <v>4021.7229584447823</v>
      </c>
      <c r="O17" s="22">
        <v>4897.1294206210832</v>
      </c>
      <c r="P17" s="22">
        <v>4391.7087493951421</v>
      </c>
      <c r="Q17" s="22">
        <v>4138.6016428294279</v>
      </c>
      <c r="R17" s="22">
        <v>6238.1427329694598</v>
      </c>
      <c r="S17" s="22">
        <v>6045.0407552404286</v>
      </c>
      <c r="T17" s="22">
        <v>8432.4335130230702</v>
      </c>
      <c r="U17" s="22">
        <v>7626.4185035159999</v>
      </c>
      <c r="V17" s="22">
        <v>10365.804590487427</v>
      </c>
      <c r="W17" s="99"/>
      <c r="X17" s="99"/>
    </row>
    <row r="18" spans="2:24" ht="12" customHeight="1" thickBot="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99"/>
    </row>
    <row r="19" spans="2:24" ht="6.95" customHeight="1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4" ht="18" customHeight="1">
      <c r="B20" s="117" t="s">
        <v>223</v>
      </c>
      <c r="C20" s="118" t="s">
        <v>85</v>
      </c>
      <c r="D20" s="34"/>
      <c r="E20" s="7"/>
      <c r="F20" s="7"/>
      <c r="G20" s="7"/>
      <c r="H20" s="7"/>
    </row>
    <row r="21" spans="2:24" ht="17.100000000000001" customHeight="1">
      <c r="E21" s="7"/>
      <c r="F21" s="7"/>
      <c r="G21" s="7"/>
      <c r="H21" s="7"/>
    </row>
    <row r="22" spans="2:24" ht="20" customHeight="1">
      <c r="C22" s="33"/>
      <c r="D22" s="33"/>
      <c r="N22" s="106"/>
    </row>
    <row r="23" spans="2:24" ht="20" customHeight="1">
      <c r="C23" s="33"/>
      <c r="D23" s="33"/>
    </row>
    <row r="24" spans="2:24" ht="20" customHeight="1">
      <c r="C24" s="33"/>
      <c r="D24" s="33"/>
    </row>
    <row r="25" spans="2:24" ht="20" customHeight="1">
      <c r="C25" s="33"/>
      <c r="D25" s="33"/>
    </row>
    <row r="26" spans="2:24" ht="20" customHeight="1">
      <c r="C26" s="33"/>
      <c r="D26" s="33"/>
    </row>
    <row r="27" spans="2:24" ht="20" customHeight="1">
      <c r="C27" s="33"/>
      <c r="D27" s="33"/>
    </row>
    <row r="28" spans="2:24" ht="20" customHeight="1">
      <c r="C28" s="33"/>
      <c r="D28" s="33"/>
    </row>
    <row r="29" spans="2:24" ht="20" customHeight="1">
      <c r="C29" s="2"/>
      <c r="D29" s="2"/>
    </row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60" orientation="landscape" r:id="rId1"/>
  <headerFooter alignWithMargins="0"/>
  <ignoredErrors>
    <ignoredError sqref="D8:S9 T8 D10:N12 U8:U9 U18:U19 V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  <pageSetUpPr fitToPage="1"/>
  </sheetPr>
  <dimension ref="B1:AR38"/>
  <sheetViews>
    <sheetView showOutlineSymbols="0" zoomScale="89" zoomScaleNormal="89" zoomScaleSheetLayoutView="89" workbookViewId="0"/>
  </sheetViews>
  <sheetFormatPr baseColWidth="10" defaultColWidth="14.6640625" defaultRowHeight="20" customHeight="1"/>
  <cols>
    <col min="1" max="1" width="4.77734375" style="65" customWidth="1"/>
    <col min="2" max="2" width="14.6640625" style="65" customWidth="1"/>
    <col min="3" max="3" width="58.109375" style="65" customWidth="1"/>
    <col min="4" max="22" width="9.77734375" style="65" customWidth="1"/>
    <col min="23" max="16384" width="14.6640625" style="65"/>
  </cols>
  <sheetData>
    <row r="1" spans="2:44" ht="20.100000000000001" customHeight="1"/>
    <row r="2" spans="2:44" ht="18" customHeight="1"/>
    <row r="3" spans="2:44" ht="18" customHeight="1"/>
    <row r="4" spans="2:44" ht="18" customHeight="1">
      <c r="B4" s="3" t="s">
        <v>244</v>
      </c>
      <c r="C4" s="4"/>
      <c r="D4" s="4"/>
    </row>
    <row r="5" spans="2:44" ht="18" customHeight="1">
      <c r="B5" s="208" t="s">
        <v>304</v>
      </c>
      <c r="C5" s="209"/>
      <c r="D5" s="209"/>
      <c r="E5" s="210"/>
      <c r="F5" s="210"/>
    </row>
    <row r="6" spans="2:44" ht="15.95" customHeight="1">
      <c r="B6" s="241" t="s">
        <v>288</v>
      </c>
      <c r="C6" s="241"/>
      <c r="D6" s="108"/>
    </row>
    <row r="7" spans="2:44" ht="9.9499999999999993" customHeight="1" thickBot="1">
      <c r="B7" s="66"/>
      <c r="C7" s="66"/>
      <c r="D7" s="66"/>
    </row>
    <row r="8" spans="2:44" s="67" customFormat="1" ht="30" customHeight="1" thickBot="1">
      <c r="B8" s="10" t="s">
        <v>240</v>
      </c>
      <c r="C8" s="11"/>
      <c r="D8" s="13" t="s">
        <v>214</v>
      </c>
      <c r="E8" s="13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 t="s">
        <v>235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44" ht="6" customHeight="1">
      <c r="G9" s="68"/>
      <c r="H9" s="68"/>
    </row>
    <row r="10" spans="2:44" ht="20" customHeight="1">
      <c r="B10" s="60" t="s">
        <v>111</v>
      </c>
      <c r="D10" s="69">
        <v>13354.01582755</v>
      </c>
      <c r="E10" s="69">
        <v>15346.18918161</v>
      </c>
      <c r="F10" s="69">
        <v>15365</v>
      </c>
      <c r="G10" s="69">
        <v>15468</v>
      </c>
      <c r="H10" s="69">
        <v>18728.800462119998</v>
      </c>
      <c r="I10" s="69">
        <v>24763.83954456</v>
      </c>
      <c r="J10" s="69">
        <v>22241.663122369999</v>
      </c>
      <c r="K10" s="69">
        <v>25853.0964518</v>
      </c>
      <c r="L10" s="69">
        <v>28602.268959389996</v>
      </c>
      <c r="M10" s="69">
        <v>34730.437704600001</v>
      </c>
      <c r="N10" s="69">
        <v>34872.6</v>
      </c>
      <c r="O10" s="69">
        <v>39174.824000000001</v>
      </c>
      <c r="P10" s="69">
        <v>31902.2</v>
      </c>
      <c r="Q10" s="69">
        <v>36412.373855940001</v>
      </c>
      <c r="R10" s="69">
        <v>41365.834382560002</v>
      </c>
      <c r="S10" s="69">
        <v>48979.411125899991</v>
      </c>
      <c r="T10" s="69">
        <v>54720.39</v>
      </c>
      <c r="U10" s="69">
        <v>66297</v>
      </c>
      <c r="V10" s="69">
        <v>78751.153569700007</v>
      </c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</row>
    <row r="11" spans="2:44" ht="20" customHeight="1">
      <c r="B11" s="60" t="s">
        <v>112</v>
      </c>
      <c r="D11" s="69">
        <v>13899.5373</v>
      </c>
      <c r="E11" s="69">
        <v>15709.9</v>
      </c>
      <c r="F11" s="69">
        <v>15791.1</v>
      </c>
      <c r="G11" s="69">
        <v>15895.2</v>
      </c>
      <c r="H11" s="69">
        <v>19139.8</v>
      </c>
      <c r="I11" s="69">
        <v>23617.880482083798</v>
      </c>
      <c r="J11" s="69">
        <v>23301.554522145547</v>
      </c>
      <c r="K11" s="69">
        <v>26320.744324560397</v>
      </c>
      <c r="L11" s="69">
        <v>29685.939379030191</v>
      </c>
      <c r="M11" s="69">
        <v>34604.235707109161</v>
      </c>
      <c r="N11" s="69">
        <v>35996.721187626819</v>
      </c>
      <c r="O11" s="69">
        <v>40037.868119824292</v>
      </c>
      <c r="P11" s="69">
        <v>33412.9</v>
      </c>
      <c r="Q11" s="69">
        <v>36652.595710505717</v>
      </c>
      <c r="R11" s="69">
        <v>42022.835277232138</v>
      </c>
      <c r="S11" s="69">
        <v>49943.867132795705</v>
      </c>
      <c r="T11" s="69">
        <v>54846.571323569289</v>
      </c>
      <c r="U11" s="69">
        <v>67342.100461239999</v>
      </c>
      <c r="V11" s="69">
        <v>77869.761018625722</v>
      </c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</row>
    <row r="12" spans="2:44" ht="20" customHeight="1">
      <c r="B12" s="60" t="s">
        <v>113</v>
      </c>
      <c r="D12" s="69">
        <v>2675.6609302500001</v>
      </c>
      <c r="E12" s="69">
        <v>2552.9</v>
      </c>
      <c r="F12" s="69">
        <v>2566.1</v>
      </c>
      <c r="G12" s="69">
        <v>2583</v>
      </c>
      <c r="H12" s="69">
        <v>3110.2</v>
      </c>
      <c r="I12" s="69">
        <v>2834.1456578500556</v>
      </c>
      <c r="J12" s="69">
        <v>2796.1865426574655</v>
      </c>
      <c r="K12" s="69">
        <v>3158.4893189472477</v>
      </c>
      <c r="L12" s="69">
        <v>3562.3127254836227</v>
      </c>
      <c r="M12" s="69">
        <v>4152.5082848530992</v>
      </c>
      <c r="N12" s="69">
        <v>4319.6065425152183</v>
      </c>
      <c r="O12" s="69">
        <v>4804.5</v>
      </c>
      <c r="P12" s="69">
        <v>3341.3</v>
      </c>
      <c r="Q12" s="69">
        <v>3665.259571050572</v>
      </c>
      <c r="R12" s="69">
        <v>3926.0817858605401</v>
      </c>
      <c r="S12" s="69">
        <v>4994.3867132795713</v>
      </c>
      <c r="T12" s="69">
        <v>5484.6571323569297</v>
      </c>
      <c r="U12" s="69">
        <v>6734.2100461239997</v>
      </c>
      <c r="V12" s="69">
        <v>7786.9761018625713</v>
      </c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</row>
    <row r="13" spans="2:44" ht="20" customHeight="1">
      <c r="B13" s="60" t="s">
        <v>114</v>
      </c>
      <c r="D13" s="69">
        <v>3097.712</v>
      </c>
      <c r="E13" s="69">
        <v>3237</v>
      </c>
      <c r="F13" s="69">
        <v>3515.6</v>
      </c>
      <c r="G13" s="69">
        <v>4806.2</v>
      </c>
      <c r="H13" s="69">
        <v>4618.2</v>
      </c>
      <c r="I13" s="69">
        <v>6787.3051127700001</v>
      </c>
      <c r="J13" s="69">
        <v>5926.4686901099994</v>
      </c>
      <c r="K13" s="69">
        <v>6030.3442830699996</v>
      </c>
      <c r="L13" s="69">
        <v>6626.4593148700005</v>
      </c>
      <c r="M13" s="69">
        <v>10885.075191310001</v>
      </c>
      <c r="N13" s="69">
        <v>8341.3295009600006</v>
      </c>
      <c r="O13" s="69">
        <v>9701.6735949999984</v>
      </c>
      <c r="P13" s="69">
        <v>7733</v>
      </c>
      <c r="Q13" s="69">
        <v>7803.8612138799999</v>
      </c>
      <c r="R13" s="69">
        <v>10164.22451883</v>
      </c>
      <c r="S13" s="69">
        <v>11039.42746852</v>
      </c>
      <c r="T13" s="69">
        <v>13917.09064538</v>
      </c>
      <c r="U13" s="69">
        <v>14360.62854964</v>
      </c>
      <c r="V13" s="69">
        <v>18152.780692349999</v>
      </c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</row>
    <row r="14" spans="2:44" ht="20" customHeight="1">
      <c r="B14" s="60" t="s">
        <v>115</v>
      </c>
      <c r="D14" s="69">
        <v>422.0510697499999</v>
      </c>
      <c r="E14" s="69">
        <v>684.1</v>
      </c>
      <c r="F14" s="69">
        <v>949.5</v>
      </c>
      <c r="G14" s="69">
        <v>2223.1999999999998</v>
      </c>
      <c r="H14" s="69">
        <v>1508</v>
      </c>
      <c r="I14" s="69">
        <v>3953.1594549199444</v>
      </c>
      <c r="J14" s="69">
        <v>3130.282147452534</v>
      </c>
      <c r="K14" s="69">
        <v>2871.8549641227519</v>
      </c>
      <c r="L14" s="69">
        <v>3064.1465893863779</v>
      </c>
      <c r="M14" s="69">
        <v>6732.566906456902</v>
      </c>
      <c r="N14" s="69">
        <v>4021.7229584447823</v>
      </c>
      <c r="O14" s="69">
        <v>4897.1294206210832</v>
      </c>
      <c r="P14" s="69">
        <v>4391.7</v>
      </c>
      <c r="Q14" s="69">
        <v>4138.6016428294279</v>
      </c>
      <c r="R14" s="69">
        <v>6238.1427329694598</v>
      </c>
      <c r="S14" s="69">
        <v>6045.0407552404286</v>
      </c>
      <c r="T14" s="69">
        <v>8432.4335130230702</v>
      </c>
      <c r="U14" s="69">
        <v>7626.4185035159999</v>
      </c>
      <c r="V14" s="69">
        <v>10365.804590487427</v>
      </c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</row>
    <row r="15" spans="2:44" ht="20" customHeight="1">
      <c r="B15" s="60" t="s">
        <v>116</v>
      </c>
      <c r="D15" s="69">
        <v>19.25</v>
      </c>
      <c r="E15" s="69">
        <v>16.25026257328182</v>
      </c>
      <c r="F15" s="69">
        <v>16.250292886499356</v>
      </c>
      <c r="G15" s="69">
        <v>16.250188736222253</v>
      </c>
      <c r="H15" s="69">
        <v>16.250188736222253</v>
      </c>
      <c r="I15" s="69">
        <v>12</v>
      </c>
      <c r="J15" s="69">
        <v>12</v>
      </c>
      <c r="K15" s="69">
        <v>12.000000000000002</v>
      </c>
      <c r="L15" s="69">
        <v>12</v>
      </c>
      <c r="M15" s="69">
        <v>12</v>
      </c>
      <c r="N15" s="69">
        <v>12</v>
      </c>
      <c r="O15" s="69">
        <v>11.999889668503871</v>
      </c>
      <c r="P15" s="69">
        <v>10.000029928560526</v>
      </c>
      <c r="Q15" s="69">
        <v>10</v>
      </c>
      <c r="R15" s="69">
        <v>9.3427341586056212</v>
      </c>
      <c r="S15" s="69">
        <v>10.000000000000002</v>
      </c>
      <c r="T15" s="69">
        <v>10.000000000000002</v>
      </c>
      <c r="U15" s="69">
        <v>10</v>
      </c>
      <c r="V15" s="69">
        <v>10</v>
      </c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</row>
    <row r="16" spans="2:44" ht="20" customHeight="1">
      <c r="B16" s="60" t="s">
        <v>117</v>
      </c>
      <c r="D16" s="69">
        <v>22.286439707600913</v>
      </c>
      <c r="E16" s="69">
        <v>20.604841533046041</v>
      </c>
      <c r="F16" s="69">
        <v>22.263173559790005</v>
      </c>
      <c r="G16" s="69">
        <v>30.236801046856911</v>
      </c>
      <c r="H16" s="69">
        <v>24.1</v>
      </c>
      <c r="I16" s="69">
        <v>28.73799415624428</v>
      </c>
      <c r="J16" s="69">
        <v>25.433791056633353</v>
      </c>
      <c r="K16" s="69">
        <v>22.910994494342503</v>
      </c>
      <c r="L16" s="69">
        <v>22.321878483491265</v>
      </c>
      <c r="M16" s="69">
        <v>31.455904079030852</v>
      </c>
      <c r="N16" s="69">
        <v>23.172470229947422</v>
      </c>
      <c r="O16" s="69">
        <v>24.231244196032321</v>
      </c>
      <c r="P16" s="69">
        <v>23.143755854774653</v>
      </c>
      <c r="Q16" s="69">
        <v>21.291428513051216</v>
      </c>
      <c r="R16" s="69">
        <v>24.187383958685317</v>
      </c>
      <c r="S16" s="69">
        <v>22.103669784254542</v>
      </c>
      <c r="T16" s="69">
        <v>25.374586431803785</v>
      </c>
      <c r="U16" s="69">
        <v>21.324889558361086</v>
      </c>
      <c r="V16" s="69">
        <v>23.311720050107798</v>
      </c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</row>
    <row r="17" spans="2:24" ht="6.95" customHeight="1" thickBo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99"/>
      <c r="X17" s="99"/>
    </row>
    <row r="18" spans="2:24" ht="6.95" customHeight="1"/>
    <row r="19" spans="2:24" ht="14.25" customHeight="1">
      <c r="B19" s="126" t="s">
        <v>25</v>
      </c>
      <c r="C19" s="243" t="s">
        <v>271</v>
      </c>
      <c r="D19" s="243"/>
      <c r="E19" s="243"/>
      <c r="F19" s="243"/>
      <c r="G19" s="243"/>
      <c r="H19" s="243"/>
      <c r="I19" s="243"/>
      <c r="J19" s="243"/>
      <c r="K19" s="243"/>
    </row>
    <row r="20" spans="2:24" ht="14.25" customHeight="1">
      <c r="B20" s="126"/>
      <c r="C20" s="57" t="s">
        <v>270</v>
      </c>
      <c r="D20" s="116"/>
      <c r="E20" s="116"/>
      <c r="F20" s="116"/>
      <c r="G20" s="116"/>
      <c r="H20" s="116"/>
      <c r="I20" s="116"/>
      <c r="J20" s="116"/>
      <c r="K20" s="116"/>
      <c r="Q20" s="68"/>
      <c r="R20" s="68"/>
      <c r="S20" s="68"/>
      <c r="T20" s="68"/>
      <c r="U20" s="68"/>
    </row>
    <row r="21" spans="2:24" ht="14.25" customHeight="1">
      <c r="C21" s="126" t="s">
        <v>309</v>
      </c>
      <c r="D21" s="116"/>
      <c r="E21" s="116"/>
      <c r="F21" s="116"/>
      <c r="G21" s="116"/>
      <c r="H21" s="116"/>
      <c r="I21" s="116"/>
      <c r="J21" s="116"/>
      <c r="K21" s="116"/>
      <c r="Q21" s="233"/>
      <c r="R21" s="233"/>
      <c r="S21" s="233"/>
      <c r="T21" s="233"/>
      <c r="U21" s="233"/>
    </row>
    <row r="22" spans="2:24" s="206" customFormat="1" ht="14.25" customHeight="1">
      <c r="B22" s="205" t="s">
        <v>276</v>
      </c>
      <c r="C22" s="217"/>
      <c r="D22" s="218"/>
      <c r="E22" s="218"/>
      <c r="F22" s="218"/>
      <c r="G22" s="218"/>
      <c r="H22" s="218"/>
      <c r="I22" s="218"/>
      <c r="J22" s="218"/>
      <c r="K22" s="218"/>
    </row>
    <row r="23" spans="2:24" ht="21.75" customHeight="1">
      <c r="B23" s="158" t="s">
        <v>223</v>
      </c>
      <c r="C23" s="244" t="s">
        <v>85</v>
      </c>
      <c r="D23" s="244"/>
      <c r="E23" s="244"/>
      <c r="F23" s="244"/>
      <c r="G23" s="244"/>
      <c r="H23" s="244"/>
      <c r="I23" s="244"/>
      <c r="J23" s="244"/>
      <c r="K23" s="244"/>
      <c r="O23" s="226"/>
      <c r="P23" s="226"/>
      <c r="Q23" s="226"/>
      <c r="R23" s="226"/>
      <c r="S23" s="226"/>
      <c r="T23" s="226"/>
    </row>
    <row r="24" spans="2:24" ht="18" customHeight="1"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226"/>
      <c r="P24" s="226"/>
      <c r="Q24" s="226"/>
      <c r="R24" s="226"/>
      <c r="S24" s="226"/>
      <c r="T24" s="226"/>
    </row>
    <row r="25" spans="2:24" ht="20" customHeight="1"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226"/>
      <c r="P25" s="226"/>
      <c r="Q25" s="226"/>
      <c r="R25" s="226"/>
      <c r="S25" s="226"/>
      <c r="T25" s="226"/>
    </row>
    <row r="26" spans="2:24" ht="20" customHeight="1">
      <c r="B26" s="126"/>
      <c r="C26" s="33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226"/>
      <c r="P26" s="226"/>
      <c r="Q26" s="226"/>
      <c r="R26" s="226"/>
      <c r="S26" s="226"/>
      <c r="T26" s="226"/>
    </row>
    <row r="27" spans="2:24" ht="20" customHeight="1">
      <c r="B27" s="126"/>
      <c r="C27" s="33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226"/>
      <c r="P27" s="226"/>
      <c r="Q27" s="226"/>
      <c r="R27" s="226"/>
      <c r="S27" s="226"/>
      <c r="T27" s="226"/>
    </row>
    <row r="28" spans="2:24" ht="20" customHeight="1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226"/>
      <c r="P28" s="226"/>
      <c r="Q28" s="226"/>
      <c r="R28" s="226"/>
      <c r="S28" s="226"/>
      <c r="T28" s="226"/>
    </row>
    <row r="29" spans="2:24" ht="20" customHeight="1"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226"/>
      <c r="P29" s="226"/>
      <c r="Q29" s="226"/>
      <c r="R29" s="226"/>
      <c r="S29" s="226"/>
      <c r="T29" s="226"/>
    </row>
    <row r="30" spans="2:24" ht="20" customHeight="1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4" ht="20" customHeight="1"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4" ht="20" customHeight="1"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15:20" ht="20" customHeight="1">
      <c r="O33" s="68"/>
      <c r="P33" s="68"/>
      <c r="Q33" s="68"/>
      <c r="R33" s="68"/>
      <c r="S33" s="68"/>
      <c r="T33" s="68"/>
    </row>
    <row r="34" spans="15:20" ht="20" customHeight="1">
      <c r="O34" s="68"/>
      <c r="P34" s="68"/>
      <c r="Q34" s="68"/>
      <c r="R34" s="68"/>
      <c r="S34" s="68"/>
      <c r="T34" s="68"/>
    </row>
    <row r="35" spans="15:20" ht="20" customHeight="1">
      <c r="O35" s="68"/>
      <c r="P35" s="68"/>
      <c r="Q35" s="68"/>
      <c r="R35" s="68"/>
      <c r="S35" s="68"/>
      <c r="T35" s="68"/>
    </row>
    <row r="36" spans="15:20" ht="20" customHeight="1">
      <c r="O36" s="68"/>
      <c r="P36" s="68"/>
      <c r="Q36" s="68"/>
      <c r="R36" s="68"/>
      <c r="S36" s="68"/>
      <c r="T36" s="68"/>
    </row>
    <row r="37" spans="15:20" ht="20" customHeight="1">
      <c r="O37" s="68"/>
      <c r="P37" s="68"/>
      <c r="Q37" s="68"/>
      <c r="R37" s="68"/>
      <c r="S37" s="68"/>
      <c r="T37" s="68"/>
    </row>
    <row r="38" spans="15:20" ht="20" customHeight="1">
      <c r="O38" s="68"/>
      <c r="P38" s="68"/>
      <c r="Q38" s="68"/>
      <c r="R38" s="68"/>
      <c r="S38" s="68"/>
      <c r="T38" s="68"/>
    </row>
  </sheetData>
  <mergeCells count="3">
    <mergeCell ref="B6:C6"/>
    <mergeCell ref="C19:K19"/>
    <mergeCell ref="C23:K23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7" orientation="landscape" r:id="rId1"/>
  <headerFooter alignWithMargins="0"/>
  <ignoredErrors>
    <ignoredError sqref="D8:S9 T8:V8 D10:N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4.9989318521683403E-2"/>
    <pageSetUpPr fitToPage="1"/>
  </sheetPr>
  <dimension ref="B1:V39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65" customWidth="1"/>
    <col min="2" max="2" width="14.6640625" style="65" customWidth="1"/>
    <col min="3" max="3" width="58.44140625" style="65" customWidth="1"/>
    <col min="4" max="22" width="9.77734375" style="65" customWidth="1"/>
    <col min="23" max="16384" width="14.6640625" style="65"/>
  </cols>
  <sheetData>
    <row r="1" spans="2:22" ht="20.100000000000001" customHeight="1"/>
    <row r="2" spans="2:22" ht="18" customHeight="1"/>
    <row r="3" spans="2:22" ht="18" customHeight="1"/>
    <row r="4" spans="2:22" ht="18" customHeight="1">
      <c r="B4" s="3" t="s">
        <v>245</v>
      </c>
      <c r="C4" s="4"/>
      <c r="D4" s="4"/>
    </row>
    <row r="5" spans="2:22" ht="18" customHeight="1">
      <c r="B5" s="26" t="s">
        <v>306</v>
      </c>
      <c r="C5" s="4"/>
      <c r="D5" s="4"/>
    </row>
    <row r="6" spans="2:22" ht="15.95" customHeight="1">
      <c r="B6" s="241" t="s">
        <v>288</v>
      </c>
      <c r="C6" s="241"/>
      <c r="D6" s="108"/>
    </row>
    <row r="7" spans="2:22" ht="9.9499999999999993" customHeight="1" thickBot="1">
      <c r="B7" s="66"/>
      <c r="C7" s="66"/>
      <c r="D7" s="66"/>
    </row>
    <row r="8" spans="2:22" s="67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 t="s">
        <v>235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2" ht="6" customHeight="1">
      <c r="G9" s="68"/>
      <c r="H9" s="68"/>
    </row>
    <row r="10" spans="2:22" ht="20" customHeight="1">
      <c r="B10" s="60" t="s">
        <v>111</v>
      </c>
      <c r="D10" s="69">
        <v>13354.01582755</v>
      </c>
      <c r="E10" s="69">
        <v>15346.18918161</v>
      </c>
      <c r="F10" s="69">
        <v>15365</v>
      </c>
      <c r="G10" s="69">
        <v>15468</v>
      </c>
      <c r="H10" s="69">
        <v>18728.800462119998</v>
      </c>
      <c r="I10" s="69">
        <v>24763.83954456</v>
      </c>
      <c r="J10" s="69">
        <v>22241.663122369999</v>
      </c>
      <c r="K10" s="69">
        <v>25853.0964518</v>
      </c>
      <c r="L10" s="69">
        <v>28602.268959389996</v>
      </c>
      <c r="M10" s="69">
        <v>34730.437704600001</v>
      </c>
      <c r="N10" s="69">
        <v>34872.6</v>
      </c>
      <c r="O10" s="69">
        <v>39174.824000000001</v>
      </c>
      <c r="P10" s="69" t="s">
        <v>275</v>
      </c>
      <c r="Q10" s="69">
        <v>36412.373855940001</v>
      </c>
      <c r="R10" s="69">
        <v>41365.834382560002</v>
      </c>
      <c r="S10" s="69">
        <v>48979.411125899991</v>
      </c>
      <c r="T10" s="69">
        <v>54720.39</v>
      </c>
      <c r="U10" s="69">
        <v>66297</v>
      </c>
      <c r="V10" s="69">
        <v>78751.153569700007</v>
      </c>
    </row>
    <row r="11" spans="2:22" ht="20" customHeight="1">
      <c r="B11" s="60" t="s">
        <v>112</v>
      </c>
      <c r="D11" s="69">
        <v>13899.5373</v>
      </c>
      <c r="E11" s="69">
        <v>15709.9</v>
      </c>
      <c r="F11" s="69">
        <v>15791.1</v>
      </c>
      <c r="G11" s="69">
        <v>15895.2</v>
      </c>
      <c r="H11" s="69">
        <v>19139.8</v>
      </c>
      <c r="I11" s="69">
        <v>23617.880482083798</v>
      </c>
      <c r="J11" s="69">
        <v>23301.554522145547</v>
      </c>
      <c r="K11" s="69">
        <v>26320.744324560397</v>
      </c>
      <c r="L11" s="69">
        <v>29685.939379030191</v>
      </c>
      <c r="M11" s="69">
        <v>34604.235707109161</v>
      </c>
      <c r="N11" s="69">
        <v>35996.721187626819</v>
      </c>
      <c r="O11" s="69">
        <v>40037.868119824292</v>
      </c>
      <c r="P11" s="69">
        <v>33412.9</v>
      </c>
      <c r="Q11" s="69">
        <v>36652.595710505717</v>
      </c>
      <c r="R11" s="69">
        <v>42022.835277232138</v>
      </c>
      <c r="S11" s="69">
        <v>49943.867132795705</v>
      </c>
      <c r="T11" s="69">
        <v>54846.571323569289</v>
      </c>
      <c r="U11" s="69">
        <v>67342.100461239999</v>
      </c>
      <c r="V11" s="69">
        <v>77869.761018625722</v>
      </c>
    </row>
    <row r="12" spans="2:22" ht="20" customHeight="1">
      <c r="B12" s="60" t="s">
        <v>113</v>
      </c>
      <c r="D12" s="69">
        <v>2675.6609302500001</v>
      </c>
      <c r="E12" s="69">
        <v>2552.9</v>
      </c>
      <c r="F12" s="69">
        <v>2566.1</v>
      </c>
      <c r="G12" s="69">
        <v>2583</v>
      </c>
      <c r="H12" s="69">
        <v>3110.2</v>
      </c>
      <c r="I12" s="69">
        <v>3542.6820723125697</v>
      </c>
      <c r="J12" s="69">
        <v>3495.2331783218315</v>
      </c>
      <c r="K12" s="69">
        <v>3948.1116486840592</v>
      </c>
      <c r="L12" s="69">
        <v>4452.8909068545281</v>
      </c>
      <c r="M12" s="69">
        <v>5190.6353560663738</v>
      </c>
      <c r="N12" s="69">
        <v>5399.5081781440231</v>
      </c>
      <c r="O12" s="69">
        <v>6005.6802179736433</v>
      </c>
      <c r="P12" s="69">
        <v>5011.8999999999996</v>
      </c>
      <c r="Q12" s="69">
        <v>4764.8374423657433</v>
      </c>
      <c r="R12" s="69">
        <v>6027.2235497221473</v>
      </c>
      <c r="S12" s="69">
        <v>7491.580069919356</v>
      </c>
      <c r="T12" s="69">
        <v>8226.9856985353945</v>
      </c>
      <c r="U12" s="69">
        <v>10101.315069185997</v>
      </c>
      <c r="V12" s="69">
        <v>11680.464152793857</v>
      </c>
    </row>
    <row r="13" spans="2:22" ht="20" customHeight="1">
      <c r="B13" s="60" t="s">
        <v>114</v>
      </c>
      <c r="D13" s="69">
        <v>3097.712</v>
      </c>
      <c r="E13" s="69">
        <v>3237</v>
      </c>
      <c r="F13" s="69">
        <v>3515.6</v>
      </c>
      <c r="G13" s="69">
        <v>4806.2</v>
      </c>
      <c r="H13" s="69">
        <v>4618.2</v>
      </c>
      <c r="I13" s="69">
        <v>6462.6518065050022</v>
      </c>
      <c r="J13" s="69">
        <v>5521.7182241366672</v>
      </c>
      <c r="K13" s="69">
        <v>5000.0721103099995</v>
      </c>
      <c r="L13" s="69">
        <v>5672.3610538027269</v>
      </c>
      <c r="M13" s="69">
        <v>9345.9098172907143</v>
      </c>
      <c r="N13" s="69">
        <v>7928.6739484414284</v>
      </c>
      <c r="O13" s="69">
        <v>9211.1809237092857</v>
      </c>
      <c r="P13" s="69">
        <v>7733</v>
      </c>
      <c r="Q13" s="69">
        <v>7809.4086284933337</v>
      </c>
      <c r="R13" s="69">
        <v>7991.723512775</v>
      </c>
      <c r="S13" s="69">
        <v>9870.0711867949994</v>
      </c>
      <c r="T13" s="69">
        <v>10526.604151563572</v>
      </c>
      <c r="U13" s="69">
        <v>11515.772722819998</v>
      </c>
      <c r="V13" s="69">
        <v>18045.928500419999</v>
      </c>
    </row>
    <row r="14" spans="2:22" ht="20" customHeight="1">
      <c r="B14" s="60" t="s">
        <v>115</v>
      </c>
      <c r="D14" s="69">
        <v>422.0510697499999</v>
      </c>
      <c r="E14" s="69">
        <v>684.1</v>
      </c>
      <c r="F14" s="69">
        <v>949.5</v>
      </c>
      <c r="G14" s="69">
        <v>2223.1999999999998</v>
      </c>
      <c r="H14" s="69">
        <v>1508</v>
      </c>
      <c r="I14" s="69">
        <v>2919.9697341924325</v>
      </c>
      <c r="J14" s="69">
        <v>2026.4850458148358</v>
      </c>
      <c r="K14" s="69">
        <v>1051.9604616259403</v>
      </c>
      <c r="L14" s="69">
        <v>1219.4701469481988</v>
      </c>
      <c r="M14" s="69">
        <v>4155.2744612243405</v>
      </c>
      <c r="N14" s="69">
        <v>2529.1657702974053</v>
      </c>
      <c r="O14" s="69">
        <v>3205.5007057356424</v>
      </c>
      <c r="P14" s="69">
        <v>2721.1000000000004</v>
      </c>
      <c r="Q14" s="69">
        <v>3044.5711861275904</v>
      </c>
      <c r="R14" s="69">
        <v>1964.4999630528528</v>
      </c>
      <c r="S14" s="69">
        <v>2378.4911168756435</v>
      </c>
      <c r="T14" s="69">
        <v>2299.6184530281771</v>
      </c>
      <c r="U14" s="69">
        <v>1414.457653634001</v>
      </c>
      <c r="V14" s="69">
        <v>6365.4643476261426</v>
      </c>
    </row>
    <row r="15" spans="2:22" ht="20" customHeight="1">
      <c r="B15" s="60" t="s">
        <v>116</v>
      </c>
      <c r="D15" s="69">
        <v>19.25</v>
      </c>
      <c r="E15" s="69">
        <v>16.25026257328182</v>
      </c>
      <c r="F15" s="69">
        <v>16.250292886499356</v>
      </c>
      <c r="G15" s="69">
        <v>16.250188736222253</v>
      </c>
      <c r="H15" s="69">
        <v>16.250188736222253</v>
      </c>
      <c r="I15" s="69">
        <v>15</v>
      </c>
      <c r="J15" s="69">
        <v>14.999999999999996</v>
      </c>
      <c r="K15" s="69">
        <v>15</v>
      </c>
      <c r="L15" s="69">
        <v>15</v>
      </c>
      <c r="M15" s="69">
        <v>15</v>
      </c>
      <c r="N15" s="69">
        <v>15</v>
      </c>
      <c r="O15" s="69">
        <v>15</v>
      </c>
      <c r="P15" s="69">
        <v>15</v>
      </c>
      <c r="Q15" s="69">
        <v>13</v>
      </c>
      <c r="R15" s="69">
        <v>14.342734158605621</v>
      </c>
      <c r="S15" s="69">
        <v>15</v>
      </c>
      <c r="T15" s="69">
        <v>15.000000000000002</v>
      </c>
      <c r="U15" s="69">
        <v>14.999999999999996</v>
      </c>
      <c r="V15" s="69">
        <v>14.999999999999996</v>
      </c>
    </row>
    <row r="16" spans="2:22" ht="20" customHeight="1">
      <c r="B16" s="60" t="s">
        <v>117</v>
      </c>
      <c r="D16" s="69">
        <v>22.286439707600913</v>
      </c>
      <c r="E16" s="69">
        <v>20.604841533046041</v>
      </c>
      <c r="F16" s="69">
        <v>22.263173559790005</v>
      </c>
      <c r="G16" s="69">
        <v>30.236801046856911</v>
      </c>
      <c r="H16" s="69">
        <v>24.1</v>
      </c>
      <c r="I16" s="69">
        <v>27.363386021906077</v>
      </c>
      <c r="J16" s="69">
        <v>23.696780482559159</v>
      </c>
      <c r="K16" s="69">
        <v>18.9966972387036</v>
      </c>
      <c r="L16" s="69">
        <v>19.107904861550779</v>
      </c>
      <c r="M16" s="69">
        <v>27.007993750807422</v>
      </c>
      <c r="N16" s="69">
        <v>22.026100397073826</v>
      </c>
      <c r="O16" s="69">
        <v>23.006172297042145</v>
      </c>
      <c r="P16" s="69">
        <v>23.1</v>
      </c>
      <c r="Q16" s="69">
        <v>21.306563633786315</v>
      </c>
      <c r="R16" s="69">
        <v>19.017573326626287</v>
      </c>
      <c r="S16" s="69">
        <v>19.762328697037969</v>
      </c>
      <c r="T16" s="69">
        <v>19.192820804533977</v>
      </c>
      <c r="U16" s="69">
        <v>17.100406200498774</v>
      </c>
      <c r="V16" s="69">
        <v>23.174500941518982</v>
      </c>
    </row>
    <row r="17" spans="2:22" ht="12" customHeight="1" thickBo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</row>
    <row r="18" spans="2:22" ht="21" customHeight="1">
      <c r="B18" s="201" t="s">
        <v>25</v>
      </c>
      <c r="C18" s="33" t="s">
        <v>267</v>
      </c>
      <c r="O18" s="226"/>
      <c r="P18" s="227"/>
      <c r="Q18" s="226"/>
      <c r="R18" s="226"/>
      <c r="S18" s="226"/>
      <c r="T18" s="226"/>
      <c r="U18" s="226"/>
      <c r="V18" s="226"/>
    </row>
    <row r="19" spans="2:22" ht="17.25" customHeight="1">
      <c r="B19" s="202"/>
      <c r="C19" s="33" t="s">
        <v>273</v>
      </c>
      <c r="D19" s="33"/>
      <c r="O19" s="226"/>
      <c r="P19" s="226"/>
      <c r="Q19" s="226"/>
      <c r="R19" s="226"/>
      <c r="S19" s="226"/>
      <c r="T19" s="226"/>
      <c r="U19" s="226"/>
    </row>
    <row r="20" spans="2:22" ht="17.25" customHeight="1">
      <c r="B20" s="202"/>
      <c r="C20" s="33" t="s">
        <v>274</v>
      </c>
      <c r="D20" s="33"/>
      <c r="O20" s="226"/>
      <c r="P20" s="226"/>
      <c r="Q20" s="226"/>
      <c r="R20" s="226"/>
      <c r="S20" s="226"/>
      <c r="T20" s="226"/>
      <c r="U20" s="226"/>
    </row>
    <row r="21" spans="2:22" ht="17.25" customHeight="1">
      <c r="C21" s="126" t="s">
        <v>310</v>
      </c>
      <c r="D21" s="116"/>
      <c r="E21" s="116"/>
      <c r="F21" s="116"/>
      <c r="G21" s="116"/>
      <c r="H21" s="116"/>
      <c r="I21" s="116"/>
      <c r="J21" s="116"/>
      <c r="K21" s="116"/>
      <c r="O21" s="226"/>
      <c r="P21" s="226"/>
      <c r="Q21" s="226"/>
      <c r="R21" s="226"/>
      <c r="S21" s="226"/>
      <c r="T21" s="226"/>
    </row>
    <row r="22" spans="2:22" ht="17.25" customHeight="1">
      <c r="B22" s="205" t="s">
        <v>277</v>
      </c>
      <c r="C22" s="217"/>
      <c r="D22" s="218"/>
      <c r="E22" s="218"/>
      <c r="F22" s="218"/>
      <c r="G22" s="218"/>
      <c r="H22" s="218"/>
      <c r="I22" s="218"/>
      <c r="J22" s="218"/>
      <c r="K22" s="218"/>
      <c r="L22" s="206"/>
      <c r="M22" s="206"/>
      <c r="N22" s="206"/>
      <c r="O22" s="226"/>
      <c r="P22" s="226"/>
      <c r="Q22" s="226"/>
      <c r="R22" s="226"/>
      <c r="S22" s="226"/>
      <c r="T22" s="226"/>
    </row>
    <row r="23" spans="2:22" ht="18" customHeight="1">
      <c r="B23" s="117" t="s">
        <v>223</v>
      </c>
      <c r="C23" s="118" t="s">
        <v>85</v>
      </c>
      <c r="D23" s="34"/>
      <c r="O23" s="226"/>
      <c r="P23" s="226"/>
      <c r="Q23" s="226"/>
      <c r="R23" s="226"/>
      <c r="S23" s="226"/>
      <c r="T23" s="226"/>
    </row>
    <row r="24" spans="2:22" ht="17.100000000000001" customHeight="1"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226"/>
      <c r="P24" s="226"/>
      <c r="Q24" s="226"/>
      <c r="R24" s="226"/>
      <c r="S24" s="226"/>
      <c r="T24" s="226"/>
    </row>
    <row r="25" spans="2:22" ht="19.5" customHeight="1"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226"/>
      <c r="P25" s="226"/>
      <c r="Q25" s="226"/>
      <c r="R25" s="226"/>
      <c r="S25" s="226"/>
      <c r="T25" s="226"/>
    </row>
    <row r="26" spans="2:22" ht="20" customHeight="1"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226"/>
      <c r="P26" s="226"/>
      <c r="Q26" s="226"/>
      <c r="R26" s="226"/>
      <c r="S26" s="226"/>
      <c r="T26" s="226"/>
    </row>
    <row r="27" spans="2:22" ht="20" customHeight="1"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2" ht="20" customHeight="1"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2" ht="20" customHeight="1"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2" ht="20" customHeight="1"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2" ht="20" customHeight="1"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2" ht="20" customHeight="1"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4:20" ht="20" customHeight="1"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4:20" ht="20" customHeight="1">
      <c r="O34" s="68"/>
      <c r="P34" s="68"/>
      <c r="Q34" s="68"/>
      <c r="R34" s="68"/>
      <c r="S34" s="68"/>
      <c r="T34" s="68"/>
    </row>
    <row r="35" spans="4:20" ht="20" customHeight="1">
      <c r="O35" s="68"/>
      <c r="P35" s="68"/>
      <c r="Q35" s="68"/>
      <c r="R35" s="68"/>
      <c r="S35" s="68"/>
      <c r="T35" s="68"/>
    </row>
    <row r="36" spans="4:20" ht="20" customHeight="1">
      <c r="O36" s="68"/>
      <c r="P36" s="68"/>
      <c r="Q36" s="68"/>
      <c r="R36" s="68"/>
      <c r="S36" s="68"/>
      <c r="T36" s="68"/>
    </row>
    <row r="37" spans="4:20" ht="20" customHeight="1">
      <c r="O37" s="68"/>
      <c r="P37" s="68"/>
      <c r="Q37" s="68"/>
      <c r="R37" s="68"/>
      <c r="S37" s="68"/>
      <c r="T37" s="68"/>
    </row>
    <row r="38" spans="4:20" ht="20" customHeight="1">
      <c r="O38" s="68"/>
      <c r="P38" s="68"/>
      <c r="Q38" s="68"/>
      <c r="R38" s="68"/>
      <c r="S38" s="68"/>
      <c r="T38" s="68"/>
    </row>
    <row r="39" spans="4:20" ht="20" customHeight="1">
      <c r="O39" s="68"/>
      <c r="P39" s="68"/>
      <c r="Q39" s="68"/>
      <c r="R39" s="68"/>
      <c r="S39" s="68"/>
      <c r="T39" s="68"/>
    </row>
  </sheetData>
  <mergeCells count="1">
    <mergeCell ref="B6:C6"/>
  </mergeCells>
  <phoneticPr fontId="52" type="noConversion"/>
  <printOptions horizontalCentered="1"/>
  <pageMargins left="0.78740157480314965" right="0.78740157480314965" top="0.39370078740157483" bottom="0.39370078740157483" header="0" footer="0"/>
  <pageSetup paperSize="5" scale="57" orientation="landscape" r:id="rId1"/>
  <headerFooter alignWithMargins="0"/>
  <ignoredErrors>
    <ignoredError sqref="D8:O8 P8:T8 U8:U9 U17 V8:V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BF6FF"/>
    <pageSetUpPr fitToPage="1"/>
  </sheetPr>
  <dimension ref="B1:AB36"/>
  <sheetViews>
    <sheetView showOutlineSymbols="0" zoomScale="89" zoomScaleNormal="89" zoomScaleSheetLayoutView="89" workbookViewId="0"/>
  </sheetViews>
  <sheetFormatPr baseColWidth="10" defaultColWidth="14.6640625" defaultRowHeight="20" customHeight="1"/>
  <cols>
    <col min="1" max="1" width="4.77734375" style="57" customWidth="1"/>
    <col min="2" max="2" width="14.6640625" style="57" customWidth="1"/>
    <col min="3" max="3" width="57.88671875" style="57" customWidth="1"/>
    <col min="4" max="22" width="9.77734375" style="57" customWidth="1"/>
    <col min="23" max="16384" width="14.6640625" style="57"/>
  </cols>
  <sheetData>
    <row r="1" spans="2:28" ht="20.100000000000001" customHeight="1"/>
    <row r="2" spans="2:28" ht="18" customHeight="1"/>
    <row r="3" spans="2:28" ht="18" customHeight="1"/>
    <row r="4" spans="2:28" ht="18" customHeight="1">
      <c r="B4" s="3" t="s">
        <v>246</v>
      </c>
      <c r="C4" s="4"/>
      <c r="D4" s="4"/>
    </row>
    <row r="5" spans="2:28" ht="18" customHeight="1">
      <c r="B5" s="26" t="s">
        <v>307</v>
      </c>
      <c r="C5" s="4"/>
      <c r="D5" s="4"/>
    </row>
    <row r="6" spans="2:28" ht="15.95" customHeight="1">
      <c r="B6" s="27" t="s">
        <v>296</v>
      </c>
      <c r="C6" s="28"/>
      <c r="D6" s="28"/>
    </row>
    <row r="7" spans="2:28" ht="9.9499999999999993" customHeight="1" thickBot="1"/>
    <row r="8" spans="2:28" s="58" customFormat="1" ht="30" customHeight="1" thickBot="1">
      <c r="B8" s="10" t="s">
        <v>41</v>
      </c>
      <c r="C8" s="11"/>
      <c r="D8" s="14" t="s">
        <v>214</v>
      </c>
      <c r="E8" s="14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 t="s">
        <v>235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8" ht="6" customHeight="1">
      <c r="B9" s="59"/>
      <c r="C9" s="59"/>
      <c r="D9" s="44"/>
      <c r="E9" s="44"/>
      <c r="F9" s="44"/>
    </row>
    <row r="10" spans="2:28" ht="20" customHeight="1">
      <c r="B10" s="60" t="s">
        <v>111</v>
      </c>
      <c r="D10" s="61">
        <v>1413.0465098301399</v>
      </c>
      <c r="E10" s="61">
        <v>1592.7910225974699</v>
      </c>
      <c r="F10" s="61">
        <v>1627.7269304530967</v>
      </c>
      <c r="G10" s="61">
        <v>1936.0860587973036</v>
      </c>
      <c r="H10" s="61">
        <v>2361.3160635255067</v>
      </c>
      <c r="I10" s="61">
        <v>2492.9462926473075</v>
      </c>
      <c r="J10" s="61">
        <v>2665.5793887540076</v>
      </c>
      <c r="K10" s="61">
        <v>2871.4383445229987</v>
      </c>
      <c r="L10" s="61">
        <v>3336.4202930957013</v>
      </c>
      <c r="M10" s="61">
        <v>3541.41233987747</v>
      </c>
      <c r="N10" s="61">
        <v>3760.3598331781745</v>
      </c>
      <c r="O10" s="61">
        <v>3947.4072859188914</v>
      </c>
      <c r="P10" s="61">
        <v>2954.9</v>
      </c>
      <c r="Q10" s="61">
        <v>2731.9170400416219</v>
      </c>
      <c r="R10" s="61">
        <v>3109.0289334949848</v>
      </c>
      <c r="S10" s="61">
        <v>3340.9552203034823</v>
      </c>
      <c r="T10" s="61">
        <v>3714.9574678317699</v>
      </c>
      <c r="U10" s="61">
        <v>4108.2644582968142</v>
      </c>
      <c r="V10" s="61">
        <v>4375.9036345322602</v>
      </c>
      <c r="W10" s="155"/>
      <c r="X10" s="155"/>
      <c r="Y10" s="64"/>
      <c r="Z10" s="64"/>
      <c r="AA10" s="64"/>
      <c r="AB10" s="64"/>
    </row>
    <row r="11" spans="2:28" ht="20" customHeight="1">
      <c r="B11" s="60" t="s">
        <v>112</v>
      </c>
      <c r="D11" s="61">
        <v>1406.8534</v>
      </c>
      <c r="E11" s="61">
        <v>1567.4</v>
      </c>
      <c r="F11" s="61">
        <v>1667.3</v>
      </c>
      <c r="G11" s="61">
        <v>1920.8</v>
      </c>
      <c r="H11" s="61">
        <v>2353.6999999999998</v>
      </c>
      <c r="I11" s="61">
        <v>2540.9452815971986</v>
      </c>
      <c r="J11" s="61">
        <v>2678.7866936893615</v>
      </c>
      <c r="K11" s="61">
        <v>2868.9795165608034</v>
      </c>
      <c r="L11" s="61">
        <v>3294.2984232581275</v>
      </c>
      <c r="M11" s="61">
        <v>3559.7178340836399</v>
      </c>
      <c r="N11" s="61">
        <v>3769.5537415305471</v>
      </c>
      <c r="O11" s="61">
        <v>3977.3084801715331</v>
      </c>
      <c r="P11" s="61">
        <v>2986.3</v>
      </c>
      <c r="Q11" s="61">
        <v>2666.7843227330882</v>
      </c>
      <c r="R11" s="61">
        <v>3065.5799766042728</v>
      </c>
      <c r="S11" s="61">
        <v>3313.4397661077146</v>
      </c>
      <c r="T11" s="61">
        <v>3704.2413592412977</v>
      </c>
      <c r="U11" s="61">
        <v>4144.4626942036011</v>
      </c>
      <c r="V11" s="61">
        <v>4442.1188691077468</v>
      </c>
      <c r="W11" s="155"/>
      <c r="X11" s="155"/>
      <c r="Y11" s="64"/>
      <c r="Z11" s="64"/>
      <c r="AA11" s="64"/>
      <c r="AB11" s="64"/>
    </row>
    <row r="12" spans="2:28" ht="20" customHeight="1">
      <c r="B12" s="60" t="s">
        <v>113</v>
      </c>
      <c r="D12" s="61">
        <v>270.81927949999999</v>
      </c>
      <c r="E12" s="61">
        <v>254.7</v>
      </c>
      <c r="F12" s="61">
        <v>270.89999999999998</v>
      </c>
      <c r="G12" s="61">
        <v>312.10000000000002</v>
      </c>
      <c r="H12" s="61">
        <v>382.5</v>
      </c>
      <c r="I12" s="61">
        <v>304.91343379166381</v>
      </c>
      <c r="J12" s="61">
        <v>321.4544032427234</v>
      </c>
      <c r="K12" s="61">
        <v>344.27754198729644</v>
      </c>
      <c r="L12" s="61">
        <v>395.31581079097526</v>
      </c>
      <c r="M12" s="61">
        <v>427.16614009003678</v>
      </c>
      <c r="N12" s="61">
        <v>452.34644898366565</v>
      </c>
      <c r="O12" s="61">
        <v>477.27701762058393</v>
      </c>
      <c r="P12" s="61">
        <v>298.60000000000002</v>
      </c>
      <c r="Q12" s="61">
        <v>266.67843227330883</v>
      </c>
      <c r="R12" s="61">
        <v>306.5579976604273</v>
      </c>
      <c r="S12" s="61">
        <v>331.34397661077145</v>
      </c>
      <c r="T12" s="61">
        <v>370.42413592412976</v>
      </c>
      <c r="U12" s="61">
        <v>414.44626942036012</v>
      </c>
      <c r="V12" s="61">
        <v>444.21188691077458</v>
      </c>
      <c r="W12" s="155"/>
      <c r="X12" s="155"/>
      <c r="Y12" s="64"/>
      <c r="Z12" s="64"/>
      <c r="AA12" s="64"/>
      <c r="AB12" s="64"/>
    </row>
    <row r="13" spans="2:28" ht="20" customHeight="1">
      <c r="B13" s="60" t="s">
        <v>114</v>
      </c>
      <c r="D13" s="61">
        <v>324.44959999999998</v>
      </c>
      <c r="E13" s="61">
        <v>281.7</v>
      </c>
      <c r="F13" s="61">
        <v>320.3</v>
      </c>
      <c r="G13" s="61">
        <v>447.2</v>
      </c>
      <c r="H13" s="61">
        <v>550.70000000000005</v>
      </c>
      <c r="I13" s="61">
        <v>514.48995988634999</v>
      </c>
      <c r="J13" s="61">
        <v>428.55676155927404</v>
      </c>
      <c r="K13" s="61">
        <v>497.24223510243507</v>
      </c>
      <c r="L13" s="61">
        <v>640.25007126802495</v>
      </c>
      <c r="M13" s="61">
        <v>660.23995707347206</v>
      </c>
      <c r="N13" s="61">
        <v>730.08027373807602</v>
      </c>
      <c r="O13" s="61">
        <v>721.11271065440997</v>
      </c>
      <c r="P13" s="61">
        <v>628.29999999999995</v>
      </c>
      <c r="Q13" s="61">
        <v>473.71325546673501</v>
      </c>
      <c r="R13" s="61">
        <v>588.4303586646879</v>
      </c>
      <c r="S13" s="61">
        <v>695.91903703652395</v>
      </c>
      <c r="T13" s="61">
        <v>589.72263476137402</v>
      </c>
      <c r="U13" s="61">
        <v>789.34351840381396</v>
      </c>
      <c r="V13" s="61">
        <v>707.48641563808178</v>
      </c>
      <c r="W13" s="155"/>
      <c r="X13" s="155"/>
      <c r="Y13" s="64"/>
      <c r="Z13" s="64"/>
      <c r="AA13" s="64"/>
      <c r="AB13" s="64"/>
    </row>
    <row r="14" spans="2:28" ht="20" customHeight="1">
      <c r="B14" s="60" t="s">
        <v>115</v>
      </c>
      <c r="D14" s="61">
        <v>53.630320499999982</v>
      </c>
      <c r="E14" s="61">
        <v>27</v>
      </c>
      <c r="F14" s="61">
        <v>49.4</v>
      </c>
      <c r="G14" s="61">
        <v>135.1</v>
      </c>
      <c r="H14" s="61">
        <v>168.20000000000005</v>
      </c>
      <c r="I14" s="61">
        <v>209.57652609468619</v>
      </c>
      <c r="J14" s="61">
        <v>107.10235831655064</v>
      </c>
      <c r="K14" s="61">
        <v>152.96469311513863</v>
      </c>
      <c r="L14" s="61">
        <v>244.93426047704969</v>
      </c>
      <c r="M14" s="61">
        <v>233.07381698343528</v>
      </c>
      <c r="N14" s="61">
        <v>277.73382475441036</v>
      </c>
      <c r="O14" s="61">
        <v>243.83569303382603</v>
      </c>
      <c r="P14" s="61">
        <v>329.7</v>
      </c>
      <c r="Q14" s="61">
        <v>207.03482319342618</v>
      </c>
      <c r="R14" s="61">
        <v>281.8723610042606</v>
      </c>
      <c r="S14" s="61">
        <v>364.5750604257525</v>
      </c>
      <c r="T14" s="61">
        <v>219.29849883724427</v>
      </c>
      <c r="U14" s="61">
        <v>374.89724898345384</v>
      </c>
      <c r="V14" s="61">
        <v>263.2745287273072</v>
      </c>
      <c r="W14" s="155"/>
      <c r="X14" s="155"/>
      <c r="Y14" s="64"/>
      <c r="Z14" s="64"/>
      <c r="AA14" s="64"/>
      <c r="AB14" s="64"/>
    </row>
    <row r="15" spans="2:28" ht="20" customHeight="1">
      <c r="B15" s="60" t="s">
        <v>116</v>
      </c>
      <c r="D15" s="61">
        <v>19.25</v>
      </c>
      <c r="E15" s="61">
        <v>16.25</v>
      </c>
      <c r="F15" s="61">
        <v>16.25</v>
      </c>
      <c r="G15" s="61">
        <v>16.25</v>
      </c>
      <c r="H15" s="61">
        <v>16.25</v>
      </c>
      <c r="I15" s="61">
        <v>12.000001329885682</v>
      </c>
      <c r="J15" s="61">
        <v>12.000000000000002</v>
      </c>
      <c r="K15" s="61">
        <v>12.000000000000002</v>
      </c>
      <c r="L15" s="61">
        <v>12.000000000000002</v>
      </c>
      <c r="M15" s="61">
        <v>12</v>
      </c>
      <c r="N15" s="61">
        <v>12</v>
      </c>
      <c r="O15" s="61">
        <v>12</v>
      </c>
      <c r="P15" s="61">
        <v>9.9989954123832181</v>
      </c>
      <c r="Q15" s="61">
        <v>10</v>
      </c>
      <c r="R15" s="61">
        <v>10</v>
      </c>
      <c r="S15" s="61">
        <v>10</v>
      </c>
      <c r="T15" s="61">
        <v>10</v>
      </c>
      <c r="U15" s="61">
        <v>10</v>
      </c>
      <c r="V15" s="61">
        <v>9.9999999999999982</v>
      </c>
      <c r="W15" s="155"/>
      <c r="X15" s="155"/>
      <c r="Y15" s="64"/>
      <c r="Z15" s="64"/>
      <c r="AA15" s="64"/>
      <c r="AB15" s="64"/>
    </row>
    <row r="16" spans="2:28" ht="20" customHeight="1">
      <c r="B16" s="60" t="s">
        <v>117</v>
      </c>
      <c r="D16" s="61">
        <v>23.062075977497017</v>
      </c>
      <c r="E16" s="61">
        <v>17.972438433073879</v>
      </c>
      <c r="F16" s="61">
        <v>19.210699934025072</v>
      </c>
      <c r="G16" s="61">
        <v>23.281965847563516</v>
      </c>
      <c r="H16" s="61">
        <v>23.4</v>
      </c>
      <c r="I16" s="61">
        <v>20.247974783736769</v>
      </c>
      <c r="J16" s="61">
        <v>15.998166728573818</v>
      </c>
      <c r="K16" s="61">
        <v>17.331676027387797</v>
      </c>
      <c r="L16" s="61">
        <v>19.435096309058871</v>
      </c>
      <c r="M16" s="61">
        <v>18.547536289303512</v>
      </c>
      <c r="N16" s="61">
        <v>19.367817089182616</v>
      </c>
      <c r="O16" s="61">
        <v>18.130670885837596</v>
      </c>
      <c r="P16" s="61">
        <v>21</v>
      </c>
      <c r="Q16" s="61">
        <v>17.763463337794182</v>
      </c>
      <c r="R16" s="61">
        <v>19.194748241945696</v>
      </c>
      <c r="S16" s="61">
        <v>21.002917999442538</v>
      </c>
      <c r="T16" s="61">
        <v>15.920200050953509</v>
      </c>
      <c r="U16" s="61">
        <v>19.0457382933566</v>
      </c>
      <c r="V16" s="61">
        <v>15.926778109388795</v>
      </c>
      <c r="W16" s="155"/>
      <c r="X16" s="155"/>
      <c r="Y16" s="64"/>
      <c r="Z16" s="64"/>
      <c r="AA16" s="64"/>
      <c r="AB16" s="64"/>
    </row>
    <row r="17" spans="2:24" ht="10.5" customHeight="1" thickBot="1">
      <c r="B17" s="62"/>
      <c r="C17" s="62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55"/>
      <c r="X17" s="155"/>
    </row>
    <row r="18" spans="2:24" ht="6.95" customHeight="1"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</row>
    <row r="19" spans="2:24" ht="18" customHeight="1">
      <c r="B19" s="120" t="s">
        <v>25</v>
      </c>
      <c r="C19" s="243" t="s">
        <v>278</v>
      </c>
      <c r="D19" s="243"/>
      <c r="E19" s="243"/>
      <c r="F19" s="243"/>
      <c r="G19" s="243"/>
      <c r="H19" s="243"/>
      <c r="I19" s="243"/>
      <c r="J19" s="243"/>
      <c r="K19" s="243"/>
      <c r="L19" s="243"/>
      <c r="O19" s="228"/>
      <c r="P19" s="228"/>
      <c r="Q19" s="228"/>
      <c r="R19" s="228"/>
      <c r="S19" s="228"/>
      <c r="T19" s="228"/>
      <c r="U19" s="228"/>
      <c r="V19" s="228"/>
    </row>
    <row r="20" spans="2:24" ht="18" customHeight="1">
      <c r="B20" s="120"/>
      <c r="C20" s="243" t="s">
        <v>264</v>
      </c>
      <c r="D20" s="243"/>
      <c r="E20" s="243"/>
      <c r="F20" s="243"/>
      <c r="G20" s="243"/>
      <c r="H20" s="243"/>
      <c r="I20" s="243"/>
      <c r="J20" s="243"/>
      <c r="K20" s="243"/>
      <c r="L20" s="243"/>
      <c r="O20" s="228"/>
      <c r="P20" s="228"/>
      <c r="Q20" s="228"/>
      <c r="R20" s="228"/>
      <c r="S20" s="228"/>
      <c r="T20" s="228"/>
      <c r="U20" s="228"/>
    </row>
    <row r="21" spans="2:24" ht="18" customHeight="1">
      <c r="B21" s="117" t="s">
        <v>223</v>
      </c>
      <c r="C21" s="118" t="s">
        <v>85</v>
      </c>
      <c r="D21" s="64"/>
      <c r="E21" s="64"/>
      <c r="F21" s="64"/>
      <c r="G21" s="64"/>
      <c r="H21" s="64"/>
      <c r="I21" s="64"/>
      <c r="J21" s="64"/>
      <c r="K21" s="64"/>
      <c r="L21" s="64"/>
      <c r="O21" s="228"/>
      <c r="P21" s="228"/>
      <c r="Q21" s="228"/>
      <c r="R21" s="228"/>
      <c r="S21" s="228"/>
      <c r="T21" s="228"/>
    </row>
    <row r="22" spans="2:24" ht="17.100000000000001" customHeight="1">
      <c r="D22" s="34"/>
      <c r="O22" s="228"/>
      <c r="P22" s="228"/>
      <c r="Q22" s="228"/>
      <c r="R22" s="228"/>
      <c r="S22" s="228"/>
      <c r="T22" s="228"/>
    </row>
    <row r="23" spans="2:24" ht="18" customHeight="1"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228"/>
      <c r="P23" s="228"/>
      <c r="Q23" s="228"/>
      <c r="R23" s="228"/>
      <c r="S23" s="228"/>
      <c r="T23" s="228"/>
    </row>
    <row r="24" spans="2:24" ht="18" customHeight="1"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228"/>
      <c r="P24" s="228"/>
      <c r="Q24" s="228"/>
      <c r="R24" s="228"/>
      <c r="S24" s="228"/>
      <c r="T24" s="228"/>
    </row>
    <row r="25" spans="2:24" ht="20" customHeight="1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228"/>
      <c r="P25" s="228"/>
      <c r="Q25" s="228"/>
      <c r="R25" s="228"/>
      <c r="S25" s="228"/>
      <c r="T25" s="228"/>
    </row>
    <row r="26" spans="2:24" ht="20" customHeight="1"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28"/>
      <c r="P26" s="228"/>
      <c r="Q26" s="228"/>
      <c r="R26" s="228"/>
      <c r="S26" s="228"/>
      <c r="T26" s="228"/>
    </row>
    <row r="27" spans="2:24" ht="20" customHeight="1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</row>
    <row r="28" spans="2:24" ht="20" customHeight="1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4" ht="20" customHeight="1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4" ht="20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4" ht="20" customHeight="1">
      <c r="O31" s="64"/>
      <c r="P31" s="64"/>
      <c r="Q31" s="64"/>
      <c r="R31" s="64"/>
      <c r="S31" s="64"/>
      <c r="T31" s="64"/>
    </row>
    <row r="32" spans="2:24" ht="20" customHeight="1">
      <c r="O32" s="64"/>
      <c r="P32" s="64"/>
      <c r="Q32" s="64"/>
      <c r="R32" s="64"/>
      <c r="S32" s="64"/>
      <c r="T32" s="64"/>
    </row>
    <row r="33" spans="15:20" ht="20" customHeight="1">
      <c r="O33" s="64"/>
      <c r="P33" s="64"/>
      <c r="Q33" s="64"/>
      <c r="R33" s="64"/>
      <c r="S33" s="64"/>
      <c r="T33" s="64"/>
    </row>
    <row r="34" spans="15:20" ht="20" customHeight="1">
      <c r="O34" s="64"/>
      <c r="P34" s="64"/>
      <c r="Q34" s="64"/>
      <c r="R34" s="64"/>
      <c r="S34" s="64"/>
      <c r="T34" s="64"/>
    </row>
    <row r="35" spans="15:20" ht="20" customHeight="1">
      <c r="O35" s="64"/>
      <c r="P35" s="64"/>
      <c r="Q35" s="64"/>
      <c r="R35" s="64"/>
      <c r="S35" s="64"/>
      <c r="T35" s="64"/>
    </row>
    <row r="36" spans="15:20" ht="20" customHeight="1">
      <c r="O36" s="64"/>
      <c r="P36" s="64"/>
      <c r="Q36" s="64"/>
      <c r="R36" s="64"/>
      <c r="S36" s="64"/>
      <c r="T36" s="64"/>
    </row>
  </sheetData>
  <mergeCells count="2">
    <mergeCell ref="C20:L20"/>
    <mergeCell ref="C19:L19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58" orientation="landscape" r:id="rId1"/>
  <headerFooter alignWithMargins="0"/>
  <ignoredErrors>
    <ignoredError sqref="D8:R10 S8:S11 T8 U8:U9 U18 V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BF6FF"/>
    <pageSetUpPr fitToPage="1"/>
  </sheetPr>
  <dimension ref="B1:X36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7" customWidth="1"/>
    <col min="2" max="2" width="14.6640625" style="57" customWidth="1"/>
    <col min="3" max="3" width="58.44140625" style="57" customWidth="1"/>
    <col min="4" max="22" width="9.77734375" style="57" customWidth="1"/>
    <col min="23" max="16384" width="14.6640625" style="57"/>
  </cols>
  <sheetData>
    <row r="1" spans="2:24" ht="20.100000000000001" customHeight="1"/>
    <row r="2" spans="2:24" ht="18" customHeight="1"/>
    <row r="3" spans="2:24" ht="18" customHeight="1"/>
    <row r="4" spans="2:24" ht="18" customHeight="1">
      <c r="B4" s="3" t="s">
        <v>247</v>
      </c>
      <c r="C4" s="4"/>
      <c r="D4" s="4"/>
    </row>
    <row r="5" spans="2:24" ht="18" customHeight="1">
      <c r="B5" s="26" t="s">
        <v>305</v>
      </c>
      <c r="C5" s="4"/>
      <c r="D5" s="4"/>
    </row>
    <row r="6" spans="2:24" ht="15.95" customHeight="1">
      <c r="B6" s="27" t="s">
        <v>248</v>
      </c>
      <c r="C6" s="28"/>
      <c r="D6" s="28"/>
    </row>
    <row r="7" spans="2:24" ht="9.9499999999999993" customHeight="1" thickBot="1"/>
    <row r="8" spans="2:24" s="58" customFormat="1" ht="30" customHeight="1" thickBot="1">
      <c r="B8" s="10" t="s">
        <v>41</v>
      </c>
      <c r="C8" s="11"/>
      <c r="D8" s="14" t="s">
        <v>214</v>
      </c>
      <c r="E8" s="14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 t="s">
        <v>235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4" ht="6" customHeight="1">
      <c r="B9" s="59"/>
      <c r="C9" s="59"/>
      <c r="D9" s="44"/>
      <c r="E9" s="44"/>
      <c r="F9" s="44"/>
    </row>
    <row r="10" spans="2:24" ht="20" customHeight="1">
      <c r="B10" s="60" t="s">
        <v>111</v>
      </c>
      <c r="D10" s="64">
        <v>1413.0465098301399</v>
      </c>
      <c r="E10" s="64">
        <v>1592.7910225974699</v>
      </c>
      <c r="F10" s="64">
        <v>1627.7269304530967</v>
      </c>
      <c r="G10" s="64">
        <v>1936.0860587973036</v>
      </c>
      <c r="H10" s="64">
        <v>2361.3160635255067</v>
      </c>
      <c r="I10" s="64">
        <v>2492.9462926473075</v>
      </c>
      <c r="J10" s="64">
        <v>2665.5793887540076</v>
      </c>
      <c r="K10" s="64">
        <v>2871.4383445229987</v>
      </c>
      <c r="L10" s="64">
        <v>3336.4202930957013</v>
      </c>
      <c r="M10" s="64">
        <v>3541.41233987747</v>
      </c>
      <c r="N10" s="64">
        <v>3760.3598331781745</v>
      </c>
      <c r="O10" s="64">
        <v>3947.4072859188914</v>
      </c>
      <c r="P10" s="64">
        <v>2954.9</v>
      </c>
      <c r="Q10" s="64">
        <v>2731.9170400416219</v>
      </c>
      <c r="R10" s="64">
        <v>3109.0289334949848</v>
      </c>
      <c r="S10" s="64">
        <v>3340.9552203034823</v>
      </c>
      <c r="T10" s="64">
        <v>3714.9574678317699</v>
      </c>
      <c r="U10" s="64">
        <v>4108.2644582968142</v>
      </c>
      <c r="V10" s="64">
        <v>4375.9036345322602</v>
      </c>
      <c r="W10" s="154"/>
      <c r="X10" s="154"/>
    </row>
    <row r="11" spans="2:24" ht="20" customHeight="1">
      <c r="B11" s="60" t="s">
        <v>112</v>
      </c>
      <c r="D11" s="64">
        <v>1406.8534</v>
      </c>
      <c r="E11" s="64">
        <v>1567.4</v>
      </c>
      <c r="F11" s="64">
        <v>1667.3</v>
      </c>
      <c r="G11" s="64">
        <v>1920.8</v>
      </c>
      <c r="H11" s="64">
        <v>2353.6999999999998</v>
      </c>
      <c r="I11" s="64">
        <v>2540.9452815971986</v>
      </c>
      <c r="J11" s="64">
        <v>2678.7866936893615</v>
      </c>
      <c r="K11" s="64">
        <v>2868.9795165608034</v>
      </c>
      <c r="L11" s="64">
        <v>3294.2984232581275</v>
      </c>
      <c r="M11" s="64">
        <v>3559.7178340836399</v>
      </c>
      <c r="N11" s="64">
        <v>3769.5537415305471</v>
      </c>
      <c r="O11" s="64">
        <v>3977.3084801715331</v>
      </c>
      <c r="P11" s="64">
        <v>2986.3</v>
      </c>
      <c r="Q11" s="64">
        <v>2666.7843227330882</v>
      </c>
      <c r="R11" s="64">
        <v>3065.5799766042728</v>
      </c>
      <c r="S11" s="64">
        <v>3313.4397661077146</v>
      </c>
      <c r="T11" s="64">
        <v>3704.2413592412977</v>
      </c>
      <c r="U11" s="64">
        <v>4144.4626942036011</v>
      </c>
      <c r="V11" s="64">
        <v>4442.1188691077468</v>
      </c>
      <c r="W11" s="154"/>
      <c r="X11" s="154"/>
    </row>
    <row r="12" spans="2:24" ht="20" customHeight="1">
      <c r="B12" s="60" t="s">
        <v>113</v>
      </c>
      <c r="D12" s="64">
        <v>270.81927949999999</v>
      </c>
      <c r="E12" s="64">
        <v>254.7</v>
      </c>
      <c r="F12" s="64">
        <v>270.89999999999998</v>
      </c>
      <c r="G12" s="64">
        <v>312.10000000000002</v>
      </c>
      <c r="H12" s="64">
        <v>382.5</v>
      </c>
      <c r="I12" s="64">
        <v>381.14179223957973</v>
      </c>
      <c r="J12" s="64">
        <v>401.81800405340425</v>
      </c>
      <c r="K12" s="64">
        <v>430.3469274841205</v>
      </c>
      <c r="L12" s="64">
        <v>494.14476348871909</v>
      </c>
      <c r="M12" s="64">
        <v>533.95767511254599</v>
      </c>
      <c r="N12" s="64">
        <v>565.43306122958199</v>
      </c>
      <c r="O12" s="64">
        <v>596.59627202572995</v>
      </c>
      <c r="P12" s="64">
        <v>447.94389591095131</v>
      </c>
      <c r="Q12" s="64">
        <v>400.01764840996321</v>
      </c>
      <c r="R12" s="64">
        <v>459.83699649064096</v>
      </c>
      <c r="S12" s="64">
        <v>497.01596491615715</v>
      </c>
      <c r="T12" s="64">
        <v>555.63620388619472</v>
      </c>
      <c r="U12" s="64">
        <v>621.6694041305401</v>
      </c>
      <c r="V12" s="64">
        <v>666.31783036616184</v>
      </c>
      <c r="W12" s="154"/>
      <c r="X12" s="154"/>
    </row>
    <row r="13" spans="2:24" ht="20" customHeight="1">
      <c r="B13" s="60" t="s">
        <v>114</v>
      </c>
      <c r="D13" s="64">
        <v>324.44959999999998</v>
      </c>
      <c r="E13" s="64">
        <v>281.7</v>
      </c>
      <c r="F13" s="64">
        <v>320.3</v>
      </c>
      <c r="G13" s="64">
        <v>447.2</v>
      </c>
      <c r="H13" s="64">
        <v>550.70000000000005</v>
      </c>
      <c r="I13" s="64">
        <v>460.79571401198803</v>
      </c>
      <c r="J13" s="64">
        <v>445.72125351226231</v>
      </c>
      <c r="K13" s="64">
        <v>494.34008962133782</v>
      </c>
      <c r="L13" s="64">
        <v>577.0823159304</v>
      </c>
      <c r="M13" s="64">
        <v>655.2168821154778</v>
      </c>
      <c r="N13" s="64">
        <v>674.37308726421861</v>
      </c>
      <c r="O13" s="64">
        <v>735.85306166101861</v>
      </c>
      <c r="P13" s="64">
        <v>628.29999999999995</v>
      </c>
      <c r="Q13" s="64">
        <v>472.76621640208737</v>
      </c>
      <c r="R13" s="64">
        <v>530.30793928435617</v>
      </c>
      <c r="S13" s="64">
        <v>584.77931343866237</v>
      </c>
      <c r="T13" s="64">
        <v>594.9056610199118</v>
      </c>
      <c r="U13" s="64">
        <v>678.1409703094057</v>
      </c>
      <c r="V13" s="64">
        <v>706.31944224424512</v>
      </c>
      <c r="W13" s="154"/>
      <c r="X13" s="154"/>
    </row>
    <row r="14" spans="2:24" ht="20" customHeight="1">
      <c r="B14" s="60" t="s">
        <v>115</v>
      </c>
      <c r="D14" s="64">
        <v>53.630320499999982</v>
      </c>
      <c r="E14" s="64">
        <v>27</v>
      </c>
      <c r="F14" s="64">
        <v>49.4</v>
      </c>
      <c r="G14" s="64">
        <v>135.1</v>
      </c>
      <c r="H14" s="64">
        <v>168.20000000000005</v>
      </c>
      <c r="I14" s="64">
        <v>79.653921772408296</v>
      </c>
      <c r="J14" s="64">
        <v>43.903249458858056</v>
      </c>
      <c r="K14" s="64">
        <v>63.993162137217325</v>
      </c>
      <c r="L14" s="64">
        <v>82.937552441680907</v>
      </c>
      <c r="M14" s="64">
        <v>121.25920700293182</v>
      </c>
      <c r="N14" s="64">
        <v>108.94002603463662</v>
      </c>
      <c r="O14" s="64">
        <v>139.25678963528867</v>
      </c>
      <c r="P14" s="64">
        <v>180.35610408904864</v>
      </c>
      <c r="Q14" s="64">
        <v>72.748567992124151</v>
      </c>
      <c r="R14" s="64">
        <v>70.47094279371521</v>
      </c>
      <c r="S14" s="64">
        <v>87.763348522505225</v>
      </c>
      <c r="T14" s="64">
        <v>39.269457133717083</v>
      </c>
      <c r="U14" s="64">
        <v>56.471566178865601</v>
      </c>
      <c r="V14" s="64">
        <v>40.001611878083281</v>
      </c>
      <c r="W14" s="154"/>
      <c r="X14" s="154"/>
    </row>
    <row r="15" spans="2:24" ht="20" customHeight="1">
      <c r="B15" s="60" t="s">
        <v>116</v>
      </c>
      <c r="D15" s="64">
        <v>19.25</v>
      </c>
      <c r="E15" s="64">
        <v>16.25</v>
      </c>
      <c r="F15" s="64">
        <v>16.25</v>
      </c>
      <c r="G15" s="64">
        <v>16.25</v>
      </c>
      <c r="H15" s="64">
        <v>16.25</v>
      </c>
      <c r="I15" s="64">
        <v>14.999999999999996</v>
      </c>
      <c r="J15" s="64">
        <v>15.000000000000002</v>
      </c>
      <c r="K15" s="64">
        <v>15</v>
      </c>
      <c r="L15" s="64">
        <v>15</v>
      </c>
      <c r="M15" s="64">
        <v>15</v>
      </c>
      <c r="N15" s="64">
        <v>15</v>
      </c>
      <c r="O15" s="64">
        <v>15</v>
      </c>
      <c r="P15" s="64">
        <v>14.999963028193793</v>
      </c>
      <c r="Q15" s="64">
        <v>15</v>
      </c>
      <c r="R15" s="64">
        <v>15.000000000000002</v>
      </c>
      <c r="S15" s="64">
        <v>15</v>
      </c>
      <c r="T15" s="64">
        <v>15.000000000000002</v>
      </c>
      <c r="U15" s="64">
        <v>15</v>
      </c>
      <c r="V15" s="64">
        <v>14.999999999999996</v>
      </c>
      <c r="W15" s="154"/>
      <c r="X15" s="154"/>
    </row>
    <row r="16" spans="2:24" ht="20" customHeight="1">
      <c r="B16" s="60" t="s">
        <v>117</v>
      </c>
      <c r="D16" s="64">
        <v>23.062075977497017</v>
      </c>
      <c r="E16" s="64">
        <v>17.972438433073879</v>
      </c>
      <c r="F16" s="64">
        <v>19.210699934025072</v>
      </c>
      <c r="G16" s="64">
        <v>23.281965847563516</v>
      </c>
      <c r="H16" s="64">
        <v>23.4</v>
      </c>
      <c r="I16" s="64">
        <v>18.134814525495766</v>
      </c>
      <c r="J16" s="64">
        <v>16.638922933366981</v>
      </c>
      <c r="K16" s="64">
        <v>17.230520007822477</v>
      </c>
      <c r="L16" s="64">
        <v>17.517608965117798</v>
      </c>
      <c r="M16" s="64">
        <v>18.406427493828229</v>
      </c>
      <c r="N16" s="64">
        <v>17.889997954781876</v>
      </c>
      <c r="O16" s="64">
        <v>18.501282093896894</v>
      </c>
      <c r="P16" s="64">
        <v>21.039413320831795</v>
      </c>
      <c r="Q16" s="64">
        <v>17.727950939713295</v>
      </c>
      <c r="R16" s="64">
        <v>17.298780111154546</v>
      </c>
      <c r="S16" s="64">
        <v>17.648708131658612</v>
      </c>
      <c r="T16" s="64">
        <v>16.060121447965265</v>
      </c>
      <c r="U16" s="64">
        <v>16.362578706712601</v>
      </c>
      <c r="V16" s="64">
        <v>15.900507461794195</v>
      </c>
      <c r="W16" s="154"/>
      <c r="X16" s="154"/>
    </row>
    <row r="17" spans="2:23" ht="10.5" customHeight="1" thickBot="1">
      <c r="B17" s="62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152"/>
    </row>
    <row r="18" spans="2:23" ht="6.95" customHeight="1"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2:23" ht="18" customHeight="1">
      <c r="B19" s="120" t="s">
        <v>25</v>
      </c>
      <c r="C19" s="118" t="s">
        <v>280</v>
      </c>
      <c r="D19" s="33"/>
      <c r="E19" s="64"/>
      <c r="F19" s="64"/>
      <c r="G19" s="64"/>
      <c r="H19" s="64"/>
      <c r="O19" s="229"/>
      <c r="P19" s="229"/>
      <c r="Q19" s="229"/>
      <c r="R19" s="229"/>
      <c r="S19" s="229"/>
      <c r="T19" s="229"/>
    </row>
    <row r="20" spans="2:23" ht="18" customHeight="1">
      <c r="B20" s="120"/>
      <c r="C20" s="118" t="s">
        <v>279</v>
      </c>
      <c r="D20" s="33"/>
      <c r="E20" s="64"/>
      <c r="F20" s="64"/>
      <c r="G20" s="64"/>
      <c r="H20" s="64"/>
      <c r="O20" s="229"/>
      <c r="P20" s="229"/>
      <c r="Q20" s="229"/>
      <c r="R20" s="229"/>
      <c r="S20" s="229"/>
      <c r="T20" s="229"/>
    </row>
    <row r="21" spans="2:23" ht="18" customHeight="1">
      <c r="B21" s="120"/>
      <c r="C21" s="118" t="s">
        <v>281</v>
      </c>
      <c r="D21" s="33"/>
      <c r="E21" s="64"/>
      <c r="F21" s="64"/>
      <c r="G21" s="64"/>
      <c r="H21" s="64"/>
      <c r="O21" s="229"/>
      <c r="P21" s="229"/>
      <c r="Q21" s="229"/>
      <c r="R21" s="229"/>
      <c r="S21" s="229"/>
      <c r="T21" s="229"/>
    </row>
    <row r="22" spans="2:23" ht="18" customHeight="1">
      <c r="B22" s="117" t="s">
        <v>223</v>
      </c>
      <c r="C22" s="118" t="s">
        <v>85</v>
      </c>
      <c r="D22" s="34"/>
      <c r="O22" s="229"/>
      <c r="P22" s="229"/>
      <c r="Q22" s="229"/>
      <c r="R22" s="229"/>
      <c r="S22" s="229"/>
      <c r="T22" s="229"/>
    </row>
    <row r="23" spans="2:23" ht="17.100000000000001" customHeight="1">
      <c r="O23" s="229"/>
      <c r="P23" s="229"/>
      <c r="Q23" s="229"/>
      <c r="R23" s="229"/>
      <c r="S23" s="229"/>
      <c r="T23" s="229"/>
    </row>
    <row r="24" spans="2:23" ht="18" customHeight="1"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229"/>
      <c r="P24" s="229"/>
      <c r="Q24" s="229"/>
      <c r="R24" s="229"/>
      <c r="S24" s="229"/>
      <c r="T24" s="229"/>
    </row>
    <row r="25" spans="2:23" ht="20" customHeight="1"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229"/>
      <c r="P25" s="229"/>
      <c r="Q25" s="229"/>
      <c r="R25" s="229"/>
      <c r="S25" s="229"/>
      <c r="T25" s="229"/>
    </row>
    <row r="26" spans="2:23" ht="20" customHeight="1"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229"/>
      <c r="P26" s="229"/>
      <c r="Q26" s="229"/>
      <c r="R26" s="229"/>
      <c r="S26" s="229"/>
      <c r="T26" s="229"/>
    </row>
    <row r="27" spans="2:23" ht="20" customHeight="1"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229"/>
      <c r="P27" s="229"/>
      <c r="Q27" s="229"/>
      <c r="R27" s="229"/>
      <c r="S27" s="229"/>
      <c r="T27" s="229"/>
    </row>
    <row r="28" spans="2:23" ht="20" customHeight="1"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</row>
    <row r="29" spans="2:23" ht="20" customHeight="1"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</row>
    <row r="30" spans="2:23" ht="20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</row>
    <row r="31" spans="2:23" ht="20" customHeight="1"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</row>
    <row r="32" spans="2:23" ht="20" customHeight="1"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</row>
    <row r="33" spans="15:20" ht="20" customHeight="1">
      <c r="O33" s="64"/>
      <c r="P33" s="64"/>
      <c r="Q33" s="64"/>
      <c r="R33" s="64"/>
      <c r="S33" s="64"/>
      <c r="T33" s="64"/>
    </row>
    <row r="34" spans="15:20" ht="20" customHeight="1">
      <c r="O34" s="64"/>
      <c r="P34" s="64"/>
      <c r="Q34" s="64"/>
      <c r="R34" s="64"/>
      <c r="S34" s="64"/>
      <c r="T34" s="64"/>
    </row>
    <row r="35" spans="15:20" ht="20" customHeight="1">
      <c r="O35" s="64"/>
      <c r="P35" s="64"/>
      <c r="Q35" s="64"/>
      <c r="R35" s="64"/>
      <c r="S35" s="64"/>
      <c r="T35" s="64"/>
    </row>
    <row r="36" spans="15:20" ht="20" customHeight="1">
      <c r="O36" s="64"/>
      <c r="P36" s="64"/>
      <c r="Q36" s="64"/>
      <c r="R36" s="64"/>
      <c r="S36" s="64"/>
      <c r="T36" s="64"/>
    </row>
  </sheetData>
  <phoneticPr fontId="52" type="noConversion"/>
  <printOptions horizontalCentered="1"/>
  <pageMargins left="0.78740157480314965" right="0.78740157480314965" top="0.39370078740157483" bottom="0.39370078740157483" header="0" footer="0"/>
  <pageSetup paperSize="5" scale="57" orientation="landscape" r:id="rId1"/>
  <headerFooter alignWithMargins="0"/>
  <ignoredErrors>
    <ignoredError sqref="D8:R12 S8:T8 U8:U9 U17:U19 V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B1:X28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66.44140625" style="5" customWidth="1"/>
    <col min="4" max="22" width="10.77734375" style="5" customWidth="1"/>
    <col min="23" max="16384" width="14.6640625" style="5"/>
  </cols>
  <sheetData>
    <row r="1" spans="2:24" ht="20.100000000000001" customHeight="1"/>
    <row r="2" spans="2:24" ht="18" customHeight="1"/>
    <row r="3" spans="2:24" ht="18" customHeight="1"/>
    <row r="4" spans="2:24" ht="18" customHeight="1">
      <c r="B4" s="3" t="s">
        <v>249</v>
      </c>
      <c r="C4" s="4"/>
      <c r="D4" s="4"/>
      <c r="E4" s="52"/>
    </row>
    <row r="5" spans="2:24" ht="18" customHeight="1">
      <c r="B5" s="26" t="s">
        <v>102</v>
      </c>
      <c r="C5" s="4"/>
      <c r="D5" s="4"/>
      <c r="E5" s="4"/>
    </row>
    <row r="6" spans="2:24" ht="15.95" customHeight="1">
      <c r="B6" s="53" t="s">
        <v>295</v>
      </c>
      <c r="C6" s="28"/>
      <c r="D6" s="28"/>
      <c r="E6" s="28"/>
    </row>
    <row r="7" spans="2:24" ht="9.9499999999999993" customHeight="1" thickBot="1">
      <c r="G7" s="9"/>
      <c r="H7" s="54"/>
      <c r="I7" s="54"/>
      <c r="J7" s="54"/>
      <c r="L7" s="44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2:24" s="16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4" ht="6" customHeight="1">
      <c r="B9" s="17"/>
      <c r="C9" s="17"/>
    </row>
    <row r="10" spans="2:24" ht="20" customHeight="1">
      <c r="B10" s="1" t="s">
        <v>0</v>
      </c>
      <c r="C10" s="17"/>
      <c r="D10" s="20">
        <v>9861.7999999999993</v>
      </c>
      <c r="E10" s="20">
        <v>12817.317246210001</v>
      </c>
      <c r="F10" s="20">
        <v>15613.404999999999</v>
      </c>
      <c r="G10" s="20">
        <v>19103.3</v>
      </c>
      <c r="H10" s="20">
        <v>25833.274300000001</v>
      </c>
      <c r="I10" s="20">
        <v>25839.26490584686</v>
      </c>
      <c r="J10" s="20">
        <v>31597.095000000001</v>
      </c>
      <c r="K10" s="20">
        <v>37723.3361</v>
      </c>
      <c r="L10" s="20">
        <v>42287.774975577704</v>
      </c>
      <c r="M10" s="20">
        <v>51688.897511851821</v>
      </c>
      <c r="N10" s="20">
        <v>57538.659834534774</v>
      </c>
      <c r="O10" s="20">
        <v>60691.000654976713</v>
      </c>
      <c r="P10" s="20">
        <v>53126.382428001307</v>
      </c>
      <c r="Q10" s="20">
        <v>54668.094310113796</v>
      </c>
      <c r="R10" s="20">
        <v>68405.500732141998</v>
      </c>
      <c r="S10" s="20">
        <v>81718.995751123861</v>
      </c>
      <c r="T10" s="20">
        <v>87323.758240628231</v>
      </c>
      <c r="U10" s="20">
        <v>99666.198290627886</v>
      </c>
      <c r="V10" s="20">
        <f>+V11+V12</f>
        <v>114539.27965109491</v>
      </c>
      <c r="W10" s="99"/>
      <c r="X10" s="99"/>
    </row>
    <row r="11" spans="2:24" ht="20" customHeight="1">
      <c r="B11" s="55" t="s">
        <v>103</v>
      </c>
      <c r="D11" s="22">
        <v>4401.2984999999999</v>
      </c>
      <c r="E11" s="22">
        <v>5537.2312000000002</v>
      </c>
      <c r="F11" s="22">
        <v>5498.8</v>
      </c>
      <c r="G11" s="22">
        <v>6157.7</v>
      </c>
      <c r="H11" s="22">
        <v>8224.7939000000006</v>
      </c>
      <c r="I11" s="22">
        <v>9686.3796000000002</v>
      </c>
      <c r="J11" s="22">
        <v>10874.382900000001</v>
      </c>
      <c r="K11" s="22">
        <v>11523.145699999999</v>
      </c>
      <c r="L11" s="22">
        <v>13318.515681999999</v>
      </c>
      <c r="M11" s="22">
        <v>14697.649738620001</v>
      </c>
      <c r="N11" s="22">
        <v>16409.484405200001</v>
      </c>
      <c r="O11" s="22">
        <v>18206.7996724</v>
      </c>
      <c r="P11" s="22">
        <v>17513.121668830001</v>
      </c>
      <c r="Q11" s="22">
        <v>21296.66534593</v>
      </c>
      <c r="R11" s="22">
        <v>27909.938690519997</v>
      </c>
      <c r="S11" s="22">
        <v>34697.715194599994</v>
      </c>
      <c r="T11" s="22">
        <v>36695.793589710003</v>
      </c>
      <c r="U11" s="22">
        <v>42124.015883929998</v>
      </c>
      <c r="V11" s="22">
        <v>50598.685122821102</v>
      </c>
      <c r="W11" s="99"/>
      <c r="X11" s="99"/>
    </row>
    <row r="12" spans="2:24" ht="20" customHeight="1">
      <c r="B12" s="55" t="s">
        <v>104</v>
      </c>
      <c r="D12" s="22">
        <v>5460.5219999999999</v>
      </c>
      <c r="E12" s="22">
        <v>7280.0945000000002</v>
      </c>
      <c r="F12" s="22">
        <v>10114.605</v>
      </c>
      <c r="G12" s="22">
        <v>12945.603299999999</v>
      </c>
      <c r="H12" s="22">
        <v>17608.4804</v>
      </c>
      <c r="I12" s="22">
        <v>16152.8851</v>
      </c>
      <c r="J12" s="22">
        <v>20722.712100000001</v>
      </c>
      <c r="K12" s="22">
        <v>26200.190399999999</v>
      </c>
      <c r="L12" s="22">
        <v>28969.259293577703</v>
      </c>
      <c r="M12" s="22">
        <v>36991.247773231822</v>
      </c>
      <c r="N12" s="22">
        <v>41129.175429334777</v>
      </c>
      <c r="O12" s="22">
        <v>42484.200982576716</v>
      </c>
      <c r="P12" s="22">
        <v>35613.260759171309</v>
      </c>
      <c r="Q12" s="22">
        <v>33371.428964183797</v>
      </c>
      <c r="R12" s="22">
        <v>40495.562041621997</v>
      </c>
      <c r="S12" s="22">
        <v>47021.280556523867</v>
      </c>
      <c r="T12" s="22">
        <v>50627.964650918235</v>
      </c>
      <c r="U12" s="22">
        <v>57542.182406697895</v>
      </c>
      <c r="V12" s="22">
        <f>+V13+V14</f>
        <v>63940.59452827381</v>
      </c>
      <c r="W12" s="99"/>
      <c r="X12" s="99"/>
    </row>
    <row r="13" spans="2:24" ht="20" customHeight="1">
      <c r="B13" s="56" t="s">
        <v>105</v>
      </c>
      <c r="D13" s="22">
        <v>2025.8426999999999</v>
      </c>
      <c r="E13" s="22">
        <v>2949.4886999999999</v>
      </c>
      <c r="F13" s="22">
        <v>4190.0537000000004</v>
      </c>
      <c r="G13" s="22">
        <v>4662.1544000000004</v>
      </c>
      <c r="H13" s="22">
        <v>5622.7350999999999</v>
      </c>
      <c r="I13" s="22">
        <v>6508.3306000000002</v>
      </c>
      <c r="J13" s="22">
        <v>6962.9651999999996</v>
      </c>
      <c r="K13" s="22">
        <v>8818.8791999999994</v>
      </c>
      <c r="L13" s="22">
        <v>9762.0244341700018</v>
      </c>
      <c r="M13" s="22">
        <v>14635.898172389221</v>
      </c>
      <c r="N13" s="22">
        <v>13198.913196656773</v>
      </c>
      <c r="O13" s="22">
        <v>15245.888011098923</v>
      </c>
      <c r="P13" s="22">
        <v>11453.713513827493</v>
      </c>
      <c r="Q13" s="22">
        <v>13437.822121146599</v>
      </c>
      <c r="R13" s="22">
        <v>15256.1638364763</v>
      </c>
      <c r="S13" s="22">
        <v>17347.166605992701</v>
      </c>
      <c r="T13" s="22">
        <v>19192.616288616198</v>
      </c>
      <c r="U13" s="22">
        <v>23329.9906853133</v>
      </c>
      <c r="V13" s="99">
        <v>29220.819605016699</v>
      </c>
      <c r="W13" s="99"/>
      <c r="X13" s="99"/>
    </row>
    <row r="14" spans="2:24" ht="20" customHeight="1">
      <c r="B14" s="56" t="s">
        <v>106</v>
      </c>
      <c r="D14" s="22">
        <v>3434.6792999999998</v>
      </c>
      <c r="E14" s="22">
        <v>4330.6058000000003</v>
      </c>
      <c r="F14" s="22">
        <v>5924.5513000000001</v>
      </c>
      <c r="G14" s="22">
        <v>8283.4488999999994</v>
      </c>
      <c r="H14" s="22">
        <v>11985.7453</v>
      </c>
      <c r="I14" s="22">
        <v>9644.5545000000002</v>
      </c>
      <c r="J14" s="22">
        <v>13759.7469</v>
      </c>
      <c r="K14" s="22">
        <v>17381.3112</v>
      </c>
      <c r="L14" s="22">
        <v>19207.234859407701</v>
      </c>
      <c r="M14" s="22">
        <v>22355.349600842601</v>
      </c>
      <c r="N14" s="22">
        <v>27930.262232678</v>
      </c>
      <c r="O14" s="22">
        <v>27238.312971477797</v>
      </c>
      <c r="P14" s="22">
        <v>24159.547245343816</v>
      </c>
      <c r="Q14" s="22">
        <v>19933.6068430372</v>
      </c>
      <c r="R14" s="22">
        <v>25239.398205145699</v>
      </c>
      <c r="S14" s="22">
        <v>29674.113950531162</v>
      </c>
      <c r="T14" s="22">
        <v>31435.348362302037</v>
      </c>
      <c r="U14" s="22">
        <v>34212.191721384595</v>
      </c>
      <c r="V14" s="99">
        <v>34719.774923257115</v>
      </c>
      <c r="W14" s="99"/>
      <c r="X14" s="99"/>
    </row>
    <row r="15" spans="2:24" ht="6" customHeight="1">
      <c r="B15" s="2" t="s">
        <v>31</v>
      </c>
      <c r="D15" s="22"/>
      <c r="E15" s="22"/>
      <c r="F15" s="22"/>
      <c r="G15" s="22"/>
      <c r="H15" s="22"/>
      <c r="W15" s="99"/>
      <c r="X15" s="99"/>
    </row>
    <row r="16" spans="2:24" ht="20" customHeight="1">
      <c r="B16" s="1" t="s">
        <v>34</v>
      </c>
      <c r="C16" s="17"/>
      <c r="D16" s="20">
        <v>35882.697200000002</v>
      </c>
      <c r="E16" s="20">
        <v>42267.991946210001</v>
      </c>
      <c r="F16" s="19">
        <v>45807.838000000003</v>
      </c>
      <c r="G16" s="20">
        <v>50045.656178142657</v>
      </c>
      <c r="H16" s="20">
        <v>62736.489349831827</v>
      </c>
      <c r="I16" s="20">
        <v>68737.667789744679</v>
      </c>
      <c r="J16" s="20">
        <v>80835.000736695787</v>
      </c>
      <c r="K16" s="20">
        <v>96650.80539622379</v>
      </c>
      <c r="L16" s="20">
        <v>109258.71912102489</v>
      </c>
      <c r="M16" s="20">
        <v>130167.69357615778</v>
      </c>
      <c r="N16" s="20">
        <v>143886.43541582907</v>
      </c>
      <c r="O16" s="20">
        <v>162633.59525727964</v>
      </c>
      <c r="P16" s="20">
        <v>130628.92248937763</v>
      </c>
      <c r="Q16" s="20">
        <v>134751.44265858564</v>
      </c>
      <c r="R16" s="20">
        <v>156454.55749309808</v>
      </c>
      <c r="S16" s="20">
        <v>175104.46802446319</v>
      </c>
      <c r="T16" s="20">
        <v>186682.22016334676</v>
      </c>
      <c r="U16" s="20">
        <v>197358.14964781178</v>
      </c>
      <c r="V16" s="20">
        <f>+V10+V17+V18</f>
        <v>218412.42170597508</v>
      </c>
      <c r="W16" s="99"/>
      <c r="X16" s="99"/>
    </row>
    <row r="17" spans="2:24" ht="20" customHeight="1">
      <c r="B17" s="55" t="s">
        <v>107</v>
      </c>
      <c r="D17" s="22">
        <v>26000.529200000001</v>
      </c>
      <c r="E17" s="22">
        <v>29363.678100000001</v>
      </c>
      <c r="F17" s="22">
        <v>29724.947400000001</v>
      </c>
      <c r="G17" s="22">
        <v>30585.256178142659</v>
      </c>
      <c r="H17" s="22">
        <v>35438.215049831822</v>
      </c>
      <c r="I17" s="22">
        <v>42792.569983897825</v>
      </c>
      <c r="J17" s="22">
        <v>48828.499936695785</v>
      </c>
      <c r="K17" s="22">
        <v>57553.594196223785</v>
      </c>
      <c r="L17" s="22">
        <v>67103.219305267179</v>
      </c>
      <c r="M17" s="22">
        <v>78822.084178575955</v>
      </c>
      <c r="N17" s="22">
        <v>86499.039024604295</v>
      </c>
      <c r="O17" s="22">
        <v>102072.556279339</v>
      </c>
      <c r="P17" s="22">
        <v>75232.827324004757</v>
      </c>
      <c r="Q17" s="22">
        <v>81337.974794177702</v>
      </c>
      <c r="R17" s="22">
        <v>88035.146145720995</v>
      </c>
      <c r="S17" s="22">
        <v>96182.131543666532</v>
      </c>
      <c r="T17" s="22">
        <v>110015.17165410599</v>
      </c>
      <c r="U17" s="22">
        <v>121267.96809781239</v>
      </c>
      <c r="V17" s="22">
        <v>132278.60352808019</v>
      </c>
      <c r="W17" s="99"/>
      <c r="X17" s="99"/>
    </row>
    <row r="18" spans="2:24" ht="20" customHeight="1">
      <c r="B18" s="55" t="s">
        <v>108</v>
      </c>
      <c r="D18" s="22">
        <v>20.367999999999999</v>
      </c>
      <c r="E18" s="22">
        <v>86.996600000000001</v>
      </c>
      <c r="F18" s="22">
        <v>469.48559999999998</v>
      </c>
      <c r="G18" s="22">
        <v>357.1</v>
      </c>
      <c r="H18" s="22">
        <v>1465</v>
      </c>
      <c r="I18" s="22">
        <v>105.8329</v>
      </c>
      <c r="J18" s="22">
        <v>409.4058</v>
      </c>
      <c r="K18" s="22">
        <v>1373.8751</v>
      </c>
      <c r="L18" s="22">
        <v>-132.27515982000023</v>
      </c>
      <c r="M18" s="22">
        <v>-343.28811427000073</v>
      </c>
      <c r="N18" s="22">
        <v>-151.26344330999927</v>
      </c>
      <c r="O18" s="22">
        <v>-129.96167703606807</v>
      </c>
      <c r="P18" s="22">
        <v>2269.7127373715598</v>
      </c>
      <c r="Q18" s="22">
        <v>-1254.6264457058578</v>
      </c>
      <c r="R18" s="22">
        <v>13.910615235099613</v>
      </c>
      <c r="S18" s="22">
        <v>-2796.6592703272108</v>
      </c>
      <c r="T18" s="22">
        <v>-10656.70973138748</v>
      </c>
      <c r="U18" s="22">
        <v>-23576.016740628518</v>
      </c>
      <c r="V18" s="22">
        <v>-28405.46147319999</v>
      </c>
      <c r="W18" s="99"/>
      <c r="X18" s="99"/>
    </row>
    <row r="19" spans="2:24" ht="6" customHeight="1">
      <c r="B19" s="2" t="s">
        <v>31</v>
      </c>
      <c r="D19" s="22"/>
      <c r="E19" s="22"/>
      <c r="F19" s="22"/>
      <c r="G19" s="22"/>
      <c r="H19" s="22"/>
      <c r="W19" s="99"/>
      <c r="X19" s="99"/>
    </row>
    <row r="20" spans="2:24" ht="20" customHeight="1">
      <c r="B20" s="1" t="s">
        <v>35</v>
      </c>
      <c r="C20" s="17"/>
      <c r="D20" s="20">
        <v>36215.879800000002</v>
      </c>
      <c r="E20" s="20">
        <v>42668.152246209997</v>
      </c>
      <c r="F20" s="20">
        <v>46714.170400000003</v>
      </c>
      <c r="G20" s="20">
        <v>51635.257490176562</v>
      </c>
      <c r="H20" s="20">
        <v>64645.119760153299</v>
      </c>
      <c r="I20" s="20">
        <v>70075.285828471257</v>
      </c>
      <c r="J20" s="20">
        <v>82383.2191698151</v>
      </c>
      <c r="K20" s="20">
        <v>98695.78611021406</v>
      </c>
      <c r="L20" s="20">
        <v>111016.87916925515</v>
      </c>
      <c r="M20" s="20">
        <v>132633.78459254972</v>
      </c>
      <c r="N20" s="20">
        <v>146386.81032024743</v>
      </c>
      <c r="O20" s="20">
        <v>163495.3286434655</v>
      </c>
      <c r="P20" s="20">
        <v>131944.49945367477</v>
      </c>
      <c r="Q20" s="20">
        <v>135193.36312444057</v>
      </c>
      <c r="R20" s="20">
        <v>157100.89334808485</v>
      </c>
      <c r="S20" s="20">
        <v>175714.04215783338</v>
      </c>
      <c r="T20" s="20">
        <v>187518.15288440118</v>
      </c>
      <c r="U20" s="20">
        <v>198260.3706020329</v>
      </c>
      <c r="V20" s="20">
        <f>+V16+V21+V22</f>
        <v>219477.89460562172</v>
      </c>
      <c r="W20" s="99"/>
      <c r="X20" s="99"/>
    </row>
    <row r="21" spans="2:24" ht="20" customHeight="1">
      <c r="B21" s="55" t="s">
        <v>109</v>
      </c>
      <c r="D21" s="22">
        <v>24.624400000000001</v>
      </c>
      <c r="E21" s="22">
        <v>45.671999999999997</v>
      </c>
      <c r="F21" s="22">
        <v>79.502099999999999</v>
      </c>
      <c r="G21" s="22">
        <v>137.25926866</v>
      </c>
      <c r="H21" s="22">
        <v>216.05064461000001</v>
      </c>
      <c r="I21" s="22">
        <v>216.51429021922999</v>
      </c>
      <c r="J21" s="22">
        <v>348.73883987540501</v>
      </c>
      <c r="K21" s="22">
        <v>528.17832510999995</v>
      </c>
      <c r="L21" s="22">
        <v>429.63834869000004</v>
      </c>
      <c r="M21" s="22">
        <v>680.713610947186</v>
      </c>
      <c r="N21" s="22">
        <v>624.29469783539105</v>
      </c>
      <c r="O21" s="22">
        <v>132.92411628724901</v>
      </c>
      <c r="P21" s="22">
        <v>51.411432651626001</v>
      </c>
      <c r="Q21" s="22">
        <v>62.579593056222997</v>
      </c>
      <c r="R21" s="22">
        <v>102.83647943433398</v>
      </c>
      <c r="S21" s="22">
        <v>118.57292476408</v>
      </c>
      <c r="T21" s="22">
        <v>81.695704587702011</v>
      </c>
      <c r="U21" s="22">
        <v>72.926314874824996</v>
      </c>
      <c r="V21" s="22">
        <v>116.84316086482498</v>
      </c>
      <c r="W21" s="99"/>
      <c r="X21" s="99"/>
    </row>
    <row r="22" spans="2:24" ht="20" customHeight="1">
      <c r="B22" s="55" t="s">
        <v>110</v>
      </c>
      <c r="D22" s="22">
        <v>308.5582</v>
      </c>
      <c r="E22" s="22">
        <v>354.48829999999998</v>
      </c>
      <c r="F22" s="22">
        <v>826.83029999999997</v>
      </c>
      <c r="G22" s="22">
        <v>1452.34204337391</v>
      </c>
      <c r="H22" s="22">
        <v>1692.5797657114751</v>
      </c>
      <c r="I22" s="22">
        <v>1121.1037485073471</v>
      </c>
      <c r="J22" s="22">
        <v>1199.4795932439051</v>
      </c>
      <c r="K22" s="22">
        <v>1516.8023888802722</v>
      </c>
      <c r="L22" s="22">
        <v>1328.5216995402561</v>
      </c>
      <c r="M22" s="22">
        <v>1785.3774054447542</v>
      </c>
      <c r="N22" s="22">
        <v>1876.0802065829598</v>
      </c>
      <c r="O22" s="22">
        <v>728.80926989861598</v>
      </c>
      <c r="P22" s="22">
        <v>1264.1655316455249</v>
      </c>
      <c r="Q22" s="22">
        <v>379.34087279869999</v>
      </c>
      <c r="R22" s="22">
        <v>543.49937555243685</v>
      </c>
      <c r="S22" s="22">
        <v>491.00120860610986</v>
      </c>
      <c r="T22" s="22">
        <v>754.23701646669588</v>
      </c>
      <c r="U22" s="22">
        <v>829.29463934631895</v>
      </c>
      <c r="V22" s="22">
        <v>948.62973878179491</v>
      </c>
      <c r="W22" s="99"/>
      <c r="X22" s="99"/>
    </row>
    <row r="23" spans="2:24" ht="8.25" customHeight="1" thickBot="1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2:24" ht="7.5" customHeight="1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24" ht="18" customHeight="1">
      <c r="B25" s="120" t="s">
        <v>64</v>
      </c>
      <c r="C25" s="123" t="s">
        <v>65</v>
      </c>
      <c r="D25" s="2"/>
      <c r="E25" s="7"/>
      <c r="F25" s="7"/>
      <c r="G25" s="7"/>
      <c r="H25" s="7"/>
    </row>
    <row r="26" spans="2:24" ht="18" customHeight="1">
      <c r="B26" s="117" t="s">
        <v>223</v>
      </c>
      <c r="C26" s="123" t="s">
        <v>212</v>
      </c>
      <c r="D26" s="33"/>
      <c r="E26" s="7"/>
      <c r="F26" s="7"/>
      <c r="G26" s="7"/>
    </row>
    <row r="27" spans="2:24" ht="18" customHeight="1">
      <c r="B27" s="117"/>
      <c r="C27" s="123"/>
      <c r="D27" s="33"/>
      <c r="E27" s="7"/>
      <c r="F27" s="7"/>
      <c r="G27" s="7"/>
    </row>
    <row r="28" spans="2:24" ht="16.5" customHeight="1"/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52" orientation="landscape" r:id="rId1"/>
  <headerFooter alignWithMargins="0"/>
  <colBreaks count="1" manualBreakCount="1">
    <brk id="18" max="1048575" man="1"/>
  </colBreaks>
  <ignoredErrors>
    <ignoredError sqref="D8:S9 D10:P1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B1:Z29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44" customWidth="1"/>
    <col min="2" max="2" width="14.6640625" style="44" customWidth="1"/>
    <col min="3" max="3" width="63" style="44" customWidth="1"/>
    <col min="4" max="22" width="10.77734375" style="44" customWidth="1"/>
    <col min="23" max="23" width="11.109375" style="44" customWidth="1"/>
    <col min="24" max="16384" width="14.6640625" style="44"/>
  </cols>
  <sheetData>
    <row r="1" spans="2:26" ht="20.100000000000001" customHeight="1"/>
    <row r="2" spans="2:26" ht="18" customHeight="1"/>
    <row r="3" spans="2:26" ht="18" customHeight="1"/>
    <row r="4" spans="2:26" ht="18" customHeight="1">
      <c r="B4" s="3" t="s">
        <v>250</v>
      </c>
      <c r="C4" s="4"/>
      <c r="D4" s="4"/>
    </row>
    <row r="5" spans="2:26" ht="18" customHeight="1">
      <c r="B5" s="26" t="s">
        <v>96</v>
      </c>
      <c r="C5" s="4"/>
      <c r="D5" s="4"/>
    </row>
    <row r="6" spans="2:26" ht="15.95" customHeight="1">
      <c r="B6" s="27" t="s">
        <v>294</v>
      </c>
      <c r="C6" s="28"/>
      <c r="D6" s="28"/>
    </row>
    <row r="7" spans="2:26" ht="9.9499999999999993" customHeight="1" thickBot="1">
      <c r="G7" s="45"/>
      <c r="H7" s="46"/>
      <c r="I7" s="46"/>
      <c r="J7" s="46"/>
      <c r="M7" s="46"/>
      <c r="N7" s="46"/>
      <c r="O7" s="46"/>
      <c r="P7" s="46"/>
      <c r="Q7" s="46"/>
      <c r="R7" s="46"/>
      <c r="S7" s="46"/>
      <c r="T7" s="46"/>
      <c r="U7" s="46"/>
    </row>
    <row r="8" spans="2:26" s="47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6" ht="6" customHeight="1">
      <c r="B9" s="48"/>
      <c r="C9" s="48"/>
    </row>
    <row r="10" spans="2:26" ht="20" customHeight="1">
      <c r="B10" s="1" t="s">
        <v>2</v>
      </c>
      <c r="C10" s="17"/>
      <c r="D10" s="20">
        <v>10905</v>
      </c>
      <c r="E10" s="20">
        <v>14279.517246210002</v>
      </c>
      <c r="F10" s="20">
        <v>17528.433300000001</v>
      </c>
      <c r="G10" s="20">
        <v>21801.232599999999</v>
      </c>
      <c r="H10" s="20">
        <v>28161.705900000001</v>
      </c>
      <c r="I10" s="20">
        <v>28924.984499999999</v>
      </c>
      <c r="J10" s="20">
        <v>34574.461199999998</v>
      </c>
      <c r="K10" s="20">
        <v>41015.669800000003</v>
      </c>
      <c r="L10" s="20">
        <v>46370.374420113018</v>
      </c>
      <c r="M10" s="20">
        <v>56577.668721259193</v>
      </c>
      <c r="N10" s="20">
        <v>64928.473187094656</v>
      </c>
      <c r="O10" s="20">
        <v>70601.923430484792</v>
      </c>
      <c r="P10" s="20">
        <v>62296.459888440266</v>
      </c>
      <c r="Q10" s="20">
        <v>64265.088391454963</v>
      </c>
      <c r="R10" s="20">
        <v>78802.853869252271</v>
      </c>
      <c r="S10" s="19">
        <v>95556.15227059061</v>
      </c>
      <c r="T10" s="19">
        <v>106300.597220236</v>
      </c>
      <c r="U10" s="19">
        <v>125481.14310042506</v>
      </c>
      <c r="V10" s="19">
        <f>+V11+V12</f>
        <v>142729.98206049594</v>
      </c>
      <c r="W10" s="156"/>
      <c r="X10" s="156"/>
      <c r="Y10" s="156"/>
      <c r="Z10" s="156"/>
    </row>
    <row r="11" spans="2:26" ht="20" customHeight="1">
      <c r="B11" s="49" t="s">
        <v>1</v>
      </c>
      <c r="D11" s="114">
        <v>9861.7999999999993</v>
      </c>
      <c r="E11" s="114">
        <v>12817.317246210001</v>
      </c>
      <c r="F11" s="114">
        <v>15613.4064</v>
      </c>
      <c r="G11" s="114">
        <v>19103.3033</v>
      </c>
      <c r="H11" s="114">
        <v>25833.274300000001</v>
      </c>
      <c r="I11" s="114">
        <v>25839.2647</v>
      </c>
      <c r="J11" s="114">
        <v>31597.094099999998</v>
      </c>
      <c r="K11" s="114">
        <v>37723.3361</v>
      </c>
      <c r="L11" s="114">
        <v>42287.774975577704</v>
      </c>
      <c r="M11" s="114">
        <v>51688.897511851821</v>
      </c>
      <c r="N11" s="114">
        <v>57538.659834534774</v>
      </c>
      <c r="O11" s="114">
        <v>60691.00065497672</v>
      </c>
      <c r="P11" s="114">
        <v>53126.382428001314</v>
      </c>
      <c r="Q11" s="114">
        <v>54668.094310113796</v>
      </c>
      <c r="R11" s="114">
        <v>68405.500732141954</v>
      </c>
      <c r="S11" s="221">
        <v>81718.995751123861</v>
      </c>
      <c r="T11" s="221">
        <v>87323.758240628231</v>
      </c>
      <c r="U11" s="221">
        <v>99666.198290627886</v>
      </c>
      <c r="V11" s="221">
        <v>114539.27965109491</v>
      </c>
      <c r="W11" s="156"/>
      <c r="X11" s="156"/>
      <c r="Y11" s="156"/>
      <c r="Z11" s="156"/>
    </row>
    <row r="12" spans="2:26" ht="20" customHeight="1">
      <c r="B12" s="49" t="s">
        <v>97</v>
      </c>
      <c r="D12" s="114">
        <v>1043.2</v>
      </c>
      <c r="E12" s="114">
        <v>1462.2</v>
      </c>
      <c r="F12" s="114">
        <v>1915.0269000000001</v>
      </c>
      <c r="G12" s="114">
        <v>2697.9292999999998</v>
      </c>
      <c r="H12" s="114">
        <v>2328.4315999999999</v>
      </c>
      <c r="I12" s="114">
        <v>3085.7197999999999</v>
      </c>
      <c r="J12" s="114">
        <v>2977.3670999999999</v>
      </c>
      <c r="K12" s="114">
        <v>3292.3337000000001</v>
      </c>
      <c r="L12" s="114">
        <v>4082.5994445353099</v>
      </c>
      <c r="M12" s="114">
        <v>4888.7712094073695</v>
      </c>
      <c r="N12" s="114">
        <v>7389.8133525598805</v>
      </c>
      <c r="O12" s="114">
        <v>9910.9227755080701</v>
      </c>
      <c r="P12" s="114">
        <v>9170.0774604389535</v>
      </c>
      <c r="Q12" s="114">
        <v>9596.9940813411704</v>
      </c>
      <c r="R12" s="114">
        <v>10397.35313711032</v>
      </c>
      <c r="S12" s="221">
        <v>13837.156519466749</v>
      </c>
      <c r="T12" s="221">
        <v>18976.838979607761</v>
      </c>
      <c r="U12" s="221">
        <v>25814.944809797176</v>
      </c>
      <c r="V12" s="221">
        <v>28190.702409401019</v>
      </c>
      <c r="W12" s="156"/>
      <c r="X12" s="156"/>
      <c r="Y12" s="156"/>
      <c r="Z12" s="156"/>
    </row>
    <row r="13" spans="2:26" ht="6" customHeight="1">
      <c r="B13" s="49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221"/>
      <c r="T13" s="221"/>
      <c r="U13" s="221"/>
      <c r="V13" s="221"/>
      <c r="W13" s="156"/>
      <c r="X13" s="156"/>
      <c r="Y13" s="156"/>
      <c r="Z13" s="156"/>
    </row>
    <row r="14" spans="2:26" ht="20" customHeight="1">
      <c r="B14" s="1" t="s">
        <v>4</v>
      </c>
      <c r="C14" s="17"/>
      <c r="D14" s="20">
        <v>42994.8</v>
      </c>
      <c r="E14" s="20">
        <v>50679.817246209997</v>
      </c>
      <c r="F14" s="20">
        <v>53760.1152</v>
      </c>
      <c r="G14" s="20">
        <v>58806.892778142661</v>
      </c>
      <c r="H14" s="20">
        <v>72011.381749831824</v>
      </c>
      <c r="I14" s="20">
        <v>80580.925983897818</v>
      </c>
      <c r="J14" s="20">
        <v>90387.863136695771</v>
      </c>
      <c r="K14" s="20">
        <v>107435.37779622379</v>
      </c>
      <c r="L14" s="20">
        <v>121728.14590030404</v>
      </c>
      <c r="M14" s="20">
        <v>143130.84990563494</v>
      </c>
      <c r="N14" s="20">
        <v>159981.8058702361</v>
      </c>
      <c r="O14" s="20">
        <v>180568.20689573602</v>
      </c>
      <c r="P14" s="20">
        <v>148266.07998346453</v>
      </c>
      <c r="Q14" s="20">
        <v>152617.51540170293</v>
      </c>
      <c r="R14" s="20">
        <v>178374.26014492492</v>
      </c>
      <c r="S14" s="19">
        <v>200395.12513396339</v>
      </c>
      <c r="T14" s="19">
        <v>216514.04335524177</v>
      </c>
      <c r="U14" s="19">
        <v>237363.57512971893</v>
      </c>
      <c r="V14" s="19">
        <f>+V10+V15+V16+V17</f>
        <v>263750.9038000548</v>
      </c>
      <c r="W14" s="156"/>
      <c r="X14" s="156"/>
      <c r="Y14" s="156"/>
      <c r="Z14" s="156"/>
    </row>
    <row r="15" spans="2:26" ht="20" customHeight="1">
      <c r="B15" s="49" t="s">
        <v>98</v>
      </c>
      <c r="D15" s="114">
        <v>26000.5</v>
      </c>
      <c r="E15" s="114">
        <v>29363.7</v>
      </c>
      <c r="F15" s="114">
        <v>29724.947400000001</v>
      </c>
      <c r="G15" s="114">
        <v>30585.256178142659</v>
      </c>
      <c r="H15" s="114">
        <v>35438.215049831822</v>
      </c>
      <c r="I15" s="114">
        <v>42792.569983897825</v>
      </c>
      <c r="J15" s="114">
        <v>48828.499936695785</v>
      </c>
      <c r="K15" s="114">
        <v>57553.594196223785</v>
      </c>
      <c r="L15" s="114">
        <v>67103.219305267179</v>
      </c>
      <c r="M15" s="114">
        <v>78822.084178575955</v>
      </c>
      <c r="N15" s="114">
        <v>86499.039024604295</v>
      </c>
      <c r="O15" s="114">
        <v>102072.556279339</v>
      </c>
      <c r="P15" s="114">
        <v>75232.827324004757</v>
      </c>
      <c r="Q15" s="114">
        <v>81337.974794177702</v>
      </c>
      <c r="R15" s="114">
        <v>88035.146145720995</v>
      </c>
      <c r="S15" s="221">
        <v>96182.131543666532</v>
      </c>
      <c r="T15" s="221">
        <v>110015.17165410599</v>
      </c>
      <c r="U15" s="221">
        <v>121267.96809781239</v>
      </c>
      <c r="V15" s="221">
        <v>132278.60352808019</v>
      </c>
      <c r="W15" s="156"/>
      <c r="X15" s="156"/>
      <c r="Y15" s="156"/>
      <c r="Z15" s="156"/>
    </row>
    <row r="16" spans="2:26" ht="20" customHeight="1">
      <c r="B16" s="49" t="s">
        <v>99</v>
      </c>
      <c r="D16" s="114">
        <v>20.399999999999999</v>
      </c>
      <c r="E16" s="114">
        <v>87</v>
      </c>
      <c r="F16" s="114">
        <v>469.48559999999998</v>
      </c>
      <c r="G16" s="114">
        <v>357.1</v>
      </c>
      <c r="H16" s="114">
        <v>1465</v>
      </c>
      <c r="I16" s="114">
        <v>105.8329</v>
      </c>
      <c r="J16" s="114">
        <v>409.4058</v>
      </c>
      <c r="K16" s="114">
        <v>1373.8751</v>
      </c>
      <c r="L16" s="114">
        <v>-132.27515982000023</v>
      </c>
      <c r="M16" s="114">
        <v>-343.28811427000073</v>
      </c>
      <c r="N16" s="114">
        <v>-151.26344330999927</v>
      </c>
      <c r="O16" s="114">
        <v>-129.96167703606807</v>
      </c>
      <c r="P16" s="114">
        <v>2269.7127373715598</v>
      </c>
      <c r="Q16" s="114">
        <v>-1254.6264457058578</v>
      </c>
      <c r="R16" s="114">
        <v>13.910615235099613</v>
      </c>
      <c r="S16" s="221">
        <v>-2796.6592703272108</v>
      </c>
      <c r="T16" s="221">
        <v>-10656.70973138748</v>
      </c>
      <c r="U16" s="221">
        <v>-23576.016740628518</v>
      </c>
      <c r="V16" s="221">
        <v>-28405.46147319999</v>
      </c>
      <c r="W16" s="156"/>
      <c r="X16" s="156"/>
      <c r="Y16" s="156"/>
      <c r="Z16" s="156"/>
    </row>
    <row r="17" spans="2:26" ht="20" customHeight="1">
      <c r="B17" s="49" t="s">
        <v>100</v>
      </c>
      <c r="D17" s="114">
        <v>6068.9</v>
      </c>
      <c r="E17" s="114">
        <v>6949.6</v>
      </c>
      <c r="F17" s="114">
        <v>6037.2488999999996</v>
      </c>
      <c r="G17" s="114">
        <v>6063.3040000000001</v>
      </c>
      <c r="H17" s="114">
        <v>6946.4607999999998</v>
      </c>
      <c r="I17" s="114">
        <v>8757.5385999999999</v>
      </c>
      <c r="J17" s="114">
        <v>6575.4961999999996</v>
      </c>
      <c r="K17" s="114">
        <v>7492.2386999999999</v>
      </c>
      <c r="L17" s="114">
        <v>8386.8273347438408</v>
      </c>
      <c r="M17" s="114">
        <v>8074.38512006978</v>
      </c>
      <c r="N17" s="114">
        <v>8705.5571018471401</v>
      </c>
      <c r="O17" s="114">
        <v>8023.6888629483001</v>
      </c>
      <c r="P17" s="114">
        <v>8467.0800336479333</v>
      </c>
      <c r="Q17" s="114">
        <v>8269.0786617761096</v>
      </c>
      <c r="R17" s="114">
        <v>11522.349514716527</v>
      </c>
      <c r="S17" s="221">
        <v>11453.500590033475</v>
      </c>
      <c r="T17" s="221">
        <v>10854.984212287272</v>
      </c>
      <c r="U17" s="221">
        <v>14190.480672109983</v>
      </c>
      <c r="V17" s="221">
        <v>17147.779684678662</v>
      </c>
      <c r="W17" s="156"/>
      <c r="X17" s="156"/>
      <c r="Y17" s="156"/>
      <c r="Z17" s="156"/>
    </row>
    <row r="18" spans="2:26" ht="6" customHeight="1">
      <c r="B18" s="49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221"/>
      <c r="T18" s="221"/>
      <c r="U18" s="221"/>
      <c r="V18" s="221"/>
      <c r="W18" s="156"/>
      <c r="X18" s="156"/>
      <c r="Y18" s="156"/>
      <c r="Z18" s="156"/>
    </row>
    <row r="19" spans="2:26" ht="20" customHeight="1">
      <c r="B19" s="1" t="s">
        <v>3</v>
      </c>
      <c r="C19" s="17"/>
      <c r="D19" s="20">
        <v>43328</v>
      </c>
      <c r="E19" s="20">
        <v>51080.017246209994</v>
      </c>
      <c r="F19" s="20">
        <v>54666.4476</v>
      </c>
      <c r="G19" s="20">
        <v>60396.494078142663</v>
      </c>
      <c r="H19" s="20">
        <v>73920.012149831819</v>
      </c>
      <c r="I19" s="20">
        <v>81918.543883897815</v>
      </c>
      <c r="J19" s="20">
        <v>91936.081436695764</v>
      </c>
      <c r="K19" s="20">
        <v>109480.35839622379</v>
      </c>
      <c r="L19" s="20">
        <v>123486.3059485343</v>
      </c>
      <c r="M19" s="20">
        <v>145596.94092202687</v>
      </c>
      <c r="N19" s="20">
        <v>162482.18077465447</v>
      </c>
      <c r="O19" s="20">
        <v>181429.94028192188</v>
      </c>
      <c r="P19" s="20">
        <v>149581.65694776169</v>
      </c>
      <c r="Q19" s="20">
        <v>153059.43586755786</v>
      </c>
      <c r="R19" s="20">
        <v>179020.59599991169</v>
      </c>
      <c r="S19" s="19">
        <v>201004.69926733358</v>
      </c>
      <c r="T19" s="19">
        <v>217349.97607629615</v>
      </c>
      <c r="U19" s="19">
        <v>238265.79608394008</v>
      </c>
      <c r="V19" s="19">
        <f>+V14+V20</f>
        <v>264816.37669970142</v>
      </c>
      <c r="W19" s="156"/>
      <c r="X19" s="156"/>
      <c r="Y19" s="156"/>
      <c r="Z19" s="156"/>
    </row>
    <row r="20" spans="2:26" ht="20" customHeight="1">
      <c r="B20" s="49" t="s">
        <v>101</v>
      </c>
      <c r="D20" s="114">
        <v>333.2</v>
      </c>
      <c r="E20" s="114">
        <v>400.2</v>
      </c>
      <c r="F20" s="114">
        <v>906.33240000000001</v>
      </c>
      <c r="G20" s="114">
        <v>1589.6013</v>
      </c>
      <c r="H20" s="114">
        <v>1908.6304</v>
      </c>
      <c r="I20" s="114">
        <v>1337.6179</v>
      </c>
      <c r="J20" s="114">
        <v>1548.2183</v>
      </c>
      <c r="K20" s="114">
        <v>2044.9806000000001</v>
      </c>
      <c r="L20" s="114">
        <v>1758.1600482302599</v>
      </c>
      <c r="M20" s="114">
        <v>2466.0910163919361</v>
      </c>
      <c r="N20" s="114">
        <v>2500.374904418351</v>
      </c>
      <c r="O20" s="114">
        <v>861.73338618586502</v>
      </c>
      <c r="P20" s="114">
        <v>1315.5769642971509</v>
      </c>
      <c r="Q20" s="114">
        <v>441.92046585492301</v>
      </c>
      <c r="R20" s="114">
        <v>646.33585498677087</v>
      </c>
      <c r="S20" s="221">
        <v>609.57413337018988</v>
      </c>
      <c r="T20" s="221">
        <v>835.93272105439792</v>
      </c>
      <c r="U20" s="221">
        <v>902.22095422114398</v>
      </c>
      <c r="V20" s="221">
        <v>1065.4728996466199</v>
      </c>
      <c r="W20" s="156"/>
      <c r="X20" s="156"/>
      <c r="Y20" s="156"/>
      <c r="Z20" s="156"/>
    </row>
    <row r="21" spans="2:26" ht="11.25" customHeight="1" thickBot="1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2:26" ht="6.9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</row>
    <row r="23" spans="2:26" ht="18" customHeight="1">
      <c r="B23" s="120" t="s">
        <v>64</v>
      </c>
      <c r="C23" s="123" t="s">
        <v>65</v>
      </c>
      <c r="D23" s="2"/>
      <c r="E23" s="51"/>
      <c r="F23" s="51"/>
      <c r="G23" s="51"/>
      <c r="H23" s="51"/>
    </row>
    <row r="24" spans="2:26" ht="18" customHeight="1">
      <c r="B24" s="117" t="s">
        <v>223</v>
      </c>
      <c r="C24" s="123" t="s">
        <v>213</v>
      </c>
      <c r="D24" s="33"/>
      <c r="E24" s="51"/>
      <c r="F24" s="51"/>
      <c r="G24" s="51"/>
    </row>
    <row r="25" spans="2:26" ht="18" customHeight="1">
      <c r="B25" s="117"/>
      <c r="C25" s="123"/>
      <c r="D25" s="33"/>
      <c r="E25" s="51"/>
      <c r="F25" s="51"/>
      <c r="G25" s="51"/>
    </row>
    <row r="26" spans="2:26" ht="17.100000000000001" customHeight="1"/>
    <row r="27" spans="2:26" ht="18" customHeight="1"/>
    <row r="28" spans="2:26" ht="18" customHeight="1"/>
    <row r="29" spans="2:26" ht="18" customHeight="1"/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53" orientation="landscape" r:id="rId1"/>
  <headerFooter alignWithMargins="0"/>
  <colBreaks count="1" manualBreakCount="1">
    <brk id="18" max="1048575" man="1"/>
  </colBreaks>
  <ignoredErrors>
    <ignoredError sqref="D8:S9 D10:P11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B1:V53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49.88671875" style="5" customWidth="1"/>
    <col min="4" max="22" width="10.77734375" style="5" customWidth="1"/>
    <col min="23" max="23" width="12.77734375" style="5" customWidth="1"/>
    <col min="24" max="16384" width="14.6640625" style="5"/>
  </cols>
  <sheetData>
    <row r="1" spans="2:22" ht="20.100000000000001" customHeight="1"/>
    <row r="2" spans="2:22" ht="18" customHeight="1"/>
    <row r="3" spans="2:22" ht="18" customHeight="1"/>
    <row r="4" spans="2:22" ht="18" customHeight="1">
      <c r="B4" s="3" t="s">
        <v>251</v>
      </c>
      <c r="C4" s="4"/>
      <c r="D4" s="4"/>
    </row>
    <row r="5" spans="2:22" s="35" customFormat="1" ht="18" customHeight="1">
      <c r="B5" s="26" t="s">
        <v>86</v>
      </c>
      <c r="C5" s="4"/>
      <c r="D5" s="4"/>
    </row>
    <row r="6" spans="2:22" s="35" customFormat="1" ht="15.95" customHeight="1">
      <c r="B6" s="27" t="s">
        <v>293</v>
      </c>
      <c r="C6" s="28"/>
      <c r="D6" s="28"/>
    </row>
    <row r="7" spans="2:22" ht="9.9499999999999993" customHeight="1" thickBot="1"/>
    <row r="8" spans="2:22" s="16" customFormat="1" ht="30" customHeight="1" thickBot="1">
      <c r="B8" s="10" t="s">
        <v>41</v>
      </c>
      <c r="C8" s="11"/>
      <c r="D8" s="36">
        <v>2006</v>
      </c>
      <c r="E8" s="36">
        <v>2007</v>
      </c>
      <c r="F8" s="36">
        <v>2008</v>
      </c>
      <c r="G8" s="36">
        <v>2009</v>
      </c>
      <c r="H8" s="36">
        <v>2010</v>
      </c>
      <c r="I8" s="36">
        <v>2011</v>
      </c>
      <c r="J8" s="36">
        <v>2012</v>
      </c>
      <c r="K8" s="36">
        <v>2013</v>
      </c>
      <c r="L8" s="36">
        <v>2014</v>
      </c>
      <c r="M8" s="36">
        <v>2015</v>
      </c>
      <c r="N8" s="36">
        <v>2016</v>
      </c>
      <c r="O8" s="36">
        <v>2017</v>
      </c>
      <c r="P8" s="36">
        <v>2018</v>
      </c>
      <c r="Q8" s="36">
        <v>2019</v>
      </c>
      <c r="R8" s="36">
        <v>2020</v>
      </c>
      <c r="S8" s="36">
        <v>2021</v>
      </c>
      <c r="T8" s="36">
        <v>2022</v>
      </c>
      <c r="U8" s="36">
        <v>2023</v>
      </c>
      <c r="V8" s="36">
        <v>2024</v>
      </c>
    </row>
    <row r="9" spans="2:22" ht="20" customHeight="1">
      <c r="B9" s="37"/>
      <c r="C9" s="37"/>
      <c r="D9" s="38"/>
      <c r="E9" s="38"/>
      <c r="F9" s="38"/>
      <c r="G9" s="38"/>
      <c r="H9" s="38"/>
    </row>
    <row r="10" spans="2:22" ht="20" customHeight="1">
      <c r="B10" s="39" t="s">
        <v>87</v>
      </c>
      <c r="C10" s="40"/>
      <c r="D10" s="110">
        <v>4198.6130160000002</v>
      </c>
      <c r="E10" s="110">
        <v>3610.8337531693201</v>
      </c>
      <c r="F10" s="110">
        <v>9657.3905508271</v>
      </c>
      <c r="G10" s="110">
        <v>10780.56459142926</v>
      </c>
      <c r="H10" s="110">
        <v>9906.7030111518761</v>
      </c>
      <c r="I10" s="110">
        <v>8271.2762358252694</v>
      </c>
      <c r="J10" s="110">
        <v>8370.9472930225093</v>
      </c>
      <c r="K10" s="110">
        <v>10110.85425342652</v>
      </c>
      <c r="L10" s="110">
        <v>9394.7609875438066</v>
      </c>
      <c r="M10" s="110">
        <v>9281.0725559740968</v>
      </c>
      <c r="N10" s="110">
        <v>8095.5852616048223</v>
      </c>
      <c r="O10" s="110">
        <v>10015.663952000001</v>
      </c>
      <c r="P10" s="110">
        <v>10836.53039493086</v>
      </c>
      <c r="Q10" s="110">
        <v>5644.8997471394878</v>
      </c>
      <c r="R10" s="110">
        <v>16701.85935387704</v>
      </c>
      <c r="S10" s="110">
        <v>18885.275353396471</v>
      </c>
      <c r="T10" s="110">
        <v>21960.502753327732</v>
      </c>
      <c r="U10" s="110">
        <v>33673.294326508483</v>
      </c>
      <c r="V10" s="110">
        <v>37725.052042020492</v>
      </c>
    </row>
    <row r="11" spans="2:22" ht="8.1" customHeight="1">
      <c r="B11" s="39"/>
      <c r="C11" s="40"/>
      <c r="D11" s="110"/>
      <c r="E11" s="110"/>
      <c r="F11" s="110"/>
      <c r="G11" s="110"/>
      <c r="H11" s="110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2:22" ht="20" customHeight="1">
      <c r="B12" s="41" t="s">
        <v>311</v>
      </c>
      <c r="D12" s="112">
        <v>3841.0774080000001</v>
      </c>
      <c r="E12" s="112">
        <v>3514.2394231693202</v>
      </c>
      <c r="F12" s="112">
        <v>6083.7401458270997</v>
      </c>
      <c r="G12" s="112">
        <v>6142.09450642926</v>
      </c>
      <c r="H12" s="112">
        <v>6193.680411151875</v>
      </c>
      <c r="I12" s="112">
        <v>6237.8392358252695</v>
      </c>
      <c r="J12" s="112">
        <v>6223.7777930225102</v>
      </c>
      <c r="K12" s="112">
        <v>6145.9209174265234</v>
      </c>
      <c r="L12" s="112">
        <v>6053.4699795438073</v>
      </c>
      <c r="M12" s="112">
        <v>5945.5956869740976</v>
      </c>
      <c r="N12" s="112">
        <v>5765.050711604822</v>
      </c>
      <c r="O12" s="112">
        <v>5511.5711000000001</v>
      </c>
      <c r="P12" s="112">
        <v>5232.7547449308595</v>
      </c>
      <c r="Q12" s="112">
        <v>4914.109401139488</v>
      </c>
      <c r="R12" s="112">
        <v>4431.6186988770396</v>
      </c>
      <c r="S12" s="112">
        <v>3837.7495833964699</v>
      </c>
      <c r="T12" s="112">
        <v>3243.9068220577301</v>
      </c>
      <c r="U12" s="112">
        <v>2623.8190175084851</v>
      </c>
      <c r="V12" s="112">
        <v>1992.12475202049</v>
      </c>
    </row>
    <row r="13" spans="2:22" ht="8.1" customHeight="1">
      <c r="B13" s="39" t="s">
        <v>31</v>
      </c>
      <c r="D13" s="113"/>
      <c r="E13" s="113"/>
      <c r="F13" s="113"/>
      <c r="G13" s="113"/>
      <c r="H13" s="113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2:22" ht="20" customHeight="1">
      <c r="B14" s="39" t="s">
        <v>88</v>
      </c>
      <c r="D14" s="111">
        <v>357.53560799999997</v>
      </c>
      <c r="E14" s="111">
        <v>96.594329999999999</v>
      </c>
      <c r="F14" s="111">
        <v>3573.6504049999999</v>
      </c>
      <c r="G14" s="111">
        <v>4638.4700849999999</v>
      </c>
      <c r="H14" s="111">
        <v>3713.0226000000007</v>
      </c>
      <c r="I14" s="111">
        <v>2033.43795</v>
      </c>
      <c r="J14" s="111">
        <v>2147.1695</v>
      </c>
      <c r="K14" s="111">
        <v>3964.9333359999996</v>
      </c>
      <c r="L14" s="111">
        <v>3341.2910080000001</v>
      </c>
      <c r="M14" s="111">
        <v>3335.4768690000001</v>
      </c>
      <c r="N14" s="111">
        <v>2330.5345500000003</v>
      </c>
      <c r="O14" s="111">
        <v>4504.0928520000007</v>
      </c>
      <c r="P14" s="111">
        <v>5603.7756500000005</v>
      </c>
      <c r="Q14" s="111">
        <v>730.79034599999989</v>
      </c>
      <c r="R14" s="111">
        <v>12270.240655</v>
      </c>
      <c r="S14" s="111">
        <v>15047.52577</v>
      </c>
      <c r="T14" s="111">
        <v>18716.59593127</v>
      </c>
      <c r="U14" s="111">
        <v>31049.475309000001</v>
      </c>
      <c r="V14" s="111">
        <v>35732.92729</v>
      </c>
    </row>
    <row r="15" spans="2:22" ht="20" customHeight="1">
      <c r="B15" s="41" t="s">
        <v>89</v>
      </c>
      <c r="D15" s="112">
        <v>87.493607999999995</v>
      </c>
      <c r="E15" s="112">
        <v>96.594329999999999</v>
      </c>
      <c r="F15" s="112">
        <v>3573.6504049999999</v>
      </c>
      <c r="G15" s="112">
        <v>4638.4700849999999</v>
      </c>
      <c r="H15" s="112">
        <v>3713.0226000000007</v>
      </c>
      <c r="I15" s="112">
        <v>2033.43795</v>
      </c>
      <c r="J15" s="112">
        <v>2147.1695</v>
      </c>
      <c r="K15" s="112">
        <v>3964.9333359999996</v>
      </c>
      <c r="L15" s="112">
        <v>3341.2910080000001</v>
      </c>
      <c r="M15" s="112">
        <v>3335.4768690000001</v>
      </c>
      <c r="N15" s="112">
        <v>2330.5345500000003</v>
      </c>
      <c r="O15" s="112">
        <v>4504.0928520000007</v>
      </c>
      <c r="P15" s="112">
        <v>5603.7756500000005</v>
      </c>
      <c r="Q15" s="112">
        <v>730.79034599999989</v>
      </c>
      <c r="R15" s="112">
        <v>12270.240655</v>
      </c>
      <c r="S15" s="112">
        <v>15047.52577</v>
      </c>
      <c r="T15" s="112">
        <v>18716.59593127</v>
      </c>
      <c r="U15" s="112">
        <v>31049.475309000001</v>
      </c>
      <c r="V15" s="112">
        <v>35732.92729</v>
      </c>
    </row>
    <row r="16" spans="2:22" ht="20" customHeight="1">
      <c r="B16" s="41" t="s">
        <v>90</v>
      </c>
      <c r="D16" s="22">
        <v>270.04199999999997</v>
      </c>
      <c r="E16" s="29" t="s">
        <v>22</v>
      </c>
      <c r="F16" s="29" t="s">
        <v>22</v>
      </c>
      <c r="G16" s="29" t="s">
        <v>22</v>
      </c>
      <c r="H16" s="29" t="s">
        <v>22</v>
      </c>
      <c r="I16" s="109" t="s">
        <v>22</v>
      </c>
      <c r="J16" s="109" t="s">
        <v>22</v>
      </c>
      <c r="K16" s="109" t="s">
        <v>22</v>
      </c>
      <c r="L16" s="109" t="s">
        <v>22</v>
      </c>
      <c r="M16" s="109" t="s">
        <v>22</v>
      </c>
      <c r="N16" s="109" t="s">
        <v>22</v>
      </c>
      <c r="O16" s="109" t="s">
        <v>22</v>
      </c>
      <c r="P16" s="109" t="s">
        <v>22</v>
      </c>
      <c r="Q16" s="109" t="s">
        <v>22</v>
      </c>
      <c r="R16" s="109" t="s">
        <v>22</v>
      </c>
      <c r="S16" s="109" t="s">
        <v>22</v>
      </c>
      <c r="T16" s="109" t="s">
        <v>22</v>
      </c>
      <c r="U16" s="109" t="s">
        <v>22</v>
      </c>
      <c r="V16" s="109" t="s">
        <v>22</v>
      </c>
    </row>
    <row r="17" spans="2:22" ht="8.1" customHeight="1">
      <c r="B17" s="39" t="s">
        <v>31</v>
      </c>
      <c r="D17" s="113"/>
      <c r="E17" s="113"/>
      <c r="F17" s="113"/>
      <c r="G17" s="113"/>
      <c r="H17" s="113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2:22" ht="20" customHeight="1">
      <c r="B18" s="39" t="s">
        <v>91</v>
      </c>
      <c r="C18" s="40"/>
      <c r="D18" s="111">
        <v>4707.9122280000001</v>
      </c>
      <c r="E18" s="111">
        <v>6814.6044592157796</v>
      </c>
      <c r="F18" s="111">
        <v>2917.8188362145202</v>
      </c>
      <c r="G18" s="111">
        <v>3441.02196063258</v>
      </c>
      <c r="H18" s="111">
        <v>3599.5630038726267</v>
      </c>
      <c r="I18" s="29" t="s">
        <v>22</v>
      </c>
      <c r="J18" s="29" t="s">
        <v>22</v>
      </c>
      <c r="K18" s="29" t="s">
        <v>22</v>
      </c>
      <c r="L18" s="29" t="s">
        <v>22</v>
      </c>
      <c r="M18" s="29" t="s">
        <v>22</v>
      </c>
      <c r="N18" s="29" t="s">
        <v>22</v>
      </c>
      <c r="O18" s="29" t="s">
        <v>22</v>
      </c>
      <c r="P18" s="29" t="s">
        <v>22</v>
      </c>
      <c r="Q18" s="29" t="s">
        <v>22</v>
      </c>
      <c r="R18" s="29" t="s">
        <v>22</v>
      </c>
      <c r="S18" s="29" t="s">
        <v>22</v>
      </c>
      <c r="T18" s="29" t="s">
        <v>22</v>
      </c>
      <c r="U18" s="29" t="s">
        <v>22</v>
      </c>
      <c r="V18" s="29" t="s">
        <v>22</v>
      </c>
    </row>
    <row r="19" spans="2:22" ht="20" customHeight="1">
      <c r="B19" s="41" t="s">
        <v>92</v>
      </c>
      <c r="D19" s="112">
        <v>4707.9122280000001</v>
      </c>
      <c r="E19" s="112">
        <v>6000.16263390926</v>
      </c>
      <c r="F19" s="112">
        <v>2114.9105460645201</v>
      </c>
      <c r="G19" s="112">
        <v>2011.99747651696</v>
      </c>
      <c r="H19" s="112">
        <v>705.22019834913431</v>
      </c>
      <c r="I19" s="29" t="s">
        <v>22</v>
      </c>
      <c r="J19" s="29" t="s">
        <v>22</v>
      </c>
      <c r="K19" s="29" t="s">
        <v>22</v>
      </c>
      <c r="L19" s="29" t="s">
        <v>22</v>
      </c>
      <c r="M19" s="29" t="s">
        <v>22</v>
      </c>
      <c r="N19" s="29" t="s">
        <v>22</v>
      </c>
      <c r="O19" s="29" t="s">
        <v>22</v>
      </c>
      <c r="P19" s="29" t="s">
        <v>22</v>
      </c>
      <c r="Q19" s="29" t="s">
        <v>22</v>
      </c>
      <c r="R19" s="29" t="s">
        <v>22</v>
      </c>
      <c r="S19" s="29" t="s">
        <v>22</v>
      </c>
      <c r="T19" s="29" t="s">
        <v>22</v>
      </c>
      <c r="U19" s="29" t="s">
        <v>22</v>
      </c>
      <c r="V19" s="29" t="s">
        <v>22</v>
      </c>
    </row>
    <row r="20" spans="2:22" ht="20" customHeight="1">
      <c r="B20" s="41" t="s">
        <v>93</v>
      </c>
      <c r="D20" s="112" t="s">
        <v>22</v>
      </c>
      <c r="E20" s="112">
        <v>814.44182530651995</v>
      </c>
      <c r="F20" s="112">
        <v>802.90829014999997</v>
      </c>
      <c r="G20" s="112">
        <v>1429.02448411562</v>
      </c>
      <c r="H20" s="112">
        <v>2894.3428055234922</v>
      </c>
      <c r="I20" s="29" t="s">
        <v>22</v>
      </c>
      <c r="J20" s="29" t="s">
        <v>22</v>
      </c>
      <c r="K20" s="29" t="s">
        <v>22</v>
      </c>
      <c r="L20" s="29" t="s">
        <v>22</v>
      </c>
      <c r="M20" s="29" t="s">
        <v>22</v>
      </c>
      <c r="N20" s="29" t="s">
        <v>22</v>
      </c>
      <c r="O20" s="29" t="s">
        <v>22</v>
      </c>
      <c r="P20" s="29" t="s">
        <v>22</v>
      </c>
      <c r="Q20" s="29" t="s">
        <v>22</v>
      </c>
      <c r="R20" s="29" t="s">
        <v>22</v>
      </c>
      <c r="S20" s="29" t="s">
        <v>22</v>
      </c>
      <c r="T20" s="29" t="s">
        <v>22</v>
      </c>
      <c r="U20" s="29" t="s">
        <v>22</v>
      </c>
      <c r="V20" s="29" t="s">
        <v>22</v>
      </c>
    </row>
    <row r="21" spans="2:22" ht="9.9499999999999993" customHeight="1">
      <c r="B21" s="41"/>
      <c r="D21" s="112"/>
      <c r="E21" s="112"/>
      <c r="F21" s="112"/>
      <c r="G21" s="112"/>
      <c r="H21" s="112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2:22" ht="25.5" customHeight="1">
      <c r="B22" s="39" t="s">
        <v>94</v>
      </c>
      <c r="C22" s="40"/>
      <c r="D22" s="111">
        <v>8906.5252440000004</v>
      </c>
      <c r="E22" s="111">
        <v>10425.438212385099</v>
      </c>
      <c r="F22" s="111">
        <v>12575.209387041621</v>
      </c>
      <c r="G22" s="111">
        <v>14221.586552061839</v>
      </c>
      <c r="H22" s="111">
        <v>13506.266015024503</v>
      </c>
      <c r="I22" s="111">
        <v>8271.2762358252694</v>
      </c>
      <c r="J22" s="111">
        <v>8370.9472930225093</v>
      </c>
      <c r="K22" s="111">
        <v>10110.85425342652</v>
      </c>
      <c r="L22" s="111">
        <v>9394.7609875438102</v>
      </c>
      <c r="M22" s="111">
        <v>9281.0725559740968</v>
      </c>
      <c r="N22" s="111">
        <v>8095.5852616048223</v>
      </c>
      <c r="O22" s="111">
        <v>10015.663952000001</v>
      </c>
      <c r="P22" s="111">
        <v>10836.53039493086</v>
      </c>
      <c r="Q22" s="111">
        <v>5644.8997471394878</v>
      </c>
      <c r="R22" s="111">
        <v>16701.85935387704</v>
      </c>
      <c r="S22" s="111">
        <v>18885.275353396471</v>
      </c>
      <c r="T22" s="111">
        <v>21960.502753327732</v>
      </c>
      <c r="U22" s="111">
        <v>33673.294326508483</v>
      </c>
      <c r="V22" s="111">
        <v>37725.052042020492</v>
      </c>
    </row>
    <row r="23" spans="2:22" ht="8.1" customHeight="1" thickBot="1">
      <c r="B23" s="42"/>
      <c r="C23" s="42"/>
      <c r="D23" s="42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2:22" ht="9.75" customHeight="1">
      <c r="B24" s="40"/>
      <c r="C24" s="40"/>
      <c r="D24" s="40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</row>
    <row r="25" spans="2:22" ht="18" customHeight="1">
      <c r="B25" s="115" t="s">
        <v>25</v>
      </c>
      <c r="C25" s="118" t="s">
        <v>95</v>
      </c>
      <c r="D25" s="33"/>
    </row>
    <row r="26" spans="2:22" ht="18" customHeight="1">
      <c r="B26" s="117" t="s">
        <v>223</v>
      </c>
      <c r="C26" s="118" t="s">
        <v>85</v>
      </c>
      <c r="D26" s="34"/>
    </row>
    <row r="27" spans="2:22" ht="18" customHeight="1">
      <c r="B27" s="117"/>
      <c r="C27" s="118"/>
      <c r="D27" s="222"/>
    </row>
    <row r="28" spans="2:22" ht="17.100000000000001" customHeight="1">
      <c r="B28" s="115"/>
      <c r="C28" s="115"/>
    </row>
    <row r="29" spans="2:22" ht="18" customHeight="1">
      <c r="B29" s="115"/>
      <c r="C29" s="115"/>
    </row>
    <row r="30" spans="2:22" ht="18" customHeight="1">
      <c r="B30" s="115"/>
      <c r="C30" s="115"/>
    </row>
    <row r="31" spans="2:22" ht="20" customHeight="1">
      <c r="C31" s="118"/>
    </row>
    <row r="47" spans="15:15" ht="20" customHeight="1">
      <c r="O47" s="35"/>
    </row>
    <row r="48" spans="15:15" ht="20" customHeight="1">
      <c r="O48" s="35"/>
    </row>
    <row r="49" spans="15:15" ht="20" customHeight="1">
      <c r="O49" s="35"/>
    </row>
    <row r="50" spans="15:15" ht="20" customHeight="1">
      <c r="O50" s="35"/>
    </row>
    <row r="51" spans="15:15" ht="20" customHeight="1">
      <c r="O51" s="35"/>
    </row>
    <row r="52" spans="15:15" ht="20" customHeight="1">
      <c r="O52" s="231"/>
    </row>
    <row r="53" spans="15:15" ht="20" customHeight="1">
      <c r="O53" s="35"/>
    </row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B1:Z35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49" style="5" customWidth="1"/>
    <col min="4" max="22" width="9.77734375" style="5" customWidth="1"/>
    <col min="23" max="23" width="10.33203125" style="5" customWidth="1"/>
    <col min="24" max="24" width="9.5546875" style="5" customWidth="1"/>
    <col min="25" max="25" width="8.21875" style="5" customWidth="1"/>
    <col min="26" max="26" width="8.6640625" style="5" customWidth="1"/>
    <col min="27" max="16384" width="14.6640625" style="5"/>
  </cols>
  <sheetData>
    <row r="1" spans="2:26" ht="20.100000000000001" customHeight="1"/>
    <row r="2" spans="2:26" ht="18" customHeight="1"/>
    <row r="3" spans="2:26" ht="18" customHeight="1"/>
    <row r="4" spans="2:26" ht="18" customHeight="1">
      <c r="B4" s="3" t="s">
        <v>252</v>
      </c>
      <c r="C4" s="4"/>
      <c r="D4" s="4"/>
    </row>
    <row r="5" spans="2:26" ht="18" customHeight="1">
      <c r="B5" s="26" t="s">
        <v>74</v>
      </c>
      <c r="C5" s="4"/>
      <c r="D5" s="4"/>
    </row>
    <row r="6" spans="2:26" ht="15.95" customHeight="1">
      <c r="B6" s="27" t="s">
        <v>292</v>
      </c>
      <c r="C6" s="28"/>
      <c r="D6" s="28"/>
    </row>
    <row r="7" spans="2:26" ht="9.9499999999999993" customHeight="1" thickBot="1">
      <c r="B7" s="9"/>
      <c r="C7" s="9"/>
      <c r="D7" s="9"/>
    </row>
    <row r="8" spans="2:26" s="16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31">
        <v>2008</v>
      </c>
      <c r="G8" s="31">
        <v>2009</v>
      </c>
      <c r="H8" s="31">
        <v>2010</v>
      </c>
      <c r="I8" s="31">
        <v>2011</v>
      </c>
      <c r="J8" s="31">
        <v>2012</v>
      </c>
      <c r="K8" s="31">
        <v>2013</v>
      </c>
      <c r="L8" s="31">
        <v>2014</v>
      </c>
      <c r="M8" s="31">
        <v>2015</v>
      </c>
      <c r="N8" s="31">
        <v>2016</v>
      </c>
      <c r="O8" s="31">
        <v>2017</v>
      </c>
      <c r="P8" s="31">
        <v>2018</v>
      </c>
      <c r="Q8" s="31">
        <v>2019</v>
      </c>
      <c r="R8" s="31">
        <v>2020</v>
      </c>
      <c r="S8" s="31">
        <v>2021</v>
      </c>
      <c r="T8" s="31">
        <v>2022</v>
      </c>
      <c r="U8" s="31">
        <v>2023</v>
      </c>
      <c r="V8" s="31">
        <v>2024</v>
      </c>
    </row>
    <row r="9" spans="2:26" ht="6" customHeight="1">
      <c r="B9" s="17"/>
      <c r="C9" s="17"/>
    </row>
    <row r="10" spans="2:26" ht="20" customHeight="1">
      <c r="B10" s="1" t="s">
        <v>228</v>
      </c>
      <c r="C10" s="1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6" ht="20" customHeight="1">
      <c r="B11" s="2" t="s">
        <v>75</v>
      </c>
      <c r="D11" s="22">
        <v>44.4</v>
      </c>
      <c r="E11" s="22">
        <v>74.099999999999994</v>
      </c>
      <c r="F11" s="22">
        <v>79.099999999999994</v>
      </c>
      <c r="G11" s="22">
        <v>73.599999999999994</v>
      </c>
      <c r="H11" s="22">
        <v>52</v>
      </c>
      <c r="I11" s="22">
        <v>84.25</v>
      </c>
      <c r="J11" s="22">
        <v>65</v>
      </c>
      <c r="K11" s="22">
        <v>45</v>
      </c>
      <c r="L11" s="22">
        <v>99.745000000000005</v>
      </c>
      <c r="M11" s="22">
        <v>110.30000000000001</v>
      </c>
      <c r="N11" s="22">
        <v>71</v>
      </c>
      <c r="O11" s="22">
        <v>52.5</v>
      </c>
      <c r="P11" s="22">
        <v>103.1</v>
      </c>
      <c r="Q11" s="22">
        <v>162.44353939999999</v>
      </c>
      <c r="R11" s="220">
        <v>123.55954159999999</v>
      </c>
      <c r="S11" s="220">
        <v>167.73644254000001</v>
      </c>
      <c r="T11" s="220">
        <v>378.01759321005699</v>
      </c>
      <c r="U11" s="220">
        <v>1279.4582580000417</v>
      </c>
      <c r="V11" s="99">
        <v>917.91235029999996</v>
      </c>
      <c r="W11" s="99"/>
      <c r="X11" s="99"/>
      <c r="Y11" s="99"/>
      <c r="Z11" s="99"/>
    </row>
    <row r="12" spans="2:26" ht="20" customHeight="1">
      <c r="B12" s="2" t="s">
        <v>76</v>
      </c>
      <c r="D12" s="22">
        <v>252.4</v>
      </c>
      <c r="E12" s="22">
        <v>163.30000000000001</v>
      </c>
      <c r="F12" s="22">
        <v>289.3</v>
      </c>
      <c r="G12" s="22">
        <v>215.3</v>
      </c>
      <c r="H12" s="22">
        <v>128</v>
      </c>
      <c r="I12" s="22">
        <v>144.33000000000001</v>
      </c>
      <c r="J12" s="22">
        <v>125.5</v>
      </c>
      <c r="K12" s="22">
        <v>184.65</v>
      </c>
      <c r="L12" s="22">
        <v>175.5</v>
      </c>
      <c r="M12" s="22">
        <v>112.95</v>
      </c>
      <c r="N12" s="22">
        <v>394.8</v>
      </c>
      <c r="O12" s="22">
        <v>76.347000000000008</v>
      </c>
      <c r="P12" s="22">
        <v>839.51551888680569</v>
      </c>
      <c r="Q12" s="22">
        <v>91.655115799974794</v>
      </c>
      <c r="R12" s="220">
        <v>36.700000000000003</v>
      </c>
      <c r="S12" s="220">
        <v>0</v>
      </c>
      <c r="T12" s="220">
        <v>0</v>
      </c>
      <c r="U12" s="220">
        <v>0</v>
      </c>
      <c r="V12" s="99">
        <v>30</v>
      </c>
      <c r="W12" s="99"/>
      <c r="X12" s="99"/>
      <c r="Y12" s="99"/>
      <c r="Z12" s="99"/>
    </row>
    <row r="13" spans="2:26" ht="20" customHeight="1">
      <c r="B13" s="2" t="s">
        <v>77</v>
      </c>
      <c r="D13" s="22">
        <v>296.8</v>
      </c>
      <c r="E13" s="22">
        <v>237.4</v>
      </c>
      <c r="F13" s="22">
        <v>368.4</v>
      </c>
      <c r="G13" s="22">
        <v>288.89999999999998</v>
      </c>
      <c r="H13" s="22">
        <v>180</v>
      </c>
      <c r="I13" s="22">
        <v>228.58</v>
      </c>
      <c r="J13" s="22">
        <v>190.5</v>
      </c>
      <c r="K13" s="22">
        <v>229.65</v>
      </c>
      <c r="L13" s="22">
        <v>275.24500000000006</v>
      </c>
      <c r="M13" s="22">
        <v>223.24999999999997</v>
      </c>
      <c r="N13" s="22">
        <v>465.8</v>
      </c>
      <c r="O13" s="22">
        <v>128.84700000000001</v>
      </c>
      <c r="P13" s="22">
        <v>942.61551888680572</v>
      </c>
      <c r="Q13" s="22">
        <v>254.09865519997479</v>
      </c>
      <c r="R13" s="220">
        <v>160.25954159999998</v>
      </c>
      <c r="S13" s="220">
        <v>167.73644254000001</v>
      </c>
      <c r="T13" s="220">
        <v>378.01759321005699</v>
      </c>
      <c r="U13" s="220">
        <v>1279.4582580000417</v>
      </c>
      <c r="V13" s="220">
        <f>+V11-V12</f>
        <v>887.91235029999996</v>
      </c>
      <c r="W13" s="99"/>
      <c r="X13" s="99"/>
      <c r="Y13" s="99"/>
      <c r="Z13" s="99"/>
    </row>
    <row r="14" spans="2:26" ht="20" customHeight="1">
      <c r="B14" s="2" t="s">
        <v>78</v>
      </c>
      <c r="D14" s="22">
        <v>-208</v>
      </c>
      <c r="E14" s="22">
        <v>-89.2</v>
      </c>
      <c r="F14" s="22">
        <v>-210.2</v>
      </c>
      <c r="G14" s="22">
        <v>-141.69999999999999</v>
      </c>
      <c r="H14" s="22">
        <v>-76</v>
      </c>
      <c r="I14" s="22">
        <v>-60.080000000000013</v>
      </c>
      <c r="J14" s="22">
        <v>-60.5</v>
      </c>
      <c r="K14" s="22">
        <v>-139.65</v>
      </c>
      <c r="L14" s="22">
        <v>-75.754999999999995</v>
      </c>
      <c r="M14" s="22">
        <v>-2.649999999999995</v>
      </c>
      <c r="N14" s="22">
        <v>-323.8</v>
      </c>
      <c r="O14" s="22">
        <v>-23.847000000000008</v>
      </c>
      <c r="P14" s="22">
        <v>-736.41551888680567</v>
      </c>
      <c r="Q14" s="22">
        <v>70.788423600025197</v>
      </c>
      <c r="R14" s="220">
        <v>86.859541599999986</v>
      </c>
      <c r="S14" s="220">
        <v>167.73644254000001</v>
      </c>
      <c r="T14" s="220">
        <v>378.01759321005699</v>
      </c>
      <c r="U14" s="220">
        <v>1279.4582580000417</v>
      </c>
      <c r="V14" s="220">
        <f>+V11+V12</f>
        <v>947.91235029999996</v>
      </c>
      <c r="W14" s="99"/>
      <c r="X14" s="99"/>
      <c r="Y14" s="99"/>
      <c r="Z14" s="99"/>
    </row>
    <row r="15" spans="2:26" ht="6" customHeight="1">
      <c r="B15" s="2"/>
      <c r="D15" s="22"/>
      <c r="E15" s="22"/>
      <c r="F15" s="22"/>
      <c r="G15" s="22"/>
      <c r="H15" s="22"/>
      <c r="I15" s="109"/>
      <c r="J15" s="109"/>
      <c r="K15" s="109"/>
      <c r="L15" s="109"/>
      <c r="M15" s="109"/>
      <c r="N15" s="109"/>
      <c r="O15" s="109"/>
      <c r="P15" s="109"/>
      <c r="Q15" s="109"/>
      <c r="R15" s="220"/>
      <c r="S15" s="220"/>
      <c r="T15" s="220"/>
      <c r="U15" s="220"/>
      <c r="V15" s="220"/>
      <c r="W15" s="99"/>
      <c r="X15" s="99"/>
      <c r="Y15" s="99"/>
      <c r="Z15" s="99"/>
    </row>
    <row r="16" spans="2:26" ht="20" customHeight="1">
      <c r="B16" s="1" t="s">
        <v>227</v>
      </c>
      <c r="C16" s="17"/>
      <c r="D16" s="22"/>
      <c r="E16" s="22"/>
      <c r="F16" s="22"/>
      <c r="G16" s="22"/>
      <c r="H16" s="22"/>
      <c r="I16" s="109"/>
      <c r="J16" s="109"/>
      <c r="K16" s="109"/>
      <c r="L16" s="109"/>
      <c r="M16" s="109"/>
      <c r="N16" s="109"/>
      <c r="O16" s="109"/>
      <c r="P16" s="109"/>
      <c r="Q16" s="109"/>
      <c r="R16" s="220"/>
      <c r="S16" s="220"/>
      <c r="T16" s="220"/>
      <c r="U16" s="220"/>
      <c r="V16" s="220"/>
      <c r="W16" s="99"/>
      <c r="X16" s="99"/>
      <c r="Y16" s="99"/>
      <c r="Z16" s="99"/>
    </row>
    <row r="17" spans="2:26" ht="20" customHeight="1">
      <c r="B17" s="2" t="s">
        <v>79</v>
      </c>
      <c r="D17" s="22">
        <v>2935.5</v>
      </c>
      <c r="E17" s="22">
        <v>3405.4</v>
      </c>
      <c r="F17" s="22">
        <v>3891.1</v>
      </c>
      <c r="G17" s="22">
        <v>3531</v>
      </c>
      <c r="H17" s="22">
        <v>3895.5</v>
      </c>
      <c r="I17" s="22">
        <v>4600.71</v>
      </c>
      <c r="J17" s="22">
        <v>4882.6995999999999</v>
      </c>
      <c r="K17" s="22">
        <v>5162.1821</v>
      </c>
      <c r="L17" s="22">
        <v>5399.2216000000008</v>
      </c>
      <c r="M17" s="22">
        <v>5680.7084749999995</v>
      </c>
      <c r="N17" s="22">
        <v>5795.9530674932503</v>
      </c>
      <c r="O17" s="22">
        <v>6157.5286613492135</v>
      </c>
      <c r="P17" s="22">
        <v>6068.290008496303</v>
      </c>
      <c r="Q17" s="22">
        <v>5553.6048625853418</v>
      </c>
      <c r="R17" s="220">
        <v>5289.9253972927863</v>
      </c>
      <c r="S17" s="220">
        <v>6397.7237880965831</v>
      </c>
      <c r="T17" s="220">
        <v>7215.8338195280667</v>
      </c>
      <c r="U17" s="220">
        <v>8189.6459342212984</v>
      </c>
      <c r="V17" s="220">
        <v>8770.9666845301708</v>
      </c>
      <c r="W17" s="99"/>
      <c r="X17" s="99"/>
      <c r="Y17" s="99"/>
      <c r="Z17" s="99"/>
    </row>
    <row r="18" spans="2:26" ht="20" customHeight="1">
      <c r="B18" s="2" t="s">
        <v>80</v>
      </c>
      <c r="D18" s="22">
        <v>3073.6</v>
      </c>
      <c r="E18" s="22">
        <v>3415</v>
      </c>
      <c r="F18" s="22">
        <v>4072.4</v>
      </c>
      <c r="G18" s="22">
        <v>3668.1</v>
      </c>
      <c r="H18" s="22">
        <v>4024.3</v>
      </c>
      <c r="I18" s="22">
        <v>4702.5576000000001</v>
      </c>
      <c r="J18" s="22">
        <v>4988.3959000000004</v>
      </c>
      <c r="K18" s="22">
        <v>5242.3672999999999</v>
      </c>
      <c r="L18" s="22">
        <v>5506.7903999999999</v>
      </c>
      <c r="M18" s="22">
        <v>5772.9751400000005</v>
      </c>
      <c r="N18" s="22">
        <v>6285.3165138000004</v>
      </c>
      <c r="O18" s="22">
        <v>6224.7703493887248</v>
      </c>
      <c r="P18" s="22">
        <v>6505.5450909234096</v>
      </c>
      <c r="Q18" s="22">
        <v>5425.5189186436237</v>
      </c>
      <c r="R18" s="220">
        <v>5242.2904878730596</v>
      </c>
      <c r="S18" s="220">
        <v>6192.6439729924259</v>
      </c>
      <c r="T18" s="220">
        <v>6991.4104533447953</v>
      </c>
      <c r="U18" s="220">
        <v>7704.6408520652421</v>
      </c>
      <c r="V18" s="220">
        <v>7769.83728297789</v>
      </c>
      <c r="W18" s="99"/>
      <c r="X18" s="99"/>
      <c r="Y18" s="99"/>
      <c r="Z18" s="99"/>
    </row>
    <row r="19" spans="2:26" ht="20" customHeight="1">
      <c r="B19" s="2" t="s">
        <v>81</v>
      </c>
      <c r="D19" s="22">
        <v>6009.1</v>
      </c>
      <c r="E19" s="22">
        <v>6820.4</v>
      </c>
      <c r="F19" s="22">
        <v>7963.5</v>
      </c>
      <c r="G19" s="22">
        <v>7199.1</v>
      </c>
      <c r="H19" s="22">
        <v>7919.8</v>
      </c>
      <c r="I19" s="22">
        <v>9303.2675999999992</v>
      </c>
      <c r="J19" s="22">
        <v>9871.0954999999994</v>
      </c>
      <c r="K19" s="22">
        <v>10404.5494</v>
      </c>
      <c r="L19" s="22">
        <v>10906.011999999999</v>
      </c>
      <c r="M19" s="22">
        <v>11453.683615</v>
      </c>
      <c r="N19" s="22">
        <v>12081.269581293251</v>
      </c>
      <c r="O19" s="22">
        <v>12382.299010737937</v>
      </c>
      <c r="P19" s="22">
        <v>12573.835099419714</v>
      </c>
      <c r="Q19" s="22">
        <v>10979.123781228966</v>
      </c>
      <c r="R19" s="220">
        <v>10532.215885165846</v>
      </c>
      <c r="S19" s="220">
        <v>12590.367761089008</v>
      </c>
      <c r="T19" s="220">
        <v>14207.244272872862</v>
      </c>
      <c r="U19" s="220">
        <v>15894.286786286541</v>
      </c>
      <c r="V19" s="220">
        <f>+V18+V17</f>
        <v>16540.803967508062</v>
      </c>
      <c r="W19" s="99"/>
      <c r="X19" s="99"/>
      <c r="Y19" s="99"/>
      <c r="Z19" s="99"/>
    </row>
    <row r="20" spans="2:26" ht="20" customHeight="1">
      <c r="B20" s="2" t="s">
        <v>82</v>
      </c>
      <c r="D20" s="22">
        <v>-138.1</v>
      </c>
      <c r="E20" s="22">
        <v>-9.5999999999999091</v>
      </c>
      <c r="F20" s="22">
        <v>-181.3</v>
      </c>
      <c r="G20" s="22">
        <v>-137.1</v>
      </c>
      <c r="H20" s="22">
        <v>-128.69999999999999</v>
      </c>
      <c r="I20" s="22">
        <v>-101.84760000000006</v>
      </c>
      <c r="J20" s="22">
        <v>-105.69629999999999</v>
      </c>
      <c r="K20" s="22">
        <v>-80.185199999999995</v>
      </c>
      <c r="L20" s="22">
        <v>-107.56879999999984</v>
      </c>
      <c r="M20" s="22">
        <v>-92.266665000001012</v>
      </c>
      <c r="N20" s="22">
        <v>-489.36344630675012</v>
      </c>
      <c r="O20" s="153">
        <v>-67.241688039511246</v>
      </c>
      <c r="P20" s="153">
        <v>-437.25508242710657</v>
      </c>
      <c r="Q20" s="153">
        <v>128.08594394171814</v>
      </c>
      <c r="R20" s="220">
        <v>47.634909419726682</v>
      </c>
      <c r="S20" s="220">
        <v>205.07981510415721</v>
      </c>
      <c r="T20" s="220">
        <v>224.42336618327136</v>
      </c>
      <c r="U20" s="220">
        <v>485.00508215605623</v>
      </c>
      <c r="V20" s="220">
        <f>+V17-V18</f>
        <v>1001.1294015522808</v>
      </c>
      <c r="W20" s="99"/>
      <c r="X20" s="99"/>
      <c r="Y20" s="99"/>
      <c r="Z20" s="99"/>
    </row>
    <row r="21" spans="2:26" ht="9" customHeight="1" thickBot="1">
      <c r="B21" s="25"/>
      <c r="C21" s="25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2:26" ht="6.95" customHeight="1">
      <c r="B22" s="7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</row>
    <row r="23" spans="2:26" ht="29" customHeight="1">
      <c r="B23" s="115" t="s">
        <v>25</v>
      </c>
      <c r="C23" s="243" t="s">
        <v>83</v>
      </c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</row>
    <row r="24" spans="2:26" ht="29" customHeight="1">
      <c r="B24" s="115" t="s">
        <v>26</v>
      </c>
      <c r="C24" s="243" t="s">
        <v>84</v>
      </c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30"/>
      <c r="P24" s="230"/>
      <c r="Q24" s="230"/>
      <c r="R24" s="230"/>
      <c r="S24" s="230"/>
      <c r="T24" s="230"/>
    </row>
    <row r="25" spans="2:26" ht="18" customHeight="1">
      <c r="B25" s="117" t="s">
        <v>223</v>
      </c>
      <c r="C25" s="118" t="s">
        <v>85</v>
      </c>
      <c r="D25" s="118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230"/>
      <c r="P25" s="230"/>
      <c r="Q25" s="230"/>
      <c r="R25" s="230"/>
      <c r="S25" s="230"/>
      <c r="T25" s="230"/>
    </row>
    <row r="26" spans="2:26" ht="18" customHeight="1">
      <c r="B26" s="117"/>
      <c r="C26" s="118"/>
      <c r="D26" s="118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230"/>
      <c r="P26" s="230"/>
      <c r="Q26" s="230"/>
      <c r="R26" s="230"/>
      <c r="S26" s="230"/>
      <c r="T26" s="230"/>
    </row>
    <row r="27" spans="2:26" ht="17.100000000000001" customHeight="1">
      <c r="O27" s="230"/>
      <c r="P27" s="230"/>
      <c r="Q27" s="230"/>
      <c r="R27" s="230"/>
      <c r="S27" s="230"/>
      <c r="T27" s="230"/>
    </row>
    <row r="28" spans="2:26" ht="20" customHeight="1">
      <c r="O28" s="230"/>
      <c r="P28" s="230"/>
      <c r="Q28" s="230"/>
      <c r="R28" s="230"/>
      <c r="S28" s="230"/>
      <c r="T28" s="230"/>
    </row>
    <row r="29" spans="2:26" ht="20" customHeight="1"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30"/>
      <c r="P29" s="230"/>
      <c r="Q29" s="230"/>
      <c r="R29" s="230"/>
      <c r="S29" s="230"/>
      <c r="T29" s="230"/>
    </row>
    <row r="30" spans="2:26" ht="20" customHeight="1"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230"/>
      <c r="P30" s="230"/>
      <c r="Q30" s="230"/>
      <c r="R30" s="230"/>
      <c r="S30" s="230"/>
      <c r="T30" s="230"/>
    </row>
    <row r="31" spans="2:26" ht="20" customHeight="1">
      <c r="O31" s="230"/>
      <c r="P31" s="230"/>
      <c r="Q31" s="230"/>
      <c r="R31" s="230"/>
      <c r="S31" s="230"/>
      <c r="T31" s="230"/>
    </row>
    <row r="32" spans="2:26" ht="20" customHeight="1">
      <c r="O32" s="230"/>
      <c r="P32" s="230"/>
      <c r="Q32" s="230"/>
      <c r="R32" s="230"/>
      <c r="S32" s="230"/>
      <c r="T32" s="230"/>
    </row>
    <row r="33" spans="15:20" ht="20" customHeight="1">
      <c r="O33" s="230"/>
      <c r="P33" s="230"/>
      <c r="Q33" s="230"/>
      <c r="R33" s="230"/>
      <c r="S33" s="230"/>
      <c r="T33" s="230"/>
    </row>
    <row r="34" spans="15:20" ht="20" customHeight="1">
      <c r="O34" s="230"/>
      <c r="P34" s="230"/>
      <c r="Q34" s="230"/>
      <c r="R34" s="230"/>
      <c r="S34" s="230"/>
      <c r="T34" s="230"/>
    </row>
    <row r="35" spans="15:20" ht="20" customHeight="1">
      <c r="O35" s="230"/>
      <c r="P35" s="230"/>
      <c r="Q35" s="230"/>
      <c r="R35" s="230"/>
      <c r="S35" s="230"/>
      <c r="T35" s="230"/>
    </row>
  </sheetData>
  <mergeCells count="2">
    <mergeCell ref="C24:N24"/>
    <mergeCell ref="C23:O23"/>
  </mergeCells>
  <phoneticPr fontId="4" type="noConversion"/>
  <printOptions horizontalCentered="1"/>
  <pageMargins left="0.78740157480314965" right="0.78740157480314965" top="0.39370078740157483" bottom="0.39370078740157483" header="0" footer="0"/>
  <pageSetup paperSize="5" scale="60" orientation="landscape" r:id="rId1"/>
  <headerFooter alignWithMargins="0"/>
  <ignoredErrors>
    <ignoredError sqref="D8:H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B1:AB53"/>
  <sheetViews>
    <sheetView zoomScale="89" zoomScaleNormal="89" zoomScaleSheetLayoutView="89" workbookViewId="0"/>
  </sheetViews>
  <sheetFormatPr baseColWidth="10" defaultColWidth="14.6640625" defaultRowHeight="20" customHeight="1"/>
  <cols>
    <col min="1" max="1" width="4.77734375" style="5" customWidth="1"/>
    <col min="2" max="2" width="14.6640625" style="5" customWidth="1"/>
    <col min="3" max="3" width="52.6640625" style="5" customWidth="1"/>
    <col min="4" max="4" width="8.109375" style="5" bestFit="1" customWidth="1"/>
    <col min="5" max="5" width="10.5546875" style="5" bestFit="1" customWidth="1"/>
    <col min="6" max="15" width="8.109375" style="5" bestFit="1" customWidth="1"/>
    <col min="16" max="16" width="8.109375" style="5" customWidth="1"/>
    <col min="17" max="17" width="8.109375" style="5" bestFit="1" customWidth="1"/>
    <col min="18" max="18" width="8.109375" style="5" customWidth="1"/>
    <col min="19" max="20" width="8.109375" style="5" bestFit="1" customWidth="1"/>
    <col min="21" max="22" width="8.109375" style="5" customWidth="1"/>
    <col min="23" max="23" width="9.77734375" style="5" customWidth="1"/>
    <col min="24" max="24" width="8" style="5" customWidth="1"/>
    <col min="25" max="25" width="8.44140625" style="5" customWidth="1"/>
    <col min="26" max="16384" width="14.6640625" style="5"/>
  </cols>
  <sheetData>
    <row r="1" spans="2:28" ht="20.100000000000001" customHeight="1"/>
    <row r="2" spans="2:28" ht="18" customHeight="1"/>
    <row r="3" spans="2:28" ht="18" customHeight="1"/>
    <row r="4" spans="2:28" ht="18" customHeight="1">
      <c r="B4" s="3" t="s">
        <v>253</v>
      </c>
      <c r="C4" s="4"/>
      <c r="D4" s="4"/>
    </row>
    <row r="5" spans="2:28" ht="18" customHeight="1">
      <c r="B5" s="26" t="s">
        <v>282</v>
      </c>
      <c r="C5" s="4"/>
      <c r="D5" s="4"/>
    </row>
    <row r="6" spans="2:28" ht="15.95" customHeight="1">
      <c r="B6" s="27" t="s">
        <v>291</v>
      </c>
      <c r="C6" s="28"/>
      <c r="D6" s="28"/>
    </row>
    <row r="7" spans="2:28" ht="9.9499999999999993" customHeight="1" thickBot="1">
      <c r="B7" s="9"/>
      <c r="C7" s="9"/>
      <c r="D7" s="9"/>
    </row>
    <row r="8" spans="2:28" s="16" customFormat="1" ht="30" customHeight="1" thickBot="1">
      <c r="B8" s="10" t="s">
        <v>41</v>
      </c>
      <c r="C8" s="11"/>
      <c r="D8" s="13" t="s">
        <v>214</v>
      </c>
      <c r="E8" s="13" t="s">
        <v>23</v>
      </c>
      <c r="F8" s="14">
        <v>2008</v>
      </c>
      <c r="G8" s="14">
        <v>2009</v>
      </c>
      <c r="H8" s="15" t="s">
        <v>29</v>
      </c>
      <c r="I8" s="15" t="s">
        <v>30</v>
      </c>
      <c r="J8" s="15" t="s">
        <v>33</v>
      </c>
      <c r="K8" s="15" t="s">
        <v>36</v>
      </c>
      <c r="L8" s="15" t="s">
        <v>37</v>
      </c>
      <c r="M8" s="15" t="s">
        <v>38</v>
      </c>
      <c r="N8" s="15" t="s">
        <v>39</v>
      </c>
      <c r="O8" s="15" t="s">
        <v>215</v>
      </c>
      <c r="P8" s="15" t="s">
        <v>235</v>
      </c>
      <c r="Q8" s="15" t="s">
        <v>239</v>
      </c>
      <c r="R8" s="15" t="s">
        <v>272</v>
      </c>
      <c r="S8" s="15" t="s">
        <v>303</v>
      </c>
      <c r="T8" s="15" t="s">
        <v>312</v>
      </c>
      <c r="U8" s="15" t="s">
        <v>313</v>
      </c>
      <c r="V8" s="15" t="s">
        <v>320</v>
      </c>
    </row>
    <row r="9" spans="2:28" ht="6" customHeight="1"/>
    <row r="10" spans="2:28" ht="20" customHeight="1">
      <c r="B10" s="1" t="s">
        <v>66</v>
      </c>
      <c r="C10" s="17"/>
      <c r="D10" s="22"/>
      <c r="E10" s="22"/>
      <c r="F10" s="22"/>
    </row>
    <row r="11" spans="2:28" ht="20" customHeight="1">
      <c r="B11" s="2" t="s">
        <v>67</v>
      </c>
      <c r="D11" s="29">
        <v>17.57</v>
      </c>
      <c r="E11" s="29">
        <v>18.448499999999999</v>
      </c>
      <c r="F11" s="29">
        <v>19.3719</v>
      </c>
      <c r="G11" s="29">
        <v>20.3429</v>
      </c>
      <c r="H11" s="29">
        <v>21.356400000000001</v>
      </c>
      <c r="I11" s="29">
        <v>22.424266987327183</v>
      </c>
      <c r="J11" s="29">
        <v>23.546661649363489</v>
      </c>
      <c r="K11" s="29">
        <v>24.722763571428573</v>
      </c>
      <c r="L11" s="29">
        <v>25.958901200076809</v>
      </c>
      <c r="M11" s="29">
        <v>27.256849331157195</v>
      </c>
      <c r="N11" s="29">
        <v>28.621124877688985</v>
      </c>
      <c r="O11" s="29">
        <v>30.050699999999999</v>
      </c>
      <c r="P11" s="29">
        <v>31.5532</v>
      </c>
      <c r="Q11" s="29">
        <v>33.121744108941819</v>
      </c>
      <c r="R11" s="29">
        <v>34.342100000000002</v>
      </c>
      <c r="S11" s="29">
        <v>35.170999999999999</v>
      </c>
      <c r="T11" s="29">
        <v>35.874400000000001</v>
      </c>
      <c r="U11" s="29">
        <v>36.441192350623979</v>
      </c>
      <c r="V11" s="29">
        <v>36.624299999999998</v>
      </c>
      <c r="X11" s="235"/>
      <c r="Y11" s="234"/>
      <c r="Z11" s="99"/>
    </row>
    <row r="12" spans="2:28" ht="20" customHeight="1">
      <c r="B12" s="2" t="s">
        <v>68</v>
      </c>
      <c r="D12" s="29">
        <v>18.002800000000001</v>
      </c>
      <c r="E12" s="29">
        <v>18.902999999999999</v>
      </c>
      <c r="F12" s="29">
        <v>19.848099999999999</v>
      </c>
      <c r="G12" s="29">
        <v>20.840499999999999</v>
      </c>
      <c r="H12" s="29">
        <v>21.8825</v>
      </c>
      <c r="I12" s="29">
        <v>22.976700000000001</v>
      </c>
      <c r="J12" s="29">
        <v>24.125499999999999</v>
      </c>
      <c r="K12" s="29">
        <v>25.331800000000001</v>
      </c>
      <c r="L12" s="29">
        <v>26.598400000000002</v>
      </c>
      <c r="M12" s="29">
        <v>27.9283</v>
      </c>
      <c r="N12" s="29">
        <v>29.3247</v>
      </c>
      <c r="O12" s="29">
        <v>30.790900000000001</v>
      </c>
      <c r="P12" s="29">
        <v>32.330500000000001</v>
      </c>
      <c r="Q12" s="29">
        <v>33.838063285662329</v>
      </c>
      <c r="R12" s="29">
        <v>34.8245</v>
      </c>
      <c r="S12" s="29">
        <v>35.521000000000001</v>
      </c>
      <c r="T12" s="29">
        <v>36.231400000000001</v>
      </c>
      <c r="U12" s="29">
        <v>36.624299999999998</v>
      </c>
      <c r="V12" s="29">
        <v>36.624299999999998</v>
      </c>
      <c r="X12" s="235"/>
      <c r="Y12" s="234"/>
      <c r="Z12" s="99"/>
    </row>
    <row r="13" spans="2:28" ht="6" customHeight="1">
      <c r="B13" s="2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X13" s="235"/>
      <c r="Y13" s="234"/>
      <c r="Z13" s="99"/>
    </row>
    <row r="14" spans="2:28" ht="20" customHeight="1">
      <c r="B14" s="1" t="s">
        <v>317</v>
      </c>
      <c r="C14" s="17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Y14" s="99"/>
      <c r="Z14" s="99"/>
    </row>
    <row r="15" spans="2:28" ht="20" customHeight="1">
      <c r="B15" s="2" t="s">
        <v>69</v>
      </c>
      <c r="D15" s="29">
        <v>17.599499999999999</v>
      </c>
      <c r="E15" s="29">
        <v>18.415900000000001</v>
      </c>
      <c r="F15" s="29">
        <v>19.3489</v>
      </c>
      <c r="G15" s="29">
        <v>20.332899999999999</v>
      </c>
      <c r="H15" s="29">
        <v>21.391200000000001</v>
      </c>
      <c r="I15" s="29">
        <v>22.423677545007177</v>
      </c>
      <c r="J15" s="29">
        <v>23.524555146348003</v>
      </c>
      <c r="K15" s="29">
        <v>24.75646133302071</v>
      </c>
      <c r="L15" s="29">
        <v>25.993596424829704</v>
      </c>
      <c r="M15" s="29">
        <v>27.263657499364516</v>
      </c>
      <c r="N15" s="29">
        <v>28.672509355972352</v>
      </c>
      <c r="O15" s="29">
        <v>30.085877865151335</v>
      </c>
      <c r="P15" s="29">
        <v>31.6432</v>
      </c>
      <c r="Q15" s="29">
        <v>33.114469487517184</v>
      </c>
      <c r="R15" s="29">
        <v>34.279094398916378</v>
      </c>
      <c r="S15" s="29">
        <v>35.046302451770629</v>
      </c>
      <c r="T15" s="29">
        <v>35.762500000000003</v>
      </c>
      <c r="U15" s="29">
        <v>36.276083942885727</v>
      </c>
      <c r="V15" s="29">
        <v>36.472895559826789</v>
      </c>
      <c r="X15" s="207"/>
      <c r="Y15" s="236"/>
      <c r="Z15" s="236"/>
      <c r="AA15" s="236"/>
      <c r="AB15" s="236"/>
    </row>
    <row r="16" spans="2:28" ht="20" customHeight="1">
      <c r="B16" s="2" t="s">
        <v>70</v>
      </c>
      <c r="D16" s="29">
        <v>17.697900000000001</v>
      </c>
      <c r="E16" s="29">
        <v>18.5105</v>
      </c>
      <c r="F16" s="29">
        <v>19.5138</v>
      </c>
      <c r="G16" s="29">
        <v>20.465599999999998</v>
      </c>
      <c r="H16" s="29">
        <v>21.513200000000001</v>
      </c>
      <c r="I16" s="29">
        <v>22.559557551424103</v>
      </c>
      <c r="J16" s="29">
        <v>23.684668780913483</v>
      </c>
      <c r="K16" s="29">
        <v>24.916937472273826</v>
      </c>
      <c r="L16" s="29">
        <v>26.147237691965632</v>
      </c>
      <c r="M16" s="29">
        <v>27.432961322086488</v>
      </c>
      <c r="N16" s="29">
        <v>28.860715376342096</v>
      </c>
      <c r="O16" s="29">
        <v>30.267007727766725</v>
      </c>
      <c r="P16" s="29">
        <v>31.864899999999999</v>
      </c>
      <c r="Q16" s="29">
        <v>33.411762421194844</v>
      </c>
      <c r="R16" s="29">
        <v>34.577745993982525</v>
      </c>
      <c r="S16" s="29">
        <v>35.351552731907852</v>
      </c>
      <c r="T16" s="29">
        <v>36.052100000000003</v>
      </c>
      <c r="U16" s="29">
        <v>36.542492862524391</v>
      </c>
      <c r="V16" s="29">
        <v>36.754522401127751</v>
      </c>
      <c r="X16" s="207"/>
      <c r="Y16" s="236"/>
      <c r="Z16" s="236"/>
      <c r="AA16" s="236"/>
      <c r="AB16" s="236"/>
    </row>
    <row r="17" spans="2:28" ht="20" customHeight="1">
      <c r="B17" s="2" t="s">
        <v>71</v>
      </c>
      <c r="D17" s="29">
        <v>17.648699999999998</v>
      </c>
      <c r="E17" s="29">
        <v>18.463200000000001</v>
      </c>
      <c r="F17" s="29">
        <v>19.4313</v>
      </c>
      <c r="G17" s="29">
        <v>20.3993</v>
      </c>
      <c r="H17" s="29">
        <v>21.452200000000001</v>
      </c>
      <c r="I17" s="29">
        <v>22.49161754821564</v>
      </c>
      <c r="J17" s="29">
        <v>23.604611963630745</v>
      </c>
      <c r="K17" s="29">
        <v>24.83669940264727</v>
      </c>
      <c r="L17" s="29">
        <v>26.070417058397666</v>
      </c>
      <c r="M17" s="29">
        <v>27.348309410725502</v>
      </c>
      <c r="N17" s="29">
        <v>28.766612366157226</v>
      </c>
      <c r="O17" s="29">
        <v>30.176442796459028</v>
      </c>
      <c r="P17" s="29">
        <v>31.754049999999999</v>
      </c>
      <c r="Q17" s="29">
        <v>33.26311595435601</v>
      </c>
      <c r="R17" s="29">
        <v>34.428420196449451</v>
      </c>
      <c r="S17" s="29">
        <v>35.198927591839237</v>
      </c>
      <c r="T17" s="29">
        <v>35.907300000000006</v>
      </c>
      <c r="U17" s="29">
        <v>36.409288402705059</v>
      </c>
      <c r="V17" s="29">
        <v>36.61370898047727</v>
      </c>
      <c r="X17" s="207"/>
      <c r="Y17" s="236"/>
      <c r="Z17" s="236"/>
      <c r="AA17" s="236"/>
      <c r="AB17" s="236"/>
    </row>
    <row r="18" spans="2:28" ht="20" customHeight="1">
      <c r="B18" s="2" t="s">
        <v>68</v>
      </c>
      <c r="D18" s="29">
        <v>18.063300000000002</v>
      </c>
      <c r="E18" s="29">
        <v>18.9268</v>
      </c>
      <c r="F18" s="29">
        <v>19.874600000000001</v>
      </c>
      <c r="G18" s="29">
        <v>20.914899999999999</v>
      </c>
      <c r="H18" s="29">
        <v>21.939699999999998</v>
      </c>
      <c r="I18" s="29">
        <v>23.027547875568473</v>
      </c>
      <c r="J18" s="29">
        <v>24.123270718133881</v>
      </c>
      <c r="K18" s="29">
        <v>25.371139429778125</v>
      </c>
      <c r="L18" s="29">
        <v>26.632516756842371</v>
      </c>
      <c r="M18" s="29">
        <v>28.06191652091411</v>
      </c>
      <c r="N18" s="29">
        <v>29.412529711670377</v>
      </c>
      <c r="O18" s="29">
        <v>30.810749999999999</v>
      </c>
      <c r="P18" s="29">
        <v>32.747500000000002</v>
      </c>
      <c r="Q18" s="29">
        <v>33.72311113960437</v>
      </c>
      <c r="R18" s="29">
        <v>35.032581283453894</v>
      </c>
      <c r="S18" s="29">
        <v>35.653875152558641</v>
      </c>
      <c r="T18" s="29">
        <v>36.227275252432136</v>
      </c>
      <c r="U18" s="29">
        <v>36.573442991102148</v>
      </c>
      <c r="V18" s="29">
        <v>36.829909356387901</v>
      </c>
      <c r="X18" s="207"/>
      <c r="Y18" s="236"/>
      <c r="Z18" s="236"/>
    </row>
    <row r="19" spans="2:28" ht="6" customHeight="1">
      <c r="B19" s="2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X19" s="207"/>
      <c r="Y19" s="236"/>
      <c r="Z19" s="236"/>
    </row>
    <row r="20" spans="2:28" ht="20" customHeight="1">
      <c r="B20" s="1" t="s">
        <v>72</v>
      </c>
      <c r="C20" s="17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X20" s="207"/>
      <c r="Y20" s="236"/>
      <c r="Z20" s="236"/>
    </row>
    <row r="21" spans="2:28" ht="20" customHeight="1">
      <c r="B21" s="2" t="s">
        <v>69</v>
      </c>
      <c r="D21" s="29">
        <v>0.15390000000000001</v>
      </c>
      <c r="E21" s="29">
        <v>-0.16120000000000001</v>
      </c>
      <c r="F21" s="29">
        <v>-0.13550000000000001</v>
      </c>
      <c r="G21" s="29">
        <v>-2.18E-2</v>
      </c>
      <c r="H21" s="29">
        <v>0.14960000000000001</v>
      </c>
      <c r="I21" s="29">
        <v>-1.8929714384316607E-2</v>
      </c>
      <c r="J21" s="29">
        <v>-0.12851330556688764</v>
      </c>
      <c r="K21" s="29">
        <v>0.12369737807299512</v>
      </c>
      <c r="L21" s="29">
        <v>0.11452969942220463</v>
      </c>
      <c r="M21" s="29">
        <v>-1.4413371533161927E-2</v>
      </c>
      <c r="N21" s="29">
        <v>0.15703545550664758</v>
      </c>
      <c r="O21" s="29">
        <v>9.0714855628787575E-2</v>
      </c>
      <c r="P21" s="29">
        <v>0.2606</v>
      </c>
      <c r="Q21" s="29">
        <v>-3.9724922355221931E-2</v>
      </c>
      <c r="R21" s="29">
        <v>-0.19979963270151124</v>
      </c>
      <c r="S21" s="29">
        <v>-0.37644704343684149</v>
      </c>
      <c r="T21" s="29">
        <v>-0.34715481781434177</v>
      </c>
      <c r="U21" s="29">
        <v>-0.50964124490868012</v>
      </c>
      <c r="V21" s="29">
        <v>-0.45858770797488718</v>
      </c>
      <c r="X21" s="207"/>
      <c r="Y21" s="236"/>
      <c r="Z21" s="236"/>
    </row>
    <row r="22" spans="2:28" ht="20" customHeight="1">
      <c r="B22" s="2" t="s">
        <v>70</v>
      </c>
      <c r="D22" s="29">
        <v>0.71640000000000004</v>
      </c>
      <c r="E22" s="29">
        <v>0.35659999999999997</v>
      </c>
      <c r="F22" s="29">
        <v>0.73619999999999997</v>
      </c>
      <c r="G22" s="29">
        <v>0.64149999999999996</v>
      </c>
      <c r="H22" s="29">
        <v>0.73340000000000005</v>
      </c>
      <c r="I22" s="29">
        <v>0.60307964206648423</v>
      </c>
      <c r="J22" s="29">
        <v>0.57320611288675716</v>
      </c>
      <c r="K22" s="29">
        <v>0.78782913956916367</v>
      </c>
      <c r="L22" s="29">
        <v>0.72391437161917527</v>
      </c>
      <c r="M22" s="29">
        <v>0.64100211088110248</v>
      </c>
      <c r="N22" s="29">
        <v>0.83559377914406818</v>
      </c>
      <c r="O22" s="29">
        <v>0.7136704016732166</v>
      </c>
      <c r="P22" s="29">
        <v>0.99590000000000001</v>
      </c>
      <c r="Q22" s="29">
        <v>0.91853036631796192</v>
      </c>
      <c r="R22" s="29">
        <v>0.70411273462683577</v>
      </c>
      <c r="S22" s="29">
        <v>0.53494265516523842</v>
      </c>
      <c r="T22" s="29">
        <v>0.56932732935697439</v>
      </c>
      <c r="U22" s="29">
        <v>0.34087347897058445</v>
      </c>
      <c r="V22" s="29">
        <v>0.41535052360470187</v>
      </c>
      <c r="X22" s="207"/>
      <c r="Y22" s="236"/>
      <c r="Z22" s="236"/>
    </row>
    <row r="23" spans="2:28" ht="20" customHeight="1">
      <c r="B23" s="2" t="s">
        <v>71</v>
      </c>
      <c r="D23" s="29">
        <v>0.43609999999999999</v>
      </c>
      <c r="E23" s="29">
        <v>9.7199999999999995E-2</v>
      </c>
      <c r="F23" s="29">
        <v>0.3004</v>
      </c>
      <c r="G23" s="29">
        <v>0.30990000000000001</v>
      </c>
      <c r="H23" s="29">
        <v>0.4415</v>
      </c>
      <c r="I23" s="29">
        <v>0.29207496384108383</v>
      </c>
      <c r="J23" s="29">
        <v>0.22234640365993474</v>
      </c>
      <c r="K23" s="29">
        <v>0.45576325882107938</v>
      </c>
      <c r="L23" s="29">
        <v>0.41922203552068993</v>
      </c>
      <c r="M23" s="29">
        <v>0.31329436967397029</v>
      </c>
      <c r="N23" s="29">
        <v>0.49631461732535787</v>
      </c>
      <c r="O23" s="29">
        <v>0.40219262865100208</v>
      </c>
      <c r="P23" s="29">
        <v>0.62824999999999998</v>
      </c>
      <c r="Q23" s="29">
        <v>0.43940272198136998</v>
      </c>
      <c r="R23" s="29">
        <v>0.25215655096266226</v>
      </c>
      <c r="S23" s="29">
        <v>7.9247805864198467E-2</v>
      </c>
      <c r="T23" s="29">
        <v>0.11108625577131631</v>
      </c>
      <c r="U23" s="29">
        <v>-8.4383882969047919E-2</v>
      </c>
      <c r="V23" s="29">
        <v>-2.1618592185092628E-2</v>
      </c>
      <c r="Y23" s="99">
        <v>0</v>
      </c>
      <c r="Z23" s="99">
        <v>0</v>
      </c>
    </row>
    <row r="24" spans="2:28" ht="10.5" customHeight="1" thickBot="1">
      <c r="B24" s="25"/>
      <c r="C24" s="25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2:28" ht="6.95" customHeight="1">
      <c r="B25" s="7"/>
      <c r="C25" s="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2:28" ht="18" customHeight="1">
      <c r="B26" s="127" t="s">
        <v>25</v>
      </c>
      <c r="C26" s="120" t="s">
        <v>284</v>
      </c>
      <c r="D26" s="2"/>
      <c r="E26" s="29"/>
      <c r="F26" s="29"/>
      <c r="G26" s="29"/>
    </row>
    <row r="27" spans="2:28" ht="18" customHeight="1">
      <c r="B27" s="127"/>
      <c r="C27" s="219" t="s">
        <v>285</v>
      </c>
      <c r="D27" s="2"/>
      <c r="E27" s="29"/>
      <c r="F27" s="29"/>
      <c r="G27" s="29"/>
    </row>
    <row r="28" spans="2:28" ht="18" customHeight="1">
      <c r="B28" s="127"/>
      <c r="C28" s="120" t="s">
        <v>283</v>
      </c>
      <c r="D28" s="2"/>
      <c r="E28" s="29"/>
      <c r="F28" s="29"/>
      <c r="G28" s="29"/>
    </row>
    <row r="29" spans="2:28" ht="18" customHeight="1">
      <c r="B29" s="127"/>
      <c r="C29" s="219" t="s">
        <v>286</v>
      </c>
      <c r="D29" s="2"/>
      <c r="E29" s="29"/>
      <c r="F29" s="29"/>
      <c r="G29" s="29"/>
    </row>
    <row r="30" spans="2:28" ht="18" customHeight="1">
      <c r="B30" s="127"/>
      <c r="C30" s="120" t="s">
        <v>315</v>
      </c>
      <c r="D30" s="2"/>
      <c r="E30" s="29"/>
      <c r="F30" s="29"/>
      <c r="G30" s="29"/>
    </row>
    <row r="31" spans="2:28" ht="18" customHeight="1">
      <c r="B31" s="127"/>
      <c r="C31" s="219" t="s">
        <v>316</v>
      </c>
      <c r="D31" s="2"/>
      <c r="E31" s="29"/>
      <c r="F31" s="29"/>
      <c r="G31" s="29"/>
    </row>
    <row r="32" spans="2:28" ht="18" customHeight="1">
      <c r="B32" s="127" t="s">
        <v>26</v>
      </c>
      <c r="C32" s="120" t="s">
        <v>266</v>
      </c>
      <c r="D32" s="2"/>
      <c r="E32" s="29"/>
      <c r="F32" s="29"/>
      <c r="G32" s="29"/>
    </row>
    <row r="33" spans="2:20" ht="18" customHeight="1">
      <c r="B33" s="117" t="s">
        <v>223</v>
      </c>
      <c r="C33" s="120" t="s">
        <v>73</v>
      </c>
      <c r="D33" s="2"/>
      <c r="E33" s="7"/>
      <c r="F33" s="7"/>
    </row>
    <row r="34" spans="2:20" ht="18" customHeight="1">
      <c r="B34" s="117"/>
      <c r="C34" s="120"/>
      <c r="D34" s="2"/>
      <c r="E34" s="7"/>
      <c r="F34" s="7"/>
    </row>
    <row r="35" spans="2:20" ht="17.100000000000001" customHeight="1"/>
    <row r="36" spans="2:20" ht="20" customHeight="1">
      <c r="M36" s="207"/>
      <c r="N36" s="207"/>
    </row>
    <row r="37" spans="2:20" ht="18" customHeight="1">
      <c r="B37" s="127"/>
      <c r="C37" s="120"/>
      <c r="D37" s="2"/>
      <c r="E37" s="29"/>
      <c r="F37" s="29"/>
      <c r="G37" s="29"/>
      <c r="M37" s="207"/>
      <c r="N37" s="207"/>
    </row>
    <row r="38" spans="2:20" ht="18" customHeight="1">
      <c r="B38" s="127"/>
      <c r="C38" s="120"/>
      <c r="D38" s="2"/>
      <c r="E38" s="29"/>
      <c r="F38" s="29"/>
      <c r="G38" s="29"/>
      <c r="M38" s="207"/>
      <c r="N38" s="207"/>
    </row>
    <row r="39" spans="2:20" ht="20" customHeight="1">
      <c r="M39" s="207"/>
      <c r="N39" s="207"/>
    </row>
    <row r="40" spans="2:20" ht="20" customHeight="1">
      <c r="M40" s="207"/>
      <c r="N40" s="207"/>
    </row>
    <row r="41" spans="2:20" ht="20" customHeight="1">
      <c r="M41" s="207"/>
      <c r="N41" s="207"/>
      <c r="O41" s="207"/>
      <c r="P41" s="207"/>
      <c r="Q41" s="207"/>
      <c r="R41" s="207"/>
      <c r="S41" s="207"/>
      <c r="T41" s="207"/>
    </row>
    <row r="42" spans="2:20" ht="20" customHeight="1">
      <c r="M42" s="207"/>
      <c r="N42" s="207"/>
      <c r="O42" s="207"/>
      <c r="P42" s="207"/>
      <c r="Q42" s="207"/>
      <c r="R42" s="207"/>
      <c r="S42" s="207"/>
      <c r="T42" s="207"/>
    </row>
    <row r="43" spans="2:20" ht="20" customHeight="1">
      <c r="M43" s="207"/>
      <c r="N43" s="207"/>
      <c r="O43" s="207"/>
      <c r="P43" s="207"/>
      <c r="Q43" s="207"/>
      <c r="R43" s="207"/>
      <c r="S43" s="207"/>
      <c r="T43" s="207"/>
    </row>
    <row r="44" spans="2:20" ht="20" customHeight="1">
      <c r="M44" s="207"/>
      <c r="N44" s="207"/>
      <c r="O44" s="207"/>
      <c r="P44" s="207"/>
      <c r="Q44" s="207"/>
      <c r="R44" s="207"/>
      <c r="S44" s="207"/>
      <c r="T44" s="207"/>
    </row>
    <row r="45" spans="2:20" ht="20" customHeight="1">
      <c r="M45" s="207"/>
      <c r="N45" s="207"/>
      <c r="O45" s="207"/>
      <c r="P45" s="207"/>
      <c r="Q45" s="207"/>
      <c r="R45" s="207"/>
      <c r="S45" s="207"/>
      <c r="T45" s="207"/>
    </row>
    <row r="46" spans="2:20" ht="20" customHeight="1">
      <c r="M46" s="207"/>
      <c r="N46" s="207"/>
      <c r="O46" s="207"/>
      <c r="P46" s="207"/>
      <c r="Q46" s="207"/>
      <c r="R46" s="207"/>
      <c r="S46" s="207"/>
      <c r="T46" s="207"/>
    </row>
    <row r="47" spans="2:20" ht="20" customHeight="1">
      <c r="M47" s="207"/>
      <c r="N47" s="207"/>
      <c r="O47" s="207"/>
      <c r="P47" s="207"/>
      <c r="Q47" s="207"/>
      <c r="R47" s="207"/>
      <c r="S47" s="207"/>
      <c r="T47" s="207"/>
    </row>
    <row r="48" spans="2:20" ht="20" customHeight="1">
      <c r="M48" s="207"/>
      <c r="N48" s="207"/>
      <c r="O48" s="207"/>
      <c r="P48" s="207"/>
      <c r="Q48" s="207"/>
      <c r="R48" s="207"/>
      <c r="S48" s="207"/>
      <c r="T48" s="207"/>
    </row>
    <row r="49" spans="13:20" ht="20" customHeight="1">
      <c r="M49" s="207"/>
      <c r="N49" s="207"/>
      <c r="O49" s="207"/>
      <c r="P49" s="207"/>
      <c r="Q49" s="207"/>
      <c r="R49" s="207"/>
      <c r="S49" s="207"/>
      <c r="T49" s="207"/>
    </row>
    <row r="50" spans="13:20" ht="20" customHeight="1">
      <c r="O50" s="207"/>
      <c r="P50" s="207"/>
      <c r="Q50" s="207"/>
      <c r="R50" s="207"/>
      <c r="S50" s="207"/>
      <c r="T50" s="207"/>
    </row>
    <row r="51" spans="13:20" ht="20" customHeight="1">
      <c r="O51" s="207"/>
      <c r="P51" s="207"/>
      <c r="Q51" s="207"/>
      <c r="R51" s="207"/>
      <c r="S51" s="207"/>
      <c r="T51" s="207"/>
    </row>
    <row r="52" spans="13:20" ht="20" customHeight="1">
      <c r="O52" s="207"/>
      <c r="P52" s="207"/>
      <c r="Q52" s="207"/>
      <c r="R52" s="207"/>
      <c r="S52" s="207"/>
      <c r="T52" s="207"/>
    </row>
    <row r="53" spans="13:20" ht="20" customHeight="1">
      <c r="O53" s="207"/>
      <c r="P53" s="207"/>
      <c r="Q53" s="207"/>
      <c r="R53" s="207"/>
      <c r="S53" s="207"/>
      <c r="T53" s="207"/>
    </row>
  </sheetData>
  <phoneticPr fontId="4" type="noConversion"/>
  <printOptions horizontalCentered="1"/>
  <pageMargins left="0.78740157480314965" right="0.78740157480314965" top="0.39370078740157483" bottom="0.39370078740157483" header="0" footer="0"/>
  <pageSetup paperSize="5" scale="66" orientation="landscape" r:id="rId1"/>
  <headerFooter alignWithMargins="0"/>
  <ignoredErrors>
    <ignoredError sqref="D8:S10 T8 U8:U10 D11:P11 U32:U40 U24:U29 V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18</vt:i4>
      </vt:variant>
    </vt:vector>
  </HeadingPairs>
  <TitlesOfParts>
    <vt:vector size="36" baseType="lpstr">
      <vt:lpstr>CAP. IV</vt:lpstr>
      <vt:lpstr>IV-1</vt:lpstr>
      <vt:lpstr>IV-2</vt:lpstr>
      <vt:lpstr>IV-3</vt:lpstr>
      <vt:lpstr>IV-4</vt:lpstr>
      <vt:lpstr>IV-5 </vt:lpstr>
      <vt:lpstr>IV-6</vt:lpstr>
      <vt:lpstr>IV-7</vt:lpstr>
      <vt:lpstr>IV-8</vt:lpstr>
      <vt:lpstr>IV-9</vt:lpstr>
      <vt:lpstr>IV-10</vt:lpstr>
      <vt:lpstr>IV-11</vt:lpstr>
      <vt:lpstr>IV-12</vt:lpstr>
      <vt:lpstr>IV-13</vt:lpstr>
      <vt:lpstr>IV-14</vt:lpstr>
      <vt:lpstr>IV-15</vt:lpstr>
      <vt:lpstr>IV-16</vt:lpstr>
      <vt:lpstr>IV-17</vt:lpstr>
      <vt:lpstr>'CAP. IV'!Área_de_impresión</vt:lpstr>
      <vt:lpstr>'IV-1'!Área_de_impresión</vt:lpstr>
      <vt:lpstr>'IV-10'!Área_de_impresión</vt:lpstr>
      <vt:lpstr>'IV-11'!Área_de_impresión</vt:lpstr>
      <vt:lpstr>'IV-12'!Área_de_impresión</vt:lpstr>
      <vt:lpstr>'IV-13'!Área_de_impresión</vt:lpstr>
      <vt:lpstr>'IV-14'!Área_de_impresión</vt:lpstr>
      <vt:lpstr>'IV-15'!Área_de_impresión</vt:lpstr>
      <vt:lpstr>'IV-16'!Área_de_impresión</vt:lpstr>
      <vt:lpstr>'IV-17'!Área_de_impresión</vt:lpstr>
      <vt:lpstr>'IV-2'!Área_de_impresión</vt:lpstr>
      <vt:lpstr>'IV-3'!Área_de_impresión</vt:lpstr>
      <vt:lpstr>'IV-4'!Área_de_impresión</vt:lpstr>
      <vt:lpstr>'IV-5 '!Área_de_impresión</vt:lpstr>
      <vt:lpstr>'IV-6'!Área_de_impresión</vt:lpstr>
      <vt:lpstr>'IV-7'!Área_de_impresión</vt:lpstr>
      <vt:lpstr>'IV-8'!Área_de_impresión</vt:lpstr>
      <vt:lpstr>'IV-9'!Área_de_impresión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Prog. Monetaria</dc:creator>
  <cp:lastModifiedBy>Miranda Corrales, Ligia del Socorro</cp:lastModifiedBy>
  <cp:lastPrinted>2022-03-21T20:27:20Z</cp:lastPrinted>
  <dcterms:created xsi:type="dcterms:W3CDTF">1998-12-04T04:28:21Z</dcterms:created>
  <dcterms:modified xsi:type="dcterms:W3CDTF">2025-04-23T16:14:58Z</dcterms:modified>
</cp:coreProperties>
</file>