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externalLinks/externalLink36.xml" ContentType="application/vnd.openxmlformats-officedocument.spreadsheetml.externalLink+xml"/>
  <Override PartName="/xl/externalLinks/externalLink37.xml" ContentType="application/vnd.openxmlformats-officedocument.spreadsheetml.externalLink+xml"/>
  <Override PartName="/xl/externalLinks/externalLink38.xml" ContentType="application/vnd.openxmlformats-officedocument.spreadsheetml.externalLink+xml"/>
  <Override PartName="/xl/externalLinks/externalLink3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showInkAnnotation="0"/>
  <mc:AlternateContent xmlns:mc="http://schemas.openxmlformats.org/markup-compatibility/2006">
    <mc:Choice Requires="x15">
      <x15ac:absPath xmlns:x15ac="http://schemas.microsoft.com/office/spreadsheetml/2010/11/ac" url="W:\MERCADO LABORAL\Anuario Estadístico 2024\"/>
    </mc:Choice>
  </mc:AlternateContent>
  <xr:revisionPtr revIDLastSave="0" documentId="13_ncr:1_{4F5E5C62-A01F-4274-BBA9-538E9FE6A4F2}" xr6:coauthVersionLast="36" xr6:coauthVersionMax="36" xr10:uidLastSave="{00000000-0000-0000-0000-000000000000}"/>
  <bookViews>
    <workbookView xWindow="-120" yWindow="-120" windowWidth="20730" windowHeight="11160" tabRatio="709" activeTab="1" xr2:uid="{00000000-000D-0000-FFFF-FFFF00000000}"/>
  </bookViews>
  <sheets>
    <sheet name="CAP. VII" sheetId="49" r:id="rId1"/>
    <sheet name="VII-1a" sheetId="56" r:id="rId2"/>
    <sheet name="VII-1b" sheetId="35" r:id="rId3"/>
    <sheet name="VII - 2a" sheetId="50" r:id="rId4"/>
    <sheet name="VII - 2b" sheetId="51" r:id="rId5"/>
    <sheet name="VII - 2c" sheetId="52" r:id="rId6"/>
    <sheet name="VII - 3" sheetId="53" r:id="rId7"/>
    <sheet name="VII - 4" sheetId="58" r:id="rId8"/>
    <sheet name="VII - 5" sheetId="59" r:id="rId9"/>
    <sheet name="VII - 6" sheetId="60" r:id="rId10"/>
    <sheet name="VII - 7 " sheetId="66" r:id="rId11"/>
    <sheet name="VII - 8" sheetId="62" r:id="rId12"/>
    <sheet name="VII - 9  " sheetId="67" r:id="rId13"/>
    <sheet name="VII - 10" sheetId="68" r:id="rId14"/>
    <sheet name="VII - 11" sheetId="69" r:id="rId15"/>
  </sheets>
  <externalReferences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</externalReferences>
  <definedNames>
    <definedName name="\a" localSheetId="13">#REF!</definedName>
    <definedName name="\a" localSheetId="14">#REF!</definedName>
    <definedName name="\a" localSheetId="7">#REF!</definedName>
    <definedName name="\a" localSheetId="8">#REF!</definedName>
    <definedName name="\a" localSheetId="11">#REF!</definedName>
    <definedName name="\a" localSheetId="12">#REF!</definedName>
    <definedName name="\a">#REF!</definedName>
    <definedName name="__1__123Graph_AGRAFICO_1" localSheetId="0" hidden="1">'[1]BAL. PAG'!#REF!</definedName>
    <definedName name="__1__123Graph_AGRAFICO_1" localSheetId="13" hidden="1">'[1]BAL. PAG'!#REF!</definedName>
    <definedName name="__1__123Graph_AGRAFICO_1" localSheetId="14" hidden="1">'[1]BAL. PAG'!#REF!</definedName>
    <definedName name="__1__123Graph_AGRAFICO_1" localSheetId="7" hidden="1">'[1]BAL. PAG'!#REF!</definedName>
    <definedName name="__1__123Graph_AGRAFICO_1" localSheetId="8" hidden="1">'[1]BAL. PAG'!#REF!</definedName>
    <definedName name="__1__123Graph_AGRAFICO_1" localSheetId="11" hidden="1">'[1]BAL. PAG'!#REF!</definedName>
    <definedName name="__1__123Graph_AGRAFICO_1" localSheetId="12" hidden="1">'[1]BAL. PAG'!#REF!</definedName>
    <definedName name="__1__123Graph_AGRAFICO_1" hidden="1">'[1]BAL. PAG'!#REF!</definedName>
    <definedName name="__123Graph_A" localSheetId="13" hidden="1">'[2]SNF Córd'!#REF!</definedName>
    <definedName name="__123Graph_A" localSheetId="14" hidden="1">'[2]SNF Córd'!#REF!</definedName>
    <definedName name="__123Graph_A" localSheetId="7" hidden="1">'[2]SNF Córd'!#REF!</definedName>
    <definedName name="__123Graph_A" localSheetId="8" hidden="1">'[2]SNF Córd'!#REF!</definedName>
    <definedName name="__123Graph_A" localSheetId="11" hidden="1">'[2]SNF Córd'!#REF!</definedName>
    <definedName name="__123Graph_A" localSheetId="12" hidden="1">'[2]SNF Córd'!#REF!</definedName>
    <definedName name="__123Graph_A" hidden="1">'[2]SNF Córd'!#REF!</definedName>
    <definedName name="__123Graph_AChart1" localSheetId="7" hidden="1">'[2]SNF Córd'!#REF!</definedName>
    <definedName name="__123Graph_AChart1" localSheetId="8" hidden="1">'[2]SNF Córd'!#REF!</definedName>
    <definedName name="__123Graph_AChart1" localSheetId="11" hidden="1">'[2]SNF Córd'!#REF!</definedName>
    <definedName name="__123Graph_AChart1" hidden="1">'[2]SNF Córd'!#REF!</definedName>
    <definedName name="__123Graph_AChart10" localSheetId="7" hidden="1">'[3]PIB corr'!#REF!</definedName>
    <definedName name="__123Graph_AChart10" localSheetId="11" hidden="1">'[3]PIB corr'!#REF!</definedName>
    <definedName name="__123Graph_AChart10" hidden="1">'[3]PIB corr'!#REF!</definedName>
    <definedName name="__123Graph_AChart11" localSheetId="7" hidden="1">'[3]PIB corr'!#REF!</definedName>
    <definedName name="__123Graph_AChart11" localSheetId="11" hidden="1">'[3]PIB corr'!#REF!</definedName>
    <definedName name="__123Graph_AChart11" hidden="1">'[3]PIB corr'!#REF!</definedName>
    <definedName name="__123Graph_AChart12" localSheetId="7" hidden="1">'[3]PIB corr'!#REF!</definedName>
    <definedName name="__123Graph_AChart12" localSheetId="11" hidden="1">'[3]PIB corr'!#REF!</definedName>
    <definedName name="__123Graph_AChart12" hidden="1">'[3]PIB corr'!#REF!</definedName>
    <definedName name="__123Graph_AChart13" localSheetId="7" hidden="1">'[3]PIB corr'!#REF!</definedName>
    <definedName name="__123Graph_AChart13" localSheetId="11" hidden="1">'[3]PIB corr'!#REF!</definedName>
    <definedName name="__123Graph_AChart13" hidden="1">'[3]PIB corr'!#REF!</definedName>
    <definedName name="__123Graph_AChart14" localSheetId="7" hidden="1">'[3]PIB corr'!#REF!</definedName>
    <definedName name="__123Graph_AChart14" localSheetId="11" hidden="1">'[3]PIB corr'!#REF!</definedName>
    <definedName name="__123Graph_AChart14" hidden="1">'[3]PIB corr'!#REF!</definedName>
    <definedName name="__123Graph_AChart15" localSheetId="7" hidden="1">'[3]PIB corr'!#REF!</definedName>
    <definedName name="__123Graph_AChart15" localSheetId="11" hidden="1">'[3]PIB corr'!#REF!</definedName>
    <definedName name="__123Graph_AChart15" hidden="1">'[3]PIB corr'!#REF!</definedName>
    <definedName name="__123Graph_AChart16" localSheetId="7" hidden="1">'[3]PIB corr'!#REF!</definedName>
    <definedName name="__123Graph_AChart16" localSheetId="11" hidden="1">'[3]PIB corr'!#REF!</definedName>
    <definedName name="__123Graph_AChart16" hidden="1">'[3]PIB corr'!#REF!</definedName>
    <definedName name="__123Graph_AChart17" localSheetId="7" hidden="1">'[3]PIB corr'!#REF!</definedName>
    <definedName name="__123Graph_AChart17" localSheetId="11" hidden="1">'[3]PIB corr'!#REF!</definedName>
    <definedName name="__123Graph_AChart17" hidden="1">'[3]PIB corr'!#REF!</definedName>
    <definedName name="__123Graph_AChart18" localSheetId="7" hidden="1">'[3]PIB corr'!#REF!</definedName>
    <definedName name="__123Graph_AChart18" localSheetId="11" hidden="1">'[3]PIB corr'!#REF!</definedName>
    <definedName name="__123Graph_AChart18" hidden="1">'[3]PIB corr'!#REF!</definedName>
    <definedName name="__123Graph_AChart19" localSheetId="7" hidden="1">'[3]PIB corr'!#REF!</definedName>
    <definedName name="__123Graph_AChart19" localSheetId="11" hidden="1">'[3]PIB corr'!#REF!</definedName>
    <definedName name="__123Graph_AChart19" hidden="1">'[3]PIB corr'!#REF!</definedName>
    <definedName name="__123Graph_AChart2" localSheetId="7" hidden="1">'[2]SNF Córd'!#REF!</definedName>
    <definedName name="__123Graph_AChart2" localSheetId="11" hidden="1">'[2]SNF Córd'!#REF!</definedName>
    <definedName name="__123Graph_AChart2" hidden="1">'[2]SNF Córd'!#REF!</definedName>
    <definedName name="__123Graph_AChart20" localSheetId="7" hidden="1">'[3]PIB corr'!#REF!</definedName>
    <definedName name="__123Graph_AChart20" localSheetId="11" hidden="1">'[3]PIB corr'!#REF!</definedName>
    <definedName name="__123Graph_AChart20" hidden="1">'[3]PIB corr'!#REF!</definedName>
    <definedName name="__123Graph_AChart3" localSheetId="7" hidden="1">'[2]SNF Córd'!#REF!</definedName>
    <definedName name="__123Graph_AChart3" localSheetId="11" hidden="1">'[2]SNF Córd'!#REF!</definedName>
    <definedName name="__123Graph_AChart3" hidden="1">'[2]SNF Córd'!#REF!</definedName>
    <definedName name="__123Graph_AChart4" localSheetId="7" hidden="1">'[2]SNF Córd'!#REF!</definedName>
    <definedName name="__123Graph_AChart4" localSheetId="11" hidden="1">'[2]SNF Córd'!#REF!</definedName>
    <definedName name="__123Graph_AChart4" hidden="1">'[2]SNF Córd'!#REF!</definedName>
    <definedName name="__123Graph_AChart5" localSheetId="7" hidden="1">'[2]SNF Córd'!#REF!</definedName>
    <definedName name="__123Graph_AChart5" localSheetId="11" hidden="1">'[2]SNF Córd'!#REF!</definedName>
    <definedName name="__123Graph_AChart5" hidden="1">'[2]SNF Córd'!#REF!</definedName>
    <definedName name="__123Graph_AChart6" localSheetId="7" hidden="1">'[3]PIB corr'!#REF!</definedName>
    <definedName name="__123Graph_AChart6" localSheetId="11" hidden="1">'[3]PIB corr'!#REF!</definedName>
    <definedName name="__123Graph_AChart6" hidden="1">'[3]PIB corr'!#REF!</definedName>
    <definedName name="__123Graph_AChart7" localSheetId="7" hidden="1">'[3]PIB corr'!#REF!</definedName>
    <definedName name="__123Graph_AChart7" localSheetId="11" hidden="1">'[3]PIB corr'!#REF!</definedName>
    <definedName name="__123Graph_AChart7" hidden="1">'[3]PIB corr'!#REF!</definedName>
    <definedName name="__123Graph_AChart8" localSheetId="7" hidden="1">'[3]PIB corr'!#REF!</definedName>
    <definedName name="__123Graph_AChart8" localSheetId="11" hidden="1">'[3]PIB corr'!#REF!</definedName>
    <definedName name="__123Graph_AChart8" hidden="1">'[3]PIB corr'!#REF!</definedName>
    <definedName name="__123Graph_AChart9" localSheetId="7" hidden="1">'[3]PIB corr'!#REF!</definedName>
    <definedName name="__123Graph_AChart9" localSheetId="11" hidden="1">'[3]PIB corr'!#REF!</definedName>
    <definedName name="__123Graph_AChart9" hidden="1">'[3]PIB corr'!#REF!</definedName>
    <definedName name="__123Graph_ACurrent" localSheetId="7" hidden="1">'[2]SNF Córd'!#REF!</definedName>
    <definedName name="__123Graph_ACurrent" localSheetId="11" hidden="1">'[2]SNF Córd'!#REF!</definedName>
    <definedName name="__123Graph_ACurrent" hidden="1">'[2]SNF Córd'!#REF!</definedName>
    <definedName name="__123Graph_B" localSheetId="7" hidden="1">'[2]SNF Córd'!#REF!</definedName>
    <definedName name="__123Graph_B" localSheetId="11" hidden="1">'[2]SNF Córd'!#REF!</definedName>
    <definedName name="__123Graph_B" hidden="1">'[2]SNF Córd'!#REF!</definedName>
    <definedName name="__123Graph_BChart1" localSheetId="7" hidden="1">'[2]SNF Córd'!#REF!</definedName>
    <definedName name="__123Graph_BChart1" localSheetId="11" hidden="1">'[2]SNF Córd'!#REF!</definedName>
    <definedName name="__123Graph_BChart1" hidden="1">'[2]SNF Córd'!#REF!</definedName>
    <definedName name="__123Graph_BChart10" localSheetId="7" hidden="1">'[3]PIB corr'!#REF!</definedName>
    <definedName name="__123Graph_BChart10" localSheetId="11" hidden="1">'[3]PIB corr'!#REF!</definedName>
    <definedName name="__123Graph_BChart10" hidden="1">'[3]PIB corr'!#REF!</definedName>
    <definedName name="__123Graph_BChart11" localSheetId="7" hidden="1">'[3]PIB corr'!#REF!</definedName>
    <definedName name="__123Graph_BChart11" localSheetId="11" hidden="1">'[3]PIB corr'!#REF!</definedName>
    <definedName name="__123Graph_BChart11" hidden="1">'[3]PIB corr'!#REF!</definedName>
    <definedName name="__123Graph_BChart12" localSheetId="7" hidden="1">'[3]PIB corr'!#REF!</definedName>
    <definedName name="__123Graph_BChart12" localSheetId="11" hidden="1">'[3]PIB corr'!#REF!</definedName>
    <definedName name="__123Graph_BChart12" hidden="1">'[3]PIB corr'!#REF!</definedName>
    <definedName name="__123Graph_BChart13" localSheetId="7" hidden="1">'[3]PIB corr'!#REF!</definedName>
    <definedName name="__123Graph_BChart13" localSheetId="11" hidden="1">'[3]PIB corr'!#REF!</definedName>
    <definedName name="__123Graph_BChart13" hidden="1">'[3]PIB corr'!#REF!</definedName>
    <definedName name="__123Graph_BChart14" localSheetId="7" hidden="1">'[3]PIB corr'!#REF!</definedName>
    <definedName name="__123Graph_BChart14" localSheetId="11" hidden="1">'[3]PIB corr'!#REF!</definedName>
    <definedName name="__123Graph_BChart14" hidden="1">'[3]PIB corr'!#REF!</definedName>
    <definedName name="__123Graph_BChart15" localSheetId="7" hidden="1">'[3]PIB corr'!#REF!</definedName>
    <definedName name="__123Graph_BChart15" localSheetId="11" hidden="1">'[3]PIB corr'!#REF!</definedName>
    <definedName name="__123Graph_BChart15" hidden="1">'[3]PIB corr'!#REF!</definedName>
    <definedName name="__123Graph_BChart16" localSheetId="7" hidden="1">'[3]PIB corr'!#REF!</definedName>
    <definedName name="__123Graph_BChart16" localSheetId="11" hidden="1">'[3]PIB corr'!#REF!</definedName>
    <definedName name="__123Graph_BChart16" hidden="1">'[3]PIB corr'!#REF!</definedName>
    <definedName name="__123Graph_BChart17" localSheetId="7" hidden="1">'[3]PIB corr'!#REF!</definedName>
    <definedName name="__123Graph_BChart17" localSheetId="11" hidden="1">'[3]PIB corr'!#REF!</definedName>
    <definedName name="__123Graph_BChart17" hidden="1">'[3]PIB corr'!#REF!</definedName>
    <definedName name="__123Graph_BChart18" localSheetId="7" hidden="1">'[3]PIB corr'!#REF!</definedName>
    <definedName name="__123Graph_BChart18" localSheetId="11" hidden="1">'[3]PIB corr'!#REF!</definedName>
    <definedName name="__123Graph_BChart18" hidden="1">'[3]PIB corr'!#REF!</definedName>
    <definedName name="__123Graph_BChart19" localSheetId="7" hidden="1">'[3]PIB corr'!#REF!</definedName>
    <definedName name="__123Graph_BChart19" localSheetId="11" hidden="1">'[3]PIB corr'!#REF!</definedName>
    <definedName name="__123Graph_BChart19" hidden="1">'[3]PIB corr'!#REF!</definedName>
    <definedName name="__123Graph_BChart2" localSheetId="7" hidden="1">'[2]SNF Córd'!#REF!</definedName>
    <definedName name="__123Graph_BChart2" localSheetId="11" hidden="1">'[2]SNF Córd'!#REF!</definedName>
    <definedName name="__123Graph_BChart2" hidden="1">'[2]SNF Córd'!#REF!</definedName>
    <definedName name="__123Graph_BChart20" localSheetId="7" hidden="1">'[3]PIB corr'!#REF!</definedName>
    <definedName name="__123Graph_BChart20" localSheetId="11" hidden="1">'[3]PIB corr'!#REF!</definedName>
    <definedName name="__123Graph_BChart20" hidden="1">'[3]PIB corr'!#REF!</definedName>
    <definedName name="__123Graph_BChart3" localSheetId="7" hidden="1">'[2]SNF Córd'!#REF!</definedName>
    <definedName name="__123Graph_BChart3" localSheetId="11" hidden="1">'[2]SNF Córd'!#REF!</definedName>
    <definedName name="__123Graph_BChart3" hidden="1">'[2]SNF Córd'!#REF!</definedName>
    <definedName name="__123Graph_BChart4" localSheetId="7" hidden="1">'[2]SNF Córd'!#REF!</definedName>
    <definedName name="__123Graph_BChart4" localSheetId="11" hidden="1">'[2]SNF Córd'!#REF!</definedName>
    <definedName name="__123Graph_BChart4" hidden="1">'[2]SNF Córd'!#REF!</definedName>
    <definedName name="__123Graph_BChart5" localSheetId="7" hidden="1">'[2]SNF Córd'!#REF!</definedName>
    <definedName name="__123Graph_BChart5" localSheetId="11" hidden="1">'[2]SNF Córd'!#REF!</definedName>
    <definedName name="__123Graph_BChart5" hidden="1">'[2]SNF Córd'!#REF!</definedName>
    <definedName name="__123Graph_BChart6" localSheetId="7" hidden="1">'[3]PIB corr'!#REF!</definedName>
    <definedName name="__123Graph_BChart6" localSheetId="11" hidden="1">'[3]PIB corr'!#REF!</definedName>
    <definedName name="__123Graph_BChart6" hidden="1">'[3]PIB corr'!#REF!</definedName>
    <definedName name="__123Graph_BChart7" localSheetId="7" hidden="1">'[3]PIB corr'!#REF!</definedName>
    <definedName name="__123Graph_BChart7" localSheetId="11" hidden="1">'[3]PIB corr'!#REF!</definedName>
    <definedName name="__123Graph_BChart7" hidden="1">'[3]PIB corr'!#REF!</definedName>
    <definedName name="__123Graph_BChart8" localSheetId="7" hidden="1">'[3]PIB corr'!#REF!</definedName>
    <definedName name="__123Graph_BChart8" localSheetId="11" hidden="1">'[3]PIB corr'!#REF!</definedName>
    <definedName name="__123Graph_BChart8" hidden="1">'[3]PIB corr'!#REF!</definedName>
    <definedName name="__123Graph_BChart9" localSheetId="7" hidden="1">'[3]PIB corr'!#REF!</definedName>
    <definedName name="__123Graph_BChart9" localSheetId="11" hidden="1">'[3]PIB corr'!#REF!</definedName>
    <definedName name="__123Graph_BChart9" hidden="1">'[3]PIB corr'!#REF!</definedName>
    <definedName name="__123Graph_BCurrent" localSheetId="7" hidden="1">'[2]SNF Córd'!#REF!</definedName>
    <definedName name="__123Graph_BCurrent" localSheetId="11" hidden="1">'[2]SNF Córd'!#REF!</definedName>
    <definedName name="__123Graph_BCurrent" hidden="1">'[2]SNF Córd'!#REF!</definedName>
    <definedName name="__123Graph_C" localSheetId="0" hidden="1">'[1]BAL. PAG'!#REF!</definedName>
    <definedName name="__123Graph_C" localSheetId="14" hidden="1">'[1]BAL. PAG'!#REF!</definedName>
    <definedName name="__123Graph_C" localSheetId="7" hidden="1">'[1]BAL. PAG'!#REF!</definedName>
    <definedName name="__123Graph_C" localSheetId="11" hidden="1">'[1]BAL. PAG'!#REF!</definedName>
    <definedName name="__123Graph_C" hidden="1">'[1]BAL. PAG'!#REF!</definedName>
    <definedName name="__123Graph_CChart1" localSheetId="7" hidden="1">'[2]SNF Córd'!#REF!</definedName>
    <definedName name="__123Graph_CChart1" localSheetId="11" hidden="1">'[2]SNF Córd'!#REF!</definedName>
    <definedName name="__123Graph_CChart1" hidden="1">'[2]SNF Córd'!#REF!</definedName>
    <definedName name="__123Graph_CChart10" localSheetId="7" hidden="1">'[3]PIB corr'!#REF!</definedName>
    <definedName name="__123Graph_CChart10" localSheetId="11" hidden="1">'[3]PIB corr'!#REF!</definedName>
    <definedName name="__123Graph_CChart10" hidden="1">'[3]PIB corr'!#REF!</definedName>
    <definedName name="__123Graph_CChart11" localSheetId="7" hidden="1">'[3]PIB corr'!#REF!</definedName>
    <definedName name="__123Graph_CChart11" localSheetId="11" hidden="1">'[3]PIB corr'!#REF!</definedName>
    <definedName name="__123Graph_CChart11" hidden="1">'[3]PIB corr'!#REF!</definedName>
    <definedName name="__123Graph_CChart12" localSheetId="7" hidden="1">'[3]PIB corr'!#REF!</definedName>
    <definedName name="__123Graph_CChart12" localSheetId="11" hidden="1">'[3]PIB corr'!#REF!</definedName>
    <definedName name="__123Graph_CChart12" hidden="1">'[3]PIB corr'!#REF!</definedName>
    <definedName name="__123Graph_CChart13" localSheetId="7" hidden="1">'[3]PIB corr'!#REF!</definedName>
    <definedName name="__123Graph_CChart13" localSheetId="11" hidden="1">'[3]PIB corr'!#REF!</definedName>
    <definedName name="__123Graph_CChart13" hidden="1">'[3]PIB corr'!#REF!</definedName>
    <definedName name="__123Graph_CChart14" localSheetId="7" hidden="1">'[3]PIB corr'!#REF!</definedName>
    <definedName name="__123Graph_CChart14" localSheetId="11" hidden="1">'[3]PIB corr'!#REF!</definedName>
    <definedName name="__123Graph_CChart14" hidden="1">'[3]PIB corr'!#REF!</definedName>
    <definedName name="__123Graph_CChart15" localSheetId="7" hidden="1">'[3]PIB corr'!#REF!</definedName>
    <definedName name="__123Graph_CChart15" localSheetId="11" hidden="1">'[3]PIB corr'!#REF!</definedName>
    <definedName name="__123Graph_CChart15" hidden="1">'[3]PIB corr'!#REF!</definedName>
    <definedName name="__123Graph_CChart16" localSheetId="7" hidden="1">'[3]PIB corr'!#REF!</definedName>
    <definedName name="__123Graph_CChart16" localSheetId="11" hidden="1">'[3]PIB corr'!#REF!</definedName>
    <definedName name="__123Graph_CChart16" hidden="1">'[3]PIB corr'!#REF!</definedName>
    <definedName name="__123Graph_CChart17" localSheetId="7" hidden="1">'[3]PIB corr'!#REF!</definedName>
    <definedName name="__123Graph_CChart17" localSheetId="11" hidden="1">'[3]PIB corr'!#REF!</definedName>
    <definedName name="__123Graph_CChart17" hidden="1">'[3]PIB corr'!#REF!</definedName>
    <definedName name="__123Graph_CChart18" localSheetId="7" hidden="1">'[3]PIB corr'!#REF!</definedName>
    <definedName name="__123Graph_CChart18" localSheetId="11" hidden="1">'[3]PIB corr'!#REF!</definedName>
    <definedName name="__123Graph_CChart18" hidden="1">'[3]PIB corr'!#REF!</definedName>
    <definedName name="__123Graph_CChart19" localSheetId="7" hidden="1">'[3]PIB corr'!#REF!</definedName>
    <definedName name="__123Graph_CChart19" localSheetId="11" hidden="1">'[3]PIB corr'!#REF!</definedName>
    <definedName name="__123Graph_CChart19" hidden="1">'[3]PIB corr'!#REF!</definedName>
    <definedName name="__123Graph_CChart2" localSheetId="7" hidden="1">'[2]SNF Córd'!#REF!</definedName>
    <definedName name="__123Graph_CChart2" localSheetId="11" hidden="1">'[2]SNF Córd'!#REF!</definedName>
    <definedName name="__123Graph_CChart2" hidden="1">'[2]SNF Córd'!#REF!</definedName>
    <definedName name="__123Graph_CChart20" localSheetId="7" hidden="1">'[3]PIB corr'!#REF!</definedName>
    <definedName name="__123Graph_CChart20" localSheetId="11" hidden="1">'[3]PIB corr'!#REF!</definedName>
    <definedName name="__123Graph_CChart20" hidden="1">'[3]PIB corr'!#REF!</definedName>
    <definedName name="__123Graph_CChart3" localSheetId="7" hidden="1">'[2]SNF Córd'!#REF!</definedName>
    <definedName name="__123Graph_CChart3" localSheetId="11" hidden="1">'[2]SNF Córd'!#REF!</definedName>
    <definedName name="__123Graph_CChart3" hidden="1">'[2]SNF Córd'!#REF!</definedName>
    <definedName name="__123Graph_CChart4" localSheetId="7" hidden="1">'[2]SNF Córd'!#REF!</definedName>
    <definedName name="__123Graph_CChart4" localSheetId="11" hidden="1">'[2]SNF Córd'!#REF!</definedName>
    <definedName name="__123Graph_CChart4" hidden="1">'[2]SNF Córd'!#REF!</definedName>
    <definedName name="__123Graph_CChart5" localSheetId="7" hidden="1">'[2]SNF Córd'!#REF!</definedName>
    <definedName name="__123Graph_CChart5" localSheetId="11" hidden="1">'[2]SNF Córd'!#REF!</definedName>
    <definedName name="__123Graph_CChart5" hidden="1">'[2]SNF Córd'!#REF!</definedName>
    <definedName name="__123Graph_CChart6" localSheetId="7" hidden="1">'[3]PIB corr'!#REF!</definedName>
    <definedName name="__123Graph_CChart6" localSheetId="11" hidden="1">'[3]PIB corr'!#REF!</definedName>
    <definedName name="__123Graph_CChart6" hidden="1">'[3]PIB corr'!#REF!</definedName>
    <definedName name="__123Graph_CChart7" localSheetId="7" hidden="1">'[3]PIB corr'!#REF!</definedName>
    <definedName name="__123Graph_CChart7" localSheetId="11" hidden="1">'[3]PIB corr'!#REF!</definedName>
    <definedName name="__123Graph_CChart7" hidden="1">'[3]PIB corr'!#REF!</definedName>
    <definedName name="__123Graph_CChart8" localSheetId="7" hidden="1">'[3]PIB corr'!#REF!</definedName>
    <definedName name="__123Graph_CChart8" localSheetId="11" hidden="1">'[3]PIB corr'!#REF!</definedName>
    <definedName name="__123Graph_CChart8" hidden="1">'[3]PIB corr'!#REF!</definedName>
    <definedName name="__123Graph_CChart9" localSheetId="7" hidden="1">'[3]PIB corr'!#REF!</definedName>
    <definedName name="__123Graph_CChart9" localSheetId="11" hidden="1">'[3]PIB corr'!#REF!</definedName>
    <definedName name="__123Graph_CChart9" hidden="1">'[3]PIB corr'!#REF!</definedName>
    <definedName name="__123Graph_CCurrent" localSheetId="7" hidden="1">'[2]SNF Córd'!#REF!</definedName>
    <definedName name="__123Graph_CCurrent" localSheetId="11" hidden="1">'[2]SNF Córd'!#REF!</definedName>
    <definedName name="__123Graph_CCurrent" hidden="1">'[2]SNF Córd'!#REF!</definedName>
    <definedName name="__123Graph_D" localSheetId="7" hidden="1">'[2]SNF Córd'!#REF!</definedName>
    <definedName name="__123Graph_D" localSheetId="11" hidden="1">'[2]SNF Córd'!#REF!</definedName>
    <definedName name="__123Graph_D" hidden="1">'[2]SNF Córd'!#REF!</definedName>
    <definedName name="__123Graph_DChart1" localSheetId="7" hidden="1">'[2]SNF Córd'!#REF!</definedName>
    <definedName name="__123Graph_DChart1" localSheetId="11" hidden="1">'[2]SNF Córd'!#REF!</definedName>
    <definedName name="__123Graph_DChart1" hidden="1">'[2]SNF Córd'!#REF!</definedName>
    <definedName name="__123Graph_DChart10" localSheetId="7" hidden="1">'[3]PIB corr'!#REF!</definedName>
    <definedName name="__123Graph_DChart10" localSheetId="11" hidden="1">'[3]PIB corr'!#REF!</definedName>
    <definedName name="__123Graph_DChart10" hidden="1">'[3]PIB corr'!#REF!</definedName>
    <definedName name="__123Graph_DChart11" localSheetId="7" hidden="1">'[3]PIB corr'!#REF!</definedName>
    <definedName name="__123Graph_DChart11" localSheetId="11" hidden="1">'[3]PIB corr'!#REF!</definedName>
    <definedName name="__123Graph_DChart11" hidden="1">'[3]PIB corr'!#REF!</definedName>
    <definedName name="__123Graph_DChart12" localSheetId="7" hidden="1">'[3]PIB corr'!#REF!</definedName>
    <definedName name="__123Graph_DChart12" localSheetId="11" hidden="1">'[3]PIB corr'!#REF!</definedName>
    <definedName name="__123Graph_DChart12" hidden="1">'[3]PIB corr'!#REF!</definedName>
    <definedName name="__123Graph_DChart13" localSheetId="7" hidden="1">'[3]PIB corr'!#REF!</definedName>
    <definedName name="__123Graph_DChart13" localSheetId="11" hidden="1">'[3]PIB corr'!#REF!</definedName>
    <definedName name="__123Graph_DChart13" hidden="1">'[3]PIB corr'!#REF!</definedName>
    <definedName name="__123Graph_DChart14" localSheetId="7" hidden="1">'[3]PIB corr'!#REF!</definedName>
    <definedName name="__123Graph_DChart14" localSheetId="11" hidden="1">'[3]PIB corr'!#REF!</definedName>
    <definedName name="__123Graph_DChart14" hidden="1">'[3]PIB corr'!#REF!</definedName>
    <definedName name="__123Graph_DChart15" localSheetId="7" hidden="1">'[3]PIB corr'!#REF!</definedName>
    <definedName name="__123Graph_DChart15" localSheetId="11" hidden="1">'[3]PIB corr'!#REF!</definedName>
    <definedName name="__123Graph_DChart15" hidden="1">'[3]PIB corr'!#REF!</definedName>
    <definedName name="__123Graph_DChart16" localSheetId="7" hidden="1">'[3]PIB corr'!#REF!</definedName>
    <definedName name="__123Graph_DChart16" localSheetId="11" hidden="1">'[3]PIB corr'!#REF!</definedName>
    <definedName name="__123Graph_DChart16" hidden="1">'[3]PIB corr'!#REF!</definedName>
    <definedName name="__123Graph_DChart17" localSheetId="7" hidden="1">'[3]PIB corr'!#REF!</definedName>
    <definedName name="__123Graph_DChart17" localSheetId="11" hidden="1">'[3]PIB corr'!#REF!</definedName>
    <definedName name="__123Graph_DChart17" hidden="1">'[3]PIB corr'!#REF!</definedName>
    <definedName name="__123Graph_DChart18" localSheetId="7" hidden="1">'[3]PIB corr'!#REF!</definedName>
    <definedName name="__123Graph_DChart18" localSheetId="11" hidden="1">'[3]PIB corr'!#REF!</definedName>
    <definedName name="__123Graph_DChart18" hidden="1">'[3]PIB corr'!#REF!</definedName>
    <definedName name="__123Graph_DChart19" localSheetId="7" hidden="1">'[3]PIB corr'!#REF!</definedName>
    <definedName name="__123Graph_DChart19" localSheetId="11" hidden="1">'[3]PIB corr'!#REF!</definedName>
    <definedName name="__123Graph_DChart19" hidden="1">'[3]PIB corr'!#REF!</definedName>
    <definedName name="__123Graph_DChart2" localSheetId="7" hidden="1">'[2]SNF Córd'!#REF!</definedName>
    <definedName name="__123Graph_DChart2" localSheetId="11" hidden="1">'[2]SNF Córd'!#REF!</definedName>
    <definedName name="__123Graph_DChart2" hidden="1">'[2]SNF Córd'!#REF!</definedName>
    <definedName name="__123Graph_DChart20" localSheetId="7" hidden="1">'[3]PIB corr'!#REF!</definedName>
    <definedName name="__123Graph_DChart20" localSheetId="11" hidden="1">'[3]PIB corr'!#REF!</definedName>
    <definedName name="__123Graph_DChart20" hidden="1">'[3]PIB corr'!#REF!</definedName>
    <definedName name="__123Graph_DChart3" localSheetId="7" hidden="1">'[2]SNF Córd'!#REF!</definedName>
    <definedName name="__123Graph_DChart3" localSheetId="11" hidden="1">'[2]SNF Córd'!#REF!</definedName>
    <definedName name="__123Graph_DChart3" hidden="1">'[2]SNF Córd'!#REF!</definedName>
    <definedName name="__123Graph_DChart4" localSheetId="7" hidden="1">'[2]SNF Córd'!#REF!</definedName>
    <definedName name="__123Graph_DChart4" localSheetId="11" hidden="1">'[2]SNF Córd'!#REF!</definedName>
    <definedName name="__123Graph_DChart4" hidden="1">'[2]SNF Córd'!#REF!</definedName>
    <definedName name="__123Graph_DChart5" localSheetId="7" hidden="1">'[2]SNF Córd'!#REF!</definedName>
    <definedName name="__123Graph_DChart5" localSheetId="11" hidden="1">'[2]SNF Córd'!#REF!</definedName>
    <definedName name="__123Graph_DChart5" hidden="1">'[2]SNF Córd'!#REF!</definedName>
    <definedName name="__123Graph_DChart6" localSheetId="7" hidden="1">'[3]PIB corr'!#REF!</definedName>
    <definedName name="__123Graph_DChart6" localSheetId="11" hidden="1">'[3]PIB corr'!#REF!</definedName>
    <definedName name="__123Graph_DChart6" hidden="1">'[3]PIB corr'!#REF!</definedName>
    <definedName name="__123Graph_DChart7" localSheetId="7" hidden="1">'[3]PIB corr'!#REF!</definedName>
    <definedName name="__123Graph_DChart7" localSheetId="11" hidden="1">'[3]PIB corr'!#REF!</definedName>
    <definedName name="__123Graph_DChart7" hidden="1">'[3]PIB corr'!#REF!</definedName>
    <definedName name="__123Graph_DChart8" localSheetId="7" hidden="1">'[3]PIB corr'!#REF!</definedName>
    <definedName name="__123Graph_DChart8" localSheetId="11" hidden="1">'[3]PIB corr'!#REF!</definedName>
    <definedName name="__123Graph_DChart8" hidden="1">'[3]PIB corr'!#REF!</definedName>
    <definedName name="__123Graph_DChart9" localSheetId="7" hidden="1">'[3]PIB corr'!#REF!</definedName>
    <definedName name="__123Graph_DChart9" localSheetId="11" hidden="1">'[3]PIB corr'!#REF!</definedName>
    <definedName name="__123Graph_DChart9" hidden="1">'[3]PIB corr'!#REF!</definedName>
    <definedName name="__123Graph_DCurrent" localSheetId="7" hidden="1">'[2]SNF Córd'!#REF!</definedName>
    <definedName name="__123Graph_DCurrent" localSheetId="11" hidden="1">'[2]SNF Córd'!#REF!</definedName>
    <definedName name="__123Graph_DCurrent" hidden="1">'[2]SNF Córd'!#REF!</definedName>
    <definedName name="__123Graph_E" localSheetId="7" hidden="1">'[2]SNF Córd'!#REF!</definedName>
    <definedName name="__123Graph_E" localSheetId="11" hidden="1">'[2]SNF Córd'!#REF!</definedName>
    <definedName name="__123Graph_E" hidden="1">'[2]SNF Córd'!#REF!</definedName>
    <definedName name="__123Graph_EChart1" localSheetId="7" hidden="1">'[2]SNF Córd'!#REF!</definedName>
    <definedName name="__123Graph_EChart1" localSheetId="11" hidden="1">'[2]SNF Córd'!#REF!</definedName>
    <definedName name="__123Graph_EChart1" hidden="1">'[2]SNF Córd'!#REF!</definedName>
    <definedName name="__123Graph_EChart10" localSheetId="7" hidden="1">'[3]PIB corr'!#REF!</definedName>
    <definedName name="__123Graph_EChart10" localSheetId="11" hidden="1">'[3]PIB corr'!#REF!</definedName>
    <definedName name="__123Graph_EChart10" hidden="1">'[3]PIB corr'!#REF!</definedName>
    <definedName name="__123Graph_EChart11" localSheetId="7" hidden="1">'[3]PIB corr'!#REF!</definedName>
    <definedName name="__123Graph_EChart11" localSheetId="11" hidden="1">'[3]PIB corr'!#REF!</definedName>
    <definedName name="__123Graph_EChart11" hidden="1">'[3]PIB corr'!#REF!</definedName>
    <definedName name="__123Graph_EChart12" localSheetId="7" hidden="1">'[3]PIB corr'!#REF!</definedName>
    <definedName name="__123Graph_EChart12" localSheetId="11" hidden="1">'[3]PIB corr'!#REF!</definedName>
    <definedName name="__123Graph_EChart12" hidden="1">'[3]PIB corr'!#REF!</definedName>
    <definedName name="__123Graph_EChart13" localSheetId="7" hidden="1">'[3]PIB corr'!#REF!</definedName>
    <definedName name="__123Graph_EChart13" localSheetId="11" hidden="1">'[3]PIB corr'!#REF!</definedName>
    <definedName name="__123Graph_EChart13" hidden="1">'[3]PIB corr'!#REF!</definedName>
    <definedName name="__123Graph_EChart14" localSheetId="7" hidden="1">'[3]PIB corr'!#REF!</definedName>
    <definedName name="__123Graph_EChart14" localSheetId="11" hidden="1">'[3]PIB corr'!#REF!</definedName>
    <definedName name="__123Graph_EChart14" hidden="1">'[3]PIB corr'!#REF!</definedName>
    <definedName name="__123Graph_EChart15" localSheetId="7" hidden="1">'[3]PIB corr'!#REF!</definedName>
    <definedName name="__123Graph_EChart15" localSheetId="11" hidden="1">'[3]PIB corr'!#REF!</definedName>
    <definedName name="__123Graph_EChart15" hidden="1">'[3]PIB corr'!#REF!</definedName>
    <definedName name="__123Graph_EChart16" localSheetId="7" hidden="1">'[3]PIB corr'!#REF!</definedName>
    <definedName name="__123Graph_EChart16" localSheetId="11" hidden="1">'[3]PIB corr'!#REF!</definedName>
    <definedName name="__123Graph_EChart16" hidden="1">'[3]PIB corr'!#REF!</definedName>
    <definedName name="__123Graph_EChart17" localSheetId="7" hidden="1">'[3]PIB corr'!#REF!</definedName>
    <definedName name="__123Graph_EChart17" localSheetId="11" hidden="1">'[3]PIB corr'!#REF!</definedName>
    <definedName name="__123Graph_EChart17" hidden="1">'[3]PIB corr'!#REF!</definedName>
    <definedName name="__123Graph_EChart18" localSheetId="7" hidden="1">'[3]PIB corr'!#REF!</definedName>
    <definedName name="__123Graph_EChart18" localSheetId="11" hidden="1">'[3]PIB corr'!#REF!</definedName>
    <definedName name="__123Graph_EChart18" hidden="1">'[3]PIB corr'!#REF!</definedName>
    <definedName name="__123Graph_EChart19" localSheetId="7" hidden="1">'[3]PIB corr'!#REF!</definedName>
    <definedName name="__123Graph_EChart19" localSheetId="11" hidden="1">'[3]PIB corr'!#REF!</definedName>
    <definedName name="__123Graph_EChart19" hidden="1">'[3]PIB corr'!#REF!</definedName>
    <definedName name="__123Graph_EChart2" localSheetId="7" hidden="1">'[2]SNF Córd'!#REF!</definedName>
    <definedName name="__123Graph_EChart2" localSheetId="11" hidden="1">'[2]SNF Córd'!#REF!</definedName>
    <definedName name="__123Graph_EChart2" hidden="1">'[2]SNF Córd'!#REF!</definedName>
    <definedName name="__123Graph_EChart20" localSheetId="7" hidden="1">'[3]PIB corr'!#REF!</definedName>
    <definedName name="__123Graph_EChart20" localSheetId="11" hidden="1">'[3]PIB corr'!#REF!</definedName>
    <definedName name="__123Graph_EChart20" hidden="1">'[3]PIB corr'!#REF!</definedName>
    <definedName name="__123Graph_EChart3" localSheetId="7" hidden="1">'[2]SNF Córd'!#REF!</definedName>
    <definedName name="__123Graph_EChart3" localSheetId="11" hidden="1">'[2]SNF Córd'!#REF!</definedName>
    <definedName name="__123Graph_EChart3" hidden="1">'[2]SNF Córd'!#REF!</definedName>
    <definedName name="__123Graph_EChart4" localSheetId="7" hidden="1">'[2]SNF Córd'!#REF!</definedName>
    <definedName name="__123Graph_EChart4" localSheetId="11" hidden="1">'[2]SNF Córd'!#REF!</definedName>
    <definedName name="__123Graph_EChart4" hidden="1">'[2]SNF Córd'!#REF!</definedName>
    <definedName name="__123Graph_EChart5" localSheetId="7" hidden="1">'[2]SNF Córd'!#REF!</definedName>
    <definedName name="__123Graph_EChart5" localSheetId="11" hidden="1">'[2]SNF Córd'!#REF!</definedName>
    <definedName name="__123Graph_EChart5" hidden="1">'[2]SNF Córd'!#REF!</definedName>
    <definedName name="__123Graph_EChart6" localSheetId="7" hidden="1">'[3]PIB corr'!#REF!</definedName>
    <definedName name="__123Graph_EChart6" localSheetId="11" hidden="1">'[3]PIB corr'!#REF!</definedName>
    <definedName name="__123Graph_EChart6" hidden="1">'[3]PIB corr'!#REF!</definedName>
    <definedName name="__123Graph_EChart7" localSheetId="7" hidden="1">'[3]PIB corr'!#REF!</definedName>
    <definedName name="__123Graph_EChart7" localSheetId="11" hidden="1">'[3]PIB corr'!#REF!</definedName>
    <definedName name="__123Graph_EChart7" hidden="1">'[3]PIB corr'!#REF!</definedName>
    <definedName name="__123Graph_EChart8" localSheetId="7" hidden="1">'[3]PIB corr'!#REF!</definedName>
    <definedName name="__123Graph_EChart8" localSheetId="11" hidden="1">'[3]PIB corr'!#REF!</definedName>
    <definedName name="__123Graph_EChart8" hidden="1">'[3]PIB corr'!#REF!</definedName>
    <definedName name="__123Graph_EChart9" localSheetId="7" hidden="1">'[3]PIB corr'!#REF!</definedName>
    <definedName name="__123Graph_EChart9" localSheetId="11" hidden="1">'[3]PIB corr'!#REF!</definedName>
    <definedName name="__123Graph_EChart9" hidden="1">'[3]PIB corr'!#REF!</definedName>
    <definedName name="__123Graph_ECurrent" localSheetId="7" hidden="1">'[2]SNF Córd'!#REF!</definedName>
    <definedName name="__123Graph_ECurrent" localSheetId="11" hidden="1">'[2]SNF Córd'!#REF!</definedName>
    <definedName name="__123Graph_ECurrent" hidden="1">'[2]SNF Córd'!#REF!</definedName>
    <definedName name="__123Graph_F" localSheetId="7" hidden="1">'[2]SNF Córd'!#REF!</definedName>
    <definedName name="__123Graph_F" localSheetId="11" hidden="1">'[2]SNF Córd'!#REF!</definedName>
    <definedName name="__123Graph_F" hidden="1">'[2]SNF Córd'!#REF!</definedName>
    <definedName name="__123Graph_FChart1" localSheetId="7" hidden="1">'[2]SNF Córd'!#REF!</definedName>
    <definedName name="__123Graph_FChart1" localSheetId="11" hidden="1">'[2]SNF Córd'!#REF!</definedName>
    <definedName name="__123Graph_FChart1" hidden="1">'[2]SNF Córd'!#REF!</definedName>
    <definedName name="__123Graph_FChart10" localSheetId="7" hidden="1">'[3]PIB corr'!#REF!</definedName>
    <definedName name="__123Graph_FChart10" localSheetId="11" hidden="1">'[3]PIB corr'!#REF!</definedName>
    <definedName name="__123Graph_FChart10" hidden="1">'[3]PIB corr'!#REF!</definedName>
    <definedName name="__123Graph_FChart11" localSheetId="7" hidden="1">'[3]PIB corr'!#REF!</definedName>
    <definedName name="__123Graph_FChart11" localSheetId="11" hidden="1">'[3]PIB corr'!#REF!</definedName>
    <definedName name="__123Graph_FChart11" hidden="1">'[3]PIB corr'!#REF!</definedName>
    <definedName name="__123Graph_FChart12" localSheetId="7" hidden="1">'[3]PIB corr'!#REF!</definedName>
    <definedName name="__123Graph_FChart12" localSheetId="11" hidden="1">'[3]PIB corr'!#REF!</definedName>
    <definedName name="__123Graph_FChart12" hidden="1">'[3]PIB corr'!#REF!</definedName>
    <definedName name="__123Graph_FChart13" localSheetId="7" hidden="1">'[3]PIB corr'!#REF!</definedName>
    <definedName name="__123Graph_FChart13" localSheetId="11" hidden="1">'[3]PIB corr'!#REF!</definedName>
    <definedName name="__123Graph_FChart13" hidden="1">'[3]PIB corr'!#REF!</definedName>
    <definedName name="__123Graph_FChart14" localSheetId="7" hidden="1">'[3]PIB corr'!#REF!</definedName>
    <definedName name="__123Graph_FChart14" localSheetId="11" hidden="1">'[3]PIB corr'!#REF!</definedName>
    <definedName name="__123Graph_FChart14" hidden="1">'[3]PIB corr'!#REF!</definedName>
    <definedName name="__123Graph_FChart15" localSheetId="7" hidden="1">'[3]PIB corr'!#REF!</definedName>
    <definedName name="__123Graph_FChart15" localSheetId="11" hidden="1">'[3]PIB corr'!#REF!</definedName>
    <definedName name="__123Graph_FChart15" hidden="1">'[3]PIB corr'!#REF!</definedName>
    <definedName name="__123Graph_FChart16" localSheetId="7" hidden="1">'[3]PIB corr'!#REF!</definedName>
    <definedName name="__123Graph_FChart16" localSheetId="11" hidden="1">'[3]PIB corr'!#REF!</definedName>
    <definedName name="__123Graph_FChart16" hidden="1">'[3]PIB corr'!#REF!</definedName>
    <definedName name="__123Graph_FChart17" localSheetId="7" hidden="1">'[3]PIB corr'!#REF!</definedName>
    <definedName name="__123Graph_FChart17" localSheetId="11" hidden="1">'[3]PIB corr'!#REF!</definedName>
    <definedName name="__123Graph_FChart17" hidden="1">'[3]PIB corr'!#REF!</definedName>
    <definedName name="__123Graph_FChart18" localSheetId="7" hidden="1">'[3]PIB corr'!#REF!</definedName>
    <definedName name="__123Graph_FChart18" localSheetId="11" hidden="1">'[3]PIB corr'!#REF!</definedName>
    <definedName name="__123Graph_FChart18" hidden="1">'[3]PIB corr'!#REF!</definedName>
    <definedName name="__123Graph_FChart19" localSheetId="7" hidden="1">'[3]PIB corr'!#REF!</definedName>
    <definedName name="__123Graph_FChart19" localSheetId="11" hidden="1">'[3]PIB corr'!#REF!</definedName>
    <definedName name="__123Graph_FChart19" hidden="1">'[3]PIB corr'!#REF!</definedName>
    <definedName name="__123Graph_FChart2" localSheetId="7" hidden="1">'[2]SNF Córd'!#REF!</definedName>
    <definedName name="__123Graph_FChart2" localSheetId="11" hidden="1">'[2]SNF Córd'!#REF!</definedName>
    <definedName name="__123Graph_FChart2" hidden="1">'[2]SNF Córd'!#REF!</definedName>
    <definedName name="__123Graph_FChart20" localSheetId="7" hidden="1">'[3]PIB corr'!#REF!</definedName>
    <definedName name="__123Graph_FChart20" localSheetId="11" hidden="1">'[3]PIB corr'!#REF!</definedName>
    <definedName name="__123Graph_FChart20" hidden="1">'[3]PIB corr'!#REF!</definedName>
    <definedName name="__123Graph_FChart3" localSheetId="7" hidden="1">'[2]SNF Córd'!#REF!</definedName>
    <definedName name="__123Graph_FChart3" localSheetId="11" hidden="1">'[2]SNF Córd'!#REF!</definedName>
    <definedName name="__123Graph_FChart3" hidden="1">'[2]SNF Córd'!#REF!</definedName>
    <definedName name="__123Graph_FChart4" localSheetId="7" hidden="1">'[2]SNF Córd'!#REF!</definedName>
    <definedName name="__123Graph_FChart4" localSheetId="11" hidden="1">'[2]SNF Córd'!#REF!</definedName>
    <definedName name="__123Graph_FChart4" hidden="1">'[2]SNF Córd'!#REF!</definedName>
    <definedName name="__123Graph_FChart5" localSheetId="7" hidden="1">'[2]SNF Córd'!#REF!</definedName>
    <definedName name="__123Graph_FChart5" localSheetId="11" hidden="1">'[2]SNF Córd'!#REF!</definedName>
    <definedName name="__123Graph_FChart5" hidden="1">'[2]SNF Córd'!#REF!</definedName>
    <definedName name="__123Graph_FChart6" localSheetId="7" hidden="1">'[3]PIB corr'!#REF!</definedName>
    <definedName name="__123Graph_FChart6" localSheetId="11" hidden="1">'[3]PIB corr'!#REF!</definedName>
    <definedName name="__123Graph_FChart6" hidden="1">'[3]PIB corr'!#REF!</definedName>
    <definedName name="__123Graph_FChart7" localSheetId="7" hidden="1">'[3]PIB corr'!#REF!</definedName>
    <definedName name="__123Graph_FChart7" localSheetId="11" hidden="1">'[3]PIB corr'!#REF!</definedName>
    <definedName name="__123Graph_FChart7" hidden="1">'[3]PIB corr'!#REF!</definedName>
    <definedName name="__123Graph_FChart8" localSheetId="7" hidden="1">'[3]PIB corr'!#REF!</definedName>
    <definedName name="__123Graph_FChart8" localSheetId="11" hidden="1">'[3]PIB corr'!#REF!</definedName>
    <definedName name="__123Graph_FChart8" hidden="1">'[3]PIB corr'!#REF!</definedName>
    <definedName name="__123Graph_FChart9" localSheetId="7" hidden="1">'[3]PIB corr'!#REF!</definedName>
    <definedName name="__123Graph_FChart9" localSheetId="11" hidden="1">'[3]PIB corr'!#REF!</definedName>
    <definedName name="__123Graph_FChart9" hidden="1">'[3]PIB corr'!#REF!</definedName>
    <definedName name="__123Graph_FCurrent" localSheetId="7" hidden="1">'[2]SNF Córd'!#REF!</definedName>
    <definedName name="__123Graph_FCurrent" localSheetId="11" hidden="1">'[2]SNF Córd'!#REF!</definedName>
    <definedName name="__123Graph_FCurrent" hidden="1">'[2]SNF Córd'!#REF!</definedName>
    <definedName name="__123Graph_XChart10" localSheetId="7" hidden="1">'[3]PIB corr'!#REF!</definedName>
    <definedName name="__123Graph_XChart10" localSheetId="11" hidden="1">'[3]PIB corr'!#REF!</definedName>
    <definedName name="__123Graph_XChart10" hidden="1">'[3]PIB corr'!#REF!</definedName>
    <definedName name="__123Graph_XChart11" localSheetId="7" hidden="1">'[3]PIB corr'!#REF!</definedName>
    <definedName name="__123Graph_XChart11" localSheetId="11" hidden="1">'[3]PIB corr'!#REF!</definedName>
    <definedName name="__123Graph_XChart11" hidden="1">'[3]PIB corr'!#REF!</definedName>
    <definedName name="__123Graph_XChart12" localSheetId="7" hidden="1">'[3]PIB corr'!#REF!</definedName>
    <definedName name="__123Graph_XChart12" localSheetId="11" hidden="1">'[3]PIB corr'!#REF!</definedName>
    <definedName name="__123Graph_XChart12" hidden="1">'[3]PIB corr'!#REF!</definedName>
    <definedName name="__123Graph_XChart13" localSheetId="7" hidden="1">'[3]PIB corr'!#REF!</definedName>
    <definedName name="__123Graph_XChart13" localSheetId="11" hidden="1">'[3]PIB corr'!#REF!</definedName>
    <definedName name="__123Graph_XChart13" hidden="1">'[3]PIB corr'!#REF!</definedName>
    <definedName name="__123Graph_XChart14" localSheetId="7" hidden="1">'[3]PIB corr'!#REF!</definedName>
    <definedName name="__123Graph_XChart14" localSheetId="11" hidden="1">'[3]PIB corr'!#REF!</definedName>
    <definedName name="__123Graph_XChart14" hidden="1">'[3]PIB corr'!#REF!</definedName>
    <definedName name="__123Graph_XChart15" localSheetId="7" hidden="1">'[3]PIB corr'!#REF!</definedName>
    <definedName name="__123Graph_XChart15" localSheetId="11" hidden="1">'[3]PIB corr'!#REF!</definedName>
    <definedName name="__123Graph_XChart15" hidden="1">'[3]PIB corr'!#REF!</definedName>
    <definedName name="__123Graph_XChart16" localSheetId="7" hidden="1">'[3]PIB corr'!#REF!</definedName>
    <definedName name="__123Graph_XChart16" localSheetId="11" hidden="1">'[3]PIB corr'!#REF!</definedName>
    <definedName name="__123Graph_XChart16" hidden="1">'[3]PIB corr'!#REF!</definedName>
    <definedName name="__123Graph_XChart17" localSheetId="7" hidden="1">'[3]PIB corr'!#REF!</definedName>
    <definedName name="__123Graph_XChart17" localSheetId="11" hidden="1">'[3]PIB corr'!#REF!</definedName>
    <definedName name="__123Graph_XChart17" hidden="1">'[3]PIB corr'!#REF!</definedName>
    <definedName name="__123Graph_XChart18" localSheetId="7" hidden="1">'[3]PIB corr'!#REF!</definedName>
    <definedName name="__123Graph_XChart18" localSheetId="11" hidden="1">'[3]PIB corr'!#REF!</definedName>
    <definedName name="__123Graph_XChart18" hidden="1">'[3]PIB corr'!#REF!</definedName>
    <definedName name="__123Graph_XChart19" localSheetId="7" hidden="1">'[3]PIB corr'!#REF!</definedName>
    <definedName name="__123Graph_XChart19" localSheetId="11" hidden="1">'[3]PIB corr'!#REF!</definedName>
    <definedName name="__123Graph_XChart19" hidden="1">'[3]PIB corr'!#REF!</definedName>
    <definedName name="__123Graph_XChart20" localSheetId="7" hidden="1">'[3]PIB corr'!#REF!</definedName>
    <definedName name="__123Graph_XChart20" localSheetId="11" hidden="1">'[3]PIB corr'!#REF!</definedName>
    <definedName name="__123Graph_XChart20" hidden="1">'[3]PIB corr'!#REF!</definedName>
    <definedName name="__123Graph_XChart6" localSheetId="7" hidden="1">'[3]PIB corr'!#REF!</definedName>
    <definedName name="__123Graph_XChart6" localSheetId="11" hidden="1">'[3]PIB corr'!#REF!</definedName>
    <definedName name="__123Graph_XChart6" hidden="1">'[3]PIB corr'!#REF!</definedName>
    <definedName name="__123Graph_XChart7" localSheetId="7" hidden="1">'[3]PIB corr'!#REF!</definedName>
    <definedName name="__123Graph_XChart7" localSheetId="11" hidden="1">'[3]PIB corr'!#REF!</definedName>
    <definedName name="__123Graph_XChart7" hidden="1">'[3]PIB corr'!#REF!</definedName>
    <definedName name="__123Graph_XChart8" localSheetId="7" hidden="1">'[3]PIB corr'!#REF!</definedName>
    <definedName name="__123Graph_XChart8" localSheetId="11" hidden="1">'[3]PIB corr'!#REF!</definedName>
    <definedName name="__123Graph_XChart8" hidden="1">'[3]PIB corr'!#REF!</definedName>
    <definedName name="__123Graph_XChart9" localSheetId="7" hidden="1">'[3]PIB corr'!#REF!</definedName>
    <definedName name="__123Graph_XChart9" localSheetId="11" hidden="1">'[3]PIB corr'!#REF!</definedName>
    <definedName name="__123Graph_XChart9" hidden="1">'[3]PIB corr'!#REF!</definedName>
    <definedName name="__2__123Graph_BGRAFICO_1" localSheetId="0" hidden="1">'[1]BAL. PAG'!#REF!</definedName>
    <definedName name="__2__123Graph_BGRAFICO_1" localSheetId="14" hidden="1">'[1]BAL. PAG'!#REF!</definedName>
    <definedName name="__2__123Graph_BGRAFICO_1" localSheetId="7" hidden="1">'[1]BAL. PAG'!#REF!</definedName>
    <definedName name="__2__123Graph_BGRAFICO_1" localSheetId="11" hidden="1">'[1]BAL. PAG'!#REF!</definedName>
    <definedName name="__2__123Graph_BGRAFICO_1" hidden="1">'[1]BAL. PAG'!#REF!</definedName>
    <definedName name="__3__123Graph_CGRAFICO_1" localSheetId="0" hidden="1">'[1]BAL. PAG'!#REF!</definedName>
    <definedName name="__3__123Graph_CGRAFICO_1" localSheetId="14" hidden="1">'[1]BAL. PAG'!#REF!</definedName>
    <definedName name="__3__123Graph_CGRAFICO_1" localSheetId="7" hidden="1">'[1]BAL. PAG'!#REF!</definedName>
    <definedName name="__3__123Graph_CGRAFICO_1" localSheetId="11" hidden="1">'[1]BAL. PAG'!#REF!</definedName>
    <definedName name="__3__123Graph_CGRAFICO_1" hidden="1">'[1]BAL. PAG'!#REF!</definedName>
    <definedName name="__4__123Graph_DGRAFICO_1" localSheetId="0" hidden="1">'[1]BAL. PAG'!#REF!</definedName>
    <definedName name="__4__123Graph_DGRAFICO_1" localSheetId="14" hidden="1">'[1]BAL. PAG'!#REF!</definedName>
    <definedName name="__4__123Graph_DGRAFICO_1" localSheetId="7" hidden="1">'[1]BAL. PAG'!#REF!</definedName>
    <definedName name="__4__123Graph_DGRAFICO_1" localSheetId="11" hidden="1">'[1]BAL. PAG'!#REF!</definedName>
    <definedName name="__4__123Graph_DGRAFICO_1" hidden="1">'[1]BAL. PAG'!#REF!</definedName>
    <definedName name="__5__123Graph_EGRAFICO_1" localSheetId="0" hidden="1">'[1]BAL. PAG'!#REF!</definedName>
    <definedName name="__5__123Graph_EGRAFICO_1" localSheetId="14" hidden="1">'[1]BAL. PAG'!#REF!</definedName>
    <definedName name="__5__123Graph_EGRAFICO_1" localSheetId="7" hidden="1">'[1]BAL. PAG'!#REF!</definedName>
    <definedName name="__5__123Graph_EGRAFICO_1" localSheetId="11" hidden="1">'[1]BAL. PAG'!#REF!</definedName>
    <definedName name="__5__123Graph_EGRAFICO_1" hidden="1">'[1]BAL. PAG'!#REF!</definedName>
    <definedName name="__6__123Graph_XGRAFICO_1" hidden="1">'[1]BAL. PAG'!$AV$5:$BA$5</definedName>
    <definedName name="_1__123Graph_AGRAFICO_1" localSheetId="0" hidden="1">'[1]BAL. PAG'!#REF!</definedName>
    <definedName name="_1__123Graph_AGRAFICO_1" localSheetId="13" hidden="1">'[1]BAL. PAG'!#REF!</definedName>
    <definedName name="_1__123Graph_AGRAFICO_1" localSheetId="14" hidden="1">'[1]BAL. PAG'!#REF!</definedName>
    <definedName name="_1__123Graph_AGRAFICO_1" localSheetId="7" hidden="1">'[1]BAL. PAG'!#REF!</definedName>
    <definedName name="_1__123Graph_AGRAFICO_1" localSheetId="8" hidden="1">'[1]BAL. PAG'!#REF!</definedName>
    <definedName name="_1__123Graph_AGRAFICO_1" localSheetId="10" hidden="1">'[1]BAL. PAG'!#REF!</definedName>
    <definedName name="_1__123Graph_AGRAFICO_1" localSheetId="11" hidden="1">'[1]BAL. PAG'!#REF!</definedName>
    <definedName name="_1__123Graph_AGRAFICO_1" localSheetId="12" hidden="1">'[1]BAL. PAG'!#REF!</definedName>
    <definedName name="_1__123Graph_AGRAFICO_1" hidden="1">'[1]BAL. PAG'!#REF!</definedName>
    <definedName name="_2__123Graph_AGROWTH_CPI" localSheetId="13" hidden="1">[4]Data!#REF!</definedName>
    <definedName name="_2__123Graph_AGROWTH_CPI" localSheetId="14" hidden="1">[4]Data!#REF!</definedName>
    <definedName name="_2__123Graph_AGROWTH_CPI" localSheetId="7" hidden="1">[4]Data!#REF!</definedName>
    <definedName name="_2__123Graph_AGROWTH_CPI" localSheetId="8" hidden="1">[4]Data!#REF!</definedName>
    <definedName name="_2__123Graph_AGROWTH_CPI" localSheetId="10" hidden="1">[4]Data!#REF!</definedName>
    <definedName name="_2__123Graph_AGROWTH_CPI" localSheetId="11" hidden="1">[4]Data!#REF!</definedName>
    <definedName name="_2__123Graph_AGROWTH_CPI" localSheetId="12" hidden="1">[4]Data!#REF!</definedName>
    <definedName name="_2__123Graph_AGROWTH_CPI" hidden="1">[4]Data!#REF!</definedName>
    <definedName name="_2__123Graph_BGRAFICO_1" localSheetId="0" hidden="1">'[1]BAL. PAG'!#REF!</definedName>
    <definedName name="_2__123Graph_BGRAFICO_1" localSheetId="14" hidden="1">'[1]BAL. PAG'!#REF!</definedName>
    <definedName name="_2__123Graph_BGRAFICO_1" localSheetId="7" hidden="1">'[1]BAL. PAG'!#REF!</definedName>
    <definedName name="_2__123Graph_BGRAFICO_1" localSheetId="8" hidden="1">'[1]BAL. PAG'!#REF!</definedName>
    <definedName name="_2__123Graph_BGRAFICO_1" localSheetId="10" hidden="1">'[1]BAL. PAG'!#REF!</definedName>
    <definedName name="_2__123Graph_BGRAFICO_1" localSheetId="11" hidden="1">'[1]BAL. PAG'!#REF!</definedName>
    <definedName name="_2__123Graph_BGRAFICO_1" hidden="1">'[1]BAL. PAG'!#REF!</definedName>
    <definedName name="_3__123Graph_CGRAFICO_1" localSheetId="0" hidden="1">'[1]BAL. PAG'!#REF!</definedName>
    <definedName name="_3__123Graph_CGRAFICO_1" localSheetId="14" hidden="1">'[1]BAL. PAG'!#REF!</definedName>
    <definedName name="_3__123Graph_CGRAFICO_1" localSheetId="7" hidden="1">'[1]BAL. PAG'!#REF!</definedName>
    <definedName name="_3__123Graph_CGRAFICO_1" localSheetId="8" hidden="1">'[1]BAL. PAG'!#REF!</definedName>
    <definedName name="_3__123Graph_CGRAFICO_1" localSheetId="10" hidden="1">'[1]BAL. PAG'!#REF!</definedName>
    <definedName name="_3__123Graph_CGRAFICO_1" localSheetId="11" hidden="1">'[1]BAL. PAG'!#REF!</definedName>
    <definedName name="_3__123Graph_CGRAFICO_1" hidden="1">'[1]BAL. PAG'!#REF!</definedName>
    <definedName name="_3__123Graph_DGROWTH_CPI" localSheetId="7" hidden="1">[4]Data!#REF!</definedName>
    <definedName name="_3__123Graph_DGROWTH_CPI" hidden="1">[4]Data!#REF!</definedName>
    <definedName name="_4__123Graph_DGRAFICO_1" localSheetId="0" hidden="1">'[1]BAL. PAG'!#REF!</definedName>
    <definedName name="_4__123Graph_DGRAFICO_1" localSheetId="14" hidden="1">'[1]BAL. PAG'!#REF!</definedName>
    <definedName name="_4__123Graph_DGRAFICO_1" localSheetId="7" hidden="1">'[1]BAL. PAG'!#REF!</definedName>
    <definedName name="_4__123Graph_DGRAFICO_1" hidden="1">'[1]BAL. PAG'!#REF!</definedName>
    <definedName name="_4__123Graph_XGRAFICO_1" hidden="1">'[5]BASE ITCER'!$A$9:$A$120</definedName>
    <definedName name="_5__123Graph_EGRAFICO_1" localSheetId="0" hidden="1">'[1]BAL. PAG'!#REF!</definedName>
    <definedName name="_5__123Graph_EGRAFICO_1" localSheetId="13" hidden="1">'[1]BAL. PAG'!#REF!</definedName>
    <definedName name="_5__123Graph_EGRAFICO_1" localSheetId="14" hidden="1">'[1]BAL. PAG'!#REF!</definedName>
    <definedName name="_5__123Graph_EGRAFICO_1" localSheetId="7" hidden="1">'[1]BAL. PAG'!#REF!</definedName>
    <definedName name="_5__123Graph_EGRAFICO_1" localSheetId="8" hidden="1">'[1]BAL. PAG'!#REF!</definedName>
    <definedName name="_5__123Graph_EGRAFICO_1" localSheetId="10" hidden="1">'[1]BAL. PAG'!#REF!</definedName>
    <definedName name="_5__123Graph_EGRAFICO_1" localSheetId="11" hidden="1">'[1]BAL. PAG'!#REF!</definedName>
    <definedName name="_5__123Graph_EGRAFICO_1" localSheetId="12" hidden="1">'[1]BAL. PAG'!#REF!</definedName>
    <definedName name="_5__123Graph_EGRAFICO_1" hidden="1">'[1]BAL. PAG'!#REF!</definedName>
    <definedName name="_6__123Graph_XGRAFICO_1" hidden="1">'[1]BAL. PAG'!$AV$5:$BA$5</definedName>
    <definedName name="_abs1" localSheetId="13">#REF!</definedName>
    <definedName name="_abs1" localSheetId="14">#REF!</definedName>
    <definedName name="_abs1" localSheetId="7">#REF!</definedName>
    <definedName name="_abs1" localSheetId="8">#REF!</definedName>
    <definedName name="_abs1" localSheetId="10">#REF!</definedName>
    <definedName name="_abs1" localSheetId="11">#REF!</definedName>
    <definedName name="_abs1" localSheetId="12">#REF!</definedName>
    <definedName name="_abs1">#REF!</definedName>
    <definedName name="_abs2" localSheetId="13">#REF!</definedName>
    <definedName name="_abs2" localSheetId="14">#REF!</definedName>
    <definedName name="_abs2" localSheetId="7">#REF!</definedName>
    <definedName name="_abs2" localSheetId="8">#REF!</definedName>
    <definedName name="_abs2" localSheetId="10">#REF!</definedName>
    <definedName name="_abs2" localSheetId="11">#REF!</definedName>
    <definedName name="_abs2" localSheetId="12">#REF!</definedName>
    <definedName name="_abs2">#REF!</definedName>
    <definedName name="_abs3" localSheetId="13">#REF!</definedName>
    <definedName name="_abs3" localSheetId="14">#REF!</definedName>
    <definedName name="_abs3" localSheetId="7">#REF!</definedName>
    <definedName name="_abs3" localSheetId="8">#REF!</definedName>
    <definedName name="_abs3" localSheetId="10">#REF!</definedName>
    <definedName name="_abs3" localSheetId="11">#REF!</definedName>
    <definedName name="_abs3" localSheetId="12">#REF!</definedName>
    <definedName name="_abs3">#REF!</definedName>
    <definedName name="_aen1" localSheetId="7">#REF!</definedName>
    <definedName name="_aen1">#REF!</definedName>
    <definedName name="_aen2" localSheetId="7">#REF!</definedName>
    <definedName name="_aen2">#REF!</definedName>
    <definedName name="_bem98" localSheetId="7">[6]Programa!#REF!</definedName>
    <definedName name="_bem98">[6]Programa!#REF!</definedName>
    <definedName name="_cud21" localSheetId="13">#REF!</definedName>
    <definedName name="_cud21" localSheetId="14">#REF!</definedName>
    <definedName name="_cud21" localSheetId="7">#REF!</definedName>
    <definedName name="_cud21" localSheetId="8">#REF!</definedName>
    <definedName name="_cud21" localSheetId="10">#REF!</definedName>
    <definedName name="_cud21" localSheetId="11">#REF!</definedName>
    <definedName name="_cud21" localSheetId="12">#REF!</definedName>
    <definedName name="_cud21">#REF!</definedName>
    <definedName name="_dcc2000" localSheetId="13">#REF!</definedName>
    <definedName name="_dcc2000" localSheetId="14">#REF!</definedName>
    <definedName name="_dcc2000" localSheetId="7">#REF!</definedName>
    <definedName name="_dcc2000" localSheetId="8">#REF!</definedName>
    <definedName name="_dcc2000" localSheetId="10">#REF!</definedName>
    <definedName name="_dcc2000" localSheetId="11">#REF!</definedName>
    <definedName name="_dcc2000" localSheetId="12">#REF!</definedName>
    <definedName name="_dcc2000">#REF!</definedName>
    <definedName name="_dcc2001" localSheetId="13">#REF!</definedName>
    <definedName name="_dcc2001" localSheetId="14">#REF!</definedName>
    <definedName name="_dcc2001" localSheetId="7">#REF!</definedName>
    <definedName name="_dcc2001" localSheetId="8">#REF!</definedName>
    <definedName name="_dcc2001" localSheetId="10">#REF!</definedName>
    <definedName name="_dcc2001" localSheetId="11">#REF!</definedName>
    <definedName name="_dcc2001" localSheetId="12">#REF!</definedName>
    <definedName name="_dcc2001">#REF!</definedName>
    <definedName name="_dcc2002" localSheetId="7">#REF!</definedName>
    <definedName name="_dcc2002">#REF!</definedName>
    <definedName name="_dcc2003" localSheetId="7">#REF!</definedName>
    <definedName name="_dcc2003">#REF!</definedName>
    <definedName name="_dcc98" localSheetId="7">[6]Programa!#REF!</definedName>
    <definedName name="_dcc98">[6]Programa!#REF!</definedName>
    <definedName name="_dcc99" localSheetId="13">#REF!</definedName>
    <definedName name="_dcc99" localSheetId="14">#REF!</definedName>
    <definedName name="_dcc99" localSheetId="7">#REF!</definedName>
    <definedName name="_dcc99" localSheetId="8">#REF!</definedName>
    <definedName name="_dcc99" localSheetId="10">#REF!</definedName>
    <definedName name="_dcc99" localSheetId="11">#REF!</definedName>
    <definedName name="_dcc99" localSheetId="12">#REF!</definedName>
    <definedName name="_dcc99">#REF!</definedName>
    <definedName name="_dic96" localSheetId="13">#REF!</definedName>
    <definedName name="_dic96" localSheetId="14">#REF!</definedName>
    <definedName name="_dic96" localSheetId="7">#REF!</definedName>
    <definedName name="_dic96" localSheetId="8">#REF!</definedName>
    <definedName name="_dic96" localSheetId="10">#REF!</definedName>
    <definedName name="_dic96" localSheetId="11">#REF!</definedName>
    <definedName name="_dic96" localSheetId="12">#REF!</definedName>
    <definedName name="_dic96">#REF!</definedName>
    <definedName name="_emi2000" localSheetId="13">#REF!</definedName>
    <definedName name="_emi2000" localSheetId="14">#REF!</definedName>
    <definedName name="_emi2000" localSheetId="7">#REF!</definedName>
    <definedName name="_emi2000" localSheetId="8">#REF!</definedName>
    <definedName name="_emi2000" localSheetId="10">#REF!</definedName>
    <definedName name="_emi2000" localSheetId="11">#REF!</definedName>
    <definedName name="_emi2000" localSheetId="12">#REF!</definedName>
    <definedName name="_emi2000">#REF!</definedName>
    <definedName name="_emi2001" localSheetId="7">#REF!</definedName>
    <definedName name="_emi2001">#REF!</definedName>
    <definedName name="_emi2002" localSheetId="7">#REF!</definedName>
    <definedName name="_emi2002">#REF!</definedName>
    <definedName name="_emi2003" localSheetId="7">#REF!</definedName>
    <definedName name="_emi2003">#REF!</definedName>
    <definedName name="_emi98" localSheetId="7">#REF!</definedName>
    <definedName name="_emi98">#REF!</definedName>
    <definedName name="_emi99" localSheetId="7">#REF!</definedName>
    <definedName name="_emi99">#REF!</definedName>
    <definedName name="_EXP2010" localSheetId="7">#REF!</definedName>
    <definedName name="_EXP2010">#REF!</definedName>
    <definedName name="_f" localSheetId="13">'VII - 10'!_f</definedName>
    <definedName name="_f" localSheetId="14">'VII - 11'!_f</definedName>
    <definedName name="_f" localSheetId="10">'VII - 7 '!_f</definedName>
    <definedName name="_f" localSheetId="11">'VII - 8'!_f</definedName>
    <definedName name="_f" localSheetId="12">'VII - 9  '!_f</definedName>
    <definedName name="_f">[0]!_f</definedName>
    <definedName name="_Fill" localSheetId="13" hidden="1">#REF!</definedName>
    <definedName name="_Fill" localSheetId="14" hidden="1">#REF!</definedName>
    <definedName name="_Fill" localSheetId="7" hidden="1">#REF!</definedName>
    <definedName name="_Fill" localSheetId="8" hidden="1">#REF!</definedName>
    <definedName name="_Fill" localSheetId="10" hidden="1">#REF!</definedName>
    <definedName name="_Fill" localSheetId="11" hidden="1">#REF!</definedName>
    <definedName name="_Fill" localSheetId="12" hidden="1">#REF!</definedName>
    <definedName name="_Fill" hidden="1">#REF!</definedName>
    <definedName name="_FIS96" localSheetId="13">#REF!</definedName>
    <definedName name="_FIS96" localSheetId="14">#REF!</definedName>
    <definedName name="_FIS96" localSheetId="7">#REF!</definedName>
    <definedName name="_FIS96" localSheetId="8">#REF!</definedName>
    <definedName name="_FIS96" localSheetId="10">#REF!</definedName>
    <definedName name="_FIS96" localSheetId="11">#REF!</definedName>
    <definedName name="_FIS96" localSheetId="12">#REF!</definedName>
    <definedName name="_FIS96">#REF!</definedName>
    <definedName name="_INE1" localSheetId="13">#REF!</definedName>
    <definedName name="_INE1" localSheetId="14">#REF!</definedName>
    <definedName name="_INE1" localSheetId="7">#REF!</definedName>
    <definedName name="_INE1" localSheetId="8">#REF!</definedName>
    <definedName name="_INE1" localSheetId="10">#REF!</definedName>
    <definedName name="_INE1" localSheetId="11">#REF!</definedName>
    <definedName name="_INE1" localSheetId="12">#REF!</definedName>
    <definedName name="_INE1">#REF!</definedName>
    <definedName name="_INF20" localSheetId="7">#REF!</definedName>
    <definedName name="_INF20">#REF!</definedName>
    <definedName name="_ipc2000" localSheetId="7">#REF!</definedName>
    <definedName name="_ipc2000">#REF!</definedName>
    <definedName name="_ipc2001" localSheetId="7">#REF!</definedName>
    <definedName name="_ipc2001">#REF!</definedName>
    <definedName name="_ipc2002" localSheetId="7">#REF!</definedName>
    <definedName name="_ipc2002">#REF!</definedName>
    <definedName name="_ipc2003" localSheetId="7">#REF!</definedName>
    <definedName name="_ipc2003">#REF!</definedName>
    <definedName name="_ipc98" localSheetId="7">#REF!</definedName>
    <definedName name="_ipc98">#REF!</definedName>
    <definedName name="_ipc99" localSheetId="7">#REF!</definedName>
    <definedName name="_ipc99">#REF!</definedName>
    <definedName name="_Key1" localSheetId="0" hidden="1">#REF!</definedName>
    <definedName name="_Key1" localSheetId="14" hidden="1">#REF!</definedName>
    <definedName name="_Key1" localSheetId="7" hidden="1">#REF!</definedName>
    <definedName name="_Key1" hidden="1">#REF!</definedName>
    <definedName name="_Key2" localSheetId="0" hidden="1">#REF!</definedName>
    <definedName name="_Key2" localSheetId="14" hidden="1">#REF!</definedName>
    <definedName name="_Key2" localSheetId="7" hidden="1">#REF!</definedName>
    <definedName name="_Key2" hidden="1">#REF!</definedName>
    <definedName name="_MCV1">[7]Q2!$E$64:$AH$64</definedName>
    <definedName name="_me98" localSheetId="13">[6]Programa!#REF!</definedName>
    <definedName name="_me98" localSheetId="14">[6]Programa!#REF!</definedName>
    <definedName name="_me98" localSheetId="7">[6]Programa!#REF!</definedName>
    <definedName name="_me98" localSheetId="8">[6]Programa!#REF!</definedName>
    <definedName name="_me98" localSheetId="10">[6]Programa!#REF!</definedName>
    <definedName name="_me98" localSheetId="11">[6]Programa!#REF!</definedName>
    <definedName name="_me98" localSheetId="12">[6]Programa!#REF!</definedName>
    <definedName name="_me98">[6]Programa!#REF!</definedName>
    <definedName name="_npp2000" localSheetId="13">#REF!</definedName>
    <definedName name="_npp2000" localSheetId="14">#REF!</definedName>
    <definedName name="_npp2000" localSheetId="7">#REF!</definedName>
    <definedName name="_npp2000" localSheetId="8">#REF!</definedName>
    <definedName name="_npp2000" localSheetId="10">#REF!</definedName>
    <definedName name="_npp2000" localSheetId="11">#REF!</definedName>
    <definedName name="_npp2000" localSheetId="12">#REF!</definedName>
    <definedName name="_npp2000">#REF!</definedName>
    <definedName name="_npp2001" localSheetId="13">#REF!</definedName>
    <definedName name="_npp2001" localSheetId="14">#REF!</definedName>
    <definedName name="_npp2001" localSheetId="7">#REF!</definedName>
    <definedName name="_npp2001" localSheetId="8">#REF!</definedName>
    <definedName name="_npp2001" localSheetId="10">#REF!</definedName>
    <definedName name="_npp2001" localSheetId="11">#REF!</definedName>
    <definedName name="_npp2001" localSheetId="12">#REF!</definedName>
    <definedName name="_npp2001">#REF!</definedName>
    <definedName name="_npp2002" localSheetId="13">#REF!</definedName>
    <definedName name="_npp2002" localSheetId="14">#REF!</definedName>
    <definedName name="_npp2002" localSheetId="7">#REF!</definedName>
    <definedName name="_npp2002" localSheetId="8">#REF!</definedName>
    <definedName name="_npp2002" localSheetId="10">#REF!</definedName>
    <definedName name="_npp2002" localSheetId="11">#REF!</definedName>
    <definedName name="_npp2002" localSheetId="12">#REF!</definedName>
    <definedName name="_npp2002">#REF!</definedName>
    <definedName name="_npp2003" localSheetId="7">#REF!</definedName>
    <definedName name="_npp2003">#REF!</definedName>
    <definedName name="_npp98" localSheetId="7">#REF!</definedName>
    <definedName name="_npp98">#REF!</definedName>
    <definedName name="_npp99" localSheetId="7">#REF!</definedName>
    <definedName name="_npp99">#REF!</definedName>
    <definedName name="_Order1" hidden="1">255</definedName>
    <definedName name="_Order2" hidden="1">255</definedName>
    <definedName name="_Parse_Out" localSheetId="13" hidden="1">#REF!</definedName>
    <definedName name="_Parse_Out" localSheetId="14" hidden="1">#REF!</definedName>
    <definedName name="_Parse_Out" localSheetId="7" hidden="1">#REF!</definedName>
    <definedName name="_Parse_Out" localSheetId="8" hidden="1">#REF!</definedName>
    <definedName name="_Parse_Out" localSheetId="10" hidden="1">#REF!</definedName>
    <definedName name="_Parse_Out" localSheetId="11" hidden="1">#REF!</definedName>
    <definedName name="_Parse_Out" localSheetId="12" hidden="1">#REF!</definedName>
    <definedName name="_Parse_Out" hidden="1">#REF!</definedName>
    <definedName name="_pib2000" localSheetId="13">#REF!</definedName>
    <definedName name="_pib2000" localSheetId="14">#REF!</definedName>
    <definedName name="_pib2000" localSheetId="7">#REF!</definedName>
    <definedName name="_pib2000" localSheetId="8">#REF!</definedName>
    <definedName name="_pib2000" localSheetId="10">#REF!</definedName>
    <definedName name="_pib2000" localSheetId="11">#REF!</definedName>
    <definedName name="_pib2000" localSheetId="12">#REF!</definedName>
    <definedName name="_pib2000">#REF!</definedName>
    <definedName name="_pib2001" localSheetId="13">#REF!</definedName>
    <definedName name="_pib2001" localSheetId="14">#REF!</definedName>
    <definedName name="_pib2001" localSheetId="7">#REF!</definedName>
    <definedName name="_pib2001" localSheetId="8">#REF!</definedName>
    <definedName name="_pib2001" localSheetId="10">#REF!</definedName>
    <definedName name="_pib2001" localSheetId="11">#REF!</definedName>
    <definedName name="_pib2001" localSheetId="12">#REF!</definedName>
    <definedName name="_pib2001">#REF!</definedName>
    <definedName name="_pib2002" localSheetId="7">#REF!</definedName>
    <definedName name="_pib2002">#REF!</definedName>
    <definedName name="_pib2003" localSheetId="7">#REF!</definedName>
    <definedName name="_pib2003">#REF!</definedName>
    <definedName name="_PIB91" localSheetId="7">#REF!</definedName>
    <definedName name="_PIB91">#REF!</definedName>
    <definedName name="_pib98" localSheetId="7">[6]Programa!#REF!</definedName>
    <definedName name="_pib98">[6]Programa!#REF!</definedName>
    <definedName name="_pib99" localSheetId="13">#REF!</definedName>
    <definedName name="_pib99" localSheetId="14">#REF!</definedName>
    <definedName name="_pib99" localSheetId="7">#REF!</definedName>
    <definedName name="_pib99" localSheetId="8">#REF!</definedName>
    <definedName name="_pib99" localSheetId="10">#REF!</definedName>
    <definedName name="_pib99" localSheetId="11">#REF!</definedName>
    <definedName name="_pib99" localSheetId="12">#REF!</definedName>
    <definedName name="_pib99">#REF!</definedName>
    <definedName name="_POR96" localSheetId="13">#REF!</definedName>
    <definedName name="_POR96" localSheetId="14">#REF!</definedName>
    <definedName name="_POR96" localSheetId="7">#REF!</definedName>
    <definedName name="_POR96" localSheetId="8">#REF!</definedName>
    <definedName name="_POR96" localSheetId="10">#REF!</definedName>
    <definedName name="_POR96" localSheetId="11">#REF!</definedName>
    <definedName name="_POR96" localSheetId="12">#REF!</definedName>
    <definedName name="_POR96">#REF!</definedName>
    <definedName name="_PRN96" localSheetId="13">#REF!</definedName>
    <definedName name="_PRN96" localSheetId="14">#REF!</definedName>
    <definedName name="_PRN96" localSheetId="7">#REF!</definedName>
    <definedName name="_PRN96" localSheetId="8">#REF!</definedName>
    <definedName name="_PRN96" localSheetId="10">#REF!</definedName>
    <definedName name="_PRN96" localSheetId="11">#REF!</definedName>
    <definedName name="_PRN96" localSheetId="12">#REF!</definedName>
    <definedName name="_PRN96">#REF!</definedName>
    <definedName name="_Sort" localSheetId="0" hidden="1">#REF!</definedName>
    <definedName name="_Sort" localSheetId="14" hidden="1">#REF!</definedName>
    <definedName name="_Sort" localSheetId="7" hidden="1">#REF!</definedName>
    <definedName name="_Sort" hidden="1">#REF!</definedName>
    <definedName name="_SRN96" localSheetId="7">#REF!</definedName>
    <definedName name="_SRN96">#REF!</definedName>
    <definedName name="_SRT11" localSheetId="13" hidden="1">{"Minpmon",#N/A,FALSE,"Monthinput"}</definedName>
    <definedName name="_SRT11" localSheetId="14" hidden="1">{"Minpmon",#N/A,FALSE,"Monthinput"}</definedName>
    <definedName name="_SRT11" localSheetId="7" hidden="1">{"Minpmon",#N/A,FALSE,"Monthinput"}</definedName>
    <definedName name="_SRT11" localSheetId="8" hidden="1">{"Minpmon",#N/A,FALSE,"Monthinput"}</definedName>
    <definedName name="_SRT11" localSheetId="10" hidden="1">{"Minpmon",#N/A,FALSE,"Monthinput"}</definedName>
    <definedName name="_SRT11" localSheetId="11" hidden="1">{"Minpmon",#N/A,FALSE,"Monthinput"}</definedName>
    <definedName name="_SRT11" localSheetId="12" hidden="1">{"Minpmon",#N/A,FALSE,"Monthinput"}</definedName>
    <definedName name="_SRT11" localSheetId="1" hidden="1">{"Minpmon",#N/A,FALSE,"Monthinput"}</definedName>
    <definedName name="_SRT11" hidden="1">{"Minpmon",#N/A,FALSE,"Monthinput"}</definedName>
    <definedName name="_tAB4" localSheetId="13">#REF!</definedName>
    <definedName name="_tAB4" localSheetId="14">#REF!</definedName>
    <definedName name="_tAB4" localSheetId="7">#REF!</definedName>
    <definedName name="_tAB4" localSheetId="8">#REF!</definedName>
    <definedName name="_tAB4" localSheetId="10">#REF!</definedName>
    <definedName name="_tAB4" localSheetId="11">#REF!</definedName>
    <definedName name="_tAB4" localSheetId="12">#REF!</definedName>
    <definedName name="_tAB4">#REF!</definedName>
    <definedName name="a" localSheetId="13">#REF!</definedName>
    <definedName name="a" localSheetId="14">#REF!</definedName>
    <definedName name="a" localSheetId="7">#REF!</definedName>
    <definedName name="a" localSheetId="8">#REF!</definedName>
    <definedName name="a" localSheetId="10">#REF!</definedName>
    <definedName name="a" localSheetId="11">#REF!</definedName>
    <definedName name="a" localSheetId="12">#REF!</definedName>
    <definedName name="a">#REF!</definedName>
    <definedName name="A_IMPRESIÓN_IM" localSheetId="13">#REF!</definedName>
    <definedName name="A_IMPRESIÓN_IM" localSheetId="14">#REF!</definedName>
    <definedName name="A_IMPRESIÓN_IM" localSheetId="7">#REF!</definedName>
    <definedName name="A_IMPRESIÓN_IM" localSheetId="8">#REF!</definedName>
    <definedName name="A_IMPRESIÓN_IM" localSheetId="10">#REF!</definedName>
    <definedName name="A_IMPRESIÓN_IM" localSheetId="11">#REF!</definedName>
    <definedName name="A_IMPRESIÓN_IM" localSheetId="12">#REF!</definedName>
    <definedName name="A_IMPRESIÓN_IM">#REF!</definedName>
    <definedName name="aaa" localSheetId="13" hidden="1">{"Riqfin97",#N/A,FALSE,"Tran";"Riqfinpro",#N/A,FALSE,"Tran"}</definedName>
    <definedName name="aaa" localSheetId="14" hidden="1">{"Riqfin97",#N/A,FALSE,"Tran";"Riqfinpro",#N/A,FALSE,"Tran"}</definedName>
    <definedName name="aaa" localSheetId="7" hidden="1">{"Riqfin97",#N/A,FALSE,"Tran";"Riqfinpro",#N/A,FALSE,"Tran"}</definedName>
    <definedName name="aaa" localSheetId="8" hidden="1">{"Riqfin97",#N/A,FALSE,"Tran";"Riqfinpro",#N/A,FALSE,"Tran"}</definedName>
    <definedName name="aaa" localSheetId="10" hidden="1">{"Riqfin97",#N/A,FALSE,"Tran";"Riqfinpro",#N/A,FALSE,"Tran"}</definedName>
    <definedName name="aaa" localSheetId="11" hidden="1">{"Riqfin97",#N/A,FALSE,"Tran";"Riqfinpro",#N/A,FALSE,"Tran"}</definedName>
    <definedName name="aaa" localSheetId="12" hidden="1">{"Riqfin97",#N/A,FALSE,"Tran";"Riqfinpro",#N/A,FALSE,"Tran"}</definedName>
    <definedName name="aaa" localSheetId="1" hidden="1">{"Riqfin97",#N/A,FALSE,"Tran";"Riqfinpro",#N/A,FALSE,"Tran"}</definedName>
    <definedName name="aaa" hidden="1">{"Riqfin97",#N/A,FALSE,"Tran";"Riqfinpro",#N/A,FALSE,"Tran"}</definedName>
    <definedName name="aab" localSheetId="13" hidden="1">{"Riqfin97",#N/A,FALSE,"Tran";"Riqfinpro",#N/A,FALSE,"Tran"}</definedName>
    <definedName name="aab" localSheetId="14" hidden="1">{"Riqfin97",#N/A,FALSE,"Tran";"Riqfinpro",#N/A,FALSE,"Tran"}</definedName>
    <definedName name="aab" localSheetId="7" hidden="1">{"Riqfin97",#N/A,FALSE,"Tran";"Riqfinpro",#N/A,FALSE,"Tran"}</definedName>
    <definedName name="aab" localSheetId="8" hidden="1">{"Riqfin97",#N/A,FALSE,"Tran";"Riqfinpro",#N/A,FALSE,"Tran"}</definedName>
    <definedName name="aab" localSheetId="10" hidden="1">{"Riqfin97",#N/A,FALSE,"Tran";"Riqfinpro",#N/A,FALSE,"Tran"}</definedName>
    <definedName name="aab" localSheetId="11" hidden="1">{"Riqfin97",#N/A,FALSE,"Tran";"Riqfinpro",#N/A,FALSE,"Tran"}</definedName>
    <definedName name="aab" localSheetId="12" hidden="1">{"Riqfin97",#N/A,FALSE,"Tran";"Riqfinpro",#N/A,FALSE,"Tran"}</definedName>
    <definedName name="aab" localSheetId="1" hidden="1">{"Riqfin97",#N/A,FALSE,"Tran";"Riqfinpro",#N/A,FALSE,"Tran"}</definedName>
    <definedName name="aab" hidden="1">{"Riqfin97",#N/A,FALSE,"Tran";"Riqfinpro",#N/A,FALSE,"Tran"}</definedName>
    <definedName name="abr" localSheetId="7">[6]Programa!#REF!</definedName>
    <definedName name="abr">[6]Programa!#REF!</definedName>
    <definedName name="ACPAZ96" localSheetId="13">#REF!</definedName>
    <definedName name="ACPAZ96" localSheetId="14">#REF!</definedName>
    <definedName name="ACPAZ96" localSheetId="7">#REF!</definedName>
    <definedName name="ACPAZ96" localSheetId="8">#REF!</definedName>
    <definedName name="ACPAZ96" localSheetId="10">#REF!</definedName>
    <definedName name="ACPAZ96" localSheetId="11">#REF!</definedName>
    <definedName name="ACPAZ96" localSheetId="12">#REF!</definedName>
    <definedName name="ACPAZ96">#REF!</definedName>
    <definedName name="ad" localSheetId="13" hidden="1">{"Riqfin97",#N/A,FALSE,"Tran";"Riqfinpro",#N/A,FALSE,"Tran"}</definedName>
    <definedName name="ad" localSheetId="14" hidden="1">{"Riqfin97",#N/A,FALSE,"Tran";"Riqfinpro",#N/A,FALSE,"Tran"}</definedName>
    <definedName name="ad" localSheetId="7" hidden="1">{"Riqfin97",#N/A,FALSE,"Tran";"Riqfinpro",#N/A,FALSE,"Tran"}</definedName>
    <definedName name="ad" localSheetId="8" hidden="1">{"Riqfin97",#N/A,FALSE,"Tran";"Riqfinpro",#N/A,FALSE,"Tran"}</definedName>
    <definedName name="ad" localSheetId="10" hidden="1">{"Riqfin97",#N/A,FALSE,"Tran";"Riqfinpro",#N/A,FALSE,"Tran"}</definedName>
    <definedName name="ad" localSheetId="11" hidden="1">{"Riqfin97",#N/A,FALSE,"Tran";"Riqfinpro",#N/A,FALSE,"Tran"}</definedName>
    <definedName name="ad" localSheetId="12" hidden="1">{"Riqfin97",#N/A,FALSE,"Tran";"Riqfinpro",#N/A,FALSE,"Tran"}</definedName>
    <definedName name="ad" localSheetId="1" hidden="1">{"Riqfin97",#N/A,FALSE,"Tran";"Riqfinpro",#N/A,FALSE,"Tran"}</definedName>
    <definedName name="ad" hidden="1">{"Riqfin97",#N/A,FALSE,"Tran";"Riqfinpro",#N/A,FALSE,"Tran"}</definedName>
    <definedName name="adf" localSheetId="13" hidden="1">{"Riqfin97",#N/A,FALSE,"Tran";"Riqfinpro",#N/A,FALSE,"Tran"}</definedName>
    <definedName name="adf" localSheetId="14" hidden="1">{"Riqfin97",#N/A,FALSE,"Tran";"Riqfinpro",#N/A,FALSE,"Tran"}</definedName>
    <definedName name="adf" localSheetId="7" hidden="1">{"Riqfin97",#N/A,FALSE,"Tran";"Riqfinpro",#N/A,FALSE,"Tran"}</definedName>
    <definedName name="adf" localSheetId="8" hidden="1">{"Riqfin97",#N/A,FALSE,"Tran";"Riqfinpro",#N/A,FALSE,"Tran"}</definedName>
    <definedName name="adf" localSheetId="10" hidden="1">{"Riqfin97",#N/A,FALSE,"Tran";"Riqfinpro",#N/A,FALSE,"Tran"}</definedName>
    <definedName name="adf" localSheetId="11" hidden="1">{"Riqfin97",#N/A,FALSE,"Tran";"Riqfinpro",#N/A,FALSE,"Tran"}</definedName>
    <definedName name="adf" localSheetId="12" hidden="1">{"Riqfin97",#N/A,FALSE,"Tran";"Riqfinpro",#N/A,FALSE,"Tran"}</definedName>
    <definedName name="adf" localSheetId="1" hidden="1">{"Riqfin97",#N/A,FALSE,"Tran";"Riqfinpro",#N/A,FALSE,"Tran"}</definedName>
    <definedName name="adf" hidden="1">{"Riqfin97",#N/A,FALSE,"Tran";"Riqfinpro",#N/A,FALSE,"Tran"}</definedName>
    <definedName name="adfasdf" localSheetId="13" hidden="1">{"Riqfin97",#N/A,FALSE,"Tran";"Riqfinpro",#N/A,FALSE,"Tran"}</definedName>
    <definedName name="adfasdf" localSheetId="14" hidden="1">{"Riqfin97",#N/A,FALSE,"Tran";"Riqfinpro",#N/A,FALSE,"Tran"}</definedName>
    <definedName name="adfasdf" localSheetId="7" hidden="1">{"Riqfin97",#N/A,FALSE,"Tran";"Riqfinpro",#N/A,FALSE,"Tran"}</definedName>
    <definedName name="adfasdf" localSheetId="8" hidden="1">{"Riqfin97",#N/A,FALSE,"Tran";"Riqfinpro",#N/A,FALSE,"Tran"}</definedName>
    <definedName name="adfasdf" localSheetId="10" hidden="1">{"Riqfin97",#N/A,FALSE,"Tran";"Riqfinpro",#N/A,FALSE,"Tran"}</definedName>
    <definedName name="adfasdf" localSheetId="11" hidden="1">{"Riqfin97",#N/A,FALSE,"Tran";"Riqfinpro",#N/A,FALSE,"Tran"}</definedName>
    <definedName name="adfasdf" localSheetId="12" hidden="1">{"Riqfin97",#N/A,FALSE,"Tran";"Riqfinpro",#N/A,FALSE,"Tran"}</definedName>
    <definedName name="adfasdf" localSheetId="1" hidden="1">{"Riqfin97",#N/A,FALSE,"Tran";"Riqfinpro",#N/A,FALSE,"Tran"}</definedName>
    <definedName name="adfasdf" hidden="1">{"Riqfin97",#N/A,FALSE,"Tran";"Riqfinpro",#N/A,FALSE,"Tran"}</definedName>
    <definedName name="adfasdfsd" localSheetId="13">'VII - 10'!adfasdfsd</definedName>
    <definedName name="adfasdfsd" localSheetId="14">'VII - 11'!adfasdfsd</definedName>
    <definedName name="adfasdfsd" localSheetId="10">'VII - 7 '!adfasdfsd</definedName>
    <definedName name="adfasdfsd" localSheetId="11">'VII - 8'!adfasdfsd</definedName>
    <definedName name="adfasdfsd" localSheetId="12">'VII - 9  '!adfasdfsd</definedName>
    <definedName name="adfasdfsd">[0]!adfasdfsd</definedName>
    <definedName name="adfasdgd" localSheetId="13" hidden="1">{"Tab1",#N/A,FALSE,"P";"Tab2",#N/A,FALSE,"P"}</definedName>
    <definedName name="adfasdgd" localSheetId="14" hidden="1">{"Tab1",#N/A,FALSE,"P";"Tab2",#N/A,FALSE,"P"}</definedName>
    <definedName name="adfasdgd" localSheetId="7" hidden="1">{"Tab1",#N/A,FALSE,"P";"Tab2",#N/A,FALSE,"P"}</definedName>
    <definedName name="adfasdgd" localSheetId="8" hidden="1">{"Tab1",#N/A,FALSE,"P";"Tab2",#N/A,FALSE,"P"}</definedName>
    <definedName name="adfasdgd" localSheetId="10" hidden="1">{"Tab1",#N/A,FALSE,"P";"Tab2",#N/A,FALSE,"P"}</definedName>
    <definedName name="adfasdgd" localSheetId="11" hidden="1">{"Tab1",#N/A,FALSE,"P";"Tab2",#N/A,FALSE,"P"}</definedName>
    <definedName name="adfasdgd" localSheetId="12" hidden="1">{"Tab1",#N/A,FALSE,"P";"Tab2",#N/A,FALSE,"P"}</definedName>
    <definedName name="adfasdgd" localSheetId="1" hidden="1">{"Tab1",#N/A,FALSE,"P";"Tab2",#N/A,FALSE,"P"}</definedName>
    <definedName name="adfasdgd" hidden="1">{"Tab1",#N/A,FALSE,"P";"Tab2",#N/A,FALSE,"P"}</definedName>
    <definedName name="af" localSheetId="13" hidden="1">{"Tab1",#N/A,FALSE,"P";"Tab2",#N/A,FALSE,"P"}</definedName>
    <definedName name="af" localSheetId="14" hidden="1">{"Tab1",#N/A,FALSE,"P";"Tab2",#N/A,FALSE,"P"}</definedName>
    <definedName name="af" localSheetId="7" hidden="1">{"Tab1",#N/A,FALSE,"P";"Tab2",#N/A,FALSE,"P"}</definedName>
    <definedName name="af" localSheetId="8" hidden="1">{"Tab1",#N/A,FALSE,"P";"Tab2",#N/A,FALSE,"P"}</definedName>
    <definedName name="af" localSheetId="10" hidden="1">{"Tab1",#N/A,FALSE,"P";"Tab2",#N/A,FALSE,"P"}</definedName>
    <definedName name="af" localSheetId="11" hidden="1">{"Tab1",#N/A,FALSE,"P";"Tab2",#N/A,FALSE,"P"}</definedName>
    <definedName name="af" localSheetId="12" hidden="1">{"Tab1",#N/A,FALSE,"P";"Tab2",#N/A,FALSE,"P"}</definedName>
    <definedName name="af" localSheetId="1" hidden="1">{"Tab1",#N/A,FALSE,"P";"Tab2",#N/A,FALSE,"P"}</definedName>
    <definedName name="af" hidden="1">{"Tab1",#N/A,FALSE,"P";"Tab2",#N/A,FALSE,"P"}</definedName>
    <definedName name="ag" localSheetId="13" hidden="1">{"Tab1",#N/A,FALSE,"P";"Tab2",#N/A,FALSE,"P"}</definedName>
    <definedName name="ag" localSheetId="14" hidden="1">{"Tab1",#N/A,FALSE,"P";"Tab2",#N/A,FALSE,"P"}</definedName>
    <definedName name="ag" localSheetId="7" hidden="1">{"Tab1",#N/A,FALSE,"P";"Tab2",#N/A,FALSE,"P"}</definedName>
    <definedName name="ag" localSheetId="8" hidden="1">{"Tab1",#N/A,FALSE,"P";"Tab2",#N/A,FALSE,"P"}</definedName>
    <definedName name="ag" localSheetId="10" hidden="1">{"Tab1",#N/A,FALSE,"P";"Tab2",#N/A,FALSE,"P"}</definedName>
    <definedName name="ag" localSheetId="11" hidden="1">{"Tab1",#N/A,FALSE,"P";"Tab2",#N/A,FALSE,"P"}</definedName>
    <definedName name="ag" localSheetId="12" hidden="1">{"Tab1",#N/A,FALSE,"P";"Tab2",#N/A,FALSE,"P"}</definedName>
    <definedName name="ag" localSheetId="1" hidden="1">{"Tab1",#N/A,FALSE,"P";"Tab2",#N/A,FALSE,"P"}</definedName>
    <definedName name="ag" hidden="1">{"Tab1",#N/A,FALSE,"P";"Tab2",#N/A,FALSE,"P"}</definedName>
    <definedName name="Agrop">'[8]Indicadores basicos'!$A$32:$V$56</definedName>
    <definedName name="ah" localSheetId="13" hidden="1">{"Riqfin97",#N/A,FALSE,"Tran";"Riqfinpro",#N/A,FALSE,"Tran"}</definedName>
    <definedName name="ah" localSheetId="14" hidden="1">{"Riqfin97",#N/A,FALSE,"Tran";"Riqfinpro",#N/A,FALSE,"Tran"}</definedName>
    <definedName name="ah" localSheetId="7" hidden="1">{"Riqfin97",#N/A,FALSE,"Tran";"Riqfinpro",#N/A,FALSE,"Tran"}</definedName>
    <definedName name="ah" localSheetId="8" hidden="1">{"Riqfin97",#N/A,FALSE,"Tran";"Riqfinpro",#N/A,FALSE,"Tran"}</definedName>
    <definedName name="ah" localSheetId="10" hidden="1">{"Riqfin97",#N/A,FALSE,"Tran";"Riqfinpro",#N/A,FALSE,"Tran"}</definedName>
    <definedName name="ah" localSheetId="11" hidden="1">{"Riqfin97",#N/A,FALSE,"Tran";"Riqfinpro",#N/A,FALSE,"Tran"}</definedName>
    <definedName name="ah" localSheetId="12" hidden="1">{"Riqfin97",#N/A,FALSE,"Tran";"Riqfinpro",#N/A,FALSE,"Tran"}</definedName>
    <definedName name="ah" localSheetId="1" hidden="1">{"Riqfin97",#N/A,FALSE,"Tran";"Riqfinpro",#N/A,FALSE,"Tran"}</definedName>
    <definedName name="ah" hidden="1">{"Riqfin97",#N/A,FALSE,"Tran";"Riqfinpro",#N/A,FALSE,"Tran"}</definedName>
    <definedName name="ahme2000" localSheetId="13">#REF!</definedName>
    <definedName name="ahme2000" localSheetId="14">#REF!</definedName>
    <definedName name="ahme2000" localSheetId="7">#REF!</definedName>
    <definedName name="ahme2000" localSheetId="8">#REF!</definedName>
    <definedName name="ahme2000" localSheetId="10">#REF!</definedName>
    <definedName name="ahme2000" localSheetId="11">#REF!</definedName>
    <definedName name="ahme2000" localSheetId="12">#REF!</definedName>
    <definedName name="ahme2000">#REF!</definedName>
    <definedName name="ahme2001" localSheetId="13">#REF!</definedName>
    <definedName name="ahme2001" localSheetId="14">#REF!</definedName>
    <definedName name="ahme2001" localSheetId="7">#REF!</definedName>
    <definedName name="ahme2001" localSheetId="8">#REF!</definedName>
    <definedName name="ahme2001" localSheetId="10">#REF!</definedName>
    <definedName name="ahme2001" localSheetId="11">#REF!</definedName>
    <definedName name="ahme2001" localSheetId="12">#REF!</definedName>
    <definedName name="ahme2001">#REF!</definedName>
    <definedName name="ahme2002" localSheetId="13">#REF!</definedName>
    <definedName name="ahme2002" localSheetId="14">#REF!</definedName>
    <definedName name="ahme2002" localSheetId="7">#REF!</definedName>
    <definedName name="ahme2002" localSheetId="8">#REF!</definedName>
    <definedName name="ahme2002" localSheetId="10">#REF!</definedName>
    <definedName name="ahme2002" localSheetId="11">#REF!</definedName>
    <definedName name="ahme2002" localSheetId="12">#REF!</definedName>
    <definedName name="ahme2002">#REF!</definedName>
    <definedName name="ahme2003" localSheetId="7">#REF!</definedName>
    <definedName name="ahme2003">#REF!</definedName>
    <definedName name="ahme98" localSheetId="7">[6]Programa!#REF!</definedName>
    <definedName name="ahme98">[6]Programa!#REF!</definedName>
    <definedName name="ahme98s" localSheetId="13">#REF!</definedName>
    <definedName name="ahme98s" localSheetId="14">#REF!</definedName>
    <definedName name="ahme98s" localSheetId="7">#REF!</definedName>
    <definedName name="ahme98s" localSheetId="8">#REF!</definedName>
    <definedName name="ahme98s" localSheetId="10">#REF!</definedName>
    <definedName name="ahme98s" localSheetId="11">#REF!</definedName>
    <definedName name="ahme98s" localSheetId="12">#REF!</definedName>
    <definedName name="ahme98s">#REF!</definedName>
    <definedName name="ahme99" localSheetId="13">#REF!</definedName>
    <definedName name="ahme99" localSheetId="14">#REF!</definedName>
    <definedName name="ahme99" localSheetId="7">#REF!</definedName>
    <definedName name="ahme99" localSheetId="8">#REF!</definedName>
    <definedName name="ahme99" localSheetId="10">#REF!</definedName>
    <definedName name="ahme99" localSheetId="11">#REF!</definedName>
    <definedName name="ahme99" localSheetId="12">#REF!</definedName>
    <definedName name="ahme99">#REF!</definedName>
    <definedName name="ahome" localSheetId="13">#REF!</definedName>
    <definedName name="ahome" localSheetId="14">#REF!</definedName>
    <definedName name="ahome" localSheetId="7">#REF!</definedName>
    <definedName name="ahome" localSheetId="8">#REF!</definedName>
    <definedName name="ahome" localSheetId="10">#REF!</definedName>
    <definedName name="ahome" localSheetId="11">#REF!</definedName>
    <definedName name="ahome" localSheetId="12">#REF!</definedName>
    <definedName name="ahome">#REF!</definedName>
    <definedName name="ahome98" localSheetId="13">[6]Programa!#REF!</definedName>
    <definedName name="ahome98" localSheetId="14">[6]Programa!#REF!</definedName>
    <definedName name="ahome98" localSheetId="7">[6]Programa!#REF!</definedName>
    <definedName name="ahome98" localSheetId="8">[6]Programa!#REF!</definedName>
    <definedName name="ahome98" localSheetId="10">[6]Programa!#REF!</definedName>
    <definedName name="ahome98" localSheetId="11">[6]Programa!#REF!</definedName>
    <definedName name="ahome98" localSheetId="12">[6]Programa!#REF!</definedName>
    <definedName name="ahome98">[6]Programa!#REF!</definedName>
    <definedName name="ahome98j" localSheetId="13">[6]Programa!#REF!</definedName>
    <definedName name="ahome98j" localSheetId="14">[6]Programa!#REF!</definedName>
    <definedName name="ahome98j" localSheetId="7">[6]Programa!#REF!</definedName>
    <definedName name="ahome98j" localSheetId="8">[6]Programa!#REF!</definedName>
    <definedName name="ahome98j" localSheetId="10">[6]Programa!#REF!</definedName>
    <definedName name="ahome98j" localSheetId="11">[6]Programa!#REF!</definedName>
    <definedName name="ahome98j" localSheetId="12">[6]Programa!#REF!</definedName>
    <definedName name="ahome98j">[6]Programa!#REF!</definedName>
    <definedName name="ahorro" localSheetId="13">#REF!</definedName>
    <definedName name="ahorro" localSheetId="14">#REF!</definedName>
    <definedName name="ahorro" localSheetId="7">#REF!</definedName>
    <definedName name="ahorro" localSheetId="8">#REF!</definedName>
    <definedName name="ahorro" localSheetId="10">#REF!</definedName>
    <definedName name="ahorro" localSheetId="11">#REF!</definedName>
    <definedName name="ahorro" localSheetId="12">#REF!</definedName>
    <definedName name="ahorro">#REF!</definedName>
    <definedName name="ahorro2000" localSheetId="13">#REF!</definedName>
    <definedName name="ahorro2000" localSheetId="14">#REF!</definedName>
    <definedName name="ahorro2000" localSheetId="7">#REF!</definedName>
    <definedName name="ahorro2000" localSheetId="8">#REF!</definedName>
    <definedName name="ahorro2000" localSheetId="10">#REF!</definedName>
    <definedName name="ahorro2000" localSheetId="11">#REF!</definedName>
    <definedName name="ahorro2000" localSheetId="12">#REF!</definedName>
    <definedName name="ahorro2000">#REF!</definedName>
    <definedName name="ahorro2001" localSheetId="13">#REF!</definedName>
    <definedName name="ahorro2001" localSheetId="14">#REF!</definedName>
    <definedName name="ahorro2001" localSheetId="7">#REF!</definedName>
    <definedName name="ahorro2001" localSheetId="8">#REF!</definedName>
    <definedName name="ahorro2001" localSheetId="10">#REF!</definedName>
    <definedName name="ahorro2001" localSheetId="11">#REF!</definedName>
    <definedName name="ahorro2001" localSheetId="12">#REF!</definedName>
    <definedName name="ahorro2001">#REF!</definedName>
    <definedName name="ahorro2002" localSheetId="7">#REF!</definedName>
    <definedName name="ahorro2002">#REF!</definedName>
    <definedName name="ahorro2003" localSheetId="7">#REF!</definedName>
    <definedName name="ahorro2003">#REF!</definedName>
    <definedName name="ahorro98" localSheetId="7">[6]Programa!#REF!</definedName>
    <definedName name="ahorro98">[6]Programa!#REF!</definedName>
    <definedName name="ahorro98j" localSheetId="7">[6]Programa!#REF!</definedName>
    <definedName name="ahorro98j">[6]Programa!#REF!</definedName>
    <definedName name="ahorro98s" localSheetId="13">#REF!</definedName>
    <definedName name="ahorro98s" localSheetId="14">#REF!</definedName>
    <definedName name="ahorro98s" localSheetId="7">#REF!</definedName>
    <definedName name="ahorro98s" localSheetId="8">#REF!</definedName>
    <definedName name="ahorro98s" localSheetId="10">#REF!</definedName>
    <definedName name="ahorro98s" localSheetId="11">#REF!</definedName>
    <definedName name="ahorro98s" localSheetId="12">#REF!</definedName>
    <definedName name="ahorro98s">#REF!</definedName>
    <definedName name="ahorro99" localSheetId="13">#REF!</definedName>
    <definedName name="ahorro99" localSheetId="14">#REF!</definedName>
    <definedName name="ahorro99" localSheetId="7">#REF!</definedName>
    <definedName name="ahorro99" localSheetId="8">#REF!</definedName>
    <definedName name="ahorro99" localSheetId="10">#REF!</definedName>
    <definedName name="ahorro99" localSheetId="11">#REF!</definedName>
    <definedName name="ahorro99" localSheetId="12">#REF!</definedName>
    <definedName name="ahorro99">#REF!</definedName>
    <definedName name="aj" localSheetId="13" hidden="1">{"Riqfin97",#N/A,FALSE,"Tran";"Riqfinpro",#N/A,FALSE,"Tran"}</definedName>
    <definedName name="aj" localSheetId="14" hidden="1">{"Riqfin97",#N/A,FALSE,"Tran";"Riqfinpro",#N/A,FALSE,"Tran"}</definedName>
    <definedName name="aj" localSheetId="7" hidden="1">{"Riqfin97",#N/A,FALSE,"Tran";"Riqfinpro",#N/A,FALSE,"Tran"}</definedName>
    <definedName name="aj" localSheetId="8" hidden="1">{"Riqfin97",#N/A,FALSE,"Tran";"Riqfinpro",#N/A,FALSE,"Tran"}</definedName>
    <definedName name="aj" localSheetId="10" hidden="1">{"Riqfin97",#N/A,FALSE,"Tran";"Riqfinpro",#N/A,FALSE,"Tran"}</definedName>
    <definedName name="aj" localSheetId="11" hidden="1">{"Riqfin97",#N/A,FALSE,"Tran";"Riqfinpro",#N/A,FALSE,"Tran"}</definedName>
    <definedName name="aj" localSheetId="12" hidden="1">{"Riqfin97",#N/A,FALSE,"Tran";"Riqfinpro",#N/A,FALSE,"Tran"}</definedName>
    <definedName name="aj" localSheetId="1" hidden="1">{"Riqfin97",#N/A,FALSE,"Tran";"Riqfinpro",#N/A,FALSE,"Tran"}</definedName>
    <definedName name="aj" hidden="1">{"Riqfin97",#N/A,FALSE,"Tran";"Riqfinpro",#N/A,FALSE,"Tran"}</definedName>
    <definedName name="al" localSheetId="13" hidden="1">{"Riqfin97",#N/A,FALSE,"Tran";"Riqfinpro",#N/A,FALSE,"Tran"}</definedName>
    <definedName name="al" localSheetId="14" hidden="1">{"Riqfin97",#N/A,FALSE,"Tran";"Riqfinpro",#N/A,FALSE,"Tran"}</definedName>
    <definedName name="al" localSheetId="7" hidden="1">{"Riqfin97",#N/A,FALSE,"Tran";"Riqfinpro",#N/A,FALSE,"Tran"}</definedName>
    <definedName name="al" localSheetId="8" hidden="1">{"Riqfin97",#N/A,FALSE,"Tran";"Riqfinpro",#N/A,FALSE,"Tran"}</definedName>
    <definedName name="al" localSheetId="10" hidden="1">{"Riqfin97",#N/A,FALSE,"Tran";"Riqfinpro",#N/A,FALSE,"Tran"}</definedName>
    <definedName name="al" localSheetId="11" hidden="1">{"Riqfin97",#N/A,FALSE,"Tran";"Riqfinpro",#N/A,FALSE,"Tran"}</definedName>
    <definedName name="al" localSheetId="12" hidden="1">{"Riqfin97",#N/A,FALSE,"Tran";"Riqfinpro",#N/A,FALSE,"Tran"}</definedName>
    <definedName name="al" localSheetId="1" hidden="1">{"Riqfin97",#N/A,FALSE,"Tran";"Riqfinpro",#N/A,FALSE,"Tran"}</definedName>
    <definedName name="al" hidden="1">{"Riqfin97",#N/A,FALSE,"Tran";"Riqfinpro",#N/A,FALSE,"Tran"}</definedName>
    <definedName name="amo" localSheetId="13" hidden="1">{"Tab1",#N/A,FALSE,"P";"Tab2",#N/A,FALSE,"P"}</definedName>
    <definedName name="amo" localSheetId="14" hidden="1">{"Tab1",#N/A,FALSE,"P";"Tab2",#N/A,FALSE,"P"}</definedName>
    <definedName name="amo" localSheetId="7" hidden="1">{"Tab1",#N/A,FALSE,"P";"Tab2",#N/A,FALSE,"P"}</definedName>
    <definedName name="amo" localSheetId="8" hidden="1">{"Tab1",#N/A,FALSE,"P";"Tab2",#N/A,FALSE,"P"}</definedName>
    <definedName name="amo" localSheetId="10" hidden="1">{"Tab1",#N/A,FALSE,"P";"Tab2",#N/A,FALSE,"P"}</definedName>
    <definedName name="amo" localSheetId="11" hidden="1">{"Tab1",#N/A,FALSE,"P";"Tab2",#N/A,FALSE,"P"}</definedName>
    <definedName name="amo" localSheetId="12" hidden="1">{"Tab1",#N/A,FALSE,"P";"Tab2",#N/A,FALSE,"P"}</definedName>
    <definedName name="amo" localSheetId="1" hidden="1">{"Tab1",#N/A,FALSE,"P";"Tab2",#N/A,FALSE,"P"}</definedName>
    <definedName name="amo" hidden="1">{"Tab1",#N/A,FALSE,"P";"Tab2",#N/A,FALSE,"P"}</definedName>
    <definedName name="APYR" localSheetId="13">#REF!</definedName>
    <definedName name="APYR" localSheetId="14">#REF!</definedName>
    <definedName name="APYR" localSheetId="7">#REF!</definedName>
    <definedName name="APYR" localSheetId="8">#REF!</definedName>
    <definedName name="APYR" localSheetId="10">#REF!</definedName>
    <definedName name="APYR" localSheetId="11">#REF!</definedName>
    <definedName name="APYR" localSheetId="12">#REF!</definedName>
    <definedName name="APYR">#REF!</definedName>
    <definedName name="_xlnm.Print_Area" localSheetId="0">'CAP. VII'!$B$3:$Q$45</definedName>
    <definedName name="_xlnm.Print_Area" localSheetId="13">'VII - 10'!$B$2:$T$40</definedName>
    <definedName name="_xlnm.Print_Area" localSheetId="14">'VII - 11'!$B$2:$S$72</definedName>
    <definedName name="_xlnm.Print_Area" localSheetId="3">'VII - 2a'!$B$2:$T$66</definedName>
    <definedName name="_xlnm.Print_Area" localSheetId="4">'VII - 2b'!$B$2:$T$74</definedName>
    <definedName name="_xlnm.Print_Area" localSheetId="5">'VII - 2c'!$B$2:$S$29</definedName>
    <definedName name="_xlnm.Print_Area" localSheetId="6">'VII - 3'!$B$2:$S$69</definedName>
    <definedName name="_xlnm.Print_Area" localSheetId="7">'VII - 4'!$B$2:$S$28</definedName>
    <definedName name="_xlnm.Print_Area" localSheetId="9">'VII - 6'!$B$2:$S$44</definedName>
    <definedName name="_xlnm.Print_Area" localSheetId="10">'VII - 7 '!$B$3:$S$70</definedName>
    <definedName name="_xlnm.Print_Area" localSheetId="11">'VII - 8'!$B$2:$S$56</definedName>
    <definedName name="_xlnm.Print_Area" localSheetId="12">'VII - 9  '!$B$2:$S$33</definedName>
    <definedName name="_xlnm.Print_Area" localSheetId="1">'VII-1a'!$B$2:$S$46</definedName>
    <definedName name="_xlnm.Print_Area" localSheetId="2">'VII-1b'!$B$2:$S$51</definedName>
    <definedName name="areor" localSheetId="13">#REF!</definedName>
    <definedName name="areor" localSheetId="14">#REF!</definedName>
    <definedName name="areor" localSheetId="7">#REF!</definedName>
    <definedName name="areor" localSheetId="8">#REF!</definedName>
    <definedName name="areor" localSheetId="10">#REF!</definedName>
    <definedName name="areor" localSheetId="11">#REF!</definedName>
    <definedName name="areor" localSheetId="12">#REF!</definedName>
    <definedName name="areor">#REF!</definedName>
    <definedName name="arroz">[9]PONDRAMA!$C$3</definedName>
    <definedName name="as" localSheetId="13" hidden="1">{"Minpmon",#N/A,FALSE,"Monthinput"}</definedName>
    <definedName name="as" localSheetId="14" hidden="1">{"Minpmon",#N/A,FALSE,"Monthinput"}</definedName>
    <definedName name="as" localSheetId="7" hidden="1">{"Minpmon",#N/A,FALSE,"Monthinput"}</definedName>
    <definedName name="as" localSheetId="8" hidden="1">{"Minpmon",#N/A,FALSE,"Monthinput"}</definedName>
    <definedName name="as" localSheetId="10" hidden="1">{"Minpmon",#N/A,FALSE,"Monthinput"}</definedName>
    <definedName name="as" localSheetId="11" hidden="1">{"Minpmon",#N/A,FALSE,"Monthinput"}</definedName>
    <definedName name="as" localSheetId="12" hidden="1">{"Minpmon",#N/A,FALSE,"Monthinput"}</definedName>
    <definedName name="as" localSheetId="1" hidden="1">{"Minpmon",#N/A,FALSE,"Monthinput"}</definedName>
    <definedName name="as" hidden="1">{"Minpmon",#N/A,FALSE,"Monthinput"}</definedName>
    <definedName name="asdfasdf" localSheetId="13" hidden="1">{"Tab1",#N/A,FALSE,"P";"Tab2",#N/A,FALSE,"P"}</definedName>
    <definedName name="asdfasdf" localSheetId="14" hidden="1">{"Tab1",#N/A,FALSE,"P";"Tab2",#N/A,FALSE,"P"}</definedName>
    <definedName name="asdfasdf" localSheetId="7" hidden="1">{"Tab1",#N/A,FALSE,"P";"Tab2",#N/A,FALSE,"P"}</definedName>
    <definedName name="asdfasdf" localSheetId="8" hidden="1">{"Tab1",#N/A,FALSE,"P";"Tab2",#N/A,FALSE,"P"}</definedName>
    <definedName name="asdfasdf" localSheetId="10" hidden="1">{"Tab1",#N/A,FALSE,"P";"Tab2",#N/A,FALSE,"P"}</definedName>
    <definedName name="asdfasdf" localSheetId="11" hidden="1">{"Tab1",#N/A,FALSE,"P";"Tab2",#N/A,FALSE,"P"}</definedName>
    <definedName name="asdfasdf" localSheetId="12" hidden="1">{"Tab1",#N/A,FALSE,"P";"Tab2",#N/A,FALSE,"P"}</definedName>
    <definedName name="asdfasdf" localSheetId="1" hidden="1">{"Tab1",#N/A,FALSE,"P";"Tab2",#N/A,FALSE,"P"}</definedName>
    <definedName name="asdfasdf" hidden="1">{"Tab1",#N/A,FALSE,"P";"Tab2",#N/A,FALSE,"P"}</definedName>
    <definedName name="asdgagsdag" localSheetId="13" hidden="1">{"Riqfin97",#N/A,FALSE,"Tran";"Riqfinpro",#N/A,FALSE,"Tran"}</definedName>
    <definedName name="asdgagsdag" localSheetId="14" hidden="1">{"Riqfin97",#N/A,FALSE,"Tran";"Riqfinpro",#N/A,FALSE,"Tran"}</definedName>
    <definedName name="asdgagsdag" localSheetId="7" hidden="1">{"Riqfin97",#N/A,FALSE,"Tran";"Riqfinpro",#N/A,FALSE,"Tran"}</definedName>
    <definedName name="asdgagsdag" localSheetId="8" hidden="1">{"Riqfin97",#N/A,FALSE,"Tran";"Riqfinpro",#N/A,FALSE,"Tran"}</definedName>
    <definedName name="asdgagsdag" localSheetId="10" hidden="1">{"Riqfin97",#N/A,FALSE,"Tran";"Riqfinpro",#N/A,FALSE,"Tran"}</definedName>
    <definedName name="asdgagsdag" localSheetId="11" hidden="1">{"Riqfin97",#N/A,FALSE,"Tran";"Riqfinpro",#N/A,FALSE,"Tran"}</definedName>
    <definedName name="asdgagsdag" localSheetId="12" hidden="1">{"Riqfin97",#N/A,FALSE,"Tran";"Riqfinpro",#N/A,FALSE,"Tran"}</definedName>
    <definedName name="asdgagsdag" localSheetId="1" hidden="1">{"Riqfin97",#N/A,FALSE,"Tran";"Riqfinpro",#N/A,FALSE,"Tran"}</definedName>
    <definedName name="asdgagsdag" hidden="1">{"Riqfin97",#N/A,FALSE,"Tran";"Riqfinpro",#N/A,FALSE,"Tran"}</definedName>
    <definedName name="asfasdfas" localSheetId="13" hidden="1">{"Riqfin97",#N/A,FALSE,"Tran";"Riqfinpro",#N/A,FALSE,"Tran"}</definedName>
    <definedName name="asfasdfas" localSheetId="14" hidden="1">{"Riqfin97",#N/A,FALSE,"Tran";"Riqfinpro",#N/A,FALSE,"Tran"}</definedName>
    <definedName name="asfasdfas" localSheetId="7" hidden="1">{"Riqfin97",#N/A,FALSE,"Tran";"Riqfinpro",#N/A,FALSE,"Tran"}</definedName>
    <definedName name="asfasdfas" localSheetId="8" hidden="1">{"Riqfin97",#N/A,FALSE,"Tran";"Riqfinpro",#N/A,FALSE,"Tran"}</definedName>
    <definedName name="asfasdfas" localSheetId="10" hidden="1">{"Riqfin97",#N/A,FALSE,"Tran";"Riqfinpro",#N/A,FALSE,"Tran"}</definedName>
    <definedName name="asfasdfas" localSheetId="11" hidden="1">{"Riqfin97",#N/A,FALSE,"Tran";"Riqfinpro",#N/A,FALSE,"Tran"}</definedName>
    <definedName name="asfasdfas" localSheetId="12" hidden="1">{"Riqfin97",#N/A,FALSE,"Tran";"Riqfinpro",#N/A,FALSE,"Tran"}</definedName>
    <definedName name="asfasdfas" localSheetId="1" hidden="1">{"Riqfin97",#N/A,FALSE,"Tran";"Riqfinpro",#N/A,FALSE,"Tran"}</definedName>
    <definedName name="asfasdfas" hidden="1">{"Riqfin97",#N/A,FALSE,"Tran";"Riqfinpro",#N/A,FALSE,"Tran"}</definedName>
    <definedName name="asfdfgasrgsrg" localSheetId="13" hidden="1">{"Riqfin97",#N/A,FALSE,"Tran";"Riqfinpro",#N/A,FALSE,"Tran"}</definedName>
    <definedName name="asfdfgasrgsrg" localSheetId="14" hidden="1">{"Riqfin97",#N/A,FALSE,"Tran";"Riqfinpro",#N/A,FALSE,"Tran"}</definedName>
    <definedName name="asfdfgasrgsrg" localSheetId="7" hidden="1">{"Riqfin97",#N/A,FALSE,"Tran";"Riqfinpro",#N/A,FALSE,"Tran"}</definedName>
    <definedName name="asfdfgasrgsrg" localSheetId="8" hidden="1">{"Riqfin97",#N/A,FALSE,"Tran";"Riqfinpro",#N/A,FALSE,"Tran"}</definedName>
    <definedName name="asfdfgasrgsrg" localSheetId="10" hidden="1">{"Riqfin97",#N/A,FALSE,"Tran";"Riqfinpro",#N/A,FALSE,"Tran"}</definedName>
    <definedName name="asfdfgasrgsrg" localSheetId="11" hidden="1">{"Riqfin97",#N/A,FALSE,"Tran";"Riqfinpro",#N/A,FALSE,"Tran"}</definedName>
    <definedName name="asfdfgasrgsrg" localSheetId="12" hidden="1">{"Riqfin97",#N/A,FALSE,"Tran";"Riqfinpro",#N/A,FALSE,"Tran"}</definedName>
    <definedName name="asfdfgasrgsrg" localSheetId="1" hidden="1">{"Riqfin97",#N/A,FALSE,"Tran";"Riqfinpro",#N/A,FALSE,"Tran"}</definedName>
    <definedName name="asfdfgasrgsrg" hidden="1">{"Riqfin97",#N/A,FALSE,"Tran";"Riqfinpro",#N/A,FALSE,"Tran"}</definedName>
    <definedName name="AURA" localSheetId="13">#REF!</definedName>
    <definedName name="AURA" localSheetId="14">#REF!</definedName>
    <definedName name="AURA" localSheetId="7">#REF!</definedName>
    <definedName name="AURA" localSheetId="8">#REF!</definedName>
    <definedName name="AURA" localSheetId="10">#REF!</definedName>
    <definedName name="AURA" localSheetId="11">#REF!</definedName>
    <definedName name="AURA" localSheetId="12">#REF!</definedName>
    <definedName name="AURA">#REF!</definedName>
    <definedName name="b" localSheetId="13">#REF!</definedName>
    <definedName name="b" localSheetId="14">#REF!</definedName>
    <definedName name="b" localSheetId="7">#REF!</definedName>
    <definedName name="b" localSheetId="8">#REF!</definedName>
    <definedName name="b" localSheetId="10">#REF!</definedName>
    <definedName name="b" localSheetId="11">#REF!</definedName>
    <definedName name="b" localSheetId="12">#REF!</definedName>
    <definedName name="b">#REF!</definedName>
    <definedName name="BAAJUSTADA" localSheetId="13">#REF!</definedName>
    <definedName name="BAAJUSTADA" localSheetId="14">#REF!</definedName>
    <definedName name="BAAJUSTADA" localSheetId="7">#REF!</definedName>
    <definedName name="BAAJUSTADA" localSheetId="8">#REF!</definedName>
    <definedName name="BAAJUSTADA" localSheetId="10">#REF!</definedName>
    <definedName name="BAAJUSTADA" localSheetId="11">#REF!</definedName>
    <definedName name="BAAJUSTADA" localSheetId="12">#REF!</definedName>
    <definedName name="BAAJUSTADA">#REF!</definedName>
    <definedName name="BALDETALLADA" localSheetId="0">'[1]BAL. PAG'!$B$9:$AQ$41</definedName>
    <definedName name="BALDETALLADA">'[1]BAL. PAG'!$B$9:$AQ$41</definedName>
    <definedName name="bancos" localSheetId="13">#REF!</definedName>
    <definedName name="bancos" localSheetId="14">#REF!</definedName>
    <definedName name="bancos" localSheetId="7">#REF!</definedName>
    <definedName name="bancos" localSheetId="8">#REF!</definedName>
    <definedName name="bancos" localSheetId="10">#REF!</definedName>
    <definedName name="bancos" localSheetId="11">#REF!</definedName>
    <definedName name="bancos" localSheetId="12">#REF!</definedName>
    <definedName name="bancos">#REF!</definedName>
    <definedName name="BANCOS_COMERCIALES" localSheetId="13">#REF!</definedName>
    <definedName name="BANCOS_COMERCIALES" localSheetId="14">#REF!</definedName>
    <definedName name="BANCOS_COMERCIALES" localSheetId="7">#REF!</definedName>
    <definedName name="BANCOS_COMERCIALES" localSheetId="8">#REF!</definedName>
    <definedName name="BANCOS_COMERCIALES" localSheetId="10">#REF!</definedName>
    <definedName name="BANCOS_COMERCIALES" localSheetId="11">#REF!</definedName>
    <definedName name="BANCOS_COMERCIALES" localSheetId="12">#REF!</definedName>
    <definedName name="BANCOS_COMERCIALES">#REF!</definedName>
    <definedName name="Basic_Data" localSheetId="13">#REF!</definedName>
    <definedName name="Basic_Data" localSheetId="14">#REF!</definedName>
    <definedName name="Basic_Data" localSheetId="7">#REF!</definedName>
    <definedName name="Basic_Data" localSheetId="8">#REF!</definedName>
    <definedName name="Basic_Data" localSheetId="10">#REF!</definedName>
    <definedName name="Basic_Data" localSheetId="11">#REF!</definedName>
    <definedName name="Basic_Data" localSheetId="12">#REF!</definedName>
    <definedName name="Basic_Data">#REF!</definedName>
    <definedName name="bb" localSheetId="13" hidden="1">{"Riqfin97",#N/A,FALSE,"Tran";"Riqfinpro",#N/A,FALSE,"Tran"}</definedName>
    <definedName name="bb" localSheetId="14" hidden="1">{"Riqfin97",#N/A,FALSE,"Tran";"Riqfinpro",#N/A,FALSE,"Tran"}</definedName>
    <definedName name="bb" localSheetId="7" hidden="1">{"Riqfin97",#N/A,FALSE,"Tran";"Riqfinpro",#N/A,FALSE,"Tran"}</definedName>
    <definedName name="bb" localSheetId="8" hidden="1">{"Riqfin97",#N/A,FALSE,"Tran";"Riqfinpro",#N/A,FALSE,"Tran"}</definedName>
    <definedName name="bb" localSheetId="10" hidden="1">{"Riqfin97",#N/A,FALSE,"Tran";"Riqfinpro",#N/A,FALSE,"Tran"}</definedName>
    <definedName name="bb" localSheetId="11" hidden="1">{"Riqfin97",#N/A,FALSE,"Tran";"Riqfinpro",#N/A,FALSE,"Tran"}</definedName>
    <definedName name="bb" localSheetId="12" hidden="1">{"Riqfin97",#N/A,FALSE,"Tran";"Riqfinpro",#N/A,FALSE,"Tran"}</definedName>
    <definedName name="bb" localSheetId="1" hidden="1">{"Riqfin97",#N/A,FALSE,"Tran";"Riqfinpro",#N/A,FALSE,"Tran"}</definedName>
    <definedName name="bb" hidden="1">{"Riqfin97",#N/A,FALSE,"Tran";"Riqfinpro",#N/A,FALSE,"Tran"}</definedName>
    <definedName name="bbbb" localSheetId="13" hidden="1">{"Minpmon",#N/A,FALSE,"Monthinput"}</definedName>
    <definedName name="bbbb" localSheetId="14" hidden="1">{"Minpmon",#N/A,FALSE,"Monthinput"}</definedName>
    <definedName name="bbbb" localSheetId="7" hidden="1">{"Minpmon",#N/A,FALSE,"Monthinput"}</definedName>
    <definedName name="bbbb" localSheetId="8" hidden="1">{"Minpmon",#N/A,FALSE,"Monthinput"}</definedName>
    <definedName name="bbbb" localSheetId="10" hidden="1">{"Minpmon",#N/A,FALSE,"Monthinput"}</definedName>
    <definedName name="bbbb" localSheetId="11" hidden="1">{"Minpmon",#N/A,FALSE,"Monthinput"}</definedName>
    <definedName name="bbbb" localSheetId="12" hidden="1">{"Minpmon",#N/A,FALSE,"Monthinput"}</definedName>
    <definedName name="bbbb" localSheetId="1" hidden="1">{"Minpmon",#N/A,FALSE,"Monthinput"}</definedName>
    <definedName name="bbbb" hidden="1">{"Minpmon",#N/A,FALSE,"Monthinput"}</definedName>
    <definedName name="bbbbbbbbbbbbb" localSheetId="13" hidden="1">{"Tab1",#N/A,FALSE,"P";"Tab2",#N/A,FALSE,"P"}</definedName>
    <definedName name="bbbbbbbbbbbbb" localSheetId="14" hidden="1">{"Tab1",#N/A,FALSE,"P";"Tab2",#N/A,FALSE,"P"}</definedName>
    <definedName name="bbbbbbbbbbbbb" localSheetId="7" hidden="1">{"Tab1",#N/A,FALSE,"P";"Tab2",#N/A,FALSE,"P"}</definedName>
    <definedName name="bbbbbbbbbbbbb" localSheetId="8" hidden="1">{"Tab1",#N/A,FALSE,"P";"Tab2",#N/A,FALSE,"P"}</definedName>
    <definedName name="bbbbbbbbbbbbb" localSheetId="10" hidden="1">{"Tab1",#N/A,FALSE,"P";"Tab2",#N/A,FALSE,"P"}</definedName>
    <definedName name="bbbbbbbbbbbbb" localSheetId="11" hidden="1">{"Tab1",#N/A,FALSE,"P";"Tab2",#N/A,FALSE,"P"}</definedName>
    <definedName name="bbbbbbbbbbbbb" localSheetId="12" hidden="1">{"Tab1",#N/A,FALSE,"P";"Tab2",#N/A,FALSE,"P"}</definedName>
    <definedName name="bbbbbbbbbbbbb" localSheetId="1" hidden="1">{"Tab1",#N/A,FALSE,"P";"Tab2",#N/A,FALSE,"P"}</definedName>
    <definedName name="bbbbbbbbbbbbb" hidden="1">{"Tab1",#N/A,FALSE,"P";"Tab2",#N/A,FALSE,"P"}</definedName>
    <definedName name="bbvvvb" localSheetId="13">'VII - 10'!bbvvvb</definedName>
    <definedName name="bbvvvb" localSheetId="14">'VII - 11'!bbvvvb</definedName>
    <definedName name="bbvvvb" localSheetId="10">'VII - 7 '!bbvvvb</definedName>
    <definedName name="bbvvvb" localSheetId="11">'VII - 8'!bbvvvb</definedName>
    <definedName name="bbvvvb" localSheetId="12">'VII - 9  '!bbvvvb</definedName>
    <definedName name="bbvvvb">[0]!bbvvvb</definedName>
    <definedName name="bbxvbcv" localSheetId="13" hidden="1">{"Tab1",#N/A,FALSE,"P";"Tab2",#N/A,FALSE,"P"}</definedName>
    <definedName name="bbxvbcv" localSheetId="14" hidden="1">{"Tab1",#N/A,FALSE,"P";"Tab2",#N/A,FALSE,"P"}</definedName>
    <definedName name="bbxvbcv" localSheetId="7" hidden="1">{"Tab1",#N/A,FALSE,"P";"Tab2",#N/A,FALSE,"P"}</definedName>
    <definedName name="bbxvbcv" localSheetId="8" hidden="1">{"Tab1",#N/A,FALSE,"P";"Tab2",#N/A,FALSE,"P"}</definedName>
    <definedName name="bbxvbcv" localSheetId="10" hidden="1">{"Tab1",#N/A,FALSE,"P";"Tab2",#N/A,FALSE,"P"}</definedName>
    <definedName name="bbxvbcv" localSheetId="11" hidden="1">{"Tab1",#N/A,FALSE,"P";"Tab2",#N/A,FALSE,"P"}</definedName>
    <definedName name="bbxvbcv" localSheetId="12" hidden="1">{"Tab1",#N/A,FALSE,"P";"Tab2",#N/A,FALSE,"P"}</definedName>
    <definedName name="bbxvbcv" localSheetId="1" hidden="1">{"Tab1",#N/A,FALSE,"P";"Tab2",#N/A,FALSE,"P"}</definedName>
    <definedName name="bbxvbcv" hidden="1">{"Tab1",#N/A,FALSE,"P";"Tab2",#N/A,FALSE,"P"}</definedName>
    <definedName name="BCA">[7]Q6!$E$9:$AH$9</definedName>
    <definedName name="BCA_NGDP">[7]Q6!$E$10:$AH$10</definedName>
    <definedName name="bcos" localSheetId="13">#REF!</definedName>
    <definedName name="bcos" localSheetId="14">#REF!</definedName>
    <definedName name="bcos" localSheetId="7">#REF!</definedName>
    <definedName name="bcos" localSheetId="8">#REF!</definedName>
    <definedName name="bcos" localSheetId="10">#REF!</definedName>
    <definedName name="bcos" localSheetId="11">#REF!</definedName>
    <definedName name="bcos" localSheetId="12">#REF!</definedName>
    <definedName name="bcos">#REF!</definedName>
    <definedName name="bdbdcbv" localSheetId="13" hidden="1">{"Tab1",#N/A,FALSE,"P";"Tab2",#N/A,FALSE,"P"}</definedName>
    <definedName name="bdbdcbv" localSheetId="14" hidden="1">{"Tab1",#N/A,FALSE,"P";"Tab2",#N/A,FALSE,"P"}</definedName>
    <definedName name="bdbdcbv" localSheetId="7" hidden="1">{"Tab1",#N/A,FALSE,"P";"Tab2",#N/A,FALSE,"P"}</definedName>
    <definedName name="bdbdcbv" localSheetId="8" hidden="1">{"Tab1",#N/A,FALSE,"P";"Tab2",#N/A,FALSE,"P"}</definedName>
    <definedName name="bdbdcbv" localSheetId="10" hidden="1">{"Tab1",#N/A,FALSE,"P";"Tab2",#N/A,FALSE,"P"}</definedName>
    <definedName name="bdbdcbv" localSheetId="11" hidden="1">{"Tab1",#N/A,FALSE,"P";"Tab2",#N/A,FALSE,"P"}</definedName>
    <definedName name="bdbdcbv" localSheetId="12" hidden="1">{"Tab1",#N/A,FALSE,"P";"Tab2",#N/A,FALSE,"P"}</definedName>
    <definedName name="bdbdcbv" localSheetId="1" hidden="1">{"Tab1",#N/A,FALSE,"P";"Tab2",#N/A,FALSE,"P"}</definedName>
    <definedName name="bdbdcbv" hidden="1">{"Tab1",#N/A,FALSE,"P";"Tab2",#N/A,FALSE,"P"}</definedName>
    <definedName name="BE">[7]Q6!$E$138:$AH$138</definedName>
    <definedName name="BEA">[7]Q6!$E$141:$AH$141</definedName>
    <definedName name="BED">[7]Q6!$E$51:$AH$51</definedName>
    <definedName name="BED_6">[7]Q6!$E$140:$AH$140</definedName>
    <definedName name="bem" localSheetId="13">[6]Programa!#REF!</definedName>
    <definedName name="bem" localSheetId="14">[6]Programa!#REF!</definedName>
    <definedName name="bem" localSheetId="7">[6]Programa!#REF!</definedName>
    <definedName name="bem" localSheetId="8">[6]Programa!#REF!</definedName>
    <definedName name="bem" localSheetId="10">[6]Programa!#REF!</definedName>
    <definedName name="bem" localSheetId="11">[6]Programa!#REF!</definedName>
    <definedName name="bem" localSheetId="12">[6]Programa!#REF!</definedName>
    <definedName name="bem">[6]Programa!#REF!</definedName>
    <definedName name="BEO">[7]Q6!$E$143:$AH$143</definedName>
    <definedName name="BER">[7]Q6!$E$142:$AH$142</definedName>
    <definedName name="bf" localSheetId="13">#REF!</definedName>
    <definedName name="bf" localSheetId="14">#REF!</definedName>
    <definedName name="bf" localSheetId="7">#REF!</definedName>
    <definedName name="bf" localSheetId="8">#REF!</definedName>
    <definedName name="bf" localSheetId="10">#REF!</definedName>
    <definedName name="bf" localSheetId="11">#REF!</definedName>
    <definedName name="bf" localSheetId="12">#REF!</definedName>
    <definedName name="bf">#REF!</definedName>
    <definedName name="BFD">[7]Q6!$E$57:$AH$57</definedName>
    <definedName name="BFDA">[7]Q6!$E$59:$AH$59</definedName>
    <definedName name="BFDI">[7]Q6!$E$62:$AH$62</definedName>
    <definedName name="BFDIL">[7]Q6!$E$65:$AH$65</definedName>
    <definedName name="BFL_D">[7]Q7!$E$50:$AH$50</definedName>
    <definedName name="BFO">[7]Q6!$E$94:$AH$94</definedName>
    <definedName name="BFOA">[7]Q6!$E$97:$AH$97</definedName>
    <definedName name="BFOAG">[7]Q6!$E$99:$AH$99</definedName>
    <definedName name="BFOL">[7]Q6!$E$101:$AH$101</definedName>
    <definedName name="BFOL_B">[7]Q6!$E$118:$AH$118</definedName>
    <definedName name="BFOL_G">[7]Q6!$E$113:$AH$113</definedName>
    <definedName name="BFOL_L">[7]Q6!$E$105:$AH$105</definedName>
    <definedName name="BFOL_O">[7]Q6!$E$120:$AH$120</definedName>
    <definedName name="BFOL_S">[7]Q6!$E$110:$AH$110</definedName>
    <definedName name="BFOLB">[7]Q6!$E$118:$AH$118</definedName>
    <definedName name="BFOLG_L">[7]Q6!$E$108:$AH$108</definedName>
    <definedName name="BFP">[7]Q6!$E$68:$AH$68</definedName>
    <definedName name="BFPA">[7]Q6!$E$70:$AH$70</definedName>
    <definedName name="BFPAG">[7]Q6!$E$72:$AH$72</definedName>
    <definedName name="BFPL">[7]Q6!$E$74:$AH$74</definedName>
    <definedName name="BFPLBN">[7]Q6!$E$89:$AH$89</definedName>
    <definedName name="BFPLD">[7]Q6!$E$82:$AH$82</definedName>
    <definedName name="BFPLD_G">[7]Q6!$E$85:$AH$85</definedName>
    <definedName name="BFPLE">[7]Q6!$E$77:$AH$77</definedName>
    <definedName name="BFPLE_G">[7]Q6!$E$79:$AH$79</definedName>
    <definedName name="BFPLMM">[7]Q6!$E$91:$AH$91</definedName>
    <definedName name="BFRA">[7]Q6!$E$124:$AH$124</definedName>
    <definedName name="BFUND">[7]Q6!$E$115:$AH$115</definedName>
    <definedName name="bgbdfbs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bgbdfbs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bgbdfbs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bgbdfbs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bgbdfbs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bgbdfbs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bgbdfbs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bgbdfbs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bgbdfbs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BGS">[7]Q6!$E$12:$AH$12</definedName>
    <definedName name="BI">[7]Q6!$E$31:$AH$31</definedName>
    <definedName name="BIP">[7]Q6!$E$34:$AH$34</definedName>
    <definedName name="BK">[7]Q6!$E$48:$AH$48</definedName>
    <definedName name="BKFA">[7]Q6!$E$43:$AH$43</definedName>
    <definedName name="BKO">[7]Q6!$E$52:$AH$52</definedName>
    <definedName name="BM">[7]Q6!$E$23:$AH$23</definedName>
    <definedName name="BMG">[7]Q6!$E$26:$AH$26</definedName>
    <definedName name="BMII">[7]Q6!$E$35:$AH$35</definedName>
    <definedName name="BMII_7">[7]Q7!$E$48:$AH$48</definedName>
    <definedName name="BMS">[7]Q6!$E$28:$AH$28</definedName>
    <definedName name="BOP">[7]Q6!$E$131:$AH$131</definedName>
    <definedName name="BPRESU" localSheetId="0">'[1]BAL. PAG'!$AL$7:$AV$8</definedName>
    <definedName name="BPRESU">'[1]BAL. PAG'!$AL$7:$AV$8</definedName>
    <definedName name="BRASS">[7]Q6!$E$150:$AH$150</definedName>
    <definedName name="BRASS_6">[7]Q6!$E$127:$AH$127</definedName>
    <definedName name="Bs.Ss.Ext." localSheetId="0">[10]CSI!#REF!</definedName>
    <definedName name="Bs.Ss.Ext." localSheetId="13">[10]CSI!#REF!</definedName>
    <definedName name="Bs.Ss.Ext." localSheetId="14">[10]CSI!#REF!</definedName>
    <definedName name="Bs.Ss.Ext." localSheetId="7">[10]CSI!#REF!</definedName>
    <definedName name="Bs.Ss.Ext." localSheetId="8">[10]CSI!#REF!</definedName>
    <definedName name="Bs.Ss.Ext." localSheetId="10">[10]CSI!#REF!</definedName>
    <definedName name="Bs.Ss.Ext." localSheetId="11">[10]CSI!#REF!</definedName>
    <definedName name="Bs.Ss.Ext." localSheetId="12">[10]CSI!#REF!</definedName>
    <definedName name="Bs.Ss.Ext.">[10]CSI!#REF!</definedName>
    <definedName name="BTR">[7]Q6!$E$38:$AH$38</definedName>
    <definedName name="BTRG">[7]Q6!$E$40:$AH$40</definedName>
    <definedName name="BX">[7]Q6!$E$15:$AH$15</definedName>
    <definedName name="BXG">[7]Q6!$E$18:$AH$18</definedName>
    <definedName name="BXS">[7]Q6!$E$20:$AH$20</definedName>
    <definedName name="C.Prod." localSheetId="0">[10]CSI!#REF!</definedName>
    <definedName name="C.Prod." localSheetId="13">[10]CSI!#REF!</definedName>
    <definedName name="C.Prod." localSheetId="14">[10]CSI!#REF!</definedName>
    <definedName name="C.Prod." localSheetId="7">[10]CSI!#REF!</definedName>
    <definedName name="C.Prod." localSheetId="8">[10]CSI!#REF!</definedName>
    <definedName name="C.Prod." localSheetId="10">[10]CSI!#REF!</definedName>
    <definedName name="C.Prod." localSheetId="11">[10]CSI!#REF!</definedName>
    <definedName name="C.Prod." localSheetId="12">[10]CSI!#REF!</definedName>
    <definedName name="C.Prod.">[10]CSI!#REF!</definedName>
    <definedName name="CAJA" localSheetId="13">#REF!</definedName>
    <definedName name="CAJA" localSheetId="14">#REF!</definedName>
    <definedName name="CAJA" localSheetId="7">#REF!</definedName>
    <definedName name="CAJA" localSheetId="8">#REF!</definedName>
    <definedName name="CAJA" localSheetId="10">#REF!</definedName>
    <definedName name="CAJA" localSheetId="11">#REF!</definedName>
    <definedName name="CAJA" localSheetId="12">#REF!</definedName>
    <definedName name="CAJA">#REF!</definedName>
    <definedName name="CALC" localSheetId="13">#REF!</definedName>
    <definedName name="CALC" localSheetId="14">#REF!</definedName>
    <definedName name="CALC" localSheetId="7">#REF!</definedName>
    <definedName name="CALC" localSheetId="8">#REF!</definedName>
    <definedName name="CALC" localSheetId="10">#REF!</definedName>
    <definedName name="CALC" localSheetId="11">#REF!</definedName>
    <definedName name="CALC" localSheetId="12">#REF!</definedName>
    <definedName name="CALC">#REF!</definedName>
    <definedName name="canvol" localSheetId="13">'[11]9 VPB PEC'!#REF!</definedName>
    <definedName name="canvol" localSheetId="14">'[11]9 VPB PEC'!#REF!</definedName>
    <definedName name="canvol" localSheetId="7">'[11]9 VPB PEC'!#REF!</definedName>
    <definedName name="canvol" localSheetId="8">'[11]9 VPB PEC'!#REF!</definedName>
    <definedName name="canvol" localSheetId="10">'[11]9 VPB PEC'!#REF!</definedName>
    <definedName name="canvol" localSheetId="11">'[11]9 VPB PEC'!#REF!</definedName>
    <definedName name="canvol" localSheetId="12">'[11]9 VPB PEC'!#REF!</definedName>
    <definedName name="canvol">'[11]9 VPB PEC'!#REF!</definedName>
    <definedName name="Capturacomp" localSheetId="13">#REF!</definedName>
    <definedName name="Capturacomp" localSheetId="14">#REF!</definedName>
    <definedName name="Capturacomp" localSheetId="7">#REF!</definedName>
    <definedName name="Capturacomp" localSheetId="8">#REF!</definedName>
    <definedName name="Capturacomp" localSheetId="10">#REF!</definedName>
    <definedName name="Capturacomp" localSheetId="11">#REF!</definedName>
    <definedName name="Capturacomp" localSheetId="12">#REF!</definedName>
    <definedName name="Capturacomp">#REF!</definedName>
    <definedName name="CAT" localSheetId="13">#REF!</definedName>
    <definedName name="CAT" localSheetId="14">#REF!</definedName>
    <definedName name="CAT" localSheetId="7">#REF!</definedName>
    <definedName name="CAT" localSheetId="8">#REF!</definedName>
    <definedName name="CAT" localSheetId="10">#REF!</definedName>
    <definedName name="CAT" localSheetId="11">#REF!</definedName>
    <definedName name="CAT" localSheetId="12">#REF!</definedName>
    <definedName name="CAT">#REF!</definedName>
    <definedName name="cc" localSheetId="13" hidden="1">{"Riqfin97",#N/A,FALSE,"Tran";"Riqfinpro",#N/A,FALSE,"Tran"}</definedName>
    <definedName name="cc" localSheetId="14" hidden="1">{"Riqfin97",#N/A,FALSE,"Tran";"Riqfinpro",#N/A,FALSE,"Tran"}</definedName>
    <definedName name="cc" localSheetId="7" hidden="1">{"Riqfin97",#N/A,FALSE,"Tran";"Riqfinpro",#N/A,FALSE,"Tran"}</definedName>
    <definedName name="cc" localSheetId="8" hidden="1">{"Riqfin97",#N/A,FALSE,"Tran";"Riqfinpro",#N/A,FALSE,"Tran"}</definedName>
    <definedName name="cc" localSheetId="10" hidden="1">{"Riqfin97",#N/A,FALSE,"Tran";"Riqfinpro",#N/A,FALSE,"Tran"}</definedName>
    <definedName name="cc" localSheetId="11" hidden="1">{"Riqfin97",#N/A,FALSE,"Tran";"Riqfinpro",#N/A,FALSE,"Tran"}</definedName>
    <definedName name="cc" localSheetId="12" hidden="1">{"Riqfin97",#N/A,FALSE,"Tran";"Riqfinpro",#N/A,FALSE,"Tran"}</definedName>
    <definedName name="cc" localSheetId="1" hidden="1">{"Riqfin97",#N/A,FALSE,"Tran";"Riqfinpro",#N/A,FALSE,"Tran"}</definedName>
    <definedName name="cc" hidden="1">{"Riqfin97",#N/A,FALSE,"Tran";"Riqfinpro",#N/A,FALSE,"Tran"}</definedName>
    <definedName name="ccbccr" localSheetId="13">#REF!</definedName>
    <definedName name="ccbccr" localSheetId="14">#REF!</definedName>
    <definedName name="ccbccr" localSheetId="7">#REF!</definedName>
    <definedName name="ccbccr" localSheetId="8">#REF!</definedName>
    <definedName name="ccbccr" localSheetId="10">#REF!</definedName>
    <definedName name="ccbccr" localSheetId="11">#REF!</definedName>
    <definedName name="ccbccr" localSheetId="12">#REF!</definedName>
    <definedName name="ccbccr">#REF!</definedName>
    <definedName name="ccc" localSheetId="13">'VII - 10'!ccc</definedName>
    <definedName name="ccc" localSheetId="14">'VII - 11'!ccc</definedName>
    <definedName name="ccc" localSheetId="10">'VII - 7 '!ccc</definedName>
    <definedName name="ccc" localSheetId="11">'VII - 8'!ccc</definedName>
    <definedName name="ccc" localSheetId="12">'VII - 9  '!ccc</definedName>
    <definedName name="ccc">[0]!ccc</definedName>
    <definedName name="cccc" localSheetId="13">'VII - 10'!cccc</definedName>
    <definedName name="cccc" localSheetId="14">'VII - 11'!cccc</definedName>
    <definedName name="cccc" localSheetId="10">'VII - 7 '!cccc</definedName>
    <definedName name="cccc" localSheetId="11">'VII - 8'!cccc</definedName>
    <definedName name="cccc" localSheetId="12">'VII - 9  '!cccc</definedName>
    <definedName name="cccc">[0]!cccc</definedName>
    <definedName name="ccccc" localSheetId="13" hidden="1">{"Minpmon",#N/A,FALSE,"Monthinput"}</definedName>
    <definedName name="ccccc" localSheetId="14" hidden="1">{"Minpmon",#N/A,FALSE,"Monthinput"}</definedName>
    <definedName name="ccccc" localSheetId="7" hidden="1">{"Minpmon",#N/A,FALSE,"Monthinput"}</definedName>
    <definedName name="ccccc" localSheetId="8" hidden="1">{"Minpmon",#N/A,FALSE,"Monthinput"}</definedName>
    <definedName name="ccccc" localSheetId="10" hidden="1">{"Minpmon",#N/A,FALSE,"Monthinput"}</definedName>
    <definedName name="ccccc" localSheetId="11" hidden="1">{"Minpmon",#N/A,FALSE,"Monthinput"}</definedName>
    <definedName name="ccccc" localSheetId="12" hidden="1">{"Minpmon",#N/A,FALSE,"Monthinput"}</definedName>
    <definedName name="ccccc" localSheetId="1" hidden="1">{"Minpmon",#N/A,FALSE,"Monthinput"}</definedName>
    <definedName name="ccccc" hidden="1">{"Minpmon",#N/A,FALSE,"Monthinput"}</definedName>
    <definedName name="cccccccccccccc" localSheetId="13" hidden="1">{"Tab1",#N/A,FALSE,"P";"Tab2",#N/A,FALSE,"P"}</definedName>
    <definedName name="cccccccccccccc" localSheetId="14" hidden="1">{"Tab1",#N/A,FALSE,"P";"Tab2",#N/A,FALSE,"P"}</definedName>
    <definedName name="cccccccccccccc" localSheetId="7" hidden="1">{"Tab1",#N/A,FALSE,"P";"Tab2",#N/A,FALSE,"P"}</definedName>
    <definedName name="cccccccccccccc" localSheetId="8" hidden="1">{"Tab1",#N/A,FALSE,"P";"Tab2",#N/A,FALSE,"P"}</definedName>
    <definedName name="cccccccccccccc" localSheetId="10" hidden="1">{"Tab1",#N/A,FALSE,"P";"Tab2",#N/A,FALSE,"P"}</definedName>
    <definedName name="cccccccccccccc" localSheetId="11" hidden="1">{"Tab1",#N/A,FALSE,"P";"Tab2",#N/A,FALSE,"P"}</definedName>
    <definedName name="cccccccccccccc" localSheetId="12" hidden="1">{"Tab1",#N/A,FALSE,"P";"Tab2",#N/A,FALSE,"P"}</definedName>
    <definedName name="cccccccccccccc" localSheetId="1" hidden="1">{"Tab1",#N/A,FALSE,"P";"Tab2",#N/A,FALSE,"P"}</definedName>
    <definedName name="cccccccccccccc" hidden="1">{"Tab1",#N/A,FALSE,"P";"Tab2",#N/A,FALSE,"P"}</definedName>
    <definedName name="cccm" localSheetId="13" hidden="1">{"Riqfin97",#N/A,FALSE,"Tran";"Riqfinpro",#N/A,FALSE,"Tran"}</definedName>
    <definedName name="cccm" localSheetId="14" hidden="1">{"Riqfin97",#N/A,FALSE,"Tran";"Riqfinpro",#N/A,FALSE,"Tran"}</definedName>
    <definedName name="cccm" localSheetId="7" hidden="1">{"Riqfin97",#N/A,FALSE,"Tran";"Riqfinpro",#N/A,FALSE,"Tran"}</definedName>
    <definedName name="cccm" localSheetId="8" hidden="1">{"Riqfin97",#N/A,FALSE,"Tran";"Riqfinpro",#N/A,FALSE,"Tran"}</definedName>
    <definedName name="cccm" localSheetId="10" hidden="1">{"Riqfin97",#N/A,FALSE,"Tran";"Riqfinpro",#N/A,FALSE,"Tran"}</definedName>
    <definedName name="cccm" localSheetId="11" hidden="1">{"Riqfin97",#N/A,FALSE,"Tran";"Riqfinpro",#N/A,FALSE,"Tran"}</definedName>
    <definedName name="cccm" localSheetId="12" hidden="1">{"Riqfin97",#N/A,FALSE,"Tran";"Riqfinpro",#N/A,FALSE,"Tran"}</definedName>
    <definedName name="cccm" localSheetId="1" hidden="1">{"Riqfin97",#N/A,FALSE,"Tran";"Riqfinpro",#N/A,FALSE,"Tran"}</definedName>
    <definedName name="cccm" hidden="1">{"Riqfin97",#N/A,FALSE,"Tran";"Riqfinpro",#N/A,FALSE,"Tran"}</definedName>
    <definedName name="ccfgsdfgsdf" localSheetId="13" hidden="1">{"Riqfin97",#N/A,FALSE,"Tran";"Riqfinpro",#N/A,FALSE,"Tran"}</definedName>
    <definedName name="ccfgsdfgsdf" localSheetId="14" hidden="1">{"Riqfin97",#N/A,FALSE,"Tran";"Riqfinpro",#N/A,FALSE,"Tran"}</definedName>
    <definedName name="ccfgsdfgsdf" localSheetId="7" hidden="1">{"Riqfin97",#N/A,FALSE,"Tran";"Riqfinpro",#N/A,FALSE,"Tran"}</definedName>
    <definedName name="ccfgsdfgsdf" localSheetId="8" hidden="1">{"Riqfin97",#N/A,FALSE,"Tran";"Riqfinpro",#N/A,FALSE,"Tran"}</definedName>
    <definedName name="ccfgsdfgsdf" localSheetId="10" hidden="1">{"Riqfin97",#N/A,FALSE,"Tran";"Riqfinpro",#N/A,FALSE,"Tran"}</definedName>
    <definedName name="ccfgsdfgsdf" localSheetId="11" hidden="1">{"Riqfin97",#N/A,FALSE,"Tran";"Riqfinpro",#N/A,FALSE,"Tran"}</definedName>
    <definedName name="ccfgsdfgsdf" localSheetId="12" hidden="1">{"Riqfin97",#N/A,FALSE,"Tran";"Riqfinpro",#N/A,FALSE,"Tran"}</definedName>
    <definedName name="ccfgsdfgsdf" localSheetId="1" hidden="1">{"Riqfin97",#N/A,FALSE,"Tran";"Riqfinpro",#N/A,FALSE,"Tran"}</definedName>
    <definedName name="ccfgsdfgsdf" hidden="1">{"Riqfin97",#N/A,FALSE,"Tran";"Riqfinpro",#N/A,FALSE,"Tran"}</definedName>
    <definedName name="ccme" localSheetId="13">#REF!</definedName>
    <definedName name="ccme" localSheetId="14">#REF!</definedName>
    <definedName name="ccme" localSheetId="7">#REF!</definedName>
    <definedName name="ccme" localSheetId="8">#REF!</definedName>
    <definedName name="ccme" localSheetId="10">#REF!</definedName>
    <definedName name="ccme" localSheetId="11">#REF!</definedName>
    <definedName name="ccme" localSheetId="12">#REF!</definedName>
    <definedName name="ccme">#REF!</definedName>
    <definedName name="ccme2000" localSheetId="13">#REF!</definedName>
    <definedName name="ccme2000" localSheetId="14">#REF!</definedName>
    <definedName name="ccme2000" localSheetId="7">#REF!</definedName>
    <definedName name="ccme2000" localSheetId="8">#REF!</definedName>
    <definedName name="ccme2000" localSheetId="10">#REF!</definedName>
    <definedName name="ccme2000" localSheetId="11">#REF!</definedName>
    <definedName name="ccme2000" localSheetId="12">#REF!</definedName>
    <definedName name="ccme2000">#REF!</definedName>
    <definedName name="ccme2001" localSheetId="13">#REF!</definedName>
    <definedName name="ccme2001" localSheetId="14">#REF!</definedName>
    <definedName name="ccme2001" localSheetId="7">#REF!</definedName>
    <definedName name="ccme2001" localSheetId="8">#REF!</definedName>
    <definedName name="ccme2001" localSheetId="10">#REF!</definedName>
    <definedName name="ccme2001" localSheetId="11">#REF!</definedName>
    <definedName name="ccme2001" localSheetId="12">#REF!</definedName>
    <definedName name="ccme2001">#REF!</definedName>
    <definedName name="ccme2002" localSheetId="7">#REF!</definedName>
    <definedName name="ccme2002">#REF!</definedName>
    <definedName name="ccme2003" localSheetId="7">#REF!</definedName>
    <definedName name="ccme2003">#REF!</definedName>
    <definedName name="ccme98" localSheetId="7">[6]Programa!#REF!</definedName>
    <definedName name="ccme98">[6]Programa!#REF!</definedName>
    <definedName name="ccme98j" localSheetId="7">[6]Programa!#REF!</definedName>
    <definedName name="ccme98j">[6]Programa!#REF!</definedName>
    <definedName name="ccme98s" localSheetId="13">#REF!</definedName>
    <definedName name="ccme98s" localSheetId="14">#REF!</definedName>
    <definedName name="ccme98s" localSheetId="7">#REF!</definedName>
    <definedName name="ccme98s" localSheetId="8">#REF!</definedName>
    <definedName name="ccme98s" localSheetId="10">#REF!</definedName>
    <definedName name="ccme98s" localSheetId="11">#REF!</definedName>
    <definedName name="ccme98s" localSheetId="12">#REF!</definedName>
    <definedName name="ccme98s">#REF!</definedName>
    <definedName name="ccme99" localSheetId="13">#REF!</definedName>
    <definedName name="ccme99" localSheetId="14">#REF!</definedName>
    <definedName name="ccme99" localSheetId="7">#REF!</definedName>
    <definedName name="ccme99" localSheetId="8">#REF!</definedName>
    <definedName name="ccme99" localSheetId="10">#REF!</definedName>
    <definedName name="ccme99" localSheetId="11">#REF!</definedName>
    <definedName name="ccme99" localSheetId="12">#REF!</definedName>
    <definedName name="ccme99">#REF!</definedName>
    <definedName name="ccomvol" localSheetId="13">'[11]9 VPB PEC'!#REF!</definedName>
    <definedName name="ccomvol" localSheetId="14">'[11]9 VPB PEC'!#REF!</definedName>
    <definedName name="ccomvol" localSheetId="7">'[11]9 VPB PEC'!#REF!</definedName>
    <definedName name="ccomvol" localSheetId="8">'[11]9 VPB PEC'!#REF!</definedName>
    <definedName name="ccomvol" localSheetId="10">'[11]9 VPB PEC'!#REF!</definedName>
    <definedName name="ccomvol" localSheetId="11">'[11]9 VPB PEC'!#REF!</definedName>
    <definedName name="ccomvol" localSheetId="12">'[11]9 VPB PEC'!#REF!</definedName>
    <definedName name="ccomvol">'[11]9 VPB PEC'!#REF!</definedName>
    <definedName name="cde" localSheetId="13" hidden="1">{"Riqfin97",#N/A,FALSE,"Tran";"Riqfinpro",#N/A,FALSE,"Tran"}</definedName>
    <definedName name="cde" localSheetId="14" hidden="1">{"Riqfin97",#N/A,FALSE,"Tran";"Riqfinpro",#N/A,FALSE,"Tran"}</definedName>
    <definedName name="cde" localSheetId="7" hidden="1">{"Riqfin97",#N/A,FALSE,"Tran";"Riqfinpro",#N/A,FALSE,"Tran"}</definedName>
    <definedName name="cde" localSheetId="8" hidden="1">{"Riqfin97",#N/A,FALSE,"Tran";"Riqfinpro",#N/A,FALSE,"Tran"}</definedName>
    <definedName name="cde" localSheetId="10" hidden="1">{"Riqfin97",#N/A,FALSE,"Tran";"Riqfinpro",#N/A,FALSE,"Tran"}</definedName>
    <definedName name="cde" localSheetId="11" hidden="1">{"Riqfin97",#N/A,FALSE,"Tran";"Riqfinpro",#N/A,FALSE,"Tran"}</definedName>
    <definedName name="cde" localSheetId="12" hidden="1">{"Riqfin97",#N/A,FALSE,"Tran";"Riqfinpro",#N/A,FALSE,"Tran"}</definedName>
    <definedName name="cde" localSheetId="1" hidden="1">{"Riqfin97",#N/A,FALSE,"Tran";"Riqfinpro",#N/A,FALSE,"Tran"}</definedName>
    <definedName name="cde" hidden="1">{"Riqfin97",#N/A,FALSE,"Tran";"Riqfinpro",#N/A,FALSE,"Tran"}</definedName>
    <definedName name="CENGOVT" localSheetId="13">#REF!</definedName>
    <definedName name="CENGOVT" localSheetId="14">#REF!</definedName>
    <definedName name="CENGOVT" localSheetId="7">#REF!</definedName>
    <definedName name="CENGOVT" localSheetId="8">#REF!</definedName>
    <definedName name="CENGOVT" localSheetId="10">#REF!</definedName>
    <definedName name="CENGOVT" localSheetId="11">#REF!</definedName>
    <definedName name="CENGOVT" localSheetId="12">#REF!</definedName>
    <definedName name="CENGOVT">#REF!</definedName>
    <definedName name="CHK1.1">[12]Q1!$E$60:$AH$60</definedName>
    <definedName name="CHK2.1">[7]Q2!$E$67:$AH$67</definedName>
    <definedName name="CHK2.2">[7]Q2!$E$70:$AH$70</definedName>
    <definedName name="CHK2.3">[7]Q2!$E$75:$AH$75</definedName>
    <definedName name="CHK3.1">[7]Q3!$E$60:$AH$60</definedName>
    <definedName name="cmbccr" localSheetId="13">#REF!</definedName>
    <definedName name="cmbccr" localSheetId="14">#REF!</definedName>
    <definedName name="cmbccr" localSheetId="7">#REF!</definedName>
    <definedName name="cmbccr" localSheetId="8">#REF!</definedName>
    <definedName name="cmbccr" localSheetId="10">#REF!</definedName>
    <definedName name="cmbccr" localSheetId="11">#REF!</definedName>
    <definedName name="cmbccr" localSheetId="12">#REF!</definedName>
    <definedName name="cmbccr">#REF!</definedName>
    <definedName name="cmbcom" localSheetId="13">#REF!</definedName>
    <definedName name="cmbcom" localSheetId="14">#REF!</definedName>
    <definedName name="cmbcom" localSheetId="7">#REF!</definedName>
    <definedName name="cmbcom" localSheetId="8">#REF!</definedName>
    <definedName name="cmbcom" localSheetId="10">#REF!</definedName>
    <definedName name="cmbcom" localSheetId="11">#REF!</definedName>
    <definedName name="cmbcom" localSheetId="12">#REF!</definedName>
    <definedName name="cmbcom">#REF!</definedName>
    <definedName name="cmsbn" localSheetId="13">#REF!</definedName>
    <definedName name="cmsbn" localSheetId="14">#REF!</definedName>
    <definedName name="cmsbn" localSheetId="7">#REF!</definedName>
    <definedName name="cmsbn" localSheetId="8">#REF!</definedName>
    <definedName name="cmsbn" localSheetId="10">#REF!</definedName>
    <definedName name="cmsbn" localSheetId="11">#REF!</definedName>
    <definedName name="cmsbn" localSheetId="12">#REF!</definedName>
    <definedName name="cmsbn">#REF!</definedName>
    <definedName name="cnspnf" localSheetId="7">#REF!</definedName>
    <definedName name="cnspnf">#REF!</definedName>
    <definedName name="COEF_VA_REAL" localSheetId="7">#REF!</definedName>
    <definedName name="COEF_VA_REAL">#REF!</definedName>
    <definedName name="COMEXT" localSheetId="0">'[1]BAL. PAG'!#REF!</definedName>
    <definedName name="COMEXT" localSheetId="14">'[1]BAL. PAG'!#REF!</definedName>
    <definedName name="COMEXT" localSheetId="7">'[1]BAL. PAG'!#REF!</definedName>
    <definedName name="COMEXT">'[1]BAL. PAG'!#REF!</definedName>
    <definedName name="comida" localSheetId="13">#REF!</definedName>
    <definedName name="comida" localSheetId="14">#REF!</definedName>
    <definedName name="comida" localSheetId="7">#REF!</definedName>
    <definedName name="comida" localSheetId="8">#REF!</definedName>
    <definedName name="comida" localSheetId="10">#REF!</definedName>
    <definedName name="comida" localSheetId="11">#REF!</definedName>
    <definedName name="comida" localSheetId="12">#REF!</definedName>
    <definedName name="comida">#REF!</definedName>
    <definedName name="comidados" localSheetId="13">#REF!</definedName>
    <definedName name="comidados" localSheetId="14">#REF!</definedName>
    <definedName name="comidados" localSheetId="7">#REF!</definedName>
    <definedName name="comidados" localSheetId="8">#REF!</definedName>
    <definedName name="comidados" localSheetId="10">#REF!</definedName>
    <definedName name="comidados" localSheetId="11">#REF!</definedName>
    <definedName name="comidados" localSheetId="12">#REF!</definedName>
    <definedName name="comidados">#REF!</definedName>
    <definedName name="conor" localSheetId="13">#REF!</definedName>
    <definedName name="conor" localSheetId="14">#REF!</definedName>
    <definedName name="conor" localSheetId="7">#REF!</definedName>
    <definedName name="conor" localSheetId="8">#REF!</definedName>
    <definedName name="conor" localSheetId="10">#REF!</definedName>
    <definedName name="conor" localSheetId="11">#REF!</definedName>
    <definedName name="conor" localSheetId="12">#REF!</definedName>
    <definedName name="conor">#REF!</definedName>
    <definedName name="cons" localSheetId="7">#REF!</definedName>
    <definedName name="cons">#REF!</definedName>
    <definedName name="constr">'[8]Indicadores basicos'!$A$84:$V$109</definedName>
    <definedName name="corinf" localSheetId="13">#REF!</definedName>
    <definedName name="corinf" localSheetId="14">#REF!</definedName>
    <definedName name="corinf" localSheetId="7">#REF!</definedName>
    <definedName name="corinf" localSheetId="8">#REF!</definedName>
    <definedName name="corinf" localSheetId="10">#REF!</definedName>
    <definedName name="corinf" localSheetId="11">#REF!</definedName>
    <definedName name="corinf" localSheetId="12">#REF!</definedName>
    <definedName name="corinf">#REF!</definedName>
    <definedName name="CRECWM">[13]SUPUESTOS!A$15</definedName>
    <definedName name="cred" localSheetId="13">#REF!</definedName>
    <definedName name="cred" localSheetId="14">#REF!</definedName>
    <definedName name="cred" localSheetId="7">#REF!</definedName>
    <definedName name="cred" localSheetId="8">#REF!</definedName>
    <definedName name="cred" localSheetId="10">#REF!</definedName>
    <definedName name="cred" localSheetId="11">#REF!</definedName>
    <definedName name="cred" localSheetId="12">#REF!</definedName>
    <definedName name="cred">#REF!</definedName>
    <definedName name="cred1" localSheetId="13">#REF!</definedName>
    <definedName name="cred1" localSheetId="14">#REF!</definedName>
    <definedName name="cred1" localSheetId="7">#REF!</definedName>
    <definedName name="cred1" localSheetId="8">#REF!</definedName>
    <definedName name="cred1" localSheetId="10">#REF!</definedName>
    <definedName name="cred1" localSheetId="11">#REF!</definedName>
    <definedName name="cred1" localSheetId="12">#REF!</definedName>
    <definedName name="cred1">#REF!</definedName>
    <definedName name="cred2000" localSheetId="13">#REF!</definedName>
    <definedName name="cred2000" localSheetId="14">#REF!</definedName>
    <definedName name="cred2000" localSheetId="7">#REF!</definedName>
    <definedName name="cred2000" localSheetId="8">#REF!</definedName>
    <definedName name="cred2000" localSheetId="10">#REF!</definedName>
    <definedName name="cred2000" localSheetId="11">#REF!</definedName>
    <definedName name="cred2000" localSheetId="12">#REF!</definedName>
    <definedName name="cred2000">#REF!</definedName>
    <definedName name="cred2001" localSheetId="7">#REF!</definedName>
    <definedName name="cred2001">#REF!</definedName>
    <definedName name="cred2002" localSheetId="7">#REF!</definedName>
    <definedName name="cred2002">#REF!</definedName>
    <definedName name="cred2003" localSheetId="7">#REF!</definedName>
    <definedName name="cred2003">#REF!</definedName>
    <definedName name="cred98" localSheetId="13">[6]Programa!#REF!</definedName>
    <definedName name="cred98" localSheetId="14">[6]Programa!#REF!</definedName>
    <definedName name="cred98" localSheetId="7">[6]Programa!#REF!</definedName>
    <definedName name="cred98" localSheetId="8">[6]Programa!#REF!</definedName>
    <definedName name="cred98" localSheetId="10">[6]Programa!#REF!</definedName>
    <definedName name="cred98" localSheetId="11">[6]Programa!#REF!</definedName>
    <definedName name="cred98" localSheetId="12">[6]Programa!#REF!</definedName>
    <definedName name="cred98">[6]Programa!#REF!</definedName>
    <definedName name="cred98j" localSheetId="13">[6]Programa!#REF!</definedName>
    <definedName name="cred98j" localSheetId="14">[6]Programa!#REF!</definedName>
    <definedName name="cred98j" localSheetId="7">[6]Programa!#REF!</definedName>
    <definedName name="cred98j" localSheetId="8">[6]Programa!#REF!</definedName>
    <definedName name="cred98j" localSheetId="10">[6]Programa!#REF!</definedName>
    <definedName name="cred98j" localSheetId="11">[6]Programa!#REF!</definedName>
    <definedName name="cred98j" localSheetId="12">[6]Programa!#REF!</definedName>
    <definedName name="cred98j">[6]Programa!#REF!</definedName>
    <definedName name="cred98s" localSheetId="13">#REF!</definedName>
    <definedName name="cred98s" localSheetId="14">#REF!</definedName>
    <definedName name="cred98s" localSheetId="7">#REF!</definedName>
    <definedName name="cred98s" localSheetId="8">#REF!</definedName>
    <definedName name="cred98s" localSheetId="10">#REF!</definedName>
    <definedName name="cred98s" localSheetId="11">#REF!</definedName>
    <definedName name="cred98s" localSheetId="12">#REF!</definedName>
    <definedName name="cred98s">#REF!</definedName>
    <definedName name="cred99" localSheetId="13">#REF!</definedName>
    <definedName name="cred99" localSheetId="14">#REF!</definedName>
    <definedName name="cred99" localSheetId="7">#REF!</definedName>
    <definedName name="cred99" localSheetId="8">#REF!</definedName>
    <definedName name="cred99" localSheetId="10">#REF!</definedName>
    <definedName name="cred99" localSheetId="11">#REF!</definedName>
    <definedName name="cred99" localSheetId="12">#REF!</definedName>
    <definedName name="cred99">#REF!</definedName>
    <definedName name="cuad1" localSheetId="13">#REF!</definedName>
    <definedName name="cuad1" localSheetId="14">#REF!</definedName>
    <definedName name="cuad1" localSheetId="7">#REF!</definedName>
    <definedName name="cuad1" localSheetId="8">#REF!</definedName>
    <definedName name="cuad1" localSheetId="10">#REF!</definedName>
    <definedName name="cuad1" localSheetId="11">#REF!</definedName>
    <definedName name="cuad1" localSheetId="12">#REF!</definedName>
    <definedName name="cuad1">#REF!</definedName>
    <definedName name="cuad10" localSheetId="7">#REF!</definedName>
    <definedName name="cuad10">#REF!</definedName>
    <definedName name="cuad11" localSheetId="7">#REF!</definedName>
    <definedName name="cuad11">#REF!</definedName>
    <definedName name="cuad12" localSheetId="7">#REF!</definedName>
    <definedName name="cuad12">#REF!</definedName>
    <definedName name="cuad13" localSheetId="7">#REF!</definedName>
    <definedName name="cuad13">#REF!</definedName>
    <definedName name="cuad14" localSheetId="7">#REF!</definedName>
    <definedName name="cuad14">#REF!</definedName>
    <definedName name="cuad15" localSheetId="7">#REF!</definedName>
    <definedName name="cuad15">#REF!</definedName>
    <definedName name="cuad16" localSheetId="7">#REF!</definedName>
    <definedName name="cuad16">#REF!</definedName>
    <definedName name="cuad17" localSheetId="7">#REF!</definedName>
    <definedName name="cuad17">#REF!</definedName>
    <definedName name="cuad18" localSheetId="7">#REF!</definedName>
    <definedName name="cuad18">#REF!</definedName>
    <definedName name="cuad19" localSheetId="7">#REF!</definedName>
    <definedName name="cuad19">#REF!</definedName>
    <definedName name="cuad2" localSheetId="7">#REF!</definedName>
    <definedName name="cuad2">#REF!</definedName>
    <definedName name="cuad20" localSheetId="7">#REF!</definedName>
    <definedName name="cuad20">#REF!</definedName>
    <definedName name="cuad21" localSheetId="7">#REF!</definedName>
    <definedName name="cuad21">#REF!</definedName>
    <definedName name="cuad22" localSheetId="7">#REF!</definedName>
    <definedName name="cuad22">#REF!</definedName>
    <definedName name="cuad23" localSheetId="7">#REF!</definedName>
    <definedName name="cuad23">#REF!</definedName>
    <definedName name="cuad24" localSheetId="7">#REF!</definedName>
    <definedName name="cuad24">#REF!</definedName>
    <definedName name="cuad25" localSheetId="7">#REF!</definedName>
    <definedName name="cuad25">#REF!</definedName>
    <definedName name="cuad3" localSheetId="7">#REF!</definedName>
    <definedName name="cuad3">#REF!</definedName>
    <definedName name="cuad4" localSheetId="7">#REF!</definedName>
    <definedName name="cuad4">#REF!</definedName>
    <definedName name="cuad5" localSheetId="7">#REF!</definedName>
    <definedName name="cuad5">#REF!</definedName>
    <definedName name="cuad6" localSheetId="7">#REF!</definedName>
    <definedName name="cuad6">#REF!</definedName>
    <definedName name="cuad7" localSheetId="7">#REF!</definedName>
    <definedName name="cuad7">#REF!</definedName>
    <definedName name="cuad8" localSheetId="7">#REF!</definedName>
    <definedName name="cuad8">#REF!</definedName>
    <definedName name="cuad9" localSheetId="7">#REF!</definedName>
    <definedName name="cuad9">#REF!</definedName>
    <definedName name="CUADR11" localSheetId="7">#REF!</definedName>
    <definedName name="CUADR11">#REF!</definedName>
    <definedName name="CUADRO1">#N/A</definedName>
    <definedName name="CUADRO2">#N/A</definedName>
    <definedName name="CUADROB1" localSheetId="13">'[14]Tables 34-38'!#REF!</definedName>
    <definedName name="CUADROB1" localSheetId="14">'[14]Tables 34-38'!#REF!</definedName>
    <definedName name="CUADROB1" localSheetId="7">'[14]Tables 34-38'!#REF!</definedName>
    <definedName name="CUADROB1" localSheetId="8">'[14]Tables 34-38'!#REF!</definedName>
    <definedName name="CUADROB1" localSheetId="10">'[14]Tables 34-38'!#REF!</definedName>
    <definedName name="CUADROB1" localSheetId="11">'[14]Tables 34-38'!#REF!</definedName>
    <definedName name="CUADROB1" localSheetId="12">'[14]Tables 34-38'!#REF!</definedName>
    <definedName name="CUADROB1">'[14]Tables 34-38'!#REF!</definedName>
    <definedName name="CUADROI" localSheetId="13">#REF!</definedName>
    <definedName name="CUADROI" localSheetId="14">#REF!</definedName>
    <definedName name="CUADROI" localSheetId="7">#REF!</definedName>
    <definedName name="CUADROI" localSheetId="8">#REF!</definedName>
    <definedName name="CUADROI" localSheetId="10">#REF!</definedName>
    <definedName name="CUADROI" localSheetId="11">#REF!</definedName>
    <definedName name="CUADROI" localSheetId="12">#REF!</definedName>
    <definedName name="CUADROI">#REF!</definedName>
    <definedName name="cuadroI_3" localSheetId="13">#REF!</definedName>
    <definedName name="cuadroI_3" localSheetId="14">#REF!</definedName>
    <definedName name="cuadroI_3" localSheetId="7">#REF!</definedName>
    <definedName name="cuadroI_3" localSheetId="8">#REF!</definedName>
    <definedName name="cuadroI_3" localSheetId="10">#REF!</definedName>
    <definedName name="cuadroI_3" localSheetId="11">#REF!</definedName>
    <definedName name="cuadroI_3" localSheetId="12">#REF!</definedName>
    <definedName name="cuadroI_3">#REF!</definedName>
    <definedName name="cuadroI_5">'[15]Cuadro I-5 94-00'!$A$3:$I$46</definedName>
    <definedName name="CUADROII" localSheetId="13">#REF!</definedName>
    <definedName name="CUADROII" localSheetId="14">#REF!</definedName>
    <definedName name="CUADROII" localSheetId="7">#REF!</definedName>
    <definedName name="CUADROII" localSheetId="8">#REF!</definedName>
    <definedName name="CUADROII" localSheetId="10">#REF!</definedName>
    <definedName name="CUADROII" localSheetId="11">#REF!</definedName>
    <definedName name="CUADROII" localSheetId="12">#REF!</definedName>
    <definedName name="CUADROII">#REF!</definedName>
    <definedName name="CUADROIII" localSheetId="13">#REF!</definedName>
    <definedName name="CUADROIII" localSheetId="14">#REF!</definedName>
    <definedName name="CUADROIII" localSheetId="7">#REF!</definedName>
    <definedName name="CUADROIII" localSheetId="8">#REF!</definedName>
    <definedName name="CUADROIII" localSheetId="10">#REF!</definedName>
    <definedName name="CUADROIII" localSheetId="11">#REF!</definedName>
    <definedName name="CUADROIII" localSheetId="12">#REF!</definedName>
    <definedName name="CUADROIII">#REF!</definedName>
    <definedName name="CUADROIV" localSheetId="13">#REF!</definedName>
    <definedName name="CUADROIV" localSheetId="14">#REF!</definedName>
    <definedName name="CUADROIV" localSheetId="7">#REF!</definedName>
    <definedName name="CUADROIV" localSheetId="8">#REF!</definedName>
    <definedName name="CUADROIV" localSheetId="10">#REF!</definedName>
    <definedName name="CUADROIV" localSheetId="11">#REF!</definedName>
    <definedName name="CUADROIV" localSheetId="12">#REF!</definedName>
    <definedName name="CUADROIV">#REF!</definedName>
    <definedName name="CUADROV" localSheetId="7">#REF!</definedName>
    <definedName name="CUADROV">#REF!</definedName>
    <definedName name="CUADROVI" localSheetId="7">#REF!</definedName>
    <definedName name="CUADROVI">#REF!</definedName>
    <definedName name="CUADROVII" localSheetId="7">#REF!</definedName>
    <definedName name="CUADROVII">#REF!</definedName>
    <definedName name="cvcxscfb" localSheetId="13" hidden="1">{"Riqfin97",#N/A,FALSE,"Tran";"Riqfinpro",#N/A,FALSE,"Tran"}</definedName>
    <definedName name="cvcxscfb" localSheetId="14" hidden="1">{"Riqfin97",#N/A,FALSE,"Tran";"Riqfinpro",#N/A,FALSE,"Tran"}</definedName>
    <definedName name="cvcxscfb" localSheetId="7" hidden="1">{"Riqfin97",#N/A,FALSE,"Tran";"Riqfinpro",#N/A,FALSE,"Tran"}</definedName>
    <definedName name="cvcxscfb" localSheetId="8" hidden="1">{"Riqfin97",#N/A,FALSE,"Tran";"Riqfinpro",#N/A,FALSE,"Tran"}</definedName>
    <definedName name="cvcxscfb" localSheetId="10" hidden="1">{"Riqfin97",#N/A,FALSE,"Tran";"Riqfinpro",#N/A,FALSE,"Tran"}</definedName>
    <definedName name="cvcxscfb" localSheetId="11" hidden="1">{"Riqfin97",#N/A,FALSE,"Tran";"Riqfinpro",#N/A,FALSE,"Tran"}</definedName>
    <definedName name="cvcxscfb" localSheetId="12" hidden="1">{"Riqfin97",#N/A,FALSE,"Tran";"Riqfinpro",#N/A,FALSE,"Tran"}</definedName>
    <definedName name="cvcxscfb" localSheetId="1" hidden="1">{"Riqfin97",#N/A,FALSE,"Tran";"Riqfinpro",#N/A,FALSE,"Tran"}</definedName>
    <definedName name="cvcxscfb" hidden="1">{"Riqfin97",#N/A,FALSE,"Tran";"Riqfinpro",#N/A,FALSE,"Tran"}</definedName>
    <definedName name="cvzxbz" localSheetId="13" hidden="1">{"Riqfin97",#N/A,FALSE,"Tran";"Riqfinpro",#N/A,FALSE,"Tran"}</definedName>
    <definedName name="cvzxbz" localSheetId="14" hidden="1">{"Riqfin97",#N/A,FALSE,"Tran";"Riqfinpro",#N/A,FALSE,"Tran"}</definedName>
    <definedName name="cvzxbz" localSheetId="7" hidden="1">{"Riqfin97",#N/A,FALSE,"Tran";"Riqfinpro",#N/A,FALSE,"Tran"}</definedName>
    <definedName name="cvzxbz" localSheetId="8" hidden="1">{"Riqfin97",#N/A,FALSE,"Tran";"Riqfinpro",#N/A,FALSE,"Tran"}</definedName>
    <definedName name="cvzxbz" localSheetId="10" hidden="1">{"Riqfin97",#N/A,FALSE,"Tran";"Riqfinpro",#N/A,FALSE,"Tran"}</definedName>
    <definedName name="cvzxbz" localSheetId="11" hidden="1">{"Riqfin97",#N/A,FALSE,"Tran";"Riqfinpro",#N/A,FALSE,"Tran"}</definedName>
    <definedName name="cvzxbz" localSheetId="12" hidden="1">{"Riqfin97",#N/A,FALSE,"Tran";"Riqfinpro",#N/A,FALSE,"Tran"}</definedName>
    <definedName name="cvzxbz" localSheetId="1" hidden="1">{"Riqfin97",#N/A,FALSE,"Tran";"Riqfinpro",#N/A,FALSE,"Tran"}</definedName>
    <definedName name="cvzxbz" hidden="1">{"Riqfin97",#N/A,FALSE,"Tran";"Riqfinpro",#N/A,FALSE,"Tran"}</definedName>
    <definedName name="D" localSheetId="7">'[16]PIB EN CORR'!#REF!</definedName>
    <definedName name="D">'[16]PIB EN CORR'!#REF!</definedName>
    <definedName name="D_B">[7]Q7!$E$22:$AH$22</definedName>
    <definedName name="D_BCA_NGDP" localSheetId="13">[17]DA!#REF!</definedName>
    <definedName name="D_BCA_NGDP" localSheetId="14">[17]DA!#REF!</definedName>
    <definedName name="D_BCA_NGDP" localSheetId="7">[17]DA!#REF!</definedName>
    <definedName name="D_BCA_NGDP" localSheetId="8">[17]DA!#REF!</definedName>
    <definedName name="D_BCA_NGDP" localSheetId="10">[17]DA!#REF!</definedName>
    <definedName name="D_BCA_NGDP" localSheetId="11">[17]DA!#REF!</definedName>
    <definedName name="D_BCA_NGDP" localSheetId="12">[17]DA!#REF!</definedName>
    <definedName name="D_BCA_NGDP">[17]DA!#REF!</definedName>
    <definedName name="D_BCA1" localSheetId="13">[17]DA!#REF!</definedName>
    <definedName name="D_BCA1" localSheetId="14">[17]DA!#REF!</definedName>
    <definedName name="D_BCA1" localSheetId="7">[17]DA!#REF!</definedName>
    <definedName name="D_BCA1" localSheetId="8">[17]DA!#REF!</definedName>
    <definedName name="D_BCA1" localSheetId="10">[17]DA!#REF!</definedName>
    <definedName name="D_BCA1" localSheetId="11">[17]DA!#REF!</definedName>
    <definedName name="D_BCA1" localSheetId="12">[17]DA!#REF!</definedName>
    <definedName name="D_BCA1">[17]DA!#REF!</definedName>
    <definedName name="D_BCA2" localSheetId="13">[17]DA!#REF!</definedName>
    <definedName name="D_BCA2" localSheetId="14">[17]DA!#REF!</definedName>
    <definedName name="D_BCA2" localSheetId="7">[17]DA!#REF!</definedName>
    <definedName name="D_BCA2" localSheetId="8">[17]DA!#REF!</definedName>
    <definedName name="D_BCA2" localSheetId="10">[17]DA!#REF!</definedName>
    <definedName name="D_BCA2" localSheetId="11">[17]DA!#REF!</definedName>
    <definedName name="D_BCA2" localSheetId="12">[17]DA!#REF!</definedName>
    <definedName name="D_BCA2">[17]DA!#REF!</definedName>
    <definedName name="D_BE" localSheetId="13">[17]DA!#REF!</definedName>
    <definedName name="D_BE" localSheetId="14">[17]DA!#REF!</definedName>
    <definedName name="D_BE" localSheetId="7">[17]DA!#REF!</definedName>
    <definedName name="D_BE" localSheetId="8">[17]DA!#REF!</definedName>
    <definedName name="D_BE" localSheetId="10">[17]DA!#REF!</definedName>
    <definedName name="D_BE" localSheetId="11">[17]DA!#REF!</definedName>
    <definedName name="D_BE" localSheetId="12">[17]DA!#REF!</definedName>
    <definedName name="D_BE">[17]DA!#REF!</definedName>
    <definedName name="D_BFDA" localSheetId="7">[17]DA!#REF!</definedName>
    <definedName name="D_BFDA">[17]DA!#REF!</definedName>
    <definedName name="D_BFL_C" localSheetId="7">[17]DA!#REF!</definedName>
    <definedName name="D_BFL_C">[17]DA!#REF!</definedName>
    <definedName name="D_BFL_L" localSheetId="7">[17]DA!#REF!</definedName>
    <definedName name="D_BFL_L">[17]DA!#REF!</definedName>
    <definedName name="D_BFLO" localSheetId="7">[17]DA!#REF!</definedName>
    <definedName name="D_BFLO">[17]DA!#REF!</definedName>
    <definedName name="D_BFPLBN" localSheetId="7">[17]DA!#REF!</definedName>
    <definedName name="D_BFPLBN">[17]DA!#REF!</definedName>
    <definedName name="D_BFPLMM" localSheetId="7">[17]DA!#REF!</definedName>
    <definedName name="D_BFPLMM">[17]DA!#REF!</definedName>
    <definedName name="D_BFRA" localSheetId="7">[17]DA!#REF!</definedName>
    <definedName name="D_BFRA">[17]DA!#REF!</definedName>
    <definedName name="D_BFRA2" localSheetId="7">[17]DA!#REF!</definedName>
    <definedName name="D_BFRA2">[17]DA!#REF!</definedName>
    <definedName name="D_BFUND" localSheetId="7">[17]DA!#REF!</definedName>
    <definedName name="D_BFUND">[17]DA!#REF!</definedName>
    <definedName name="D_BGS1" localSheetId="7">[17]DA!#REF!</definedName>
    <definedName name="D_BGS1">[17]DA!#REF!</definedName>
    <definedName name="D_BGS2" localSheetId="7">[17]DA!#REF!</definedName>
    <definedName name="D_BGS2">[17]DA!#REF!</definedName>
    <definedName name="D_BK" localSheetId="7">[17]DA!#REF!</definedName>
    <definedName name="D_BK">[17]DA!#REF!</definedName>
    <definedName name="D_BKFAX" localSheetId="7">[17]DA!#REF!</definedName>
    <definedName name="D_BKFAX">[17]DA!#REF!</definedName>
    <definedName name="D_BOB" localSheetId="7">[17]DA!#REF!</definedName>
    <definedName name="D_BOB">[17]DA!#REF!</definedName>
    <definedName name="D_BOP" localSheetId="7">[17]DA!#REF!</definedName>
    <definedName name="D_BOP">[17]DA!#REF!</definedName>
    <definedName name="D_BOP1" localSheetId="7">[17]DA!#REF!</definedName>
    <definedName name="D_BOP1">[17]DA!#REF!</definedName>
    <definedName name="D_BRASS2" localSheetId="7">[17]DA!#REF!</definedName>
    <definedName name="D_BRASS2">[17]DA!#REF!</definedName>
    <definedName name="D_BS" localSheetId="7">[17]DA!#REF!</definedName>
    <definedName name="D_BS">[17]DA!#REF!</definedName>
    <definedName name="D_BT" localSheetId="7">[17]DA!#REF!</definedName>
    <definedName name="D_BT">[17]DA!#REF!</definedName>
    <definedName name="D_BTR" localSheetId="7">[17]DA!#REF!</definedName>
    <definedName name="D_BTR">[17]DA!#REF!</definedName>
    <definedName name="D_G">[7]Q7!$E$21:$AH$21</definedName>
    <definedName name="D_L">[7]Q7!$E$13:$AH$13</definedName>
    <definedName name="D_O">[7]Q7!$E$23:$AH$23</definedName>
    <definedName name="D_S">[7]Q7!$E$16:$AH$16</definedName>
    <definedName name="D_SRM">[7]Q7!$E$34:$AH$34</definedName>
    <definedName name="D_SY">[7]Q7!$E$10:$AH$10</definedName>
    <definedName name="d305." localSheetId="13">[18]mm2000dga!#REF!</definedName>
    <definedName name="d305." localSheetId="14">[18]mm2000dga!#REF!</definedName>
    <definedName name="d305." localSheetId="7">[18]mm2000dga!#REF!</definedName>
    <definedName name="d305." localSheetId="8">[18]mm2000dga!#REF!</definedName>
    <definedName name="d305." localSheetId="10">[18]mm2000dga!#REF!</definedName>
    <definedName name="d305." localSheetId="11">[18]mm2000dga!#REF!</definedName>
    <definedName name="d305." localSheetId="12">[18]mm2000dga!#REF!</definedName>
    <definedName name="d305.">[18]mm2000dga!#REF!</definedName>
    <definedName name="DA">[7]Q7!$E$33:$AH$33</definedName>
    <definedName name="date" localSheetId="13">#REF!</definedName>
    <definedName name="date" localSheetId="14">#REF!</definedName>
    <definedName name="date" localSheetId="7">#REF!</definedName>
    <definedName name="date" localSheetId="8">#REF!</definedName>
    <definedName name="date" localSheetId="10">#REF!</definedName>
    <definedName name="date" localSheetId="11">#REF!</definedName>
    <definedName name="date" localSheetId="12">#REF!</definedName>
    <definedName name="date">#REF!</definedName>
    <definedName name="dates" localSheetId="13">#REF!</definedName>
    <definedName name="dates" localSheetId="14">#REF!</definedName>
    <definedName name="dates" localSheetId="7">#REF!</definedName>
    <definedName name="dates" localSheetId="8">#REF!</definedName>
    <definedName name="dates" localSheetId="10">#REF!</definedName>
    <definedName name="dates" localSheetId="11">#REF!</definedName>
    <definedName name="dates" localSheetId="12">#REF!</definedName>
    <definedName name="dates">#REF!</definedName>
    <definedName name="DATES_A" localSheetId="13">#REF!</definedName>
    <definedName name="DATES_A" localSheetId="14">#REF!</definedName>
    <definedName name="DATES_A" localSheetId="7">#REF!</definedName>
    <definedName name="DATES_A" localSheetId="8">#REF!</definedName>
    <definedName name="DATES_A" localSheetId="10">#REF!</definedName>
    <definedName name="DATES_A" localSheetId="11">#REF!</definedName>
    <definedName name="DATES_A" localSheetId="12">#REF!</definedName>
    <definedName name="DATES_A">#REF!</definedName>
    <definedName name="DB">[7]Q7!$E$28:$AH$28</definedName>
    <definedName name="dcc98j" localSheetId="13">[6]Programa!#REF!</definedName>
    <definedName name="dcc98j" localSheetId="14">[6]Programa!#REF!</definedName>
    <definedName name="dcc98j" localSheetId="7">[6]Programa!#REF!</definedName>
    <definedName name="dcc98j" localSheetId="8">[6]Programa!#REF!</definedName>
    <definedName name="dcc98j" localSheetId="10">[6]Programa!#REF!</definedName>
    <definedName name="dcc98j" localSheetId="11">[6]Programa!#REF!</definedName>
    <definedName name="dcc98j" localSheetId="12">[6]Programa!#REF!</definedName>
    <definedName name="dcc98j">[6]Programa!#REF!</definedName>
    <definedName name="dcc98s" localSheetId="13">#REF!</definedName>
    <definedName name="dcc98s" localSheetId="14">#REF!</definedName>
    <definedName name="dcc98s" localSheetId="7">#REF!</definedName>
    <definedName name="dcc98s" localSheetId="8">#REF!</definedName>
    <definedName name="dcc98s" localSheetId="10">#REF!</definedName>
    <definedName name="dcc98s" localSheetId="11">#REF!</definedName>
    <definedName name="dcc98s" localSheetId="12">#REF!</definedName>
    <definedName name="dcc98s">#REF!</definedName>
    <definedName name="dd" localSheetId="13" hidden="1">{"Riqfin97",#N/A,FALSE,"Tran";"Riqfinpro",#N/A,FALSE,"Tran"}</definedName>
    <definedName name="dd" localSheetId="14" hidden="1">{"Riqfin97",#N/A,FALSE,"Tran";"Riqfinpro",#N/A,FALSE,"Tran"}</definedName>
    <definedName name="dd" localSheetId="7" hidden="1">{"Riqfin97",#N/A,FALSE,"Tran";"Riqfinpro",#N/A,FALSE,"Tran"}</definedName>
    <definedName name="dd" localSheetId="8" hidden="1">{"Riqfin97",#N/A,FALSE,"Tran";"Riqfinpro",#N/A,FALSE,"Tran"}</definedName>
    <definedName name="dd" localSheetId="10" hidden="1">{"Riqfin97",#N/A,FALSE,"Tran";"Riqfinpro",#N/A,FALSE,"Tran"}</definedName>
    <definedName name="dd" localSheetId="11" hidden="1">{"Riqfin97",#N/A,FALSE,"Tran";"Riqfinpro",#N/A,FALSE,"Tran"}</definedName>
    <definedName name="dd" localSheetId="12" hidden="1">{"Riqfin97",#N/A,FALSE,"Tran";"Riqfinpro",#N/A,FALSE,"Tran"}</definedName>
    <definedName name="dd" localSheetId="1" hidden="1">{"Riqfin97",#N/A,FALSE,"Tran";"Riqfinpro",#N/A,FALSE,"Tran"}</definedName>
    <definedName name="dd" hidden="1">{"Riqfin97",#N/A,FALSE,"Tran";"Riqfinpro",#N/A,FALSE,"Tran"}</definedName>
    <definedName name="ddd" localSheetId="13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ddd" localSheetId="14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ddd" localSheetId="7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ddd" localSheetId="8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ddd" localSheetId="1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ddd" localSheetId="1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ddd" localSheetId="12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ddd" localSheetId="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ddd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dddd" localSheetId="13" hidden="1">{"Minpmon",#N/A,FALSE,"Monthinput"}</definedName>
    <definedName name="dddd" localSheetId="14" hidden="1">{"Minpmon",#N/A,FALSE,"Monthinput"}</definedName>
    <definedName name="dddd" localSheetId="7" hidden="1">{"Minpmon",#N/A,FALSE,"Monthinput"}</definedName>
    <definedName name="dddd" localSheetId="8" hidden="1">{"Minpmon",#N/A,FALSE,"Monthinput"}</definedName>
    <definedName name="dddd" localSheetId="10" hidden="1">{"Minpmon",#N/A,FALSE,"Monthinput"}</definedName>
    <definedName name="dddd" localSheetId="11" hidden="1">{"Minpmon",#N/A,FALSE,"Monthinput"}</definedName>
    <definedName name="dddd" localSheetId="12" hidden="1">{"Minpmon",#N/A,FALSE,"Monthinput"}</definedName>
    <definedName name="dddd" localSheetId="1" hidden="1">{"Minpmon",#N/A,FALSE,"Monthinput"}</definedName>
    <definedName name="dddd" hidden="1">{"Minpmon",#N/A,FALSE,"Monthinput"}</definedName>
    <definedName name="dddddd" localSheetId="13" hidden="1">{"Tab1",#N/A,FALSE,"P";"Tab2",#N/A,FALSE,"P"}</definedName>
    <definedName name="dddddd" localSheetId="14" hidden="1">{"Tab1",#N/A,FALSE,"P";"Tab2",#N/A,FALSE,"P"}</definedName>
    <definedName name="dddddd" localSheetId="7" hidden="1">{"Tab1",#N/A,FALSE,"P";"Tab2",#N/A,FALSE,"P"}</definedName>
    <definedName name="dddddd" localSheetId="8" hidden="1">{"Tab1",#N/A,FALSE,"P";"Tab2",#N/A,FALSE,"P"}</definedName>
    <definedName name="dddddd" localSheetId="10" hidden="1">{"Tab1",#N/A,FALSE,"P";"Tab2",#N/A,FALSE,"P"}</definedName>
    <definedName name="dddddd" localSheetId="11" hidden="1">{"Tab1",#N/A,FALSE,"P";"Tab2",#N/A,FALSE,"P"}</definedName>
    <definedName name="dddddd" localSheetId="12" hidden="1">{"Tab1",#N/A,FALSE,"P";"Tab2",#N/A,FALSE,"P"}</definedName>
    <definedName name="dddddd" localSheetId="1" hidden="1">{"Tab1",#N/A,FALSE,"P";"Tab2",#N/A,FALSE,"P"}</definedName>
    <definedName name="dddddd" hidden="1">{"Tab1",#N/A,FALSE,"P";"Tab2",#N/A,FALSE,"P"}</definedName>
    <definedName name="defesti" localSheetId="13">#REF!</definedName>
    <definedName name="defesti" localSheetId="14">#REF!</definedName>
    <definedName name="defesti" localSheetId="7">#REF!</definedName>
    <definedName name="defesti" localSheetId="8">#REF!</definedName>
    <definedName name="defesti" localSheetId="10">#REF!</definedName>
    <definedName name="defesti" localSheetId="11">#REF!</definedName>
    <definedName name="defesti" localSheetId="12">#REF!</definedName>
    <definedName name="defesti">#REF!</definedName>
    <definedName name="deficit" localSheetId="13">#REF!</definedName>
    <definedName name="deficit" localSheetId="14">#REF!</definedName>
    <definedName name="deficit" localSheetId="7">#REF!</definedName>
    <definedName name="deficit" localSheetId="8">#REF!</definedName>
    <definedName name="deficit" localSheetId="10">#REF!</definedName>
    <definedName name="deficit" localSheetId="11">#REF!</definedName>
    <definedName name="deficit" localSheetId="12">#REF!</definedName>
    <definedName name="deficit">#REF!</definedName>
    <definedName name="DEFLATORS" localSheetId="13">[19]GDP!#REF!</definedName>
    <definedName name="DEFLATORS" localSheetId="14">[19]GDP!#REF!</definedName>
    <definedName name="DEFLATORS" localSheetId="7">[19]GDP!#REF!</definedName>
    <definedName name="DEFLATORS" localSheetId="8">[19]GDP!#REF!</definedName>
    <definedName name="DEFLATORS" localSheetId="10">[19]GDP!#REF!</definedName>
    <definedName name="DEFLATORS" localSheetId="11">[19]GDP!#REF!</definedName>
    <definedName name="DEFLATORS" localSheetId="12">[19]GDP!#REF!</definedName>
    <definedName name="DEFLATORS">[19]GDP!#REF!</definedName>
    <definedName name="DEFLGAST" localSheetId="13">#REF!</definedName>
    <definedName name="DEFLGAST" localSheetId="14">#REF!</definedName>
    <definedName name="DEFLGAST" localSheetId="7">#REF!</definedName>
    <definedName name="DEFLGAST" localSheetId="8">#REF!</definedName>
    <definedName name="DEFLGAST" localSheetId="10">#REF!</definedName>
    <definedName name="DEFLGAST" localSheetId="11">#REF!</definedName>
    <definedName name="DEFLGAST" localSheetId="12">#REF!</definedName>
    <definedName name="DEFLGAST">#REF!</definedName>
    <definedName name="DEFLPIB" localSheetId="13">#REF!</definedName>
    <definedName name="DEFLPIB" localSheetId="14">#REF!</definedName>
    <definedName name="DEFLPIB" localSheetId="7">#REF!</definedName>
    <definedName name="DEFLPIB" localSheetId="8">#REF!</definedName>
    <definedName name="DEFLPIB" localSheetId="10">#REF!</definedName>
    <definedName name="DEFLPIB" localSheetId="11">#REF!</definedName>
    <definedName name="DEFLPIB" localSheetId="12">#REF!</definedName>
    <definedName name="DEFLPIB">#REF!</definedName>
    <definedName name="der" localSheetId="13" hidden="1">{"Tab1",#N/A,FALSE,"P";"Tab2",#N/A,FALSE,"P"}</definedName>
    <definedName name="der" localSheetId="14" hidden="1">{"Tab1",#N/A,FALSE,"P";"Tab2",#N/A,FALSE,"P"}</definedName>
    <definedName name="der" localSheetId="7" hidden="1">{"Tab1",#N/A,FALSE,"P";"Tab2",#N/A,FALSE,"P"}</definedName>
    <definedName name="der" localSheetId="8" hidden="1">{"Tab1",#N/A,FALSE,"P";"Tab2",#N/A,FALSE,"P"}</definedName>
    <definedName name="der" localSheetId="10" hidden="1">{"Tab1",#N/A,FALSE,"P";"Tab2",#N/A,FALSE,"P"}</definedName>
    <definedName name="der" localSheetId="11" hidden="1">{"Tab1",#N/A,FALSE,"P";"Tab2",#N/A,FALSE,"P"}</definedName>
    <definedName name="der" localSheetId="12" hidden="1">{"Tab1",#N/A,FALSE,"P";"Tab2",#N/A,FALSE,"P"}</definedName>
    <definedName name="der" localSheetId="1" hidden="1">{"Tab1",#N/A,FALSE,"P";"Tab2",#N/A,FALSE,"P"}</definedName>
    <definedName name="der" hidden="1">{"Tab1",#N/A,FALSE,"P";"Tab2",#N/A,FALSE,"P"}</definedName>
    <definedName name="DETALLE" localSheetId="0">'[1]BAL. PAG'!$AG$9:$AQ$41</definedName>
    <definedName name="DETALLE">'[1]BAL. PAG'!$AG$9:$AQ$41</definedName>
    <definedName name="dexbccr" localSheetId="13">#REF!</definedName>
    <definedName name="dexbccr" localSheetId="14">#REF!</definedName>
    <definedName name="dexbccr" localSheetId="7">#REF!</definedName>
    <definedName name="dexbccr" localSheetId="8">#REF!</definedName>
    <definedName name="dexbccr" localSheetId="10">#REF!</definedName>
    <definedName name="dexbccr" localSheetId="11">#REF!</definedName>
    <definedName name="dexbccr" localSheetId="12">#REF!</definedName>
    <definedName name="dexbccr">#REF!</definedName>
    <definedName name="dfasdf" localSheetId="13">'VII - 10'!dfasdf</definedName>
    <definedName name="dfasdf" localSheetId="14">'VII - 11'!dfasdf</definedName>
    <definedName name="dfasdf" localSheetId="10">'VII - 7 '!dfasdf</definedName>
    <definedName name="dfasdf" localSheetId="11">'VII - 8'!dfasdf</definedName>
    <definedName name="dfasdf" localSheetId="12">'VII - 9  '!dfasdf</definedName>
    <definedName name="dfasdf">[0]!dfasdf</definedName>
    <definedName name="dfasdfas" localSheetId="13" hidden="1">{"Riqfin97",#N/A,FALSE,"Tran";"Riqfinpro",#N/A,FALSE,"Tran"}</definedName>
    <definedName name="dfasdfas" localSheetId="14" hidden="1">{"Riqfin97",#N/A,FALSE,"Tran";"Riqfinpro",#N/A,FALSE,"Tran"}</definedName>
    <definedName name="dfasdfas" localSheetId="7" hidden="1">{"Riqfin97",#N/A,FALSE,"Tran";"Riqfinpro",#N/A,FALSE,"Tran"}</definedName>
    <definedName name="dfasdfas" localSheetId="8" hidden="1">{"Riqfin97",#N/A,FALSE,"Tran";"Riqfinpro",#N/A,FALSE,"Tran"}</definedName>
    <definedName name="dfasdfas" localSheetId="10" hidden="1">{"Riqfin97",#N/A,FALSE,"Tran";"Riqfinpro",#N/A,FALSE,"Tran"}</definedName>
    <definedName name="dfasdfas" localSheetId="11" hidden="1">{"Riqfin97",#N/A,FALSE,"Tran";"Riqfinpro",#N/A,FALSE,"Tran"}</definedName>
    <definedName name="dfasdfas" localSheetId="12" hidden="1">{"Riqfin97",#N/A,FALSE,"Tran";"Riqfinpro",#N/A,FALSE,"Tran"}</definedName>
    <definedName name="dfasdfas" localSheetId="1" hidden="1">{"Riqfin97",#N/A,FALSE,"Tran";"Riqfinpro",#N/A,FALSE,"Tran"}</definedName>
    <definedName name="dfasdfas" hidden="1">{"Riqfin97",#N/A,FALSE,"Tran";"Riqfinpro",#N/A,FALSE,"Tran"}</definedName>
    <definedName name="dfdf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fdf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DG">[7]Q7!$E$27:$AH$27</definedName>
    <definedName name="DG_S">[7]Q7!$E$18:$AH$18</definedName>
    <definedName name="DMBYS">[13]RESULTADOS!$A$86:$IV$86</definedName>
    <definedName name="DNP">[13]SUPUESTOS!A$18</definedName>
    <definedName name="DO">[7]Q7!$E$29:$AH$29</definedName>
    <definedName name="DPOB">[13]SUPUESTOS!A$7</definedName>
    <definedName name="DRFP">'[13]SMONET-FINANC'!$A$99:$IV$99</definedName>
    <definedName name="DS">[7]Q7!$E$38:$AH$38</definedName>
    <definedName name="dsaf" localSheetId="13" hidden="1">{"Riqfin97",#N/A,FALSE,"Tran";"Riqfinpro",#N/A,FALSE,"Tran"}</definedName>
    <definedName name="dsaf" localSheetId="14" hidden="1">{"Riqfin97",#N/A,FALSE,"Tran";"Riqfinpro",#N/A,FALSE,"Tran"}</definedName>
    <definedName name="dsaf" localSheetId="7" hidden="1">{"Riqfin97",#N/A,FALSE,"Tran";"Riqfinpro",#N/A,FALSE,"Tran"}</definedName>
    <definedName name="dsaf" localSheetId="8" hidden="1">{"Riqfin97",#N/A,FALSE,"Tran";"Riqfinpro",#N/A,FALSE,"Tran"}</definedName>
    <definedName name="dsaf" localSheetId="10" hidden="1">{"Riqfin97",#N/A,FALSE,"Tran";"Riqfinpro",#N/A,FALSE,"Tran"}</definedName>
    <definedName name="dsaf" localSheetId="11" hidden="1">{"Riqfin97",#N/A,FALSE,"Tran";"Riqfinpro",#N/A,FALSE,"Tran"}</definedName>
    <definedName name="dsaf" localSheetId="12" hidden="1">{"Riqfin97",#N/A,FALSE,"Tran";"Riqfinpro",#N/A,FALSE,"Tran"}</definedName>
    <definedName name="dsaf" localSheetId="1" hidden="1">{"Riqfin97",#N/A,FALSE,"Tran";"Riqfinpro",#N/A,FALSE,"Tran"}</definedName>
    <definedName name="dsaf" hidden="1">{"Riqfin97",#N/A,FALSE,"Tran";"Riqfinpro",#N/A,FALSE,"Tran"}</definedName>
    <definedName name="DSI">[7]Q7!$E$40:$AH$40</definedName>
    <definedName name="DSP">[7]Q7!$E$43:$AH$43</definedName>
    <definedName name="DSPG">[7]Q7!$E$45:$AH$45</definedName>
    <definedName name="dsrgwegr" localSheetId="13" hidden="1">{"Riqfin97",#N/A,FALSE,"Tran";"Riqfinpro",#N/A,FALSE,"Tran"}</definedName>
    <definedName name="dsrgwegr" localSheetId="14" hidden="1">{"Riqfin97",#N/A,FALSE,"Tran";"Riqfinpro",#N/A,FALSE,"Tran"}</definedName>
    <definedName name="dsrgwegr" localSheetId="7" hidden="1">{"Riqfin97",#N/A,FALSE,"Tran";"Riqfinpro",#N/A,FALSE,"Tran"}</definedName>
    <definedName name="dsrgwegr" localSheetId="8" hidden="1">{"Riqfin97",#N/A,FALSE,"Tran";"Riqfinpro",#N/A,FALSE,"Tran"}</definedName>
    <definedName name="dsrgwegr" localSheetId="10" hidden="1">{"Riqfin97",#N/A,FALSE,"Tran";"Riqfinpro",#N/A,FALSE,"Tran"}</definedName>
    <definedName name="dsrgwegr" localSheetId="11" hidden="1">{"Riqfin97",#N/A,FALSE,"Tran";"Riqfinpro",#N/A,FALSE,"Tran"}</definedName>
    <definedName name="dsrgwegr" localSheetId="12" hidden="1">{"Riqfin97",#N/A,FALSE,"Tran";"Riqfinpro",#N/A,FALSE,"Tran"}</definedName>
    <definedName name="dsrgwegr" localSheetId="1" hidden="1">{"Riqfin97",#N/A,FALSE,"Tran";"Riqfinpro",#N/A,FALSE,"Tran"}</definedName>
    <definedName name="dsrgwegr" hidden="1">{"Riqfin97",#N/A,FALSE,"Tran";"Riqfinpro",#N/A,FALSE,"Tran"}</definedName>
    <definedName name="DXBYS">[13]RESULTADOS!$A$82:$IV$82</definedName>
    <definedName name="E" localSheetId="13">'[16]PIB EN CORR'!#REF!</definedName>
    <definedName name="E" localSheetId="14">'[16]PIB EN CORR'!#REF!</definedName>
    <definedName name="E" localSheetId="7">'[16]PIB EN CORR'!#REF!</definedName>
    <definedName name="E" localSheetId="8">'[16]PIB EN CORR'!#REF!</definedName>
    <definedName name="E" localSheetId="10">'[16]PIB EN CORR'!#REF!</definedName>
    <definedName name="E" localSheetId="11">'[16]PIB EN CORR'!#REF!</definedName>
    <definedName name="E" localSheetId="12">'[16]PIB EN CORR'!#REF!</definedName>
    <definedName name="E">'[16]PIB EN CORR'!#REF!</definedName>
    <definedName name="EDNA">[7]Q6!$E$151:$AH$151</definedName>
    <definedName name="edr" localSheetId="13" hidden="1">{"Riqfin97",#N/A,FALSE,"Tran";"Riqfinpro",#N/A,FALSE,"Tran"}</definedName>
    <definedName name="edr" localSheetId="14" hidden="1">{"Riqfin97",#N/A,FALSE,"Tran";"Riqfinpro",#N/A,FALSE,"Tran"}</definedName>
    <definedName name="edr" localSheetId="7" hidden="1">{"Riqfin97",#N/A,FALSE,"Tran";"Riqfinpro",#N/A,FALSE,"Tran"}</definedName>
    <definedName name="edr" localSheetId="8" hidden="1">{"Riqfin97",#N/A,FALSE,"Tran";"Riqfinpro",#N/A,FALSE,"Tran"}</definedName>
    <definedName name="edr" localSheetId="10" hidden="1">{"Riqfin97",#N/A,FALSE,"Tran";"Riqfinpro",#N/A,FALSE,"Tran"}</definedName>
    <definedName name="edr" localSheetId="11" hidden="1">{"Riqfin97",#N/A,FALSE,"Tran";"Riqfinpro",#N/A,FALSE,"Tran"}</definedName>
    <definedName name="edr" localSheetId="12" hidden="1">{"Riqfin97",#N/A,FALSE,"Tran";"Riqfinpro",#N/A,FALSE,"Tran"}</definedName>
    <definedName name="edr" localSheetId="1" hidden="1">{"Riqfin97",#N/A,FALSE,"Tran";"Riqfinpro",#N/A,FALSE,"Tran"}</definedName>
    <definedName name="edr" hidden="1">{"Riqfin97",#N/A,FALSE,"Tran";"Riqfinpro",#N/A,FALSE,"Tran"}</definedName>
    <definedName name="ee" localSheetId="13" hidden="1">{"Tab1",#N/A,FALSE,"P";"Tab2",#N/A,FALSE,"P"}</definedName>
    <definedName name="ee" localSheetId="14" hidden="1">{"Tab1",#N/A,FALSE,"P";"Tab2",#N/A,FALSE,"P"}</definedName>
    <definedName name="ee" localSheetId="7" hidden="1">{"Tab1",#N/A,FALSE,"P";"Tab2",#N/A,FALSE,"P"}</definedName>
    <definedName name="ee" localSheetId="8" hidden="1">{"Tab1",#N/A,FALSE,"P";"Tab2",#N/A,FALSE,"P"}</definedName>
    <definedName name="ee" localSheetId="10" hidden="1">{"Tab1",#N/A,FALSE,"P";"Tab2",#N/A,FALSE,"P"}</definedName>
    <definedName name="ee" localSheetId="11" hidden="1">{"Tab1",#N/A,FALSE,"P";"Tab2",#N/A,FALSE,"P"}</definedName>
    <definedName name="ee" localSheetId="12" hidden="1">{"Tab1",#N/A,FALSE,"P";"Tab2",#N/A,FALSE,"P"}</definedName>
    <definedName name="ee" localSheetId="1" hidden="1">{"Tab1",#N/A,FALSE,"P";"Tab2",#N/A,FALSE,"P"}</definedName>
    <definedName name="ee" hidden="1">{"Tab1",#N/A,FALSE,"P";"Tab2",#N/A,FALSE,"P"}</definedName>
    <definedName name="eee" localSheetId="13" hidden="1">{"Tab1",#N/A,FALSE,"P";"Tab2",#N/A,FALSE,"P"}</definedName>
    <definedName name="eee" localSheetId="14" hidden="1">{"Tab1",#N/A,FALSE,"P";"Tab2",#N/A,FALSE,"P"}</definedName>
    <definedName name="eee" localSheetId="7" hidden="1">{"Tab1",#N/A,FALSE,"P";"Tab2",#N/A,FALSE,"P"}</definedName>
    <definedName name="eee" localSheetId="8" hidden="1">{"Tab1",#N/A,FALSE,"P";"Tab2",#N/A,FALSE,"P"}</definedName>
    <definedName name="eee" localSheetId="10" hidden="1">{"Tab1",#N/A,FALSE,"P";"Tab2",#N/A,FALSE,"P"}</definedName>
    <definedName name="eee" localSheetId="11" hidden="1">{"Tab1",#N/A,FALSE,"P";"Tab2",#N/A,FALSE,"P"}</definedName>
    <definedName name="eee" localSheetId="12" hidden="1">{"Tab1",#N/A,FALSE,"P";"Tab2",#N/A,FALSE,"P"}</definedName>
    <definedName name="eee" localSheetId="1" hidden="1">{"Tab1",#N/A,FALSE,"P";"Tab2",#N/A,FALSE,"P"}</definedName>
    <definedName name="eee" hidden="1">{"Tab1",#N/A,FALSE,"P";"Tab2",#N/A,FALSE,"P"}</definedName>
    <definedName name="eeee" localSheetId="13" hidden="1">{"Riqfin97",#N/A,FALSE,"Tran";"Riqfinpro",#N/A,FALSE,"Tran"}</definedName>
    <definedName name="eeee" localSheetId="14" hidden="1">{"Riqfin97",#N/A,FALSE,"Tran";"Riqfinpro",#N/A,FALSE,"Tran"}</definedName>
    <definedName name="eeee" localSheetId="7" hidden="1">{"Riqfin97",#N/A,FALSE,"Tran";"Riqfinpro",#N/A,FALSE,"Tran"}</definedName>
    <definedName name="eeee" localSheetId="8" hidden="1">{"Riqfin97",#N/A,FALSE,"Tran";"Riqfinpro",#N/A,FALSE,"Tran"}</definedName>
    <definedName name="eeee" localSheetId="10" hidden="1">{"Riqfin97",#N/A,FALSE,"Tran";"Riqfinpro",#N/A,FALSE,"Tran"}</definedName>
    <definedName name="eeee" localSheetId="11" hidden="1">{"Riqfin97",#N/A,FALSE,"Tran";"Riqfinpro",#N/A,FALSE,"Tran"}</definedName>
    <definedName name="eeee" localSheetId="12" hidden="1">{"Riqfin97",#N/A,FALSE,"Tran";"Riqfinpro",#N/A,FALSE,"Tran"}</definedName>
    <definedName name="eeee" localSheetId="1" hidden="1">{"Riqfin97",#N/A,FALSE,"Tran";"Riqfinpro",#N/A,FALSE,"Tran"}</definedName>
    <definedName name="eeee" hidden="1">{"Riqfin97",#N/A,FALSE,"Tran";"Riqfinpro",#N/A,FALSE,"Tran"}</definedName>
    <definedName name="eeeee" localSheetId="13" hidden="1">{"Riqfin97",#N/A,FALSE,"Tran";"Riqfinpro",#N/A,FALSE,"Tran"}</definedName>
    <definedName name="eeeee" localSheetId="14" hidden="1">{"Riqfin97",#N/A,FALSE,"Tran";"Riqfinpro",#N/A,FALSE,"Tran"}</definedName>
    <definedName name="eeeee" localSheetId="7" hidden="1">{"Riqfin97",#N/A,FALSE,"Tran";"Riqfinpro",#N/A,FALSE,"Tran"}</definedName>
    <definedName name="eeeee" localSheetId="8" hidden="1">{"Riqfin97",#N/A,FALSE,"Tran";"Riqfinpro",#N/A,FALSE,"Tran"}</definedName>
    <definedName name="eeeee" localSheetId="10" hidden="1">{"Riqfin97",#N/A,FALSE,"Tran";"Riqfinpro",#N/A,FALSE,"Tran"}</definedName>
    <definedName name="eeeee" localSheetId="11" hidden="1">{"Riqfin97",#N/A,FALSE,"Tran";"Riqfinpro",#N/A,FALSE,"Tran"}</definedName>
    <definedName name="eeeee" localSheetId="12" hidden="1">{"Riqfin97",#N/A,FALSE,"Tran";"Riqfinpro",#N/A,FALSE,"Tran"}</definedName>
    <definedName name="eeeee" localSheetId="1" hidden="1">{"Riqfin97",#N/A,FALSE,"Tran";"Riqfinpro",#N/A,FALSE,"Tran"}</definedName>
    <definedName name="eeeee" hidden="1">{"Riqfin97",#N/A,FALSE,"Tran";"Riqfinpro",#N/A,FALSE,"Tran"}</definedName>
    <definedName name="eeeeeee" localSheetId="13" hidden="1">{"Riqfin97",#N/A,FALSE,"Tran";"Riqfinpro",#N/A,FALSE,"Tran"}</definedName>
    <definedName name="eeeeeee" localSheetId="14" hidden="1">{"Riqfin97",#N/A,FALSE,"Tran";"Riqfinpro",#N/A,FALSE,"Tran"}</definedName>
    <definedName name="eeeeeee" localSheetId="7" hidden="1">{"Riqfin97",#N/A,FALSE,"Tran";"Riqfinpro",#N/A,FALSE,"Tran"}</definedName>
    <definedName name="eeeeeee" localSheetId="8" hidden="1">{"Riqfin97",#N/A,FALSE,"Tran";"Riqfinpro",#N/A,FALSE,"Tran"}</definedName>
    <definedName name="eeeeeee" localSheetId="10" hidden="1">{"Riqfin97",#N/A,FALSE,"Tran";"Riqfinpro",#N/A,FALSE,"Tran"}</definedName>
    <definedName name="eeeeeee" localSheetId="11" hidden="1">{"Riqfin97",#N/A,FALSE,"Tran";"Riqfinpro",#N/A,FALSE,"Tran"}</definedName>
    <definedName name="eeeeeee" localSheetId="12" hidden="1">{"Riqfin97",#N/A,FALSE,"Tran";"Riqfinpro",#N/A,FALSE,"Tran"}</definedName>
    <definedName name="eeeeeee" localSheetId="1" hidden="1">{"Riqfin97",#N/A,FALSE,"Tran";"Riqfinpro",#N/A,FALSE,"Tran"}</definedName>
    <definedName name="eeeeeee" hidden="1">{"Riqfin97",#N/A,FALSE,"Tran";"Riqfinpro",#N/A,FALSE,"Tran"}</definedName>
    <definedName name="eghsdf" localSheetId="13" hidden="1">{"Riqfin97",#N/A,FALSE,"Tran";"Riqfinpro",#N/A,FALSE,"Tran"}</definedName>
    <definedName name="eghsdf" localSheetId="14" hidden="1">{"Riqfin97",#N/A,FALSE,"Tran";"Riqfinpro",#N/A,FALSE,"Tran"}</definedName>
    <definedName name="eghsdf" localSheetId="7" hidden="1">{"Riqfin97",#N/A,FALSE,"Tran";"Riqfinpro",#N/A,FALSE,"Tran"}</definedName>
    <definedName name="eghsdf" localSheetId="8" hidden="1">{"Riqfin97",#N/A,FALSE,"Tran";"Riqfinpro",#N/A,FALSE,"Tran"}</definedName>
    <definedName name="eghsdf" localSheetId="10" hidden="1">{"Riqfin97",#N/A,FALSE,"Tran";"Riqfinpro",#N/A,FALSE,"Tran"}</definedName>
    <definedName name="eghsdf" localSheetId="11" hidden="1">{"Riqfin97",#N/A,FALSE,"Tran";"Riqfinpro",#N/A,FALSE,"Tran"}</definedName>
    <definedName name="eghsdf" localSheetId="12" hidden="1">{"Riqfin97",#N/A,FALSE,"Tran";"Riqfinpro",#N/A,FALSE,"Tran"}</definedName>
    <definedName name="eghsdf" localSheetId="1" hidden="1">{"Riqfin97",#N/A,FALSE,"Tran";"Riqfinpro",#N/A,FALSE,"Tran"}</definedName>
    <definedName name="eghsdf" hidden="1">{"Riqfin97",#N/A,FALSE,"Tran";"Riqfinpro",#N/A,FALSE,"Tran"}</definedName>
    <definedName name="EJ">'[5]BASE ITCER'!$AB$151</definedName>
    <definedName name="ele" localSheetId="13">#REF!</definedName>
    <definedName name="ele" localSheetId="14">#REF!</definedName>
    <definedName name="ele" localSheetId="7">#REF!</definedName>
    <definedName name="ele" localSheetId="8">#REF!</definedName>
    <definedName name="ele" localSheetId="10">#REF!</definedName>
    <definedName name="ele" localSheetId="11">#REF!</definedName>
    <definedName name="ele" localSheetId="12">#REF!</definedName>
    <definedName name="ele">#REF!</definedName>
    <definedName name="elect" localSheetId="13">#REF!</definedName>
    <definedName name="elect" localSheetId="14">#REF!</definedName>
    <definedName name="elect" localSheetId="7">#REF!</definedName>
    <definedName name="elect" localSheetId="8">#REF!</definedName>
    <definedName name="elect" localSheetId="10">#REF!</definedName>
    <definedName name="elect" localSheetId="11">#REF!</definedName>
    <definedName name="elect" localSheetId="12">#REF!</definedName>
    <definedName name="elect">#REF!</definedName>
    <definedName name="emi98j" localSheetId="13">[6]Programa!#REF!</definedName>
    <definedName name="emi98j" localSheetId="14">[6]Programa!#REF!</definedName>
    <definedName name="emi98j" localSheetId="7">[6]Programa!#REF!</definedName>
    <definedName name="emi98j" localSheetId="8">[6]Programa!#REF!</definedName>
    <definedName name="emi98j" localSheetId="10">[6]Programa!#REF!</definedName>
    <definedName name="emi98j" localSheetId="11">[6]Programa!#REF!</definedName>
    <definedName name="emi98j" localSheetId="12">[6]Programa!#REF!</definedName>
    <definedName name="emi98j">[6]Programa!#REF!</definedName>
    <definedName name="emi98s" localSheetId="13">#REF!</definedName>
    <definedName name="emi98s" localSheetId="14">#REF!</definedName>
    <definedName name="emi98s" localSheetId="7">#REF!</definedName>
    <definedName name="emi98s" localSheetId="8">#REF!</definedName>
    <definedName name="emi98s" localSheetId="10">#REF!</definedName>
    <definedName name="emi98s" localSheetId="11">#REF!</definedName>
    <definedName name="emi98s" localSheetId="12">#REF!</definedName>
    <definedName name="emi98s">#REF!</definedName>
    <definedName name="encajec" localSheetId="13">#REF!</definedName>
    <definedName name="encajec" localSheetId="14">#REF!</definedName>
    <definedName name="encajec" localSheetId="7">#REF!</definedName>
    <definedName name="encajec" localSheetId="8">#REF!</definedName>
    <definedName name="encajec" localSheetId="10">#REF!</definedName>
    <definedName name="encajec" localSheetId="11">#REF!</definedName>
    <definedName name="encajec" localSheetId="12">#REF!</definedName>
    <definedName name="encajec">#REF!</definedName>
    <definedName name="encajed" localSheetId="13">#REF!</definedName>
    <definedName name="encajed" localSheetId="14">#REF!</definedName>
    <definedName name="encajed" localSheetId="7">#REF!</definedName>
    <definedName name="encajed" localSheetId="8">#REF!</definedName>
    <definedName name="encajed" localSheetId="10">#REF!</definedName>
    <definedName name="encajed" localSheetId="11">#REF!</definedName>
    <definedName name="encajed" localSheetId="12">#REF!</definedName>
    <definedName name="encajed">#REF!</definedName>
    <definedName name="ENDA">[7]Q6!$E$148:$AH$148</definedName>
    <definedName name="ENTRADA" localSheetId="13">#REF!</definedName>
    <definedName name="ENTRADA" localSheetId="14">#REF!</definedName>
    <definedName name="ENTRADA" localSheetId="7">#REF!</definedName>
    <definedName name="ENTRADA" localSheetId="8">#REF!</definedName>
    <definedName name="ENTRADA" localSheetId="10">#REF!</definedName>
    <definedName name="ENTRADA" localSheetId="11">#REF!</definedName>
    <definedName name="ENTRADA" localSheetId="12">#REF!</definedName>
    <definedName name="ENTRADA">#REF!</definedName>
    <definedName name="ergtgwer" localSheetId="13" hidden="1">{"Minpmon",#N/A,FALSE,"Monthinput"}</definedName>
    <definedName name="ergtgwer" localSheetId="14" hidden="1">{"Minpmon",#N/A,FALSE,"Monthinput"}</definedName>
    <definedName name="ergtgwer" localSheetId="7" hidden="1">{"Minpmon",#N/A,FALSE,"Monthinput"}</definedName>
    <definedName name="ergtgwer" localSheetId="8" hidden="1">{"Minpmon",#N/A,FALSE,"Monthinput"}</definedName>
    <definedName name="ergtgwer" localSheetId="10" hidden="1">{"Minpmon",#N/A,FALSE,"Monthinput"}</definedName>
    <definedName name="ergtgwer" localSheetId="11" hidden="1">{"Minpmon",#N/A,FALSE,"Monthinput"}</definedName>
    <definedName name="ergtgwer" localSheetId="12" hidden="1">{"Minpmon",#N/A,FALSE,"Monthinput"}</definedName>
    <definedName name="ergtgwer" localSheetId="1" hidden="1">{"Minpmon",#N/A,FALSE,"Monthinput"}</definedName>
    <definedName name="ergtgwer" hidden="1">{"Minpmon",#N/A,FALSE,"Monthinput"}</definedName>
    <definedName name="ergwerg" localSheetId="13" hidden="1">{"Tab1",#N/A,FALSE,"P";"Tab2",#N/A,FALSE,"P"}</definedName>
    <definedName name="ergwerg" localSheetId="14" hidden="1">{"Tab1",#N/A,FALSE,"P";"Tab2",#N/A,FALSE,"P"}</definedName>
    <definedName name="ergwerg" localSheetId="7" hidden="1">{"Tab1",#N/A,FALSE,"P";"Tab2",#N/A,FALSE,"P"}</definedName>
    <definedName name="ergwerg" localSheetId="8" hidden="1">{"Tab1",#N/A,FALSE,"P";"Tab2",#N/A,FALSE,"P"}</definedName>
    <definedName name="ergwerg" localSheetId="10" hidden="1">{"Tab1",#N/A,FALSE,"P";"Tab2",#N/A,FALSE,"P"}</definedName>
    <definedName name="ergwerg" localSheetId="11" hidden="1">{"Tab1",#N/A,FALSE,"P";"Tab2",#N/A,FALSE,"P"}</definedName>
    <definedName name="ergwerg" localSheetId="12" hidden="1">{"Tab1",#N/A,FALSE,"P";"Tab2",#N/A,FALSE,"P"}</definedName>
    <definedName name="ergwerg" localSheetId="1" hidden="1">{"Tab1",#N/A,FALSE,"P";"Tab2",#N/A,FALSE,"P"}</definedName>
    <definedName name="ergwerg" hidden="1">{"Tab1",#N/A,FALSE,"P";"Tab2",#N/A,FALSE,"P"}</definedName>
    <definedName name="ergwetewr" localSheetId="13" hidden="1">{"Tab1",#N/A,FALSE,"P";"Tab2",#N/A,FALSE,"P"}</definedName>
    <definedName name="ergwetewr" localSheetId="14" hidden="1">{"Tab1",#N/A,FALSE,"P";"Tab2",#N/A,FALSE,"P"}</definedName>
    <definedName name="ergwetewr" localSheetId="7" hidden="1">{"Tab1",#N/A,FALSE,"P";"Tab2",#N/A,FALSE,"P"}</definedName>
    <definedName name="ergwetewr" localSheetId="8" hidden="1">{"Tab1",#N/A,FALSE,"P";"Tab2",#N/A,FALSE,"P"}</definedName>
    <definedName name="ergwetewr" localSheetId="10" hidden="1">{"Tab1",#N/A,FALSE,"P";"Tab2",#N/A,FALSE,"P"}</definedName>
    <definedName name="ergwetewr" localSheetId="11" hidden="1">{"Tab1",#N/A,FALSE,"P";"Tab2",#N/A,FALSE,"P"}</definedName>
    <definedName name="ergwetewr" localSheetId="12" hidden="1">{"Tab1",#N/A,FALSE,"P";"Tab2",#N/A,FALSE,"P"}</definedName>
    <definedName name="ergwetewr" localSheetId="1" hidden="1">{"Tab1",#N/A,FALSE,"P";"Tab2",#N/A,FALSE,"P"}</definedName>
    <definedName name="ergwetewr" hidden="1">{"Tab1",#N/A,FALSE,"P";"Tab2",#N/A,FALSE,"P"}</definedName>
    <definedName name="ert" localSheetId="13" hidden="1">{"Minpmon",#N/A,FALSE,"Monthinput"}</definedName>
    <definedName name="ert" localSheetId="14" hidden="1">{"Minpmon",#N/A,FALSE,"Monthinput"}</definedName>
    <definedName name="ert" localSheetId="7" hidden="1">{"Minpmon",#N/A,FALSE,"Monthinput"}</definedName>
    <definedName name="ert" localSheetId="8" hidden="1">{"Minpmon",#N/A,FALSE,"Monthinput"}</definedName>
    <definedName name="ert" localSheetId="10" hidden="1">{"Minpmon",#N/A,FALSE,"Monthinput"}</definedName>
    <definedName name="ert" localSheetId="11" hidden="1">{"Minpmon",#N/A,FALSE,"Monthinput"}</definedName>
    <definedName name="ert" localSheetId="12" hidden="1">{"Minpmon",#N/A,FALSE,"Monthinput"}</definedName>
    <definedName name="ert" localSheetId="1" hidden="1">{"Minpmon",#N/A,FALSE,"Monthinput"}</definedName>
    <definedName name="ert" hidden="1">{"Minpmon",#N/A,FALSE,"Monthinput"}</definedName>
    <definedName name="esrgwer" localSheetId="13" hidden="1">{#N/A,#N/A,FALSE,"SR1";#N/A,#N/A,FALSE,"SR2";#N/A,#N/A,FALSE,"SR3";#N/A,#N/A,FALSE,"SR4"}</definedName>
    <definedName name="esrgwer" localSheetId="14" hidden="1">{#N/A,#N/A,FALSE,"SR1";#N/A,#N/A,FALSE,"SR2";#N/A,#N/A,FALSE,"SR3";#N/A,#N/A,FALSE,"SR4"}</definedName>
    <definedName name="esrgwer" localSheetId="7" hidden="1">{#N/A,#N/A,FALSE,"SR1";#N/A,#N/A,FALSE,"SR2";#N/A,#N/A,FALSE,"SR3";#N/A,#N/A,FALSE,"SR4"}</definedName>
    <definedName name="esrgwer" localSheetId="8" hidden="1">{#N/A,#N/A,FALSE,"SR1";#N/A,#N/A,FALSE,"SR2";#N/A,#N/A,FALSE,"SR3";#N/A,#N/A,FALSE,"SR4"}</definedName>
    <definedName name="esrgwer" localSheetId="10" hidden="1">{#N/A,#N/A,FALSE,"SR1";#N/A,#N/A,FALSE,"SR2";#N/A,#N/A,FALSE,"SR3";#N/A,#N/A,FALSE,"SR4"}</definedName>
    <definedName name="esrgwer" localSheetId="11" hidden="1">{#N/A,#N/A,FALSE,"SR1";#N/A,#N/A,FALSE,"SR2";#N/A,#N/A,FALSE,"SR3";#N/A,#N/A,FALSE,"SR4"}</definedName>
    <definedName name="esrgwer" localSheetId="12" hidden="1">{#N/A,#N/A,FALSE,"SR1";#N/A,#N/A,FALSE,"SR2";#N/A,#N/A,FALSE,"SR3";#N/A,#N/A,FALSE,"SR4"}</definedName>
    <definedName name="esrgwer" localSheetId="1" hidden="1">{#N/A,#N/A,FALSE,"SR1";#N/A,#N/A,FALSE,"SR2";#N/A,#N/A,FALSE,"SR3";#N/A,#N/A,FALSE,"SR4"}</definedName>
    <definedName name="esrgwer" hidden="1">{#N/A,#N/A,FALSE,"SR1";#N/A,#N/A,FALSE,"SR2";#N/A,#N/A,FALSE,"SR3";#N/A,#N/A,FALSE,"SR4"}</definedName>
    <definedName name="estacional" localSheetId="13">#REF!</definedName>
    <definedName name="estacional" localSheetId="14">#REF!</definedName>
    <definedName name="estacional" localSheetId="7">#REF!</definedName>
    <definedName name="estacional" localSheetId="8">#REF!</definedName>
    <definedName name="estacional" localSheetId="10">#REF!</definedName>
    <definedName name="estacional" localSheetId="11">#REF!</definedName>
    <definedName name="estacional" localSheetId="12">#REF!</definedName>
    <definedName name="estacional">#REF!</definedName>
    <definedName name="etwete" localSheetId="13" hidden="1">{"Riqfin97",#N/A,FALSE,"Tran";"Riqfinpro",#N/A,FALSE,"Tran"}</definedName>
    <definedName name="etwete" localSheetId="14" hidden="1">{"Riqfin97",#N/A,FALSE,"Tran";"Riqfinpro",#N/A,FALSE,"Tran"}</definedName>
    <definedName name="etwete" localSheetId="7" hidden="1">{"Riqfin97",#N/A,FALSE,"Tran";"Riqfinpro",#N/A,FALSE,"Tran"}</definedName>
    <definedName name="etwete" localSheetId="8" hidden="1">{"Riqfin97",#N/A,FALSE,"Tran";"Riqfinpro",#N/A,FALSE,"Tran"}</definedName>
    <definedName name="etwete" localSheetId="10" hidden="1">{"Riqfin97",#N/A,FALSE,"Tran";"Riqfinpro",#N/A,FALSE,"Tran"}</definedName>
    <definedName name="etwete" localSheetId="11" hidden="1">{"Riqfin97",#N/A,FALSE,"Tran";"Riqfinpro",#N/A,FALSE,"Tran"}</definedName>
    <definedName name="etwete" localSheetId="12" hidden="1">{"Riqfin97",#N/A,FALSE,"Tran";"Riqfinpro",#N/A,FALSE,"Tran"}</definedName>
    <definedName name="etwete" localSheetId="1" hidden="1">{"Riqfin97",#N/A,FALSE,"Tran";"Riqfinpro",#N/A,FALSE,"Tran"}</definedName>
    <definedName name="etwete" hidden="1">{"Riqfin97",#N/A,FALSE,"Tran";"Riqfinpro",#N/A,FALSE,"Tran"}</definedName>
    <definedName name="ExitWRS">[7]Main!$AB$25</definedName>
    <definedName name="EXPORT" localSheetId="13">#REF!</definedName>
    <definedName name="EXPORT" localSheetId="14">#REF!</definedName>
    <definedName name="EXPORT" localSheetId="7">#REF!</definedName>
    <definedName name="EXPORT" localSheetId="8">#REF!</definedName>
    <definedName name="EXPORT" localSheetId="10">#REF!</definedName>
    <definedName name="EXPORT" localSheetId="11">#REF!</definedName>
    <definedName name="EXPORT" localSheetId="12">#REF!</definedName>
    <definedName name="EXPORT">#REF!</definedName>
    <definedName name="Exportacion_Por_Importancia">[20]Macro1!$A$1</definedName>
    <definedName name="fadfadsf" localSheetId="13" hidden="1">{"Riqfin97",#N/A,FALSE,"Tran";"Riqfinpro",#N/A,FALSE,"Tran"}</definedName>
    <definedName name="fadfadsf" localSheetId="14" hidden="1">{"Riqfin97",#N/A,FALSE,"Tran";"Riqfinpro",#N/A,FALSE,"Tran"}</definedName>
    <definedName name="fadfadsf" localSheetId="7" hidden="1">{"Riqfin97",#N/A,FALSE,"Tran";"Riqfinpro",#N/A,FALSE,"Tran"}</definedName>
    <definedName name="fadfadsf" localSheetId="8" hidden="1">{"Riqfin97",#N/A,FALSE,"Tran";"Riqfinpro",#N/A,FALSE,"Tran"}</definedName>
    <definedName name="fadfadsf" localSheetId="10" hidden="1">{"Riqfin97",#N/A,FALSE,"Tran";"Riqfinpro",#N/A,FALSE,"Tran"}</definedName>
    <definedName name="fadfadsf" localSheetId="11" hidden="1">{"Riqfin97",#N/A,FALSE,"Tran";"Riqfinpro",#N/A,FALSE,"Tran"}</definedName>
    <definedName name="fadfadsf" localSheetId="12" hidden="1">{"Riqfin97",#N/A,FALSE,"Tran";"Riqfinpro",#N/A,FALSE,"Tran"}</definedName>
    <definedName name="fadfadsf" localSheetId="1" hidden="1">{"Riqfin97",#N/A,FALSE,"Tran";"Riqfinpro",#N/A,FALSE,"Tran"}</definedName>
    <definedName name="fadfadsf" hidden="1">{"Riqfin97",#N/A,FALSE,"Tran";"Riqfinpro",#N/A,FALSE,"Tran"}</definedName>
    <definedName name="fadfdfa" localSheetId="13" hidden="1">{"Tab1",#N/A,FALSE,"P";"Tab2",#N/A,FALSE,"P"}</definedName>
    <definedName name="fadfdfa" localSheetId="14" hidden="1">{"Tab1",#N/A,FALSE,"P";"Tab2",#N/A,FALSE,"P"}</definedName>
    <definedName name="fadfdfa" localSheetId="7" hidden="1">{"Tab1",#N/A,FALSE,"P";"Tab2",#N/A,FALSE,"P"}</definedName>
    <definedName name="fadfdfa" localSheetId="8" hidden="1">{"Tab1",#N/A,FALSE,"P";"Tab2",#N/A,FALSE,"P"}</definedName>
    <definedName name="fadfdfa" localSheetId="10" hidden="1">{"Tab1",#N/A,FALSE,"P";"Tab2",#N/A,FALSE,"P"}</definedName>
    <definedName name="fadfdfa" localSheetId="11" hidden="1">{"Tab1",#N/A,FALSE,"P";"Tab2",#N/A,FALSE,"P"}</definedName>
    <definedName name="fadfdfa" localSheetId="12" hidden="1">{"Tab1",#N/A,FALSE,"P";"Tab2",#N/A,FALSE,"P"}</definedName>
    <definedName name="fadfdfa" localSheetId="1" hidden="1">{"Tab1",#N/A,FALSE,"P";"Tab2",#N/A,FALSE,"P"}</definedName>
    <definedName name="fadfdfa" hidden="1">{"Tab1",#N/A,FALSE,"P";"Tab2",#N/A,FALSE,"P"}</definedName>
    <definedName name="fadfdfad" localSheetId="13" hidden="1">{"Riqfin97",#N/A,FALSE,"Tran";"Riqfinpro",#N/A,FALSE,"Tran"}</definedName>
    <definedName name="fadfdfad" localSheetId="14" hidden="1">{"Riqfin97",#N/A,FALSE,"Tran";"Riqfinpro",#N/A,FALSE,"Tran"}</definedName>
    <definedName name="fadfdfad" localSheetId="7" hidden="1">{"Riqfin97",#N/A,FALSE,"Tran";"Riqfinpro",#N/A,FALSE,"Tran"}</definedName>
    <definedName name="fadfdfad" localSheetId="8" hidden="1">{"Riqfin97",#N/A,FALSE,"Tran";"Riqfinpro",#N/A,FALSE,"Tran"}</definedName>
    <definedName name="fadfdfad" localSheetId="10" hidden="1">{"Riqfin97",#N/A,FALSE,"Tran";"Riqfinpro",#N/A,FALSE,"Tran"}</definedName>
    <definedName name="fadfdfad" localSheetId="11" hidden="1">{"Riqfin97",#N/A,FALSE,"Tran";"Riqfinpro",#N/A,FALSE,"Tran"}</definedName>
    <definedName name="fadfdfad" localSheetId="12" hidden="1">{"Riqfin97",#N/A,FALSE,"Tran";"Riqfinpro",#N/A,FALSE,"Tran"}</definedName>
    <definedName name="fadfdfad" localSheetId="1" hidden="1">{"Riqfin97",#N/A,FALSE,"Tran";"Riqfinpro",#N/A,FALSE,"Tran"}</definedName>
    <definedName name="fadfdfad" hidden="1">{"Riqfin97",#N/A,FALSE,"Tran";"Riqfinpro",#N/A,FALSE,"Tran"}</definedName>
    <definedName name="fasf" localSheetId="13" hidden="1">{"Tab1",#N/A,FALSE,"P";"Tab2",#N/A,FALSE,"P"}</definedName>
    <definedName name="fasf" localSheetId="14" hidden="1">{"Tab1",#N/A,FALSE,"P";"Tab2",#N/A,FALSE,"P"}</definedName>
    <definedName name="fasf" localSheetId="7" hidden="1">{"Tab1",#N/A,FALSE,"P";"Tab2",#N/A,FALSE,"P"}</definedName>
    <definedName name="fasf" localSheetId="8" hidden="1">{"Tab1",#N/A,FALSE,"P";"Tab2",#N/A,FALSE,"P"}</definedName>
    <definedName name="fasf" localSheetId="10" hidden="1">{"Tab1",#N/A,FALSE,"P";"Tab2",#N/A,FALSE,"P"}</definedName>
    <definedName name="fasf" localSheetId="11" hidden="1">{"Tab1",#N/A,FALSE,"P";"Tab2",#N/A,FALSE,"P"}</definedName>
    <definedName name="fasf" localSheetId="12" hidden="1">{"Tab1",#N/A,FALSE,"P";"Tab2",#N/A,FALSE,"P"}</definedName>
    <definedName name="fasf" localSheetId="1" hidden="1">{"Tab1",#N/A,FALSE,"P";"Tab2",#N/A,FALSE,"P"}</definedName>
    <definedName name="fasf" hidden="1">{"Tab1",#N/A,FALSE,"P";"Tab2",#N/A,FALSE,"P"}</definedName>
    <definedName name="fcfasdf" localSheetId="13" hidden="1">{"Tab1",#N/A,FALSE,"P";"Tab2",#N/A,FALSE,"P"}</definedName>
    <definedName name="fcfasdf" localSheetId="14" hidden="1">{"Tab1",#N/A,FALSE,"P";"Tab2",#N/A,FALSE,"P"}</definedName>
    <definedName name="fcfasdf" localSheetId="7" hidden="1">{"Tab1",#N/A,FALSE,"P";"Tab2",#N/A,FALSE,"P"}</definedName>
    <definedName name="fcfasdf" localSheetId="8" hidden="1">{"Tab1",#N/A,FALSE,"P";"Tab2",#N/A,FALSE,"P"}</definedName>
    <definedName name="fcfasdf" localSheetId="10" hidden="1">{"Tab1",#N/A,FALSE,"P";"Tab2",#N/A,FALSE,"P"}</definedName>
    <definedName name="fcfasdf" localSheetId="11" hidden="1">{"Tab1",#N/A,FALSE,"P";"Tab2",#N/A,FALSE,"P"}</definedName>
    <definedName name="fcfasdf" localSheetId="12" hidden="1">{"Tab1",#N/A,FALSE,"P";"Tab2",#N/A,FALSE,"P"}</definedName>
    <definedName name="fcfasdf" localSheetId="1" hidden="1">{"Tab1",#N/A,FALSE,"P";"Tab2",#N/A,FALSE,"P"}</definedName>
    <definedName name="fcfasdf" hidden="1">{"Tab1",#N/A,FALSE,"P";"Tab2",#N/A,FALSE,"P"}</definedName>
    <definedName name="feb" localSheetId="7">[6]Programa!#REF!</definedName>
    <definedName name="feb">[6]Programa!#REF!</definedName>
    <definedName name="fecha" localSheetId="7">[6]Programa!#REF!</definedName>
    <definedName name="fecha">[6]Programa!#REF!</definedName>
    <definedName name="fed" localSheetId="13" hidden="1">{"Riqfin97",#N/A,FALSE,"Tran";"Riqfinpro",#N/A,FALSE,"Tran"}</definedName>
    <definedName name="fed" localSheetId="14" hidden="1">{"Riqfin97",#N/A,FALSE,"Tran";"Riqfinpro",#N/A,FALSE,"Tran"}</definedName>
    <definedName name="fed" localSheetId="7" hidden="1">{"Riqfin97",#N/A,FALSE,"Tran";"Riqfinpro",#N/A,FALSE,"Tran"}</definedName>
    <definedName name="fed" localSheetId="8" hidden="1">{"Riqfin97",#N/A,FALSE,"Tran";"Riqfinpro",#N/A,FALSE,"Tran"}</definedName>
    <definedName name="fed" localSheetId="10" hidden="1">{"Riqfin97",#N/A,FALSE,"Tran";"Riqfinpro",#N/A,FALSE,"Tran"}</definedName>
    <definedName name="fed" localSheetId="11" hidden="1">{"Riqfin97",#N/A,FALSE,"Tran";"Riqfinpro",#N/A,FALSE,"Tran"}</definedName>
    <definedName name="fed" localSheetId="12" hidden="1">{"Riqfin97",#N/A,FALSE,"Tran";"Riqfinpro",#N/A,FALSE,"Tran"}</definedName>
    <definedName name="fed" localSheetId="1" hidden="1">{"Riqfin97",#N/A,FALSE,"Tran";"Riqfinpro",#N/A,FALSE,"Tran"}</definedName>
    <definedName name="fed" hidden="1">{"Riqfin97",#N/A,FALSE,"Tran";"Riqfinpro",#N/A,FALSE,"Tran"}</definedName>
    <definedName name="fer" localSheetId="13" hidden="1">{"Riqfin97",#N/A,FALSE,"Tran";"Riqfinpro",#N/A,FALSE,"Tran"}</definedName>
    <definedName name="fer" localSheetId="14" hidden="1">{"Riqfin97",#N/A,FALSE,"Tran";"Riqfinpro",#N/A,FALSE,"Tran"}</definedName>
    <definedName name="fer" localSheetId="7" hidden="1">{"Riqfin97",#N/A,FALSE,"Tran";"Riqfinpro",#N/A,FALSE,"Tran"}</definedName>
    <definedName name="fer" localSheetId="8" hidden="1">{"Riqfin97",#N/A,FALSE,"Tran";"Riqfinpro",#N/A,FALSE,"Tran"}</definedName>
    <definedName name="fer" localSheetId="10" hidden="1">{"Riqfin97",#N/A,FALSE,"Tran";"Riqfinpro",#N/A,FALSE,"Tran"}</definedName>
    <definedName name="fer" localSheetId="11" hidden="1">{"Riqfin97",#N/A,FALSE,"Tran";"Riqfinpro",#N/A,FALSE,"Tran"}</definedName>
    <definedName name="fer" localSheetId="12" hidden="1">{"Riqfin97",#N/A,FALSE,"Tran";"Riqfinpro",#N/A,FALSE,"Tran"}</definedName>
    <definedName name="fer" localSheetId="1" hidden="1">{"Riqfin97",#N/A,FALSE,"Tran";"Riqfinpro",#N/A,FALSE,"Tran"}</definedName>
    <definedName name="fer" hidden="1">{"Riqfin97",#N/A,FALSE,"Tran";"Riqfinpro",#N/A,FALSE,"Tran"}</definedName>
    <definedName name="ff" localSheetId="13" hidden="1">{"Tab1",#N/A,FALSE,"P";"Tab2",#N/A,FALSE,"P"}</definedName>
    <definedName name="ff" localSheetId="14" hidden="1">{"Tab1",#N/A,FALSE,"P";"Tab2",#N/A,FALSE,"P"}</definedName>
    <definedName name="ff" localSheetId="7" hidden="1">{"Tab1",#N/A,FALSE,"P";"Tab2",#N/A,FALSE,"P"}</definedName>
    <definedName name="ff" localSheetId="8" hidden="1">{"Tab1",#N/A,FALSE,"P";"Tab2",#N/A,FALSE,"P"}</definedName>
    <definedName name="ff" localSheetId="10" hidden="1">{"Tab1",#N/A,FALSE,"P";"Tab2",#N/A,FALSE,"P"}</definedName>
    <definedName name="ff" localSheetId="11" hidden="1">{"Tab1",#N/A,FALSE,"P";"Tab2",#N/A,FALSE,"P"}</definedName>
    <definedName name="ff" localSheetId="12" hidden="1">{"Tab1",#N/A,FALSE,"P";"Tab2",#N/A,FALSE,"P"}</definedName>
    <definedName name="ff" localSheetId="1" hidden="1">{"Tab1",#N/A,FALSE,"P";"Tab2",#N/A,FALSE,"P"}</definedName>
    <definedName name="ff" hidden="1">{"Tab1",#N/A,FALSE,"P";"Tab2",#N/A,FALSE,"P"}</definedName>
    <definedName name="fff" localSheetId="13" hidden="1">{"Tab1",#N/A,FALSE,"P";"Tab2",#N/A,FALSE,"P"}</definedName>
    <definedName name="fff" localSheetId="14" hidden="1">{"Tab1",#N/A,FALSE,"P";"Tab2",#N/A,FALSE,"P"}</definedName>
    <definedName name="fff" localSheetId="7" hidden="1">{"Tab1",#N/A,FALSE,"P";"Tab2",#N/A,FALSE,"P"}</definedName>
    <definedName name="fff" localSheetId="8" hidden="1">{"Tab1",#N/A,FALSE,"P";"Tab2",#N/A,FALSE,"P"}</definedName>
    <definedName name="fff" localSheetId="10" hidden="1">{"Tab1",#N/A,FALSE,"P";"Tab2",#N/A,FALSE,"P"}</definedName>
    <definedName name="fff" localSheetId="11" hidden="1">{"Tab1",#N/A,FALSE,"P";"Tab2",#N/A,FALSE,"P"}</definedName>
    <definedName name="fff" localSheetId="12" hidden="1">{"Tab1",#N/A,FALSE,"P";"Tab2",#N/A,FALSE,"P"}</definedName>
    <definedName name="fff" localSheetId="1" hidden="1">{"Tab1",#N/A,FALSE,"P";"Tab2",#N/A,FALSE,"P"}</definedName>
    <definedName name="fff" hidden="1">{"Tab1",#N/A,FALSE,"P";"Tab2",#N/A,FALSE,"P"}</definedName>
    <definedName name="ffff" localSheetId="13" hidden="1">{"Riqfin97",#N/A,FALSE,"Tran";"Riqfinpro",#N/A,FALSE,"Tran"}</definedName>
    <definedName name="ffff" localSheetId="14" hidden="1">{"Riqfin97",#N/A,FALSE,"Tran";"Riqfinpro",#N/A,FALSE,"Tran"}</definedName>
    <definedName name="ffff" localSheetId="7" hidden="1">{"Riqfin97",#N/A,FALSE,"Tran";"Riqfinpro",#N/A,FALSE,"Tran"}</definedName>
    <definedName name="ffff" localSheetId="8" hidden="1">{"Riqfin97",#N/A,FALSE,"Tran";"Riqfinpro",#N/A,FALSE,"Tran"}</definedName>
    <definedName name="ffff" localSheetId="10" hidden="1">{"Riqfin97",#N/A,FALSE,"Tran";"Riqfinpro",#N/A,FALSE,"Tran"}</definedName>
    <definedName name="ffff" localSheetId="11" hidden="1">{"Riqfin97",#N/A,FALSE,"Tran";"Riqfinpro",#N/A,FALSE,"Tran"}</definedName>
    <definedName name="ffff" localSheetId="12" hidden="1">{"Riqfin97",#N/A,FALSE,"Tran";"Riqfinpro",#N/A,FALSE,"Tran"}</definedName>
    <definedName name="ffff" localSheetId="1" hidden="1">{"Riqfin97",#N/A,FALSE,"Tran";"Riqfinpro",#N/A,FALSE,"Tran"}</definedName>
    <definedName name="ffff" hidden="1">{"Riqfin97",#N/A,FALSE,"Tran";"Riqfinpro",#N/A,FALSE,"Tran"}</definedName>
    <definedName name="ffffff" localSheetId="13" hidden="1">{"Tab1",#N/A,FALSE,"P";"Tab2",#N/A,FALSE,"P"}</definedName>
    <definedName name="ffffff" localSheetId="14" hidden="1">{"Tab1",#N/A,FALSE,"P";"Tab2",#N/A,FALSE,"P"}</definedName>
    <definedName name="ffffff" localSheetId="7" hidden="1">{"Tab1",#N/A,FALSE,"P";"Tab2",#N/A,FALSE,"P"}</definedName>
    <definedName name="ffffff" localSheetId="8" hidden="1">{"Tab1",#N/A,FALSE,"P";"Tab2",#N/A,FALSE,"P"}</definedName>
    <definedName name="ffffff" localSheetId="10" hidden="1">{"Tab1",#N/A,FALSE,"P";"Tab2",#N/A,FALSE,"P"}</definedName>
    <definedName name="ffffff" localSheetId="11" hidden="1">{"Tab1",#N/A,FALSE,"P";"Tab2",#N/A,FALSE,"P"}</definedName>
    <definedName name="ffffff" localSheetId="12" hidden="1">{"Tab1",#N/A,FALSE,"P";"Tab2",#N/A,FALSE,"P"}</definedName>
    <definedName name="ffffff" localSheetId="1" hidden="1">{"Tab1",#N/A,FALSE,"P";"Tab2",#N/A,FALSE,"P"}</definedName>
    <definedName name="ffffff" hidden="1">{"Tab1",#N/A,FALSE,"P";"Tab2",#N/A,FALSE,"P"}</definedName>
    <definedName name="fffffff" localSheetId="13" hidden="1">{"Minpmon",#N/A,FALSE,"Monthinput"}</definedName>
    <definedName name="fffffff" localSheetId="14" hidden="1">{"Minpmon",#N/A,FALSE,"Monthinput"}</definedName>
    <definedName name="fffffff" localSheetId="7" hidden="1">{"Minpmon",#N/A,FALSE,"Monthinput"}</definedName>
    <definedName name="fffffff" localSheetId="8" hidden="1">{"Minpmon",#N/A,FALSE,"Monthinput"}</definedName>
    <definedName name="fffffff" localSheetId="10" hidden="1">{"Minpmon",#N/A,FALSE,"Monthinput"}</definedName>
    <definedName name="fffffff" localSheetId="11" hidden="1">{"Minpmon",#N/A,FALSE,"Monthinput"}</definedName>
    <definedName name="fffffff" localSheetId="12" hidden="1">{"Minpmon",#N/A,FALSE,"Monthinput"}</definedName>
    <definedName name="fffffff" localSheetId="1" hidden="1">{"Minpmon",#N/A,FALSE,"Monthinput"}</definedName>
    <definedName name="fffffff" hidden="1">{"Minpmon",#N/A,FALSE,"Monthinput"}</definedName>
    <definedName name="ffffffffffffff" localSheetId="13" hidden="1">{"Riqfin97",#N/A,FALSE,"Tran";"Riqfinpro",#N/A,FALSE,"Tran"}</definedName>
    <definedName name="ffffffffffffff" localSheetId="14" hidden="1">{"Riqfin97",#N/A,FALSE,"Tran";"Riqfinpro",#N/A,FALSE,"Tran"}</definedName>
    <definedName name="ffffffffffffff" localSheetId="7" hidden="1">{"Riqfin97",#N/A,FALSE,"Tran";"Riqfinpro",#N/A,FALSE,"Tran"}</definedName>
    <definedName name="ffffffffffffff" localSheetId="8" hidden="1">{"Riqfin97",#N/A,FALSE,"Tran";"Riqfinpro",#N/A,FALSE,"Tran"}</definedName>
    <definedName name="ffffffffffffff" localSheetId="10" hidden="1">{"Riqfin97",#N/A,FALSE,"Tran";"Riqfinpro",#N/A,FALSE,"Tran"}</definedName>
    <definedName name="ffffffffffffff" localSheetId="11" hidden="1">{"Riqfin97",#N/A,FALSE,"Tran";"Riqfinpro",#N/A,FALSE,"Tran"}</definedName>
    <definedName name="ffffffffffffff" localSheetId="12" hidden="1">{"Riqfin97",#N/A,FALSE,"Tran";"Riqfinpro",#N/A,FALSE,"Tran"}</definedName>
    <definedName name="ffffffffffffff" localSheetId="1" hidden="1">{"Riqfin97",#N/A,FALSE,"Tran";"Riqfinpro",#N/A,FALSE,"Tran"}</definedName>
    <definedName name="ffffffffffffff" hidden="1">{"Riqfin97",#N/A,FALSE,"Tran";"Riqfinpro",#N/A,FALSE,"Tran"}</definedName>
    <definedName name="fgf" localSheetId="13" hidden="1">{"Riqfin97",#N/A,FALSE,"Tran";"Riqfinpro",#N/A,FALSE,"Tran"}</definedName>
    <definedName name="fgf" localSheetId="14" hidden="1">{"Riqfin97",#N/A,FALSE,"Tran";"Riqfinpro",#N/A,FALSE,"Tran"}</definedName>
    <definedName name="fgf" localSheetId="7" hidden="1">{"Riqfin97",#N/A,FALSE,"Tran";"Riqfinpro",#N/A,FALSE,"Tran"}</definedName>
    <definedName name="fgf" localSheetId="8" hidden="1">{"Riqfin97",#N/A,FALSE,"Tran";"Riqfinpro",#N/A,FALSE,"Tran"}</definedName>
    <definedName name="fgf" localSheetId="10" hidden="1">{"Riqfin97",#N/A,FALSE,"Tran";"Riqfinpro",#N/A,FALSE,"Tran"}</definedName>
    <definedName name="fgf" localSheetId="11" hidden="1">{"Riqfin97",#N/A,FALSE,"Tran";"Riqfinpro",#N/A,FALSE,"Tran"}</definedName>
    <definedName name="fgf" localSheetId="12" hidden="1">{"Riqfin97",#N/A,FALSE,"Tran";"Riqfinpro",#N/A,FALSE,"Tran"}</definedName>
    <definedName name="fgf" localSheetId="1" hidden="1">{"Riqfin97",#N/A,FALSE,"Tran";"Riqfinpro",#N/A,FALSE,"Tran"}</definedName>
    <definedName name="fgf" hidden="1">{"Riqfin97",#N/A,FALSE,"Tran";"Riqfinpro",#N/A,FALSE,"Tran"}</definedName>
    <definedName name="finan" localSheetId="13">#REF!</definedName>
    <definedName name="finan" localSheetId="14">#REF!</definedName>
    <definedName name="finan" localSheetId="7">#REF!</definedName>
    <definedName name="finan" localSheetId="8">#REF!</definedName>
    <definedName name="finan" localSheetId="10">#REF!</definedName>
    <definedName name="finan" localSheetId="11">#REF!</definedName>
    <definedName name="finan" localSheetId="12">#REF!</definedName>
    <definedName name="finan">#REF!</definedName>
    <definedName name="finan1" localSheetId="13">#REF!</definedName>
    <definedName name="finan1" localSheetId="14">#REF!</definedName>
    <definedName name="finan1" localSheetId="7">#REF!</definedName>
    <definedName name="finan1" localSheetId="8">#REF!</definedName>
    <definedName name="finan1" localSheetId="10">#REF!</definedName>
    <definedName name="finan1" localSheetId="11">#REF!</definedName>
    <definedName name="finan1" localSheetId="12">#REF!</definedName>
    <definedName name="finan1">#REF!</definedName>
    <definedName name="Financing" localSheetId="13" hidden="1">{"Tab1",#N/A,FALSE,"P";"Tab2",#N/A,FALSE,"P"}</definedName>
    <definedName name="Financing" localSheetId="14" hidden="1">{"Tab1",#N/A,FALSE,"P";"Tab2",#N/A,FALSE,"P"}</definedName>
    <definedName name="Financing" localSheetId="7" hidden="1">{"Tab1",#N/A,FALSE,"P";"Tab2",#N/A,FALSE,"P"}</definedName>
    <definedName name="Financing" localSheetId="8" hidden="1">{"Tab1",#N/A,FALSE,"P";"Tab2",#N/A,FALSE,"P"}</definedName>
    <definedName name="Financing" localSheetId="10" hidden="1">{"Tab1",#N/A,FALSE,"P";"Tab2",#N/A,FALSE,"P"}</definedName>
    <definedName name="Financing" localSheetId="11" hidden="1">{"Tab1",#N/A,FALSE,"P";"Tab2",#N/A,FALSE,"P"}</definedName>
    <definedName name="Financing" localSheetId="12" hidden="1">{"Tab1",#N/A,FALSE,"P";"Tab2",#N/A,FALSE,"P"}</definedName>
    <definedName name="Financing" localSheetId="1" hidden="1">{"Tab1",#N/A,FALSE,"P";"Tab2",#N/A,FALSE,"P"}</definedName>
    <definedName name="Financing" hidden="1">{"Tab1",#N/A,FALSE,"P";"Tab2",#N/A,FALSE,"P"}</definedName>
    <definedName name="fluct" localSheetId="13">#REF!</definedName>
    <definedName name="fluct" localSheetId="14">#REF!</definedName>
    <definedName name="fluct" localSheetId="7">#REF!</definedName>
    <definedName name="fluct" localSheetId="8">#REF!</definedName>
    <definedName name="fluct" localSheetId="10">#REF!</definedName>
    <definedName name="fluct" localSheetId="11">#REF!</definedName>
    <definedName name="fluct" localSheetId="12">#REF!</definedName>
    <definedName name="fluct">#REF!</definedName>
    <definedName name="FLUJO">'[21]Base de Datos Proyecciones'!$A$2:$H$2</definedName>
    <definedName name="fre" localSheetId="13" hidden="1">{"Tab1",#N/A,FALSE,"P";"Tab2",#N/A,FALSE,"P"}</definedName>
    <definedName name="fre" localSheetId="14" hidden="1">{"Tab1",#N/A,FALSE,"P";"Tab2",#N/A,FALSE,"P"}</definedName>
    <definedName name="fre" localSheetId="7" hidden="1">{"Tab1",#N/A,FALSE,"P";"Tab2",#N/A,FALSE,"P"}</definedName>
    <definedName name="fre" localSheetId="8" hidden="1">{"Tab1",#N/A,FALSE,"P";"Tab2",#N/A,FALSE,"P"}</definedName>
    <definedName name="fre" localSheetId="10" hidden="1">{"Tab1",#N/A,FALSE,"P";"Tab2",#N/A,FALSE,"P"}</definedName>
    <definedName name="fre" localSheetId="11" hidden="1">{"Tab1",#N/A,FALSE,"P";"Tab2",#N/A,FALSE,"P"}</definedName>
    <definedName name="fre" localSheetId="12" hidden="1">{"Tab1",#N/A,FALSE,"P";"Tab2",#N/A,FALSE,"P"}</definedName>
    <definedName name="fre" localSheetId="1" hidden="1">{"Tab1",#N/A,FALSE,"P";"Tab2",#N/A,FALSE,"P"}</definedName>
    <definedName name="fre" hidden="1">{"Tab1",#N/A,FALSE,"P";"Tab2",#N/A,FALSE,"P"}</definedName>
    <definedName name="fsgwereert" localSheetId="13" hidden="1">{"Tab1",#N/A,FALSE,"P";"Tab2",#N/A,FALSE,"P"}</definedName>
    <definedName name="fsgwereert" localSheetId="14" hidden="1">{"Tab1",#N/A,FALSE,"P";"Tab2",#N/A,FALSE,"P"}</definedName>
    <definedName name="fsgwereert" localSheetId="7" hidden="1">{"Tab1",#N/A,FALSE,"P";"Tab2",#N/A,FALSE,"P"}</definedName>
    <definedName name="fsgwereert" localSheetId="8" hidden="1">{"Tab1",#N/A,FALSE,"P";"Tab2",#N/A,FALSE,"P"}</definedName>
    <definedName name="fsgwereert" localSheetId="10" hidden="1">{"Tab1",#N/A,FALSE,"P";"Tab2",#N/A,FALSE,"P"}</definedName>
    <definedName name="fsgwereert" localSheetId="11" hidden="1">{"Tab1",#N/A,FALSE,"P";"Tab2",#N/A,FALSE,"P"}</definedName>
    <definedName name="fsgwereert" localSheetId="12" hidden="1">{"Tab1",#N/A,FALSE,"P";"Tab2",#N/A,FALSE,"P"}</definedName>
    <definedName name="fsgwereert" localSheetId="1" hidden="1">{"Tab1",#N/A,FALSE,"P";"Tab2",#N/A,FALSE,"P"}</definedName>
    <definedName name="fsgwereert" hidden="1">{"Tab1",#N/A,FALSE,"P";"Tab2",#N/A,FALSE,"P"}</definedName>
    <definedName name="ftaref" localSheetId="13">#REF!</definedName>
    <definedName name="ftaref" localSheetId="14">#REF!</definedName>
    <definedName name="ftaref" localSheetId="7">#REF!</definedName>
    <definedName name="ftaref" localSheetId="8">#REF!</definedName>
    <definedName name="ftaref" localSheetId="10">#REF!</definedName>
    <definedName name="ftaref" localSheetId="11">#REF!</definedName>
    <definedName name="ftaref" localSheetId="12">#REF!</definedName>
    <definedName name="ftaref">#REF!</definedName>
    <definedName name="ftconf" localSheetId="13">#REF!</definedName>
    <definedName name="ftconf" localSheetId="14">#REF!</definedName>
    <definedName name="ftconf" localSheetId="7">#REF!</definedName>
    <definedName name="ftconf" localSheetId="8">#REF!</definedName>
    <definedName name="ftconf" localSheetId="10">#REF!</definedName>
    <definedName name="ftconf" localSheetId="11">#REF!</definedName>
    <definedName name="ftconf" localSheetId="12">#REF!</definedName>
    <definedName name="ftconf">#REF!</definedName>
    <definedName name="ftima" localSheetId="13">#REF!</definedName>
    <definedName name="ftima" localSheetId="14">#REF!</definedName>
    <definedName name="ftima" localSheetId="7">#REF!</definedName>
    <definedName name="ftima" localSheetId="8">#REF!</definedName>
    <definedName name="ftima" localSheetId="10">#REF!</definedName>
    <definedName name="ftima" localSheetId="11">#REF!</definedName>
    <definedName name="ftima" localSheetId="12">#REF!</definedName>
    <definedName name="ftima">#REF!</definedName>
    <definedName name="ftimaf" localSheetId="7">#REF!</definedName>
    <definedName name="ftimaf">#REF!</definedName>
    <definedName name="ftr" localSheetId="13" hidden="1">{"Riqfin97",#N/A,FALSE,"Tran";"Riqfinpro",#N/A,FALSE,"Tran"}</definedName>
    <definedName name="ftr" localSheetId="14" hidden="1">{"Riqfin97",#N/A,FALSE,"Tran";"Riqfinpro",#N/A,FALSE,"Tran"}</definedName>
    <definedName name="ftr" localSheetId="7" hidden="1">{"Riqfin97",#N/A,FALSE,"Tran";"Riqfinpro",#N/A,FALSE,"Tran"}</definedName>
    <definedName name="ftr" localSheetId="8" hidden="1">{"Riqfin97",#N/A,FALSE,"Tran";"Riqfinpro",#N/A,FALSE,"Tran"}</definedName>
    <definedName name="ftr" localSheetId="10" hidden="1">{"Riqfin97",#N/A,FALSE,"Tran";"Riqfinpro",#N/A,FALSE,"Tran"}</definedName>
    <definedName name="ftr" localSheetId="11" hidden="1">{"Riqfin97",#N/A,FALSE,"Tran";"Riqfinpro",#N/A,FALSE,"Tran"}</definedName>
    <definedName name="ftr" localSheetId="12" hidden="1">{"Riqfin97",#N/A,FALSE,"Tran";"Riqfinpro",#N/A,FALSE,"Tran"}</definedName>
    <definedName name="ftr" localSheetId="1" hidden="1">{"Riqfin97",#N/A,FALSE,"Tran";"Riqfinpro",#N/A,FALSE,"Tran"}</definedName>
    <definedName name="ftr" hidden="1">{"Riqfin97",#N/A,FALSE,"Tran";"Riqfinpro",#N/A,FALSE,"Tran"}</definedName>
    <definedName name="fty" localSheetId="13" hidden="1">{"Riqfin97",#N/A,FALSE,"Tran";"Riqfinpro",#N/A,FALSE,"Tran"}</definedName>
    <definedName name="fty" localSheetId="14" hidden="1">{"Riqfin97",#N/A,FALSE,"Tran";"Riqfinpro",#N/A,FALSE,"Tran"}</definedName>
    <definedName name="fty" localSheetId="7" hidden="1">{"Riqfin97",#N/A,FALSE,"Tran";"Riqfinpro",#N/A,FALSE,"Tran"}</definedName>
    <definedName name="fty" localSheetId="8" hidden="1">{"Riqfin97",#N/A,FALSE,"Tran";"Riqfinpro",#N/A,FALSE,"Tran"}</definedName>
    <definedName name="fty" localSheetId="10" hidden="1">{"Riqfin97",#N/A,FALSE,"Tran";"Riqfinpro",#N/A,FALSE,"Tran"}</definedName>
    <definedName name="fty" localSheetId="11" hidden="1">{"Riqfin97",#N/A,FALSE,"Tran";"Riqfinpro",#N/A,FALSE,"Tran"}</definedName>
    <definedName name="fty" localSheetId="12" hidden="1">{"Riqfin97",#N/A,FALSE,"Tran";"Riqfinpro",#N/A,FALSE,"Tran"}</definedName>
    <definedName name="fty" localSheetId="1" hidden="1">{"Riqfin97",#N/A,FALSE,"Tran";"Riqfinpro",#N/A,FALSE,"Tran"}</definedName>
    <definedName name="fty" hidden="1">{"Riqfin97",#N/A,FALSE,"Tran";"Riqfinpro",#N/A,FALSE,"Tran"}</definedName>
    <definedName name="g" localSheetId="13">#REF!</definedName>
    <definedName name="g" localSheetId="14">#REF!</definedName>
    <definedName name="g" localSheetId="7">#REF!</definedName>
    <definedName name="g" localSheetId="8">#REF!</definedName>
    <definedName name="g" localSheetId="10">#REF!</definedName>
    <definedName name="g" localSheetId="11">#REF!</definedName>
    <definedName name="g" localSheetId="12">#REF!</definedName>
    <definedName name="g">#REF!</definedName>
    <definedName name="GASTO" localSheetId="13">#REF!</definedName>
    <definedName name="GASTO" localSheetId="14">#REF!</definedName>
    <definedName name="GASTO" localSheetId="7">#REF!</definedName>
    <definedName name="GASTO" localSheetId="8">#REF!</definedName>
    <definedName name="GASTO" localSheetId="10">#REF!</definedName>
    <definedName name="GASTO" localSheetId="11">#REF!</definedName>
    <definedName name="GASTO" localSheetId="12">#REF!</definedName>
    <definedName name="GASTO">#REF!</definedName>
    <definedName name="GASTOCORD" localSheetId="13">#REF!</definedName>
    <definedName name="GASTOCORD" localSheetId="14">#REF!</definedName>
    <definedName name="GASTOCORD" localSheetId="7">#REF!</definedName>
    <definedName name="GASTOCORD" localSheetId="8">#REF!</definedName>
    <definedName name="GASTOCORD" localSheetId="10">#REF!</definedName>
    <definedName name="GASTOCORD" localSheetId="11">#REF!</definedName>
    <definedName name="GASTOCORD" localSheetId="12">#REF!</definedName>
    <definedName name="GASTOCORD">#REF!</definedName>
    <definedName name="GASTORO" localSheetId="7">#REF!</definedName>
    <definedName name="GASTORO">#REF!</definedName>
    <definedName name="GATO" localSheetId="7">#REF!</definedName>
    <definedName name="GATO">#REF!</definedName>
    <definedName name="ggfsgf" localSheetId="13" hidden="1">{"Riqfin97",#N/A,FALSE,"Tran";"Riqfinpro",#N/A,FALSE,"Tran"}</definedName>
    <definedName name="ggfsgf" localSheetId="14" hidden="1">{"Riqfin97",#N/A,FALSE,"Tran";"Riqfinpro",#N/A,FALSE,"Tran"}</definedName>
    <definedName name="ggfsgf" localSheetId="7" hidden="1">{"Riqfin97",#N/A,FALSE,"Tran";"Riqfinpro",#N/A,FALSE,"Tran"}</definedName>
    <definedName name="ggfsgf" localSheetId="8" hidden="1">{"Riqfin97",#N/A,FALSE,"Tran";"Riqfinpro",#N/A,FALSE,"Tran"}</definedName>
    <definedName name="ggfsgf" localSheetId="10" hidden="1">{"Riqfin97",#N/A,FALSE,"Tran";"Riqfinpro",#N/A,FALSE,"Tran"}</definedName>
    <definedName name="ggfsgf" localSheetId="11" hidden="1">{"Riqfin97",#N/A,FALSE,"Tran";"Riqfinpro",#N/A,FALSE,"Tran"}</definedName>
    <definedName name="ggfsgf" localSheetId="12" hidden="1">{"Riqfin97",#N/A,FALSE,"Tran";"Riqfinpro",#N/A,FALSE,"Tran"}</definedName>
    <definedName name="ggfsgf" localSheetId="1" hidden="1">{"Riqfin97",#N/A,FALSE,"Tran";"Riqfinpro",#N/A,FALSE,"Tran"}</definedName>
    <definedName name="ggfsgf" hidden="1">{"Riqfin97",#N/A,FALSE,"Tran";"Riqfinpro",#N/A,FALSE,"Tran"}</definedName>
    <definedName name="ggg" localSheetId="13" hidden="1">{"Riqfin97",#N/A,FALSE,"Tran";"Riqfinpro",#N/A,FALSE,"Tran"}</definedName>
    <definedName name="ggg" localSheetId="14" hidden="1">{"Riqfin97",#N/A,FALSE,"Tran";"Riqfinpro",#N/A,FALSE,"Tran"}</definedName>
    <definedName name="ggg" localSheetId="7" hidden="1">{"Riqfin97",#N/A,FALSE,"Tran";"Riqfinpro",#N/A,FALSE,"Tran"}</definedName>
    <definedName name="ggg" localSheetId="8" hidden="1">{"Riqfin97",#N/A,FALSE,"Tran";"Riqfinpro",#N/A,FALSE,"Tran"}</definedName>
    <definedName name="ggg" localSheetId="10" hidden="1">{"Riqfin97",#N/A,FALSE,"Tran";"Riqfinpro",#N/A,FALSE,"Tran"}</definedName>
    <definedName name="ggg" localSheetId="11" hidden="1">{"Riqfin97",#N/A,FALSE,"Tran";"Riqfinpro",#N/A,FALSE,"Tran"}</definedName>
    <definedName name="ggg" localSheetId="12" hidden="1">{"Riqfin97",#N/A,FALSE,"Tran";"Riqfinpro",#N/A,FALSE,"Tran"}</definedName>
    <definedName name="ggg" localSheetId="1" hidden="1">{"Riqfin97",#N/A,FALSE,"Tran";"Riqfinpro",#N/A,FALSE,"Tran"}</definedName>
    <definedName name="ggg" hidden="1">{"Riqfin97",#N/A,FALSE,"Tran";"Riqfinpro",#N/A,FALSE,"Tran"}</definedName>
    <definedName name="gggg" localSheetId="13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localSheetId="14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localSheetId="7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localSheetId="8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localSheetId="1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localSheetId="1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localSheetId="12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localSheetId="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localSheetId="7" hidden="1">'[22]J(Priv.Cap)'!#REF!</definedName>
    <definedName name="ggggg" hidden="1">'[22]J(Priv.Cap)'!#REF!</definedName>
    <definedName name="ght" localSheetId="13" hidden="1">{"Tab1",#N/A,FALSE,"P";"Tab2",#N/A,FALSE,"P"}</definedName>
    <definedName name="ght" localSheetId="14" hidden="1">{"Tab1",#N/A,FALSE,"P";"Tab2",#N/A,FALSE,"P"}</definedName>
    <definedName name="ght" localSheetId="7" hidden="1">{"Tab1",#N/A,FALSE,"P";"Tab2",#N/A,FALSE,"P"}</definedName>
    <definedName name="ght" localSheetId="8" hidden="1">{"Tab1",#N/A,FALSE,"P";"Tab2",#N/A,FALSE,"P"}</definedName>
    <definedName name="ght" localSheetId="10" hidden="1">{"Tab1",#N/A,FALSE,"P";"Tab2",#N/A,FALSE,"P"}</definedName>
    <definedName name="ght" localSheetId="11" hidden="1">{"Tab1",#N/A,FALSE,"P";"Tab2",#N/A,FALSE,"P"}</definedName>
    <definedName name="ght" localSheetId="12" hidden="1">{"Tab1",#N/A,FALSE,"P";"Tab2",#N/A,FALSE,"P"}</definedName>
    <definedName name="ght" localSheetId="1" hidden="1">{"Tab1",#N/A,FALSE,"P";"Tab2",#N/A,FALSE,"P"}</definedName>
    <definedName name="ght" hidden="1">{"Tab1",#N/A,FALSE,"P";"Tab2",#N/A,FALSE,"P"}</definedName>
    <definedName name="GOESC96" localSheetId="13">#REF!</definedName>
    <definedName name="GOESC96" localSheetId="14">#REF!</definedName>
    <definedName name="GOESC96" localSheetId="7">#REF!</definedName>
    <definedName name="GOESC96" localSheetId="8">#REF!</definedName>
    <definedName name="GOESC96" localSheetId="10">#REF!</definedName>
    <definedName name="GOESC96" localSheetId="11">#REF!</definedName>
    <definedName name="GOESC96" localSheetId="12">#REF!</definedName>
    <definedName name="GOESC96">#REF!</definedName>
    <definedName name="_xlnm.Recorder" localSheetId="13">#REF!</definedName>
    <definedName name="_xlnm.Recorder" localSheetId="14">#REF!</definedName>
    <definedName name="_xlnm.Recorder" localSheetId="7">#REF!</definedName>
    <definedName name="_xlnm.Recorder" localSheetId="8">#REF!</definedName>
    <definedName name="_xlnm.Recorder" localSheetId="10">#REF!</definedName>
    <definedName name="_xlnm.Recorder" localSheetId="11">#REF!</definedName>
    <definedName name="_xlnm.Recorder" localSheetId="12">#REF!</definedName>
    <definedName name="_xlnm.Recorder">#REF!</definedName>
    <definedName name="Grafico">[23]PONDRAMA!$C$14</definedName>
    <definedName name="gre" localSheetId="13" hidden="1">{"Riqfin97",#N/A,FALSE,"Tran";"Riqfinpro",#N/A,FALSE,"Tran"}</definedName>
    <definedName name="gre" localSheetId="14" hidden="1">{"Riqfin97",#N/A,FALSE,"Tran";"Riqfinpro",#N/A,FALSE,"Tran"}</definedName>
    <definedName name="gre" localSheetId="7" hidden="1">{"Riqfin97",#N/A,FALSE,"Tran";"Riqfinpro",#N/A,FALSE,"Tran"}</definedName>
    <definedName name="gre" localSheetId="8" hidden="1">{"Riqfin97",#N/A,FALSE,"Tran";"Riqfinpro",#N/A,FALSE,"Tran"}</definedName>
    <definedName name="gre" localSheetId="10" hidden="1">{"Riqfin97",#N/A,FALSE,"Tran";"Riqfinpro",#N/A,FALSE,"Tran"}</definedName>
    <definedName name="gre" localSheetId="11" hidden="1">{"Riqfin97",#N/A,FALSE,"Tran";"Riqfinpro",#N/A,FALSE,"Tran"}</definedName>
    <definedName name="gre" localSheetId="12" hidden="1">{"Riqfin97",#N/A,FALSE,"Tran";"Riqfinpro",#N/A,FALSE,"Tran"}</definedName>
    <definedName name="gre" localSheetId="1" hidden="1">{"Riqfin97",#N/A,FALSE,"Tran";"Riqfinpro",#N/A,FALSE,"Tran"}</definedName>
    <definedName name="gre" hidden="1">{"Riqfin97",#N/A,FALSE,"Tran";"Riqfinpro",#N/A,FALSE,"Tran"}</definedName>
    <definedName name="grgwe" localSheetId="13" hidden="1">{"Minpmon",#N/A,FALSE,"Monthinput"}</definedName>
    <definedName name="grgwe" localSheetId="14" hidden="1">{"Minpmon",#N/A,FALSE,"Monthinput"}</definedName>
    <definedName name="grgwe" localSheetId="7" hidden="1">{"Minpmon",#N/A,FALSE,"Monthinput"}</definedName>
    <definedName name="grgwe" localSheetId="8" hidden="1">{"Minpmon",#N/A,FALSE,"Monthinput"}</definedName>
    <definedName name="grgwe" localSheetId="10" hidden="1">{"Minpmon",#N/A,FALSE,"Monthinput"}</definedName>
    <definedName name="grgwe" localSheetId="11" hidden="1">{"Minpmon",#N/A,FALSE,"Monthinput"}</definedName>
    <definedName name="grgwe" localSheetId="12" hidden="1">{"Minpmon",#N/A,FALSE,"Monthinput"}</definedName>
    <definedName name="grgwe" localSheetId="1" hidden="1">{"Minpmon",#N/A,FALSE,"Monthinput"}</definedName>
    <definedName name="grgwe" hidden="1">{"Minpmon",#N/A,FALSE,"Monthinput"}</definedName>
    <definedName name="gwergwe" localSheetId="13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wergwe" localSheetId="14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wergwe" localSheetId="7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wergwe" localSheetId="8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wergwe" localSheetId="1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wergwe" localSheetId="1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wergwe" localSheetId="12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wergwe" localSheetId="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wergwe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yu" localSheetId="13" hidden="1">{"Tab1",#N/A,FALSE,"P";"Tab2",#N/A,FALSE,"P"}</definedName>
    <definedName name="gyu" localSheetId="14" hidden="1">{"Tab1",#N/A,FALSE,"P";"Tab2",#N/A,FALSE,"P"}</definedName>
    <definedName name="gyu" localSheetId="7" hidden="1">{"Tab1",#N/A,FALSE,"P";"Tab2",#N/A,FALSE,"P"}</definedName>
    <definedName name="gyu" localSheetId="8" hidden="1">{"Tab1",#N/A,FALSE,"P";"Tab2",#N/A,FALSE,"P"}</definedName>
    <definedName name="gyu" localSheetId="10" hidden="1">{"Tab1",#N/A,FALSE,"P";"Tab2",#N/A,FALSE,"P"}</definedName>
    <definedName name="gyu" localSheetId="11" hidden="1">{"Tab1",#N/A,FALSE,"P";"Tab2",#N/A,FALSE,"P"}</definedName>
    <definedName name="gyu" localSheetId="12" hidden="1">{"Tab1",#N/A,FALSE,"P";"Tab2",#N/A,FALSE,"P"}</definedName>
    <definedName name="gyu" localSheetId="1" hidden="1">{"Tab1",#N/A,FALSE,"P";"Tab2",#N/A,FALSE,"P"}</definedName>
    <definedName name="gyu" hidden="1">{"Tab1",#N/A,FALSE,"P";"Tab2",#N/A,FALSE,"P"}</definedName>
    <definedName name="Heading39" localSheetId="13">#REF!</definedName>
    <definedName name="Heading39" localSheetId="14">#REF!</definedName>
    <definedName name="Heading39" localSheetId="7">#REF!</definedName>
    <definedName name="Heading39" localSheetId="8">#REF!</definedName>
    <definedName name="Heading39" localSheetId="10">#REF!</definedName>
    <definedName name="Heading39" localSheetId="11">#REF!</definedName>
    <definedName name="Heading39" localSheetId="12">#REF!</definedName>
    <definedName name="Heading39">#REF!</definedName>
    <definedName name="hhh" localSheetId="13" hidden="1">{"Minpmon",#N/A,FALSE,"Monthinput"}</definedName>
    <definedName name="hhh" localSheetId="14" hidden="1">{"Minpmon",#N/A,FALSE,"Monthinput"}</definedName>
    <definedName name="hhh" localSheetId="7" hidden="1">{"Minpmon",#N/A,FALSE,"Monthinput"}</definedName>
    <definedName name="hhh" localSheetId="8" hidden="1">{"Minpmon",#N/A,FALSE,"Monthinput"}</definedName>
    <definedName name="hhh" localSheetId="10" hidden="1">{"Minpmon",#N/A,FALSE,"Monthinput"}</definedName>
    <definedName name="hhh" localSheetId="11" hidden="1">{"Minpmon",#N/A,FALSE,"Monthinput"}</definedName>
    <definedName name="hhh" localSheetId="12" hidden="1">{"Minpmon",#N/A,FALSE,"Monthinput"}</definedName>
    <definedName name="hhh" localSheetId="1" hidden="1">{"Minpmon",#N/A,FALSE,"Monthinput"}</definedName>
    <definedName name="hhh" hidden="1">{"Minpmon",#N/A,FALSE,"Monthinput"}</definedName>
    <definedName name="hhhh" localSheetId="13">'VII - 10'!hhhh</definedName>
    <definedName name="hhhh" localSheetId="14">'VII - 11'!hhhh</definedName>
    <definedName name="hhhh" localSheetId="10">'VII - 7 '!hhhh</definedName>
    <definedName name="hhhh" localSheetId="11">'VII - 8'!hhhh</definedName>
    <definedName name="hhhh" localSheetId="12">'VII - 9  '!hhhh</definedName>
    <definedName name="hhhh">[0]!hhhh</definedName>
    <definedName name="hhhhh" localSheetId="13" hidden="1">{"Tab1",#N/A,FALSE,"P";"Tab2",#N/A,FALSE,"P"}</definedName>
    <definedName name="hhhhh" localSheetId="14" hidden="1">{"Tab1",#N/A,FALSE,"P";"Tab2",#N/A,FALSE,"P"}</definedName>
    <definedName name="hhhhh" localSheetId="7" hidden="1">{"Tab1",#N/A,FALSE,"P";"Tab2",#N/A,FALSE,"P"}</definedName>
    <definedName name="hhhhh" localSheetId="8" hidden="1">{"Tab1",#N/A,FALSE,"P";"Tab2",#N/A,FALSE,"P"}</definedName>
    <definedName name="hhhhh" localSheetId="10" hidden="1">{"Tab1",#N/A,FALSE,"P";"Tab2",#N/A,FALSE,"P"}</definedName>
    <definedName name="hhhhh" localSheetId="11" hidden="1">{"Tab1",#N/A,FALSE,"P";"Tab2",#N/A,FALSE,"P"}</definedName>
    <definedName name="hhhhh" localSheetId="12" hidden="1">{"Tab1",#N/A,FALSE,"P";"Tab2",#N/A,FALSE,"P"}</definedName>
    <definedName name="hhhhh" localSheetId="1" hidden="1">{"Tab1",#N/A,FALSE,"P";"Tab2",#N/A,FALSE,"P"}</definedName>
    <definedName name="hhhhh" hidden="1">{"Tab1",#N/A,FALSE,"P";"Tab2",#N/A,FALSE,"P"}</definedName>
    <definedName name="hhhhhh" localSheetId="13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localSheetId="14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localSheetId="7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localSheetId="8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localSheetId="1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localSheetId="1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localSheetId="12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localSheetId="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hp" localSheetId="13" hidden="1">{"Riqfin97",#N/A,FALSE,"Tran";"Riqfinpro",#N/A,FALSE,"Tran"}</definedName>
    <definedName name="hihp" localSheetId="14" hidden="1">{"Riqfin97",#N/A,FALSE,"Tran";"Riqfinpro",#N/A,FALSE,"Tran"}</definedName>
    <definedName name="hihp" localSheetId="7" hidden="1">{"Riqfin97",#N/A,FALSE,"Tran";"Riqfinpro",#N/A,FALSE,"Tran"}</definedName>
    <definedName name="hihp" localSheetId="8" hidden="1">{"Riqfin97",#N/A,FALSE,"Tran";"Riqfinpro",#N/A,FALSE,"Tran"}</definedName>
    <definedName name="hihp" localSheetId="10" hidden="1">{"Riqfin97",#N/A,FALSE,"Tran";"Riqfinpro",#N/A,FALSE,"Tran"}</definedName>
    <definedName name="hihp" localSheetId="11" hidden="1">{"Riqfin97",#N/A,FALSE,"Tran";"Riqfinpro",#N/A,FALSE,"Tran"}</definedName>
    <definedName name="hihp" localSheetId="12" hidden="1">{"Riqfin97",#N/A,FALSE,"Tran";"Riqfinpro",#N/A,FALSE,"Tran"}</definedName>
    <definedName name="hihp" localSheetId="1" hidden="1">{"Riqfin97",#N/A,FALSE,"Tran";"Riqfinpro",#N/A,FALSE,"Tran"}</definedName>
    <definedName name="hihp" hidden="1">{"Riqfin97",#N/A,FALSE,"Tran";"Riqfinpro",#N/A,FALSE,"Tran"}</definedName>
    <definedName name="hio" localSheetId="13" hidden="1">{"Tab1",#N/A,FALSE,"P";"Tab2",#N/A,FALSE,"P"}</definedName>
    <definedName name="hio" localSheetId="14" hidden="1">{"Tab1",#N/A,FALSE,"P";"Tab2",#N/A,FALSE,"P"}</definedName>
    <definedName name="hio" localSheetId="7" hidden="1">{"Tab1",#N/A,FALSE,"P";"Tab2",#N/A,FALSE,"P"}</definedName>
    <definedName name="hio" localSheetId="8" hidden="1">{"Tab1",#N/A,FALSE,"P";"Tab2",#N/A,FALSE,"P"}</definedName>
    <definedName name="hio" localSheetId="10" hidden="1">{"Tab1",#N/A,FALSE,"P";"Tab2",#N/A,FALSE,"P"}</definedName>
    <definedName name="hio" localSheetId="11" hidden="1">{"Tab1",#N/A,FALSE,"P";"Tab2",#N/A,FALSE,"P"}</definedName>
    <definedName name="hio" localSheetId="12" hidden="1">{"Tab1",#N/A,FALSE,"P";"Tab2",#N/A,FALSE,"P"}</definedName>
    <definedName name="hio" localSheetId="1" hidden="1">{"Tab1",#N/A,FALSE,"P";"Tab2",#N/A,FALSE,"P"}</definedName>
    <definedName name="hio" hidden="1">{"Tab1",#N/A,FALSE,"P";"Tab2",#N/A,FALSE,"P"}</definedName>
    <definedName name="hip">'[24]Supuestos '!$A$3:$I$34</definedName>
    <definedName name="hora" localSheetId="13">[6]Programa!#REF!</definedName>
    <definedName name="hora" localSheetId="14">[6]Programa!#REF!</definedName>
    <definedName name="hora" localSheetId="7">[6]Programa!#REF!</definedName>
    <definedName name="hora" localSheetId="8">[6]Programa!#REF!</definedName>
    <definedName name="hora" localSheetId="10">[6]Programa!#REF!</definedName>
    <definedName name="hora" localSheetId="11">[6]Programa!#REF!</definedName>
    <definedName name="hora" localSheetId="12">[6]Programa!#REF!</definedName>
    <definedName name="hora">[6]Programa!#REF!</definedName>
    <definedName name="hpu" localSheetId="13" hidden="1">{"Tab1",#N/A,FALSE,"P";"Tab2",#N/A,FALSE,"P"}</definedName>
    <definedName name="hpu" localSheetId="14" hidden="1">{"Tab1",#N/A,FALSE,"P";"Tab2",#N/A,FALSE,"P"}</definedName>
    <definedName name="hpu" localSheetId="7" hidden="1">{"Tab1",#N/A,FALSE,"P";"Tab2",#N/A,FALSE,"P"}</definedName>
    <definedName name="hpu" localSheetId="8" hidden="1">{"Tab1",#N/A,FALSE,"P";"Tab2",#N/A,FALSE,"P"}</definedName>
    <definedName name="hpu" localSheetId="10" hidden="1">{"Tab1",#N/A,FALSE,"P";"Tab2",#N/A,FALSE,"P"}</definedName>
    <definedName name="hpu" localSheetId="11" hidden="1">{"Tab1",#N/A,FALSE,"P";"Tab2",#N/A,FALSE,"P"}</definedName>
    <definedName name="hpu" localSheetId="12" hidden="1">{"Tab1",#N/A,FALSE,"P";"Tab2",#N/A,FALSE,"P"}</definedName>
    <definedName name="hpu" localSheetId="1" hidden="1">{"Tab1",#N/A,FALSE,"P";"Tab2",#N/A,FALSE,"P"}</definedName>
    <definedName name="hpu" hidden="1">{"Tab1",#N/A,FALSE,"P";"Tab2",#N/A,FALSE,"P"}</definedName>
    <definedName name="hui" localSheetId="13" hidden="1">{"Tab1",#N/A,FALSE,"P";"Tab2",#N/A,FALSE,"P"}</definedName>
    <definedName name="hui" localSheetId="14" hidden="1">{"Tab1",#N/A,FALSE,"P";"Tab2",#N/A,FALSE,"P"}</definedName>
    <definedName name="hui" localSheetId="7" hidden="1">{"Tab1",#N/A,FALSE,"P";"Tab2",#N/A,FALSE,"P"}</definedName>
    <definedName name="hui" localSheetId="8" hidden="1">{"Tab1",#N/A,FALSE,"P";"Tab2",#N/A,FALSE,"P"}</definedName>
    <definedName name="hui" localSheetId="10" hidden="1">{"Tab1",#N/A,FALSE,"P";"Tab2",#N/A,FALSE,"P"}</definedName>
    <definedName name="hui" localSheetId="11" hidden="1">{"Tab1",#N/A,FALSE,"P";"Tab2",#N/A,FALSE,"P"}</definedName>
    <definedName name="hui" localSheetId="12" hidden="1">{"Tab1",#N/A,FALSE,"P";"Tab2",#N/A,FALSE,"P"}</definedName>
    <definedName name="hui" localSheetId="1" hidden="1">{"Tab1",#N/A,FALSE,"P";"Tab2",#N/A,FALSE,"P"}</definedName>
    <definedName name="hui" hidden="1">{"Tab1",#N/A,FALSE,"P";"Tab2",#N/A,FALSE,"P"}</definedName>
    <definedName name="huo" localSheetId="13" hidden="1">{"Tab1",#N/A,FALSE,"P";"Tab2",#N/A,FALSE,"P"}</definedName>
    <definedName name="huo" localSheetId="14" hidden="1">{"Tab1",#N/A,FALSE,"P";"Tab2",#N/A,FALSE,"P"}</definedName>
    <definedName name="huo" localSheetId="7" hidden="1">{"Tab1",#N/A,FALSE,"P";"Tab2",#N/A,FALSE,"P"}</definedName>
    <definedName name="huo" localSheetId="8" hidden="1">{"Tab1",#N/A,FALSE,"P";"Tab2",#N/A,FALSE,"P"}</definedName>
    <definedName name="huo" localSheetId="10" hidden="1">{"Tab1",#N/A,FALSE,"P";"Tab2",#N/A,FALSE,"P"}</definedName>
    <definedName name="huo" localSheetId="11" hidden="1">{"Tab1",#N/A,FALSE,"P";"Tab2",#N/A,FALSE,"P"}</definedName>
    <definedName name="huo" localSheetId="12" hidden="1">{"Tab1",#N/A,FALSE,"P";"Tab2",#N/A,FALSE,"P"}</definedName>
    <definedName name="huo" localSheetId="1" hidden="1">{"Tab1",#N/A,FALSE,"P";"Tab2",#N/A,FALSE,"P"}</definedName>
    <definedName name="huo" hidden="1">{"Tab1",#N/A,FALSE,"P";"Tab2",#N/A,FALSE,"P"}</definedName>
    <definedName name="i" localSheetId="13">#REF!</definedName>
    <definedName name="i" localSheetId="14">#REF!</definedName>
    <definedName name="i" localSheetId="7">#REF!</definedName>
    <definedName name="i" localSheetId="8">#REF!</definedName>
    <definedName name="i" localSheetId="10">#REF!</definedName>
    <definedName name="i" localSheetId="11">#REF!</definedName>
    <definedName name="i" localSheetId="12">#REF!</definedName>
    <definedName name="i">#REF!</definedName>
    <definedName name="ii" localSheetId="13" hidden="1">{"Tab1",#N/A,FALSE,"P";"Tab2",#N/A,FALSE,"P"}</definedName>
    <definedName name="ii" localSheetId="14" hidden="1">{"Tab1",#N/A,FALSE,"P";"Tab2",#N/A,FALSE,"P"}</definedName>
    <definedName name="ii" localSheetId="7" hidden="1">{"Tab1",#N/A,FALSE,"P";"Tab2",#N/A,FALSE,"P"}</definedName>
    <definedName name="ii" localSheetId="8" hidden="1">{"Tab1",#N/A,FALSE,"P";"Tab2",#N/A,FALSE,"P"}</definedName>
    <definedName name="ii" localSheetId="10" hidden="1">{"Tab1",#N/A,FALSE,"P";"Tab2",#N/A,FALSE,"P"}</definedName>
    <definedName name="ii" localSheetId="11" hidden="1">{"Tab1",#N/A,FALSE,"P";"Tab2",#N/A,FALSE,"P"}</definedName>
    <definedName name="ii" localSheetId="12" hidden="1">{"Tab1",#N/A,FALSE,"P";"Tab2",#N/A,FALSE,"P"}</definedName>
    <definedName name="ii" localSheetId="1" hidden="1">{"Tab1",#N/A,FALSE,"P";"Tab2",#N/A,FALSE,"P"}</definedName>
    <definedName name="ii" hidden="1">{"Tab1",#N/A,FALSE,"P";"Tab2",#N/A,FALSE,"P"}</definedName>
    <definedName name="iii" localSheetId="13" hidden="1">{"Riqfin97",#N/A,FALSE,"Tran";"Riqfinpro",#N/A,FALSE,"Tran"}</definedName>
    <definedName name="iii" localSheetId="14" hidden="1">{"Riqfin97",#N/A,FALSE,"Tran";"Riqfinpro",#N/A,FALSE,"Tran"}</definedName>
    <definedName name="iii" localSheetId="7" hidden="1">{"Riqfin97",#N/A,FALSE,"Tran";"Riqfinpro",#N/A,FALSE,"Tran"}</definedName>
    <definedName name="iii" localSheetId="8" hidden="1">{"Riqfin97",#N/A,FALSE,"Tran";"Riqfinpro",#N/A,FALSE,"Tran"}</definedName>
    <definedName name="iii" localSheetId="10" hidden="1">{"Riqfin97",#N/A,FALSE,"Tran";"Riqfinpro",#N/A,FALSE,"Tran"}</definedName>
    <definedName name="iii" localSheetId="11" hidden="1">{"Riqfin97",#N/A,FALSE,"Tran";"Riqfinpro",#N/A,FALSE,"Tran"}</definedName>
    <definedName name="iii" localSheetId="12" hidden="1">{"Riqfin97",#N/A,FALSE,"Tran";"Riqfinpro",#N/A,FALSE,"Tran"}</definedName>
    <definedName name="iii" localSheetId="1" hidden="1">{"Riqfin97",#N/A,FALSE,"Tran";"Riqfinpro",#N/A,FALSE,"Tran"}</definedName>
    <definedName name="iii" hidden="1">{"Riqfin97",#N/A,FALSE,"Tran";"Riqfinpro",#N/A,FALSE,"Tran"}</definedName>
    <definedName name="ilo" localSheetId="13" hidden="1">{"Riqfin97",#N/A,FALSE,"Tran";"Riqfinpro",#N/A,FALSE,"Tran"}</definedName>
    <definedName name="ilo" localSheetId="14" hidden="1">{"Riqfin97",#N/A,FALSE,"Tran";"Riqfinpro",#N/A,FALSE,"Tran"}</definedName>
    <definedName name="ilo" localSheetId="7" hidden="1">{"Riqfin97",#N/A,FALSE,"Tran";"Riqfinpro",#N/A,FALSE,"Tran"}</definedName>
    <definedName name="ilo" localSheetId="8" hidden="1">{"Riqfin97",#N/A,FALSE,"Tran";"Riqfinpro",#N/A,FALSE,"Tran"}</definedName>
    <definedName name="ilo" localSheetId="10" hidden="1">{"Riqfin97",#N/A,FALSE,"Tran";"Riqfinpro",#N/A,FALSE,"Tran"}</definedName>
    <definedName name="ilo" localSheetId="11" hidden="1">{"Riqfin97",#N/A,FALSE,"Tran";"Riqfinpro",#N/A,FALSE,"Tran"}</definedName>
    <definedName name="ilo" localSheetId="12" hidden="1">{"Riqfin97",#N/A,FALSE,"Tran";"Riqfinpro",#N/A,FALSE,"Tran"}</definedName>
    <definedName name="ilo" localSheetId="1" hidden="1">{"Riqfin97",#N/A,FALSE,"Tran";"Riqfinpro",#N/A,FALSE,"Tran"}</definedName>
    <definedName name="ilo" hidden="1">{"Riqfin97",#N/A,FALSE,"Tran";"Riqfinpro",#N/A,FALSE,"Tran"}</definedName>
    <definedName name="ilu" localSheetId="13" hidden="1">{"Riqfin97",#N/A,FALSE,"Tran";"Riqfinpro",#N/A,FALSE,"Tran"}</definedName>
    <definedName name="ilu" localSheetId="14" hidden="1">{"Riqfin97",#N/A,FALSE,"Tran";"Riqfinpro",#N/A,FALSE,"Tran"}</definedName>
    <definedName name="ilu" localSheetId="7" hidden="1">{"Riqfin97",#N/A,FALSE,"Tran";"Riqfinpro",#N/A,FALSE,"Tran"}</definedName>
    <definedName name="ilu" localSheetId="8" hidden="1">{"Riqfin97",#N/A,FALSE,"Tran";"Riqfinpro",#N/A,FALSE,"Tran"}</definedName>
    <definedName name="ilu" localSheetId="10" hidden="1">{"Riqfin97",#N/A,FALSE,"Tran";"Riqfinpro",#N/A,FALSE,"Tran"}</definedName>
    <definedName name="ilu" localSheetId="11" hidden="1">{"Riqfin97",#N/A,FALSE,"Tran";"Riqfinpro",#N/A,FALSE,"Tran"}</definedName>
    <definedName name="ilu" localSheetId="12" hidden="1">{"Riqfin97",#N/A,FALSE,"Tran";"Riqfinpro",#N/A,FALSE,"Tran"}</definedName>
    <definedName name="ilu" localSheetId="1" hidden="1">{"Riqfin97",#N/A,FALSE,"Tran";"Riqfinpro",#N/A,FALSE,"Tran"}</definedName>
    <definedName name="ilu" hidden="1">{"Riqfin97",#N/A,FALSE,"Tran";"Riqfinpro",#N/A,FALSE,"Tran"}</definedName>
    <definedName name="ima" localSheetId="13">#REF!</definedName>
    <definedName name="ima" localSheetId="14">#REF!</definedName>
    <definedName name="ima" localSheetId="7">#REF!</definedName>
    <definedName name="ima" localSheetId="8">#REF!</definedName>
    <definedName name="ima" localSheetId="10">#REF!</definedName>
    <definedName name="ima" localSheetId="11">#REF!</definedName>
    <definedName name="ima" localSheetId="12">#REF!</definedName>
    <definedName name="ima">#REF!</definedName>
    <definedName name="imaor" localSheetId="13">#REF!</definedName>
    <definedName name="imaor" localSheetId="14">#REF!</definedName>
    <definedName name="imaor" localSheetId="7">#REF!</definedName>
    <definedName name="imaor" localSheetId="8">#REF!</definedName>
    <definedName name="imaor" localSheetId="10">#REF!</definedName>
    <definedName name="imaor" localSheetId="11">#REF!</definedName>
    <definedName name="imaor" localSheetId="12">#REF!</definedName>
    <definedName name="imaor">#REF!</definedName>
    <definedName name="Imprimir_área_IM" localSheetId="0">#REF!</definedName>
    <definedName name="Imprimir_área_IM" localSheetId="13">'VII - 10'!$B$4:$D$37</definedName>
    <definedName name="Imprimir_área_IM" localSheetId="14">#REF!</definedName>
    <definedName name="Imprimir_área_IM" localSheetId="7">#REF!</definedName>
    <definedName name="Imprimir_área_IM" localSheetId="8">#REF!</definedName>
    <definedName name="Imprimir_área_IM" localSheetId="10">#REF!</definedName>
    <definedName name="Imprimir_área_IM" localSheetId="11">'VII - 8'!$B$5:$E$53</definedName>
    <definedName name="Imprimir_área_IM" localSheetId="12">#REF!</definedName>
    <definedName name="Imprimir_área_IM">#REF!</definedName>
    <definedName name="ind" localSheetId="13">#REF!</definedName>
    <definedName name="ind" localSheetId="14">#REF!</definedName>
    <definedName name="ind" localSheetId="7">#REF!</definedName>
    <definedName name="ind" localSheetId="8">#REF!</definedName>
    <definedName name="ind" localSheetId="11">#REF!</definedName>
    <definedName name="ind" localSheetId="12">#REF!</definedName>
    <definedName name="ind">#REF!</definedName>
    <definedName name="IND_VAR_VA" localSheetId="7">#REF!</definedName>
    <definedName name="IND_VAR_VA" localSheetId="11">#REF!</definedName>
    <definedName name="IND_VAR_VA">#REF!</definedName>
    <definedName name="indcdev" localSheetId="7">#REF!</definedName>
    <definedName name="indcdev">#REF!</definedName>
    <definedName name="INDICAD_ECONOMI" localSheetId="7">#REF!</definedName>
    <definedName name="INDICAD_ECONOMI">#REF!</definedName>
    <definedName name="INDICE" localSheetId="7">[6]Programa!#REF!</definedName>
    <definedName name="INDICE">[6]Programa!#REF!</definedName>
    <definedName name="indust">'[8]Indicadores basicos'!$A$58:$V$83</definedName>
    <definedName name="INE" localSheetId="13">#REF!</definedName>
    <definedName name="INE" localSheetId="14">#REF!</definedName>
    <definedName name="INE" localSheetId="7">#REF!</definedName>
    <definedName name="INE" localSheetId="8">#REF!</definedName>
    <definedName name="INE" localSheetId="10">#REF!</definedName>
    <definedName name="INE" localSheetId="11">#REF!</definedName>
    <definedName name="INE" localSheetId="12">#REF!</definedName>
    <definedName name="INE">#REF!</definedName>
    <definedName name="INF">[13]SUPUESTOS!A$21</definedName>
    <definedName name="INGOES96" localSheetId="13">#REF!</definedName>
    <definedName name="INGOES96" localSheetId="14">#REF!</definedName>
    <definedName name="INGOES96" localSheetId="7">#REF!</definedName>
    <definedName name="INGOES96" localSheetId="8">#REF!</definedName>
    <definedName name="INGOES96" localSheetId="10">#REF!</definedName>
    <definedName name="INGOES96" localSheetId="11">#REF!</definedName>
    <definedName name="INGOES96" localSheetId="12">#REF!</definedName>
    <definedName name="INGOES96">#REF!</definedName>
    <definedName name="iouiuopo" localSheetId="13" hidden="1">{"Tab1",#N/A,FALSE,"P";"Tab2",#N/A,FALSE,"P"}</definedName>
    <definedName name="iouiuopo" localSheetId="14" hidden="1">{"Tab1",#N/A,FALSE,"P";"Tab2",#N/A,FALSE,"P"}</definedName>
    <definedName name="iouiuopo" localSheetId="7" hidden="1">{"Tab1",#N/A,FALSE,"P";"Tab2",#N/A,FALSE,"P"}</definedName>
    <definedName name="iouiuopo" localSheetId="8" hidden="1">{"Tab1",#N/A,FALSE,"P";"Tab2",#N/A,FALSE,"P"}</definedName>
    <definedName name="iouiuopo" localSheetId="10" hidden="1">{"Tab1",#N/A,FALSE,"P";"Tab2",#N/A,FALSE,"P"}</definedName>
    <definedName name="iouiuopo" localSheetId="11" hidden="1">{"Tab1",#N/A,FALSE,"P";"Tab2",#N/A,FALSE,"P"}</definedName>
    <definedName name="iouiuopo" localSheetId="12" hidden="1">{"Tab1",#N/A,FALSE,"P";"Tab2",#N/A,FALSE,"P"}</definedName>
    <definedName name="iouiuopo" localSheetId="1" hidden="1">{"Tab1",#N/A,FALSE,"P";"Tab2",#N/A,FALSE,"P"}</definedName>
    <definedName name="iouiuopo" hidden="1">{"Tab1",#N/A,FALSE,"P";"Tab2",#N/A,FALSE,"P"}</definedName>
    <definedName name="ipc" localSheetId="13">#REF!</definedName>
    <definedName name="ipc" localSheetId="14">#REF!</definedName>
    <definedName name="ipc" localSheetId="7">#REF!</definedName>
    <definedName name="ipc" localSheetId="8">#REF!</definedName>
    <definedName name="ipc" localSheetId="10">#REF!</definedName>
    <definedName name="ipc" localSheetId="11">#REF!</definedName>
    <definedName name="ipc" localSheetId="12">#REF!</definedName>
    <definedName name="ipc">#REF!</definedName>
    <definedName name="ipc98j" localSheetId="13">[6]Programa!#REF!</definedName>
    <definedName name="ipc98j" localSheetId="14">[6]Programa!#REF!</definedName>
    <definedName name="ipc98j" localSheetId="7">[6]Programa!#REF!</definedName>
    <definedName name="ipc98j" localSheetId="8">[6]Programa!#REF!</definedName>
    <definedName name="ipc98j" localSheetId="10">[6]Programa!#REF!</definedName>
    <definedName name="ipc98j" localSheetId="11">[6]Programa!#REF!</definedName>
    <definedName name="ipc98j" localSheetId="12">[6]Programa!#REF!</definedName>
    <definedName name="ipc98j">[6]Programa!#REF!</definedName>
    <definedName name="ipc98s" localSheetId="13">#REF!</definedName>
    <definedName name="ipc98s" localSheetId="14">#REF!</definedName>
    <definedName name="ipc98s" localSheetId="7">#REF!</definedName>
    <definedName name="ipc98s" localSheetId="8">#REF!</definedName>
    <definedName name="ipc98s" localSheetId="10">#REF!</definedName>
    <definedName name="ipc98s" localSheetId="11">#REF!</definedName>
    <definedName name="ipc98s" localSheetId="12">#REF!</definedName>
    <definedName name="ipc98s">#REF!</definedName>
    <definedName name="ipcprom90" localSheetId="13">#REF!</definedName>
    <definedName name="ipcprom90" localSheetId="14">#REF!</definedName>
    <definedName name="ipcprom90" localSheetId="7">#REF!</definedName>
    <definedName name="ipcprom90" localSheetId="8">#REF!</definedName>
    <definedName name="ipcprom90" localSheetId="10">#REF!</definedName>
    <definedName name="ipcprom90" localSheetId="11">#REF!</definedName>
    <definedName name="ipcprom90" localSheetId="12">#REF!</definedName>
    <definedName name="ipcprom90">#REF!</definedName>
    <definedName name="ITCERBILAT">'[25]ITCER Y GRAFICOS'!$A$1:$L$18</definedName>
    <definedName name="ITCERMULTI">'[25]ITCER Y GRAFICOS'!$A$44:$L$61</definedName>
    <definedName name="Janet" hidden="1">'[24]SNF Córd'!$A$18:$A$19</definedName>
    <definedName name="jdfhgghg" localSheetId="13" hidden="1">{"Riqfin97",#N/A,FALSE,"Tran";"Riqfinpro",#N/A,FALSE,"Tran"}</definedName>
    <definedName name="jdfhgghg" localSheetId="14" hidden="1">{"Riqfin97",#N/A,FALSE,"Tran";"Riqfinpro",#N/A,FALSE,"Tran"}</definedName>
    <definedName name="jdfhgghg" localSheetId="7" hidden="1">{"Riqfin97",#N/A,FALSE,"Tran";"Riqfinpro",#N/A,FALSE,"Tran"}</definedName>
    <definedName name="jdfhgghg" localSheetId="8" hidden="1">{"Riqfin97",#N/A,FALSE,"Tran";"Riqfinpro",#N/A,FALSE,"Tran"}</definedName>
    <definedName name="jdfhgghg" localSheetId="10" hidden="1">{"Riqfin97",#N/A,FALSE,"Tran";"Riqfinpro",#N/A,FALSE,"Tran"}</definedName>
    <definedName name="jdfhgghg" localSheetId="11" hidden="1">{"Riqfin97",#N/A,FALSE,"Tran";"Riqfinpro",#N/A,FALSE,"Tran"}</definedName>
    <definedName name="jdfhgghg" localSheetId="12" hidden="1">{"Riqfin97",#N/A,FALSE,"Tran";"Riqfinpro",#N/A,FALSE,"Tran"}</definedName>
    <definedName name="jdfhgghg" localSheetId="1" hidden="1">{"Riqfin97",#N/A,FALSE,"Tran";"Riqfinpro",#N/A,FALSE,"Tran"}</definedName>
    <definedName name="jdfhgghg" hidden="1">{"Riqfin97",#N/A,FALSE,"Tran";"Riqfinpro",#N/A,FALSE,"Tran"}</definedName>
    <definedName name="jj" localSheetId="13" hidden="1">{"Riqfin97",#N/A,FALSE,"Tran";"Riqfinpro",#N/A,FALSE,"Tran"}</definedName>
    <definedName name="jj" localSheetId="14" hidden="1">{"Riqfin97",#N/A,FALSE,"Tran";"Riqfinpro",#N/A,FALSE,"Tran"}</definedName>
    <definedName name="jj" localSheetId="7" hidden="1">{"Riqfin97",#N/A,FALSE,"Tran";"Riqfinpro",#N/A,FALSE,"Tran"}</definedName>
    <definedName name="jj" localSheetId="8" hidden="1">{"Riqfin97",#N/A,FALSE,"Tran";"Riqfinpro",#N/A,FALSE,"Tran"}</definedName>
    <definedName name="jj" localSheetId="10" hidden="1">{"Riqfin97",#N/A,FALSE,"Tran";"Riqfinpro",#N/A,FALSE,"Tran"}</definedName>
    <definedName name="jj" localSheetId="11" hidden="1">{"Riqfin97",#N/A,FALSE,"Tran";"Riqfinpro",#N/A,FALSE,"Tran"}</definedName>
    <definedName name="jj" localSheetId="12" hidden="1">{"Riqfin97",#N/A,FALSE,"Tran";"Riqfinpro",#N/A,FALSE,"Tran"}</definedName>
    <definedName name="jj" localSheetId="1" hidden="1">{"Riqfin97",#N/A,FALSE,"Tran";"Riqfinpro",#N/A,FALSE,"Tran"}</definedName>
    <definedName name="jj" hidden="1">{"Riqfin97",#N/A,FALSE,"Tran";"Riqfinpro",#N/A,FALSE,"Tran"}</definedName>
    <definedName name="jjflkjhkj" localSheetId="13" hidden="1">{"Tab1",#N/A,FALSE,"P";"Tab2",#N/A,FALSE,"P"}</definedName>
    <definedName name="jjflkjhkj" localSheetId="14" hidden="1">{"Tab1",#N/A,FALSE,"P";"Tab2",#N/A,FALSE,"P"}</definedName>
    <definedName name="jjflkjhkj" localSheetId="7" hidden="1">{"Tab1",#N/A,FALSE,"P";"Tab2",#N/A,FALSE,"P"}</definedName>
    <definedName name="jjflkjhkj" localSheetId="8" hidden="1">{"Tab1",#N/A,FALSE,"P";"Tab2",#N/A,FALSE,"P"}</definedName>
    <definedName name="jjflkjhkj" localSheetId="10" hidden="1">{"Tab1",#N/A,FALSE,"P";"Tab2",#N/A,FALSE,"P"}</definedName>
    <definedName name="jjflkjhkj" localSheetId="11" hidden="1">{"Tab1",#N/A,FALSE,"P";"Tab2",#N/A,FALSE,"P"}</definedName>
    <definedName name="jjflkjhkj" localSheetId="12" hidden="1">{"Tab1",#N/A,FALSE,"P";"Tab2",#N/A,FALSE,"P"}</definedName>
    <definedName name="jjflkjhkj" localSheetId="1" hidden="1">{"Tab1",#N/A,FALSE,"P";"Tab2",#N/A,FALSE,"P"}</definedName>
    <definedName name="jjflkjhkj" hidden="1">{"Tab1",#N/A,FALSE,"P";"Tab2",#N/A,FALSE,"P"}</definedName>
    <definedName name="jjj" localSheetId="13" hidden="1">{"Riqfin97",#N/A,FALSE,"Tran";"Riqfinpro",#N/A,FALSE,"Tran"}</definedName>
    <definedName name="jjj" localSheetId="14" hidden="1">{"Riqfin97",#N/A,FALSE,"Tran";"Riqfinpro",#N/A,FALSE,"Tran"}</definedName>
    <definedName name="jjj" localSheetId="7" hidden="1">{"Riqfin97",#N/A,FALSE,"Tran";"Riqfinpro",#N/A,FALSE,"Tran"}</definedName>
    <definedName name="jjj" localSheetId="8" hidden="1">{"Riqfin97",#N/A,FALSE,"Tran";"Riqfinpro",#N/A,FALSE,"Tran"}</definedName>
    <definedName name="jjj" localSheetId="10" hidden="1">{"Riqfin97",#N/A,FALSE,"Tran";"Riqfinpro",#N/A,FALSE,"Tran"}</definedName>
    <definedName name="jjj" localSheetId="11" hidden="1">{"Riqfin97",#N/A,FALSE,"Tran";"Riqfinpro",#N/A,FALSE,"Tran"}</definedName>
    <definedName name="jjj" localSheetId="12" hidden="1">{"Riqfin97",#N/A,FALSE,"Tran";"Riqfinpro",#N/A,FALSE,"Tran"}</definedName>
    <definedName name="jjj" localSheetId="1" hidden="1">{"Riqfin97",#N/A,FALSE,"Tran";"Riqfinpro",#N/A,FALSE,"Tran"}</definedName>
    <definedName name="jjj" hidden="1">{"Riqfin97",#N/A,FALSE,"Tran";"Riqfinpro",#N/A,FALSE,"Tran"}</definedName>
    <definedName name="jjjj" localSheetId="13" hidden="1">{"Tab1",#N/A,FALSE,"P";"Tab2",#N/A,FALSE,"P"}</definedName>
    <definedName name="jjjj" localSheetId="14" hidden="1">{"Tab1",#N/A,FALSE,"P";"Tab2",#N/A,FALSE,"P"}</definedName>
    <definedName name="jjjj" localSheetId="7" hidden="1">{"Tab1",#N/A,FALSE,"P";"Tab2",#N/A,FALSE,"P"}</definedName>
    <definedName name="jjjj" localSheetId="8" hidden="1">{"Tab1",#N/A,FALSE,"P";"Tab2",#N/A,FALSE,"P"}</definedName>
    <definedName name="jjjj" localSheetId="10" hidden="1">{"Tab1",#N/A,FALSE,"P";"Tab2",#N/A,FALSE,"P"}</definedName>
    <definedName name="jjjj" localSheetId="11" hidden="1">{"Tab1",#N/A,FALSE,"P";"Tab2",#N/A,FALSE,"P"}</definedName>
    <definedName name="jjjj" localSheetId="12" hidden="1">{"Tab1",#N/A,FALSE,"P";"Tab2",#N/A,FALSE,"P"}</definedName>
    <definedName name="jjjj" localSheetId="1" hidden="1">{"Tab1",#N/A,FALSE,"P";"Tab2",#N/A,FALSE,"P"}</definedName>
    <definedName name="jjjj" hidden="1">{"Tab1",#N/A,FALSE,"P";"Tab2",#N/A,FALSE,"P"}</definedName>
    <definedName name="jjjjjj" localSheetId="7" hidden="1">'[22]J(Priv.Cap)'!#REF!</definedName>
    <definedName name="jjjjjj" hidden="1">'[22]J(Priv.Cap)'!#REF!</definedName>
    <definedName name="jjjjjjjjjjjjjjjjjj" localSheetId="13" hidden="1">{"Tab1",#N/A,FALSE,"P";"Tab2",#N/A,FALSE,"P"}</definedName>
    <definedName name="jjjjjjjjjjjjjjjjjj" localSheetId="14" hidden="1">{"Tab1",#N/A,FALSE,"P";"Tab2",#N/A,FALSE,"P"}</definedName>
    <definedName name="jjjjjjjjjjjjjjjjjj" localSheetId="7" hidden="1">{"Tab1",#N/A,FALSE,"P";"Tab2",#N/A,FALSE,"P"}</definedName>
    <definedName name="jjjjjjjjjjjjjjjjjj" localSheetId="8" hidden="1">{"Tab1",#N/A,FALSE,"P";"Tab2",#N/A,FALSE,"P"}</definedName>
    <definedName name="jjjjjjjjjjjjjjjjjj" localSheetId="10" hidden="1">{"Tab1",#N/A,FALSE,"P";"Tab2",#N/A,FALSE,"P"}</definedName>
    <definedName name="jjjjjjjjjjjjjjjjjj" localSheetId="11" hidden="1">{"Tab1",#N/A,FALSE,"P";"Tab2",#N/A,FALSE,"P"}</definedName>
    <definedName name="jjjjjjjjjjjjjjjjjj" localSheetId="12" hidden="1">{"Tab1",#N/A,FALSE,"P";"Tab2",#N/A,FALSE,"P"}</definedName>
    <definedName name="jjjjjjjjjjjjjjjjjj" localSheetId="1" hidden="1">{"Tab1",#N/A,FALSE,"P";"Tab2",#N/A,FALSE,"P"}</definedName>
    <definedName name="jjjjjjjjjjjjjjjjjj" hidden="1">{"Tab1",#N/A,FALSE,"P";"Tab2",#N/A,FALSE,"P"}</definedName>
    <definedName name="jlajl" localSheetId="13" hidden="1">{"Riqfin97",#N/A,FALSE,"Tran";"Riqfinpro",#N/A,FALSE,"Tran"}</definedName>
    <definedName name="jlajl" localSheetId="14" hidden="1">{"Riqfin97",#N/A,FALSE,"Tran";"Riqfinpro",#N/A,FALSE,"Tran"}</definedName>
    <definedName name="jlajl" localSheetId="7" hidden="1">{"Riqfin97",#N/A,FALSE,"Tran";"Riqfinpro",#N/A,FALSE,"Tran"}</definedName>
    <definedName name="jlajl" localSheetId="8" hidden="1">{"Riqfin97",#N/A,FALSE,"Tran";"Riqfinpro",#N/A,FALSE,"Tran"}</definedName>
    <definedName name="jlajl" localSheetId="10" hidden="1">{"Riqfin97",#N/A,FALSE,"Tran";"Riqfinpro",#N/A,FALSE,"Tran"}</definedName>
    <definedName name="jlajl" localSheetId="11" hidden="1">{"Riqfin97",#N/A,FALSE,"Tran";"Riqfinpro",#N/A,FALSE,"Tran"}</definedName>
    <definedName name="jlajl" localSheetId="12" hidden="1">{"Riqfin97",#N/A,FALSE,"Tran";"Riqfinpro",#N/A,FALSE,"Tran"}</definedName>
    <definedName name="jlajl" localSheetId="1" hidden="1">{"Riqfin97",#N/A,FALSE,"Tran";"Riqfinpro",#N/A,FALSE,"Tran"}</definedName>
    <definedName name="jlajl" hidden="1">{"Riqfin97",#N/A,FALSE,"Tran";"Riqfinpro",#N/A,FALSE,"Tran"}</definedName>
    <definedName name="jui" localSheetId="13" hidden="1">{"Riqfin97",#N/A,FALSE,"Tran";"Riqfinpro",#N/A,FALSE,"Tran"}</definedName>
    <definedName name="jui" localSheetId="14" hidden="1">{"Riqfin97",#N/A,FALSE,"Tran";"Riqfinpro",#N/A,FALSE,"Tran"}</definedName>
    <definedName name="jui" localSheetId="7" hidden="1">{"Riqfin97",#N/A,FALSE,"Tran";"Riqfinpro",#N/A,FALSE,"Tran"}</definedName>
    <definedName name="jui" localSheetId="8" hidden="1">{"Riqfin97",#N/A,FALSE,"Tran";"Riqfinpro",#N/A,FALSE,"Tran"}</definedName>
    <definedName name="jui" localSheetId="10" hidden="1">{"Riqfin97",#N/A,FALSE,"Tran";"Riqfinpro",#N/A,FALSE,"Tran"}</definedName>
    <definedName name="jui" localSheetId="11" hidden="1">{"Riqfin97",#N/A,FALSE,"Tran";"Riqfinpro",#N/A,FALSE,"Tran"}</definedName>
    <definedName name="jui" localSheetId="12" hidden="1">{"Riqfin97",#N/A,FALSE,"Tran";"Riqfinpro",#N/A,FALSE,"Tran"}</definedName>
    <definedName name="jui" localSheetId="1" hidden="1">{"Riqfin97",#N/A,FALSE,"Tran";"Riqfinpro",#N/A,FALSE,"Tran"}</definedName>
    <definedName name="jui" hidden="1">{"Riqfin97",#N/A,FALSE,"Tran";"Riqfinpro",#N/A,FALSE,"Tran"}</definedName>
    <definedName name="juy" localSheetId="13" hidden="1">{"Tab1",#N/A,FALSE,"P";"Tab2",#N/A,FALSE,"P"}</definedName>
    <definedName name="juy" localSheetId="14" hidden="1">{"Tab1",#N/A,FALSE,"P";"Tab2",#N/A,FALSE,"P"}</definedName>
    <definedName name="juy" localSheetId="7" hidden="1">{"Tab1",#N/A,FALSE,"P";"Tab2",#N/A,FALSE,"P"}</definedName>
    <definedName name="juy" localSheetId="8" hidden="1">{"Tab1",#N/A,FALSE,"P";"Tab2",#N/A,FALSE,"P"}</definedName>
    <definedName name="juy" localSheetId="10" hidden="1">{"Tab1",#N/A,FALSE,"P";"Tab2",#N/A,FALSE,"P"}</definedName>
    <definedName name="juy" localSheetId="11" hidden="1">{"Tab1",#N/A,FALSE,"P";"Tab2",#N/A,FALSE,"P"}</definedName>
    <definedName name="juy" localSheetId="12" hidden="1">{"Tab1",#N/A,FALSE,"P";"Tab2",#N/A,FALSE,"P"}</definedName>
    <definedName name="juy" localSheetId="1" hidden="1">{"Tab1",#N/A,FALSE,"P";"Tab2",#N/A,FALSE,"P"}</definedName>
    <definedName name="juy" hidden="1">{"Tab1",#N/A,FALSE,"P";"Tab2",#N/A,FALSE,"P"}</definedName>
    <definedName name="k" localSheetId="13" hidden="1">{"Riqfin97",#N/A,FALSE,"Tran";"Riqfinpro",#N/A,FALSE,"Tran"}</definedName>
    <definedName name="k" localSheetId="14" hidden="1">{"Riqfin97",#N/A,FALSE,"Tran";"Riqfinpro",#N/A,FALSE,"Tran"}</definedName>
    <definedName name="k" localSheetId="7" hidden="1">{"Riqfin97",#N/A,FALSE,"Tran";"Riqfinpro",#N/A,FALSE,"Tran"}</definedName>
    <definedName name="k" localSheetId="8" hidden="1">{"Riqfin97",#N/A,FALSE,"Tran";"Riqfinpro",#N/A,FALSE,"Tran"}</definedName>
    <definedName name="k" localSheetId="10" hidden="1">{"Riqfin97",#N/A,FALSE,"Tran";"Riqfinpro",#N/A,FALSE,"Tran"}</definedName>
    <definedName name="k" localSheetId="11" hidden="1">{"Riqfin97",#N/A,FALSE,"Tran";"Riqfinpro",#N/A,FALSE,"Tran"}</definedName>
    <definedName name="k" localSheetId="12" hidden="1">{"Riqfin97",#N/A,FALSE,"Tran";"Riqfinpro",#N/A,FALSE,"Tran"}</definedName>
    <definedName name="k" localSheetId="1" hidden="1">{"Riqfin97",#N/A,FALSE,"Tran";"Riqfinpro",#N/A,FALSE,"Tran"}</definedName>
    <definedName name="k" hidden="1">{"Riqfin97",#N/A,FALSE,"Tran";"Riqfinpro",#N/A,FALSE,"Tran"}</definedName>
    <definedName name="kh" localSheetId="13" hidden="1">{"Minpmon",#N/A,FALSE,"Monthinput"}</definedName>
    <definedName name="kh" localSheetId="14" hidden="1">{"Minpmon",#N/A,FALSE,"Monthinput"}</definedName>
    <definedName name="kh" localSheetId="7" hidden="1">{"Minpmon",#N/A,FALSE,"Monthinput"}</definedName>
    <definedName name="kh" localSheetId="8" hidden="1">{"Minpmon",#N/A,FALSE,"Monthinput"}</definedName>
    <definedName name="kh" localSheetId="10" hidden="1">{"Minpmon",#N/A,FALSE,"Monthinput"}</definedName>
    <definedName name="kh" localSheetId="11" hidden="1">{"Minpmon",#N/A,FALSE,"Monthinput"}</definedName>
    <definedName name="kh" localSheetId="12" hidden="1">{"Minpmon",#N/A,FALSE,"Monthinput"}</definedName>
    <definedName name="kh" localSheetId="1" hidden="1">{"Minpmon",#N/A,FALSE,"Monthinput"}</definedName>
    <definedName name="kh" hidden="1">{"Minpmon",#N/A,FALSE,"Monthinput"}</definedName>
    <definedName name="kio" localSheetId="13" hidden="1">{"Tab1",#N/A,FALSE,"P";"Tab2",#N/A,FALSE,"P"}</definedName>
    <definedName name="kio" localSheetId="14" hidden="1">{"Tab1",#N/A,FALSE,"P";"Tab2",#N/A,FALSE,"P"}</definedName>
    <definedName name="kio" localSheetId="7" hidden="1">{"Tab1",#N/A,FALSE,"P";"Tab2",#N/A,FALSE,"P"}</definedName>
    <definedName name="kio" localSheetId="8" hidden="1">{"Tab1",#N/A,FALSE,"P";"Tab2",#N/A,FALSE,"P"}</definedName>
    <definedName name="kio" localSheetId="10" hidden="1">{"Tab1",#N/A,FALSE,"P";"Tab2",#N/A,FALSE,"P"}</definedName>
    <definedName name="kio" localSheetId="11" hidden="1">{"Tab1",#N/A,FALSE,"P";"Tab2",#N/A,FALSE,"P"}</definedName>
    <definedName name="kio" localSheetId="12" hidden="1">{"Tab1",#N/A,FALSE,"P";"Tab2",#N/A,FALSE,"P"}</definedName>
    <definedName name="kio" localSheetId="1" hidden="1">{"Tab1",#N/A,FALSE,"P";"Tab2",#N/A,FALSE,"P"}</definedName>
    <definedName name="kio" hidden="1">{"Tab1",#N/A,FALSE,"P";"Tab2",#N/A,FALSE,"P"}</definedName>
    <definedName name="kiu" localSheetId="13" hidden="1">{"Riqfin97",#N/A,FALSE,"Tran";"Riqfinpro",#N/A,FALSE,"Tran"}</definedName>
    <definedName name="kiu" localSheetId="14" hidden="1">{"Riqfin97",#N/A,FALSE,"Tran";"Riqfinpro",#N/A,FALSE,"Tran"}</definedName>
    <definedName name="kiu" localSheetId="7" hidden="1">{"Riqfin97",#N/A,FALSE,"Tran";"Riqfinpro",#N/A,FALSE,"Tran"}</definedName>
    <definedName name="kiu" localSheetId="8" hidden="1">{"Riqfin97",#N/A,FALSE,"Tran";"Riqfinpro",#N/A,FALSE,"Tran"}</definedName>
    <definedName name="kiu" localSheetId="10" hidden="1">{"Riqfin97",#N/A,FALSE,"Tran";"Riqfinpro",#N/A,FALSE,"Tran"}</definedName>
    <definedName name="kiu" localSheetId="11" hidden="1">{"Riqfin97",#N/A,FALSE,"Tran";"Riqfinpro",#N/A,FALSE,"Tran"}</definedName>
    <definedName name="kiu" localSheetId="12" hidden="1">{"Riqfin97",#N/A,FALSE,"Tran";"Riqfinpro",#N/A,FALSE,"Tran"}</definedName>
    <definedName name="kiu" localSheetId="1" hidden="1">{"Riqfin97",#N/A,FALSE,"Tran";"Riqfinpro",#N/A,FALSE,"Tran"}</definedName>
    <definedName name="kiu" hidden="1">{"Riqfin97",#N/A,FALSE,"Tran";"Riqfinpro",#N/A,FALSE,"Tran"}</definedName>
    <definedName name="kjhklfhlasd" localSheetId="13" hidden="1">{"Riqfin97",#N/A,FALSE,"Tran";"Riqfinpro",#N/A,FALSE,"Tran"}</definedName>
    <definedName name="kjhklfhlasd" localSheetId="14" hidden="1">{"Riqfin97",#N/A,FALSE,"Tran";"Riqfinpro",#N/A,FALSE,"Tran"}</definedName>
    <definedName name="kjhklfhlasd" localSheetId="7" hidden="1">{"Riqfin97",#N/A,FALSE,"Tran";"Riqfinpro",#N/A,FALSE,"Tran"}</definedName>
    <definedName name="kjhklfhlasd" localSheetId="8" hidden="1">{"Riqfin97",#N/A,FALSE,"Tran";"Riqfinpro",#N/A,FALSE,"Tran"}</definedName>
    <definedName name="kjhklfhlasd" localSheetId="10" hidden="1">{"Riqfin97",#N/A,FALSE,"Tran";"Riqfinpro",#N/A,FALSE,"Tran"}</definedName>
    <definedName name="kjhklfhlasd" localSheetId="11" hidden="1">{"Riqfin97",#N/A,FALSE,"Tran";"Riqfinpro",#N/A,FALSE,"Tran"}</definedName>
    <definedName name="kjhklfhlasd" localSheetId="12" hidden="1">{"Riqfin97",#N/A,FALSE,"Tran";"Riqfinpro",#N/A,FALSE,"Tran"}</definedName>
    <definedName name="kjhklfhlasd" localSheetId="1" hidden="1">{"Riqfin97",#N/A,FALSE,"Tran";"Riqfinpro",#N/A,FALSE,"Tran"}</definedName>
    <definedName name="kjhklfhlasd" hidden="1">{"Riqfin97",#N/A,FALSE,"Tran";"Riqfinpro",#N/A,FALSE,"Tran"}</definedName>
    <definedName name="kk" localSheetId="13" hidden="1">{"Tab1",#N/A,FALSE,"P";"Tab2",#N/A,FALSE,"P"}</definedName>
    <definedName name="kk" localSheetId="14" hidden="1">{"Tab1",#N/A,FALSE,"P";"Tab2",#N/A,FALSE,"P"}</definedName>
    <definedName name="kk" localSheetId="7" hidden="1">{"Tab1",#N/A,FALSE,"P";"Tab2",#N/A,FALSE,"P"}</definedName>
    <definedName name="kk" localSheetId="8" hidden="1">{"Tab1",#N/A,FALSE,"P";"Tab2",#N/A,FALSE,"P"}</definedName>
    <definedName name="kk" localSheetId="10" hidden="1">{"Tab1",#N/A,FALSE,"P";"Tab2",#N/A,FALSE,"P"}</definedName>
    <definedName name="kk" localSheetId="11" hidden="1">{"Tab1",#N/A,FALSE,"P";"Tab2",#N/A,FALSE,"P"}</definedName>
    <definedName name="kk" localSheetId="12" hidden="1">{"Tab1",#N/A,FALSE,"P";"Tab2",#N/A,FALSE,"P"}</definedName>
    <definedName name="kk" localSheetId="1" hidden="1">{"Tab1",#N/A,FALSE,"P";"Tab2",#N/A,FALSE,"P"}</definedName>
    <definedName name="kk" hidden="1">{"Tab1",#N/A,FALSE,"P";"Tab2",#N/A,FALSE,"P"}</definedName>
    <definedName name="kkj" localSheetId="13" hidden="1">{"Riqfin97",#N/A,FALSE,"Tran";"Riqfinpro",#N/A,FALSE,"Tran"}</definedName>
    <definedName name="kkj" localSheetId="14" hidden="1">{"Riqfin97",#N/A,FALSE,"Tran";"Riqfinpro",#N/A,FALSE,"Tran"}</definedName>
    <definedName name="kkj" localSheetId="7" hidden="1">{"Riqfin97",#N/A,FALSE,"Tran";"Riqfinpro",#N/A,FALSE,"Tran"}</definedName>
    <definedName name="kkj" localSheetId="8" hidden="1">{"Riqfin97",#N/A,FALSE,"Tran";"Riqfinpro",#N/A,FALSE,"Tran"}</definedName>
    <definedName name="kkj" localSheetId="10" hidden="1">{"Riqfin97",#N/A,FALSE,"Tran";"Riqfinpro",#N/A,FALSE,"Tran"}</definedName>
    <definedName name="kkj" localSheetId="11" hidden="1">{"Riqfin97",#N/A,FALSE,"Tran";"Riqfinpro",#N/A,FALSE,"Tran"}</definedName>
    <definedName name="kkj" localSheetId="12" hidden="1">{"Riqfin97",#N/A,FALSE,"Tran";"Riqfinpro",#N/A,FALSE,"Tran"}</definedName>
    <definedName name="kkj" localSheetId="1" hidden="1">{"Riqfin97",#N/A,FALSE,"Tran";"Riqfinpro",#N/A,FALSE,"Tran"}</definedName>
    <definedName name="kkj" hidden="1">{"Riqfin97",#N/A,FALSE,"Tran";"Riqfinpro",#N/A,FALSE,"Tran"}</definedName>
    <definedName name="kkk" localSheetId="13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localSheetId="14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localSheetId="7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localSheetId="8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localSheetId="10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localSheetId="11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localSheetId="12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localSheetId="1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" localSheetId="13">'VII - 10'!kkkk</definedName>
    <definedName name="kkkk" localSheetId="14">'VII - 11'!kkkk</definedName>
    <definedName name="kkkk" localSheetId="10">'VII - 7 '!kkkk</definedName>
    <definedName name="kkkk" localSheetId="11">'VII - 8'!kkkk</definedName>
    <definedName name="kkkk" localSheetId="12">'VII - 9  '!kkkk</definedName>
    <definedName name="kkkk">[0]!kkkk</definedName>
    <definedName name="kkkkk" localSheetId="13" hidden="1">'[26]J(Priv.Cap)'!#REF!</definedName>
    <definedName name="kkkkk" localSheetId="14" hidden="1">'[26]J(Priv.Cap)'!#REF!</definedName>
    <definedName name="kkkkk" localSheetId="7" hidden="1">'[26]J(Priv.Cap)'!#REF!</definedName>
    <definedName name="kkkkk" localSheetId="8" hidden="1">'[26]J(Priv.Cap)'!#REF!</definedName>
    <definedName name="kkkkk" localSheetId="10" hidden="1">'[26]J(Priv.Cap)'!#REF!</definedName>
    <definedName name="kkkkk" localSheetId="11" hidden="1">'[26]J(Priv.Cap)'!#REF!</definedName>
    <definedName name="kkkkk" localSheetId="12" hidden="1">'[26]J(Priv.Cap)'!#REF!</definedName>
    <definedName name="kkkkk" hidden="1">'[26]J(Priv.Cap)'!#REF!</definedName>
    <definedName name="kkkkkkkk" localSheetId="13" hidden="1">{"Riqfin97",#N/A,FALSE,"Tran";"Riqfinpro",#N/A,FALSE,"Tran"}</definedName>
    <definedName name="kkkkkkkk" localSheetId="14" hidden="1">{"Riqfin97",#N/A,FALSE,"Tran";"Riqfinpro",#N/A,FALSE,"Tran"}</definedName>
    <definedName name="kkkkkkkk" localSheetId="7" hidden="1">{"Riqfin97",#N/A,FALSE,"Tran";"Riqfinpro",#N/A,FALSE,"Tran"}</definedName>
    <definedName name="kkkkkkkk" localSheetId="8" hidden="1">{"Riqfin97",#N/A,FALSE,"Tran";"Riqfinpro",#N/A,FALSE,"Tran"}</definedName>
    <definedName name="kkkkkkkk" localSheetId="10" hidden="1">{"Riqfin97",#N/A,FALSE,"Tran";"Riqfinpro",#N/A,FALSE,"Tran"}</definedName>
    <definedName name="kkkkkkkk" localSheetId="11" hidden="1">{"Riqfin97",#N/A,FALSE,"Tran";"Riqfinpro",#N/A,FALSE,"Tran"}</definedName>
    <definedName name="kkkkkkkk" localSheetId="12" hidden="1">{"Riqfin97",#N/A,FALSE,"Tran";"Riqfinpro",#N/A,FALSE,"Tran"}</definedName>
    <definedName name="kkkkkkkk" localSheetId="1" hidden="1">{"Riqfin97",#N/A,FALSE,"Tran";"Riqfinpro",#N/A,FALSE,"Tran"}</definedName>
    <definedName name="kkkkkkkk" hidden="1">{"Riqfin97",#N/A,FALSE,"Tran";"Riqfinpro",#N/A,FALSE,"Tran"}</definedName>
    <definedName name="LCM">[7]Q3!$E$45:$AH$45</definedName>
    <definedName name="LE">[7]Q3!$E$13:$AH$13</definedName>
    <definedName name="LEM">[7]Q3!$E$51:$AH$51</definedName>
    <definedName name="LHEM">[7]Q3!$E$33:$AH$33</definedName>
    <definedName name="LHM">[7]Q3!$E$54:$AH$54</definedName>
    <definedName name="LIBOR3">[13]SUPUESTOS!$A$12:$IV$12</definedName>
    <definedName name="LIBOR6">[13]SUPUESTOS!A$11</definedName>
    <definedName name="LIPM">[7]Q3!$E$42:$AH$42</definedName>
    <definedName name="liqc" localSheetId="13">[6]Programa!#REF!</definedName>
    <definedName name="liqc" localSheetId="14">[6]Programa!#REF!</definedName>
    <definedName name="liqc" localSheetId="7">[6]Programa!#REF!</definedName>
    <definedName name="liqc" localSheetId="8">[6]Programa!#REF!</definedName>
    <definedName name="liqc" localSheetId="10">[6]Programa!#REF!</definedName>
    <definedName name="liqc" localSheetId="11">[6]Programa!#REF!</definedName>
    <definedName name="liqc" localSheetId="12">[6]Programa!#REF!</definedName>
    <definedName name="liqc">[6]Programa!#REF!</definedName>
    <definedName name="liqd" localSheetId="13">[6]Programa!#REF!</definedName>
    <definedName name="liqd" localSheetId="14">[6]Programa!#REF!</definedName>
    <definedName name="liqd" localSheetId="7">[6]Programa!#REF!</definedName>
    <definedName name="liqd" localSheetId="8">[6]Programa!#REF!</definedName>
    <definedName name="liqd" localSheetId="10">[6]Programa!#REF!</definedName>
    <definedName name="liqd" localSheetId="11">[6]Programa!#REF!</definedName>
    <definedName name="liqd" localSheetId="12">[6]Programa!#REF!</definedName>
    <definedName name="liqd">[6]Programa!#REF!</definedName>
    <definedName name="ll" localSheetId="13" hidden="1">{"Tab1",#N/A,FALSE,"P";"Tab2",#N/A,FALSE,"P"}</definedName>
    <definedName name="ll" localSheetId="14" hidden="1">{"Tab1",#N/A,FALSE,"P";"Tab2",#N/A,FALSE,"P"}</definedName>
    <definedName name="ll" localSheetId="7" hidden="1">{"Tab1",#N/A,FALSE,"P";"Tab2",#N/A,FALSE,"P"}</definedName>
    <definedName name="ll" localSheetId="8" hidden="1">{"Tab1",#N/A,FALSE,"P";"Tab2",#N/A,FALSE,"P"}</definedName>
    <definedName name="ll" localSheetId="10" hidden="1">{"Tab1",#N/A,FALSE,"P";"Tab2",#N/A,FALSE,"P"}</definedName>
    <definedName name="ll" localSheetId="11" hidden="1">{"Tab1",#N/A,FALSE,"P";"Tab2",#N/A,FALSE,"P"}</definedName>
    <definedName name="ll" localSheetId="12" hidden="1">{"Tab1",#N/A,FALSE,"P";"Tab2",#N/A,FALSE,"P"}</definedName>
    <definedName name="ll" localSheetId="1" hidden="1">{"Tab1",#N/A,FALSE,"P";"Tab2",#N/A,FALSE,"P"}</definedName>
    <definedName name="ll" hidden="1">{"Tab1",#N/A,FALSE,"P";"Tab2",#N/A,FALSE,"P"}</definedName>
    <definedName name="LLF">[7]Q3!$E$10:$AH$10</definedName>
    <definedName name="lll" localSheetId="13" hidden="1">{"Minpmon",#N/A,FALSE,"Monthinput"}</definedName>
    <definedName name="lll" localSheetId="14" hidden="1">{"Minpmon",#N/A,FALSE,"Monthinput"}</definedName>
    <definedName name="lll" localSheetId="7" hidden="1">{"Minpmon",#N/A,FALSE,"Monthinput"}</definedName>
    <definedName name="lll" localSheetId="8" hidden="1">{"Minpmon",#N/A,FALSE,"Monthinput"}</definedName>
    <definedName name="lll" localSheetId="10" hidden="1">{"Minpmon",#N/A,FALSE,"Monthinput"}</definedName>
    <definedName name="lll" localSheetId="11" hidden="1">{"Minpmon",#N/A,FALSE,"Monthinput"}</definedName>
    <definedName name="lll" localSheetId="12" hidden="1">{"Minpmon",#N/A,FALSE,"Monthinput"}</definedName>
    <definedName name="lll" localSheetId="1" hidden="1">{"Minpmon",#N/A,FALSE,"Monthinput"}</definedName>
    <definedName name="lll" hidden="1">{"Minpmon",#N/A,FALSE,"Monthinput"}</definedName>
    <definedName name="llll" localSheetId="13" hidden="1">{"Minpmon",#N/A,FALSE,"Monthinput"}</definedName>
    <definedName name="llll" localSheetId="14" hidden="1">{"Minpmon",#N/A,FALSE,"Monthinput"}</definedName>
    <definedName name="llll" localSheetId="7" hidden="1">{"Minpmon",#N/A,FALSE,"Monthinput"}</definedName>
    <definedName name="llll" localSheetId="8" hidden="1">{"Minpmon",#N/A,FALSE,"Monthinput"}</definedName>
    <definedName name="llll" localSheetId="10" hidden="1">{"Minpmon",#N/A,FALSE,"Monthinput"}</definedName>
    <definedName name="llll" localSheetId="11" hidden="1">{"Minpmon",#N/A,FALSE,"Monthinput"}</definedName>
    <definedName name="llll" localSheetId="12" hidden="1">{"Minpmon",#N/A,FALSE,"Monthinput"}</definedName>
    <definedName name="llll" localSheetId="1" hidden="1">{"Minpmon",#N/A,FALSE,"Monthinput"}</definedName>
    <definedName name="llll" hidden="1">{"Minpmon",#N/A,FALSE,"Monthinput"}</definedName>
    <definedName name="lllll" localSheetId="13" hidden="1">{"Tab1",#N/A,FALSE,"P";"Tab2",#N/A,FALSE,"P"}</definedName>
    <definedName name="lllll" localSheetId="14" hidden="1">{"Tab1",#N/A,FALSE,"P";"Tab2",#N/A,FALSE,"P"}</definedName>
    <definedName name="lllll" localSheetId="7" hidden="1">{"Tab1",#N/A,FALSE,"P";"Tab2",#N/A,FALSE,"P"}</definedName>
    <definedName name="lllll" localSheetId="8" hidden="1">{"Tab1",#N/A,FALSE,"P";"Tab2",#N/A,FALSE,"P"}</definedName>
    <definedName name="lllll" localSheetId="10" hidden="1">{"Tab1",#N/A,FALSE,"P";"Tab2",#N/A,FALSE,"P"}</definedName>
    <definedName name="lllll" localSheetId="11" hidden="1">{"Tab1",#N/A,FALSE,"P";"Tab2",#N/A,FALSE,"P"}</definedName>
    <definedName name="lllll" localSheetId="12" hidden="1">{"Tab1",#N/A,FALSE,"P";"Tab2",#N/A,FALSE,"P"}</definedName>
    <definedName name="lllll" localSheetId="1" hidden="1">{"Tab1",#N/A,FALSE,"P";"Tab2",#N/A,FALSE,"P"}</definedName>
    <definedName name="lllll" hidden="1">{"Tab1",#N/A,FALSE,"P";"Tab2",#N/A,FALSE,"P"}</definedName>
    <definedName name="llllll" localSheetId="13" hidden="1">{"Minpmon",#N/A,FALSE,"Monthinput"}</definedName>
    <definedName name="llllll" localSheetId="14" hidden="1">{"Minpmon",#N/A,FALSE,"Monthinput"}</definedName>
    <definedName name="llllll" localSheetId="7" hidden="1">{"Minpmon",#N/A,FALSE,"Monthinput"}</definedName>
    <definedName name="llllll" localSheetId="8" hidden="1">{"Minpmon",#N/A,FALSE,"Monthinput"}</definedName>
    <definedName name="llllll" localSheetId="10" hidden="1">{"Minpmon",#N/A,FALSE,"Monthinput"}</definedName>
    <definedName name="llllll" localSheetId="11" hidden="1">{"Minpmon",#N/A,FALSE,"Monthinput"}</definedName>
    <definedName name="llllll" localSheetId="12" hidden="1">{"Minpmon",#N/A,FALSE,"Monthinput"}</definedName>
    <definedName name="llllll" localSheetId="1" hidden="1">{"Minpmon",#N/A,FALSE,"Monthinput"}</definedName>
    <definedName name="llllll" hidden="1">{"Minpmon",#N/A,FALSE,"Monthinput"}</definedName>
    <definedName name="lllllll" localSheetId="13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localSheetId="14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localSheetId="7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localSheetId="8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localSheetId="1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localSheetId="1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localSheetId="12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localSheetId="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localSheetId="13" hidden="1">{"Minpmon",#N/A,FALSE,"Monthinput"}</definedName>
    <definedName name="lllllllllllllllll" localSheetId="14" hidden="1">{"Minpmon",#N/A,FALSE,"Monthinput"}</definedName>
    <definedName name="lllllllllllllllll" localSheetId="7" hidden="1">{"Minpmon",#N/A,FALSE,"Monthinput"}</definedName>
    <definedName name="lllllllllllllllll" localSheetId="8" hidden="1">{"Minpmon",#N/A,FALSE,"Monthinput"}</definedName>
    <definedName name="lllllllllllllllll" localSheetId="10" hidden="1">{"Minpmon",#N/A,FALSE,"Monthinput"}</definedName>
    <definedName name="lllllllllllllllll" localSheetId="11" hidden="1">{"Minpmon",#N/A,FALSE,"Monthinput"}</definedName>
    <definedName name="lllllllllllllllll" localSheetId="12" hidden="1">{"Minpmon",#N/A,FALSE,"Monthinput"}</definedName>
    <definedName name="lllllllllllllllll" localSheetId="1" hidden="1">{"Minpmon",#N/A,FALSE,"Monthinput"}</definedName>
    <definedName name="lllllllllllllllll" hidden="1">{"Minpmon",#N/A,FALSE,"Monthinput"}</definedName>
    <definedName name="LP">[7]Q3!$E$19:$AH$19</definedName>
    <definedName name="lpopoiuo" localSheetId="13" hidden="1">{"Tab1",#N/A,FALSE,"P";"Tab2",#N/A,FALSE,"P"}</definedName>
    <definedName name="lpopoiuo" localSheetId="14" hidden="1">{"Tab1",#N/A,FALSE,"P";"Tab2",#N/A,FALSE,"P"}</definedName>
    <definedName name="lpopoiuo" localSheetId="7" hidden="1">{"Tab1",#N/A,FALSE,"P";"Tab2",#N/A,FALSE,"P"}</definedName>
    <definedName name="lpopoiuo" localSheetId="8" hidden="1">{"Tab1",#N/A,FALSE,"P";"Tab2",#N/A,FALSE,"P"}</definedName>
    <definedName name="lpopoiuo" localSheetId="10" hidden="1">{"Tab1",#N/A,FALSE,"P";"Tab2",#N/A,FALSE,"P"}</definedName>
    <definedName name="lpopoiuo" localSheetId="11" hidden="1">{"Tab1",#N/A,FALSE,"P";"Tab2",#N/A,FALSE,"P"}</definedName>
    <definedName name="lpopoiuo" localSheetId="12" hidden="1">{"Tab1",#N/A,FALSE,"P";"Tab2",#N/A,FALSE,"P"}</definedName>
    <definedName name="lpopoiuo" localSheetId="1" hidden="1">{"Tab1",#N/A,FALSE,"P";"Tab2",#N/A,FALSE,"P"}</definedName>
    <definedName name="lpopoiuo" hidden="1">{"Tab1",#N/A,FALSE,"P";"Tab2",#N/A,FALSE,"P"}</definedName>
    <definedName name="LULCM">[7]Q3!$E$36:$AH$36</definedName>
    <definedName name="LUR">[7]Q3!$E$16:$AH$16</definedName>
    <definedName name="m" localSheetId="13">'VII - 10'!m</definedName>
    <definedName name="m" localSheetId="14">'VII - 11'!m</definedName>
    <definedName name="m" localSheetId="10">'VII - 7 '!m</definedName>
    <definedName name="m" localSheetId="11">'VII - 8'!m</definedName>
    <definedName name="m" localSheetId="12">'VII - 9  '!m</definedName>
    <definedName name="m">[0]!m</definedName>
    <definedName name="MACROINPUT" localSheetId="13">#REF!</definedName>
    <definedName name="MACROINPUT" localSheetId="14">#REF!</definedName>
    <definedName name="MACROINPUT" localSheetId="7">#REF!</definedName>
    <definedName name="MACROINPUT" localSheetId="8">#REF!</definedName>
    <definedName name="MACROINPUT" localSheetId="10">#REF!</definedName>
    <definedName name="MACROINPUT" localSheetId="11">#REF!</definedName>
    <definedName name="MACROINPUT" localSheetId="12">#REF!</definedName>
    <definedName name="MACROINPUT">#REF!</definedName>
    <definedName name="mar" localSheetId="13">[6]Programa!#REF!</definedName>
    <definedName name="mar" localSheetId="14">[6]Programa!#REF!</definedName>
    <definedName name="mar" localSheetId="7">[6]Programa!#REF!</definedName>
    <definedName name="mar" localSheetId="8">[6]Programa!#REF!</definedName>
    <definedName name="mar" localSheetId="10">[6]Programa!#REF!</definedName>
    <definedName name="mar" localSheetId="11">[6]Programa!#REF!</definedName>
    <definedName name="mar" localSheetId="12">[6]Programa!#REF!</definedName>
    <definedName name="mar">[6]Programa!#REF!</definedName>
    <definedName name="MatrizF.4111..." localSheetId="0">[10]CSI!#REF!</definedName>
    <definedName name="MatrizF.4111..." localSheetId="13">[10]CSI!#REF!</definedName>
    <definedName name="MatrizF.4111..." localSheetId="14">[10]CSI!#REF!</definedName>
    <definedName name="MatrizF.4111..." localSheetId="7">[10]CSI!#REF!</definedName>
    <definedName name="MatrizF.4111..." localSheetId="8">[10]CSI!#REF!</definedName>
    <definedName name="MatrizF.4111..." localSheetId="10">[10]CSI!#REF!</definedName>
    <definedName name="MatrizF.4111..." localSheetId="11">[10]CSI!#REF!</definedName>
    <definedName name="MatrizF.4111..." localSheetId="12">[10]CSI!#REF!</definedName>
    <definedName name="MatrizF.4111...">[10]CSI!#REF!</definedName>
    <definedName name="MatrizF.4211..." localSheetId="0">[10]CSI!#REF!</definedName>
    <definedName name="MatrizF.4211..." localSheetId="13">[10]CSI!#REF!</definedName>
    <definedName name="MatrizF.4211..." localSheetId="14">[10]CSI!#REF!</definedName>
    <definedName name="MatrizF.4211..." localSheetId="7">[10]CSI!#REF!</definedName>
    <definedName name="MatrizF.4211..." localSheetId="8">[10]CSI!#REF!</definedName>
    <definedName name="MatrizF.4211..." localSheetId="10">[10]CSI!#REF!</definedName>
    <definedName name="MatrizF.4211..." localSheetId="11">[10]CSI!#REF!</definedName>
    <definedName name="MatrizF.4211..." localSheetId="12">[10]CSI!#REF!</definedName>
    <definedName name="MatrizF.4211...">[10]CSI!#REF!</definedName>
    <definedName name="may" localSheetId="7">[6]Programa!#REF!</definedName>
    <definedName name="may" localSheetId="8">[6]Programa!#REF!</definedName>
    <definedName name="may" localSheetId="10">[6]Programa!#REF!</definedName>
    <definedName name="may">[6]Programa!#REF!</definedName>
    <definedName name="MCV">[7]Q2!$E$63:$AH$63</definedName>
    <definedName name="MCV_B">[7]Q6!$E$157:$AH$157</definedName>
    <definedName name="MCV_B1">[7]Q6!$E$158:$AH$158</definedName>
    <definedName name="MCV_D">[7]Q7!$E$58:$AH$58</definedName>
    <definedName name="MCV_D1">[7]Q7!$E$59:$AH$59</definedName>
    <definedName name="MCV_N">[12]Q1!$E$57:$AH$57</definedName>
    <definedName name="MCV_N1">[12]Q1!$E$58:$AH$58</definedName>
    <definedName name="mineria">[27]PONDRAMA!$C$14</definedName>
    <definedName name="mineria2">[27]PONDRAMA!$C$12</definedName>
    <definedName name="mmfkjfj" localSheetId="13" hidden="1">{"Tab1",#N/A,FALSE,"P";"Tab2",#N/A,FALSE,"P"}</definedName>
    <definedName name="mmfkjfj" localSheetId="14" hidden="1">{"Tab1",#N/A,FALSE,"P";"Tab2",#N/A,FALSE,"P"}</definedName>
    <definedName name="mmfkjfj" localSheetId="7" hidden="1">{"Tab1",#N/A,FALSE,"P";"Tab2",#N/A,FALSE,"P"}</definedName>
    <definedName name="mmfkjfj" localSheetId="8" hidden="1">{"Tab1",#N/A,FALSE,"P";"Tab2",#N/A,FALSE,"P"}</definedName>
    <definedName name="mmfkjfj" localSheetId="10" hidden="1">{"Tab1",#N/A,FALSE,"P";"Tab2",#N/A,FALSE,"P"}</definedName>
    <definedName name="mmfkjfj" localSheetId="11" hidden="1">{"Tab1",#N/A,FALSE,"P";"Tab2",#N/A,FALSE,"P"}</definedName>
    <definedName name="mmfkjfj" localSheetId="12" hidden="1">{"Tab1",#N/A,FALSE,"P";"Tab2",#N/A,FALSE,"P"}</definedName>
    <definedName name="mmfkjfj" localSheetId="1" hidden="1">{"Tab1",#N/A,FALSE,"P";"Tab2",#N/A,FALSE,"P"}</definedName>
    <definedName name="mmfkjfj" hidden="1">{"Tab1",#N/A,FALSE,"P";"Tab2",#N/A,FALSE,"P"}</definedName>
    <definedName name="mmm" localSheetId="13" hidden="1">{"Riqfin97",#N/A,FALSE,"Tran";"Riqfinpro",#N/A,FALSE,"Tran"}</definedName>
    <definedName name="mmm" localSheetId="14" hidden="1">{"Riqfin97",#N/A,FALSE,"Tran";"Riqfinpro",#N/A,FALSE,"Tran"}</definedName>
    <definedName name="mmm" localSheetId="7" hidden="1">{"Riqfin97",#N/A,FALSE,"Tran";"Riqfinpro",#N/A,FALSE,"Tran"}</definedName>
    <definedName name="mmm" localSheetId="8" hidden="1">{"Riqfin97",#N/A,FALSE,"Tran";"Riqfinpro",#N/A,FALSE,"Tran"}</definedName>
    <definedName name="mmm" localSheetId="10" hidden="1">{"Riqfin97",#N/A,FALSE,"Tran";"Riqfinpro",#N/A,FALSE,"Tran"}</definedName>
    <definedName name="mmm" localSheetId="11" hidden="1">{"Riqfin97",#N/A,FALSE,"Tran";"Riqfinpro",#N/A,FALSE,"Tran"}</definedName>
    <definedName name="mmm" localSheetId="12" hidden="1">{"Riqfin97",#N/A,FALSE,"Tran";"Riqfinpro",#N/A,FALSE,"Tran"}</definedName>
    <definedName name="mmm" localSheetId="1" hidden="1">{"Riqfin97",#N/A,FALSE,"Tran";"Riqfinpro",#N/A,FALSE,"Tran"}</definedName>
    <definedName name="mmm" hidden="1">{"Riqfin97",#N/A,FALSE,"Tran";"Riqfinpro",#N/A,FALSE,"Tran"}</definedName>
    <definedName name="mmmm" localSheetId="13" hidden="1">{"Tab1",#N/A,FALSE,"P";"Tab2",#N/A,FALSE,"P"}</definedName>
    <definedName name="mmmm" localSheetId="14" hidden="1">{"Tab1",#N/A,FALSE,"P";"Tab2",#N/A,FALSE,"P"}</definedName>
    <definedName name="mmmm" localSheetId="7" hidden="1">{"Tab1",#N/A,FALSE,"P";"Tab2",#N/A,FALSE,"P"}</definedName>
    <definedName name="mmmm" localSheetId="8" hidden="1">{"Tab1",#N/A,FALSE,"P";"Tab2",#N/A,FALSE,"P"}</definedName>
    <definedName name="mmmm" localSheetId="10" hidden="1">{"Tab1",#N/A,FALSE,"P";"Tab2",#N/A,FALSE,"P"}</definedName>
    <definedName name="mmmm" localSheetId="11" hidden="1">{"Tab1",#N/A,FALSE,"P";"Tab2",#N/A,FALSE,"P"}</definedName>
    <definedName name="mmmm" localSheetId="12" hidden="1">{"Tab1",#N/A,FALSE,"P";"Tab2",#N/A,FALSE,"P"}</definedName>
    <definedName name="mmmm" localSheetId="1" hidden="1">{"Tab1",#N/A,FALSE,"P";"Tab2",#N/A,FALSE,"P"}</definedName>
    <definedName name="mmmm" hidden="1">{"Tab1",#N/A,FALSE,"P";"Tab2",#N/A,FALSE,"P"}</definedName>
    <definedName name="mmmmm" localSheetId="13" hidden="1">{"Riqfin97",#N/A,FALSE,"Tran";"Riqfinpro",#N/A,FALSE,"Tran"}</definedName>
    <definedName name="mmmmm" localSheetId="14" hidden="1">{"Riqfin97",#N/A,FALSE,"Tran";"Riqfinpro",#N/A,FALSE,"Tran"}</definedName>
    <definedName name="mmmmm" localSheetId="7" hidden="1">{"Riqfin97",#N/A,FALSE,"Tran";"Riqfinpro",#N/A,FALSE,"Tran"}</definedName>
    <definedName name="mmmmm" localSheetId="8" hidden="1">{"Riqfin97",#N/A,FALSE,"Tran";"Riqfinpro",#N/A,FALSE,"Tran"}</definedName>
    <definedName name="mmmmm" localSheetId="10" hidden="1">{"Riqfin97",#N/A,FALSE,"Tran";"Riqfinpro",#N/A,FALSE,"Tran"}</definedName>
    <definedName name="mmmmm" localSheetId="11" hidden="1">{"Riqfin97",#N/A,FALSE,"Tran";"Riqfinpro",#N/A,FALSE,"Tran"}</definedName>
    <definedName name="mmmmm" localSheetId="12" hidden="1">{"Riqfin97",#N/A,FALSE,"Tran";"Riqfinpro",#N/A,FALSE,"Tran"}</definedName>
    <definedName name="mmmmm" localSheetId="1" hidden="1">{"Riqfin97",#N/A,FALSE,"Tran";"Riqfinpro",#N/A,FALSE,"Tran"}</definedName>
    <definedName name="mmmmm" hidden="1">{"Riqfin97",#N/A,FALSE,"Tran";"Riqfinpro",#N/A,FALSE,"Tran"}</definedName>
    <definedName name="mmmmmmmmm" localSheetId="13" hidden="1">{"Riqfin97",#N/A,FALSE,"Tran";"Riqfinpro",#N/A,FALSE,"Tran"}</definedName>
    <definedName name="mmmmmmmmm" localSheetId="14" hidden="1">{"Riqfin97",#N/A,FALSE,"Tran";"Riqfinpro",#N/A,FALSE,"Tran"}</definedName>
    <definedName name="mmmmmmmmm" localSheetId="7" hidden="1">{"Riqfin97",#N/A,FALSE,"Tran";"Riqfinpro",#N/A,FALSE,"Tran"}</definedName>
    <definedName name="mmmmmmmmm" localSheetId="8" hidden="1">{"Riqfin97",#N/A,FALSE,"Tran";"Riqfinpro",#N/A,FALSE,"Tran"}</definedName>
    <definedName name="mmmmmmmmm" localSheetId="10" hidden="1">{"Riqfin97",#N/A,FALSE,"Tran";"Riqfinpro",#N/A,FALSE,"Tran"}</definedName>
    <definedName name="mmmmmmmmm" localSheetId="11" hidden="1">{"Riqfin97",#N/A,FALSE,"Tran";"Riqfinpro",#N/A,FALSE,"Tran"}</definedName>
    <definedName name="mmmmmmmmm" localSheetId="12" hidden="1">{"Riqfin97",#N/A,FALSE,"Tran";"Riqfinpro",#N/A,FALSE,"Tran"}</definedName>
    <definedName name="mmmmmmmmm" localSheetId="1" hidden="1">{"Riqfin97",#N/A,FALSE,"Tran";"Riqfinpro",#N/A,FALSE,"Tran"}</definedName>
    <definedName name="mmmmmmmmm" hidden="1">{"Riqfin97",#N/A,FALSE,"Tran";"Riqfinpro",#N/A,FALSE,"Tran"}</definedName>
    <definedName name="mncncn" localSheetId="13" hidden="1">{"Tab1",#N/A,FALSE,"P";"Tab2",#N/A,FALSE,"P"}</definedName>
    <definedName name="mncncn" localSheetId="14" hidden="1">{"Tab1",#N/A,FALSE,"P";"Tab2",#N/A,FALSE,"P"}</definedName>
    <definedName name="mncncn" localSheetId="7" hidden="1">{"Tab1",#N/A,FALSE,"P";"Tab2",#N/A,FALSE,"P"}</definedName>
    <definedName name="mncncn" localSheetId="8" hidden="1">{"Tab1",#N/A,FALSE,"P";"Tab2",#N/A,FALSE,"P"}</definedName>
    <definedName name="mncncn" localSheetId="10" hidden="1">{"Tab1",#N/A,FALSE,"P";"Tab2",#N/A,FALSE,"P"}</definedName>
    <definedName name="mncncn" localSheetId="11" hidden="1">{"Tab1",#N/A,FALSE,"P";"Tab2",#N/A,FALSE,"P"}</definedName>
    <definedName name="mncncn" localSheetId="12" hidden="1">{"Tab1",#N/A,FALSE,"P";"Tab2",#N/A,FALSE,"P"}</definedName>
    <definedName name="mncncn" localSheetId="1" hidden="1">{"Tab1",#N/A,FALSE,"P";"Tab2",#N/A,FALSE,"P"}</definedName>
    <definedName name="mncncn" hidden="1">{"Tab1",#N/A,FALSE,"P";"Tab2",#N/A,FALSE,"P"}</definedName>
    <definedName name="MONO1212" localSheetId="13">#REF!</definedName>
    <definedName name="MONO1212" localSheetId="14">#REF!</definedName>
    <definedName name="MONO1212" localSheetId="7">#REF!</definedName>
    <definedName name="MONO1212" localSheetId="8">#REF!</definedName>
    <definedName name="MONO1212" localSheetId="10">#REF!</definedName>
    <definedName name="MONO1212" localSheetId="11">#REF!</definedName>
    <definedName name="MONO1212" localSheetId="12">#REF!</definedName>
    <definedName name="MONO1212">#REF!</definedName>
    <definedName name="MS_BCA_GDP">[7]Micro!$E$27:$AH$27</definedName>
    <definedName name="MS_BMG">[7]Micro!$E$29:$AH$29</definedName>
    <definedName name="MS_BXG">[7]Micro!$E$28:$AH$28</definedName>
    <definedName name="MS_GCB_NGDP">[7]Micro!$E$19:$AH$19</definedName>
    <definedName name="MS_GGB_NGDP">[7]Micro!$E$20:$AH$20</definedName>
    <definedName name="MS_LUR">[7]Micro!$E$15:$AH$15</definedName>
    <definedName name="MS_NGDP">[7]Micro!$E$12:$AH$12</definedName>
    <definedName name="MS_NGDP_RG">[7]Micro!$E$9:$AH$9</definedName>
    <definedName name="MS_PCPIG">[7]Micro!$E$16:$AH$16</definedName>
    <definedName name="MS_TMG_RPCH">[7]Micro!$E$24:$AH$24</definedName>
    <definedName name="MS_TXG_RPCH">[7]Micro!$E$23:$AH$23</definedName>
    <definedName name="MS_TXGM_DPCH" localSheetId="13">[7]Micro!#REF!</definedName>
    <definedName name="MS_TXGM_DPCH" localSheetId="14">[7]Micro!#REF!</definedName>
    <definedName name="MS_TXGM_DPCH" localSheetId="7">[7]Micro!#REF!</definedName>
    <definedName name="MS_TXGM_DPCH" localSheetId="8">[7]Micro!#REF!</definedName>
    <definedName name="MS_TXGM_DPCH" localSheetId="10">[7]Micro!#REF!</definedName>
    <definedName name="MS_TXGM_DPCH" localSheetId="11">[7]Micro!#REF!</definedName>
    <definedName name="MS_TXGM_DPCH" localSheetId="12">[7]Micro!#REF!</definedName>
    <definedName name="MS_TXGM_DPCH">[7]Micro!#REF!</definedName>
    <definedName name="mte" localSheetId="13" hidden="1">{"Riqfin97",#N/A,FALSE,"Tran";"Riqfinpro",#N/A,FALSE,"Tran"}</definedName>
    <definedName name="mte" localSheetId="14" hidden="1">{"Riqfin97",#N/A,FALSE,"Tran";"Riqfinpro",#N/A,FALSE,"Tran"}</definedName>
    <definedName name="mte" localSheetId="7" hidden="1">{"Riqfin97",#N/A,FALSE,"Tran";"Riqfinpro",#N/A,FALSE,"Tran"}</definedName>
    <definedName name="mte" localSheetId="8" hidden="1">{"Riqfin97",#N/A,FALSE,"Tran";"Riqfinpro",#N/A,FALSE,"Tran"}</definedName>
    <definedName name="mte" localSheetId="10" hidden="1">{"Riqfin97",#N/A,FALSE,"Tran";"Riqfinpro",#N/A,FALSE,"Tran"}</definedName>
    <definedName name="mte" localSheetId="11" hidden="1">{"Riqfin97",#N/A,FALSE,"Tran";"Riqfinpro",#N/A,FALSE,"Tran"}</definedName>
    <definedName name="mte" localSheetId="12" hidden="1">{"Riqfin97",#N/A,FALSE,"Tran";"Riqfinpro",#N/A,FALSE,"Tran"}</definedName>
    <definedName name="mte" localSheetId="1" hidden="1">{"Riqfin97",#N/A,FALSE,"Tran";"Riqfinpro",#N/A,FALSE,"Tran"}</definedName>
    <definedName name="mte" hidden="1">{"Riqfin97",#N/A,FALSE,"Tran";"Riqfinpro",#N/A,FALSE,"Tran"}</definedName>
    <definedName name="n" localSheetId="13" hidden="1">{"Minpmon",#N/A,FALSE,"Monthinput"}</definedName>
    <definedName name="n" localSheetId="14" hidden="1">{"Minpmon",#N/A,FALSE,"Monthinput"}</definedName>
    <definedName name="n" localSheetId="7" hidden="1">{"Minpmon",#N/A,FALSE,"Monthinput"}</definedName>
    <definedName name="n" localSheetId="8" hidden="1">{"Minpmon",#N/A,FALSE,"Monthinput"}</definedName>
    <definedName name="n" localSheetId="10" hidden="1">{"Minpmon",#N/A,FALSE,"Monthinput"}</definedName>
    <definedName name="n" localSheetId="11" hidden="1">{"Minpmon",#N/A,FALSE,"Monthinput"}</definedName>
    <definedName name="n" localSheetId="12" hidden="1">{"Minpmon",#N/A,FALSE,"Monthinput"}</definedName>
    <definedName name="n" localSheetId="1" hidden="1">{"Minpmon",#N/A,FALSE,"Monthinput"}</definedName>
    <definedName name="n" hidden="1">{"Minpmon",#N/A,FALSE,"Monthinput"}</definedName>
    <definedName name="nacional">'[8]Indicadores basicos'!$A$1:$V$28</definedName>
    <definedName name="names" localSheetId="13">#REF!</definedName>
    <definedName name="names" localSheetId="14">#REF!</definedName>
    <definedName name="names" localSheetId="7">#REF!</definedName>
    <definedName name="names" localSheetId="8">#REF!</definedName>
    <definedName name="names" localSheetId="10">#REF!</definedName>
    <definedName name="names" localSheetId="11">#REF!</definedName>
    <definedName name="names" localSheetId="12">#REF!</definedName>
    <definedName name="names">#REF!</definedName>
    <definedName name="NAMES_A" localSheetId="13">#REF!</definedName>
    <definedName name="NAMES_A" localSheetId="14">#REF!</definedName>
    <definedName name="NAMES_A" localSheetId="7">#REF!</definedName>
    <definedName name="NAMES_A" localSheetId="8">#REF!</definedName>
    <definedName name="NAMES_A" localSheetId="10">#REF!</definedName>
    <definedName name="NAMES_A" localSheetId="11">#REF!</definedName>
    <definedName name="NAMES_A" localSheetId="12">#REF!</definedName>
    <definedName name="NAMES_A">#REF!</definedName>
    <definedName name="NC_R">[12]Q1!$E$8:$AH$8</definedName>
    <definedName name="NCG">[7]Q2!$E$8:$AH$8</definedName>
    <definedName name="NCG_R">[12]Q1!$E$11:$AH$11</definedName>
    <definedName name="NCP">[7]Q2!$E$11:$AH$11</definedName>
    <definedName name="NCP_R">[12]Q1!$E$14:$AH$14</definedName>
    <definedName name="NFB_R">[12]Q1!$E$29:$AH$29</definedName>
    <definedName name="NFB_R_GDP">[12]Q1!$E$30:$AH$30</definedName>
    <definedName name="NFI">[7]Q2!$E$20:$AH$20</definedName>
    <definedName name="NFI_R">[12]Q1!$E$23:$AH$23</definedName>
    <definedName name="NFIG">[7]Q2!$E$23:$AH$23</definedName>
    <definedName name="NFIP">[7]Q2!$E$26:$AH$26</definedName>
    <definedName name="NGDP">[7]Q2!$E$47:$AH$47</definedName>
    <definedName name="NGDP_D">[7]Q3!$E$22:$AH$22</definedName>
    <definedName name="NGDP_D.ARQ" localSheetId="13">#REF!</definedName>
    <definedName name="NGDP_D.ARQ" localSheetId="14">#REF!</definedName>
    <definedName name="NGDP_D.ARQ" localSheetId="7">#REF!</definedName>
    <definedName name="NGDP_D.ARQ" localSheetId="8">#REF!</definedName>
    <definedName name="NGDP_D.ARQ" localSheetId="10">#REF!</definedName>
    <definedName name="NGDP_D.ARQ" localSheetId="11">#REF!</definedName>
    <definedName name="NGDP_D.ARQ" localSheetId="12">#REF!</definedName>
    <definedName name="NGDP_D.ARQ">#REF!</definedName>
    <definedName name="NGDP_D.Q" localSheetId="13">#REF!</definedName>
    <definedName name="NGDP_D.Q" localSheetId="14">#REF!</definedName>
    <definedName name="NGDP_D.Q" localSheetId="7">#REF!</definedName>
    <definedName name="NGDP_D.Q" localSheetId="8">#REF!</definedName>
    <definedName name="NGDP_D.Q" localSheetId="10">#REF!</definedName>
    <definedName name="NGDP_D.Q" localSheetId="11">#REF!</definedName>
    <definedName name="NGDP_D.Q" localSheetId="12">#REF!</definedName>
    <definedName name="NGDP_D.Q">#REF!</definedName>
    <definedName name="NGDP_D.YOY" localSheetId="13">#REF!</definedName>
    <definedName name="NGDP_D.YOY" localSheetId="14">#REF!</definedName>
    <definedName name="NGDP_D.YOY" localSheetId="7">#REF!</definedName>
    <definedName name="NGDP_D.YOY" localSheetId="8">#REF!</definedName>
    <definedName name="NGDP_D.YOY" localSheetId="10">#REF!</definedName>
    <definedName name="NGDP_D.YOY" localSheetId="11">#REF!</definedName>
    <definedName name="NGDP_D.YOY" localSheetId="12">#REF!</definedName>
    <definedName name="NGDP_D.YOY">#REF!</definedName>
    <definedName name="NGDP_DG">[7]Q3!$E$23:$AH$23</definedName>
    <definedName name="NGDP_R">[12]Q1!$E$50:$AH$50</definedName>
    <definedName name="NGDP_R.ARQ" localSheetId="13">#REF!</definedName>
    <definedName name="NGDP_R.ARQ" localSheetId="14">#REF!</definedName>
    <definedName name="NGDP_R.ARQ" localSheetId="7">#REF!</definedName>
    <definedName name="NGDP_R.ARQ" localSheetId="8">#REF!</definedName>
    <definedName name="NGDP_R.ARQ" localSheetId="10">#REF!</definedName>
    <definedName name="NGDP_R.ARQ" localSheetId="11">#REF!</definedName>
    <definedName name="NGDP_R.ARQ" localSheetId="12">#REF!</definedName>
    <definedName name="NGDP_R.ARQ">#REF!</definedName>
    <definedName name="NGDP_R.Q" localSheetId="13">#REF!</definedName>
    <definedName name="NGDP_R.Q" localSheetId="14">#REF!</definedName>
    <definedName name="NGDP_R.Q" localSheetId="7">#REF!</definedName>
    <definedName name="NGDP_R.Q" localSheetId="8">#REF!</definedName>
    <definedName name="NGDP_R.Q" localSheetId="10">#REF!</definedName>
    <definedName name="NGDP_R.Q" localSheetId="11">#REF!</definedName>
    <definedName name="NGDP_R.Q" localSheetId="12">#REF!</definedName>
    <definedName name="NGDP_R.Q">#REF!</definedName>
    <definedName name="NGDP_R.YOY" localSheetId="13">#REF!</definedName>
    <definedName name="NGDP_R.YOY" localSheetId="14">#REF!</definedName>
    <definedName name="NGDP_R.YOY" localSheetId="7">#REF!</definedName>
    <definedName name="NGDP_R.YOY" localSheetId="8">#REF!</definedName>
    <definedName name="NGDP_R.YOY" localSheetId="10">#REF!</definedName>
    <definedName name="NGDP_R.YOY" localSheetId="11">#REF!</definedName>
    <definedName name="NGDP_R.YOY" localSheetId="12">#REF!</definedName>
    <definedName name="NGDP_R.YOY">#REF!</definedName>
    <definedName name="NGDP_RG">[12]Q1!$E$51:$AH$51</definedName>
    <definedName name="NGS">[7]Q2!$E$50:$AH$50</definedName>
    <definedName name="NGS_NGDP">[7]Q2!$E$51:$AH$51</definedName>
    <definedName name="NGSG">[7]Q2!$E$53:$AH$53</definedName>
    <definedName name="NGSP">[7]Q2!$E$56:$AH$56</definedName>
    <definedName name="NI">[7]Q2!$E$14:$AH$14</definedName>
    <definedName name="NI_GDP">[7]Q2!$E$16:$AH$16</definedName>
    <definedName name="NI_NGDP">[7]Q2!$E$16:$AH$16</definedName>
    <definedName name="NI_R">[12]Q1!$E$17:$AH$17</definedName>
    <definedName name="NINV">[7]Q2!$E$18:$AH$18</definedName>
    <definedName name="NINV_R">[12]Q1!$E$20:$AH$20</definedName>
    <definedName name="NINV_R_GDP">[12]Q1!$E$21:$AH$21</definedName>
    <definedName name="nknlkjn" localSheetId="13" hidden="1">{"Tab1",#N/A,FALSE,"P";"Tab2",#N/A,FALSE,"P"}</definedName>
    <definedName name="nknlkjn" localSheetId="14" hidden="1">{"Tab1",#N/A,FALSE,"P";"Tab2",#N/A,FALSE,"P"}</definedName>
    <definedName name="nknlkjn" localSheetId="7" hidden="1">{"Tab1",#N/A,FALSE,"P";"Tab2",#N/A,FALSE,"P"}</definedName>
    <definedName name="nknlkjn" localSheetId="8" hidden="1">{"Tab1",#N/A,FALSE,"P";"Tab2",#N/A,FALSE,"P"}</definedName>
    <definedName name="nknlkjn" localSheetId="10" hidden="1">{"Tab1",#N/A,FALSE,"P";"Tab2",#N/A,FALSE,"P"}</definedName>
    <definedName name="nknlkjn" localSheetId="11" hidden="1">{"Tab1",#N/A,FALSE,"P";"Tab2",#N/A,FALSE,"P"}</definedName>
    <definedName name="nknlkjn" localSheetId="12" hidden="1">{"Tab1",#N/A,FALSE,"P";"Tab2",#N/A,FALSE,"P"}</definedName>
    <definedName name="nknlkjn" localSheetId="1" hidden="1">{"Tab1",#N/A,FALSE,"P";"Tab2",#N/A,FALSE,"P"}</definedName>
    <definedName name="nknlkjn" hidden="1">{"Tab1",#N/A,FALSE,"P";"Tab2",#N/A,FALSE,"P"}</definedName>
    <definedName name="NM">[7]Q2!$E$38:$AH$38</definedName>
    <definedName name="NM_R">[12]Q1!$E$41:$AH$41</definedName>
    <definedName name="NMG">[7]Q2!$E$41:$AH$41</definedName>
    <definedName name="NMG_R">[12]Q1!$E$44:$AH$44</definedName>
    <definedName name="NMG_RG">[12]Q1!$E$45:$AH$45</definedName>
    <definedName name="NMS">[7]Q2!$E$44:$AH$44</definedName>
    <definedName name="NMS_R">[12]Q1!$E$47:$AH$47</definedName>
    <definedName name="nn" localSheetId="13" hidden="1">{"Riqfin97",#N/A,FALSE,"Tran";"Riqfinpro",#N/A,FALSE,"Tran"}</definedName>
    <definedName name="nn" localSheetId="14" hidden="1">{"Riqfin97",#N/A,FALSE,"Tran";"Riqfinpro",#N/A,FALSE,"Tran"}</definedName>
    <definedName name="nn" localSheetId="7" hidden="1">{"Riqfin97",#N/A,FALSE,"Tran";"Riqfinpro",#N/A,FALSE,"Tran"}</definedName>
    <definedName name="nn" localSheetId="8" hidden="1">{"Riqfin97",#N/A,FALSE,"Tran";"Riqfinpro",#N/A,FALSE,"Tran"}</definedName>
    <definedName name="nn" localSheetId="10" hidden="1">{"Riqfin97",#N/A,FALSE,"Tran";"Riqfinpro",#N/A,FALSE,"Tran"}</definedName>
    <definedName name="nn" localSheetId="11" hidden="1">{"Riqfin97",#N/A,FALSE,"Tran";"Riqfinpro",#N/A,FALSE,"Tran"}</definedName>
    <definedName name="nn" localSheetId="12" hidden="1">{"Riqfin97",#N/A,FALSE,"Tran";"Riqfinpro",#N/A,FALSE,"Tran"}</definedName>
    <definedName name="nn" localSheetId="1" hidden="1">{"Riqfin97",#N/A,FALSE,"Tran";"Riqfinpro",#N/A,FALSE,"Tran"}</definedName>
    <definedName name="nn" hidden="1">{"Riqfin97",#N/A,FALSE,"Tran";"Riqfinpro",#N/A,FALSE,"Tran"}</definedName>
    <definedName name="nnn" localSheetId="13">'VII - 10'!nnn</definedName>
    <definedName name="nnn" localSheetId="14">'VII - 11'!nnn</definedName>
    <definedName name="nnn" localSheetId="10">'VII - 7 '!nnn</definedName>
    <definedName name="nnn" localSheetId="11">'VII - 8'!nnn</definedName>
    <definedName name="nnn" localSheetId="12">'VII - 9  '!nnn</definedName>
    <definedName name="nnn">[0]!nnn</definedName>
    <definedName name="nnnnn" localSheetId="13">'VII - 10'!nnnnn</definedName>
    <definedName name="nnnnn" localSheetId="14">'VII - 11'!nnnnn</definedName>
    <definedName name="nnnnn" localSheetId="10">'VII - 7 '!nnnnn</definedName>
    <definedName name="nnnnn" localSheetId="11">'VII - 8'!nnnnn</definedName>
    <definedName name="nnnnn" localSheetId="12">'VII - 9  '!nnnnn</definedName>
    <definedName name="nnnnn">[0]!nnnnn</definedName>
    <definedName name="nnnnnnnnnn" localSheetId="13" hidden="1">{"Minpmon",#N/A,FALSE,"Monthinput"}</definedName>
    <definedName name="nnnnnnnnnn" localSheetId="14" hidden="1">{"Minpmon",#N/A,FALSE,"Monthinput"}</definedName>
    <definedName name="nnnnnnnnnn" localSheetId="7" hidden="1">{"Minpmon",#N/A,FALSE,"Monthinput"}</definedName>
    <definedName name="nnnnnnnnnn" localSheetId="8" hidden="1">{"Minpmon",#N/A,FALSE,"Monthinput"}</definedName>
    <definedName name="nnnnnnnnnn" localSheetId="10" hidden="1">{"Minpmon",#N/A,FALSE,"Monthinput"}</definedName>
    <definedName name="nnnnnnnnnn" localSheetId="11" hidden="1">{"Minpmon",#N/A,FALSE,"Monthinput"}</definedName>
    <definedName name="nnnnnnnnnn" localSheetId="12" hidden="1">{"Minpmon",#N/A,FALSE,"Monthinput"}</definedName>
    <definedName name="nnnnnnnnnn" localSheetId="1" hidden="1">{"Minpmon",#N/A,FALSE,"Monthinput"}</definedName>
    <definedName name="nnnnnnnnnn" hidden="1">{"Minpmon",#N/A,FALSE,"Monthinput"}</definedName>
    <definedName name="nnnnnnnnnnnn" localSheetId="13" hidden="1">{"Riqfin97",#N/A,FALSE,"Tran";"Riqfinpro",#N/A,FALSE,"Tran"}</definedName>
    <definedName name="nnnnnnnnnnnn" localSheetId="14" hidden="1">{"Riqfin97",#N/A,FALSE,"Tran";"Riqfinpro",#N/A,FALSE,"Tran"}</definedName>
    <definedName name="nnnnnnnnnnnn" localSheetId="7" hidden="1">{"Riqfin97",#N/A,FALSE,"Tran";"Riqfinpro",#N/A,FALSE,"Tran"}</definedName>
    <definedName name="nnnnnnnnnnnn" localSheetId="8" hidden="1">{"Riqfin97",#N/A,FALSE,"Tran";"Riqfinpro",#N/A,FALSE,"Tran"}</definedName>
    <definedName name="nnnnnnnnnnnn" localSheetId="10" hidden="1">{"Riqfin97",#N/A,FALSE,"Tran";"Riqfinpro",#N/A,FALSE,"Tran"}</definedName>
    <definedName name="nnnnnnnnnnnn" localSheetId="11" hidden="1">{"Riqfin97",#N/A,FALSE,"Tran";"Riqfinpro",#N/A,FALSE,"Tran"}</definedName>
    <definedName name="nnnnnnnnnnnn" localSheetId="12" hidden="1">{"Riqfin97",#N/A,FALSE,"Tran";"Riqfinpro",#N/A,FALSE,"Tran"}</definedName>
    <definedName name="nnnnnnnnnnnn" localSheetId="1" hidden="1">{"Riqfin97",#N/A,FALSE,"Tran";"Riqfinpro",#N/A,FALSE,"Tran"}</definedName>
    <definedName name="nnnnnnnnnnnn" hidden="1">{"Riqfin97",#N/A,FALSE,"Tran";"Riqfinpro",#N/A,FALSE,"Tran"}</definedName>
    <definedName name="NTDD_R">[12]Q1!$E$26:$AH$26</definedName>
    <definedName name="NTDD_R.ARQ" localSheetId="13">#REF!</definedName>
    <definedName name="NTDD_R.ARQ" localSheetId="14">#REF!</definedName>
    <definedName name="NTDD_R.ARQ" localSheetId="7">#REF!</definedName>
    <definedName name="NTDD_R.ARQ" localSheetId="8">#REF!</definedName>
    <definedName name="NTDD_R.ARQ" localSheetId="10">#REF!</definedName>
    <definedName name="NTDD_R.ARQ" localSheetId="11">#REF!</definedName>
    <definedName name="NTDD_R.ARQ" localSheetId="12">#REF!</definedName>
    <definedName name="NTDD_R.ARQ">#REF!</definedName>
    <definedName name="NTDD_R.Q" localSheetId="13">#REF!</definedName>
    <definedName name="NTDD_R.Q" localSheetId="14">#REF!</definedName>
    <definedName name="NTDD_R.Q" localSheetId="7">#REF!</definedName>
    <definedName name="NTDD_R.Q" localSheetId="8">#REF!</definedName>
    <definedName name="NTDD_R.Q" localSheetId="10">#REF!</definedName>
    <definedName name="NTDD_R.Q" localSheetId="11">#REF!</definedName>
    <definedName name="NTDD_R.Q" localSheetId="12">#REF!</definedName>
    <definedName name="NTDD_R.Q">#REF!</definedName>
    <definedName name="NTDD_R.YOY" localSheetId="13">#REF!</definedName>
    <definedName name="NTDD_R.YOY" localSheetId="14">#REF!</definedName>
    <definedName name="NTDD_R.YOY" localSheetId="7">#REF!</definedName>
    <definedName name="NTDD_R.YOY" localSheetId="8">#REF!</definedName>
    <definedName name="NTDD_R.YOY" localSheetId="10">#REF!</definedName>
    <definedName name="NTDD_R.YOY" localSheetId="11">#REF!</definedName>
    <definedName name="NTDD_R.YOY" localSheetId="12">#REF!</definedName>
    <definedName name="NTDD_R.YOY">#REF!</definedName>
    <definedName name="NTDD_RG">[12]Q1!$E$27:$AH$27</definedName>
    <definedName name="NX">[7]Q2!$E$29:$AH$29</definedName>
    <definedName name="NX_R">[12]Q1!$E$32:$AH$32</definedName>
    <definedName name="NXG">[7]Q2!$E$32:$AH$32</definedName>
    <definedName name="NXG_R">[12]Q1!$E$35:$AH$35</definedName>
    <definedName name="NXG_RG">[12]Q1!$E$36:$AH$36</definedName>
    <definedName name="NXS">[7]Q2!$E$35:$AH$35</definedName>
    <definedName name="NXS_R">[12]Q1!$E$38:$AH$38</definedName>
    <definedName name="OnShow" localSheetId="13">'VII - 10'!OnShow</definedName>
    <definedName name="OnShow" localSheetId="14">'VII - 11'!OnShow</definedName>
    <definedName name="OnShow" localSheetId="10">'VII - 7 '!OnShow</definedName>
    <definedName name="OnShow" localSheetId="11">'VII - 8'!OnShow</definedName>
    <definedName name="OnShow" localSheetId="12">'VII - 9  '!OnShow</definedName>
    <definedName name="OnShow">[0]!OnShow</definedName>
    <definedName name="oo" localSheetId="13" hidden="1">{"Riqfin97",#N/A,FALSE,"Tran";"Riqfinpro",#N/A,FALSE,"Tran"}</definedName>
    <definedName name="oo" localSheetId="14" hidden="1">{"Riqfin97",#N/A,FALSE,"Tran";"Riqfinpro",#N/A,FALSE,"Tran"}</definedName>
    <definedName name="oo" localSheetId="7" hidden="1">{"Riqfin97",#N/A,FALSE,"Tran";"Riqfinpro",#N/A,FALSE,"Tran"}</definedName>
    <definedName name="oo" localSheetId="8" hidden="1">{"Riqfin97",#N/A,FALSE,"Tran";"Riqfinpro",#N/A,FALSE,"Tran"}</definedName>
    <definedName name="oo" localSheetId="10" hidden="1">{"Riqfin97",#N/A,FALSE,"Tran";"Riqfinpro",#N/A,FALSE,"Tran"}</definedName>
    <definedName name="oo" localSheetId="11" hidden="1">{"Riqfin97",#N/A,FALSE,"Tran";"Riqfinpro",#N/A,FALSE,"Tran"}</definedName>
    <definedName name="oo" localSheetId="12" hidden="1">{"Riqfin97",#N/A,FALSE,"Tran";"Riqfinpro",#N/A,FALSE,"Tran"}</definedName>
    <definedName name="oo" localSheetId="1" hidden="1">{"Riqfin97",#N/A,FALSE,"Tran";"Riqfinpro",#N/A,FALSE,"Tran"}</definedName>
    <definedName name="oo" hidden="1">{"Riqfin97",#N/A,FALSE,"Tran";"Riqfinpro",#N/A,FALSE,"Tran"}</definedName>
    <definedName name="ooo" localSheetId="13" hidden="1">{"Tab1",#N/A,FALSE,"P";"Tab2",#N/A,FALSE,"P"}</definedName>
    <definedName name="ooo" localSheetId="14" hidden="1">{"Tab1",#N/A,FALSE,"P";"Tab2",#N/A,FALSE,"P"}</definedName>
    <definedName name="ooo" localSheetId="7" hidden="1">{"Tab1",#N/A,FALSE,"P";"Tab2",#N/A,FALSE,"P"}</definedName>
    <definedName name="ooo" localSheetId="8" hidden="1">{"Tab1",#N/A,FALSE,"P";"Tab2",#N/A,FALSE,"P"}</definedName>
    <definedName name="ooo" localSheetId="10" hidden="1">{"Tab1",#N/A,FALSE,"P";"Tab2",#N/A,FALSE,"P"}</definedName>
    <definedName name="ooo" localSheetId="11" hidden="1">{"Tab1",#N/A,FALSE,"P";"Tab2",#N/A,FALSE,"P"}</definedName>
    <definedName name="ooo" localSheetId="12" hidden="1">{"Tab1",#N/A,FALSE,"P";"Tab2",#N/A,FALSE,"P"}</definedName>
    <definedName name="ooo" localSheetId="1" hidden="1">{"Tab1",#N/A,FALSE,"P";"Tab2",#N/A,FALSE,"P"}</definedName>
    <definedName name="ooo" hidden="1">{"Tab1",#N/A,FALSE,"P";"Tab2",#N/A,FALSE,"P"}</definedName>
    <definedName name="oooo" localSheetId="13" hidden="1">{"Tab1",#N/A,FALSE,"P";"Tab2",#N/A,FALSE,"P"}</definedName>
    <definedName name="oooo" localSheetId="14" hidden="1">{"Tab1",#N/A,FALSE,"P";"Tab2",#N/A,FALSE,"P"}</definedName>
    <definedName name="oooo" localSheetId="7" hidden="1">{"Tab1",#N/A,FALSE,"P";"Tab2",#N/A,FALSE,"P"}</definedName>
    <definedName name="oooo" localSheetId="8" hidden="1">{"Tab1",#N/A,FALSE,"P";"Tab2",#N/A,FALSE,"P"}</definedName>
    <definedName name="oooo" localSheetId="10" hidden="1">{"Tab1",#N/A,FALSE,"P";"Tab2",#N/A,FALSE,"P"}</definedName>
    <definedName name="oooo" localSheetId="11" hidden="1">{"Tab1",#N/A,FALSE,"P";"Tab2",#N/A,FALSE,"P"}</definedName>
    <definedName name="oooo" localSheetId="12" hidden="1">{"Tab1",#N/A,FALSE,"P";"Tab2",#N/A,FALSE,"P"}</definedName>
    <definedName name="oooo" localSheetId="1" hidden="1">{"Tab1",#N/A,FALSE,"P";"Tab2",#N/A,FALSE,"P"}</definedName>
    <definedName name="oooo" hidden="1">{"Tab1",#N/A,FALSE,"P";"Tab2",#N/A,FALSE,"P"}</definedName>
    <definedName name="opu" localSheetId="13" hidden="1">{"Riqfin97",#N/A,FALSE,"Tran";"Riqfinpro",#N/A,FALSE,"Tran"}</definedName>
    <definedName name="opu" localSheetId="14" hidden="1">{"Riqfin97",#N/A,FALSE,"Tran";"Riqfinpro",#N/A,FALSE,"Tran"}</definedName>
    <definedName name="opu" localSheetId="7" hidden="1">{"Riqfin97",#N/A,FALSE,"Tran";"Riqfinpro",#N/A,FALSE,"Tran"}</definedName>
    <definedName name="opu" localSheetId="8" hidden="1">{"Riqfin97",#N/A,FALSE,"Tran";"Riqfinpro",#N/A,FALSE,"Tran"}</definedName>
    <definedName name="opu" localSheetId="10" hidden="1">{"Riqfin97",#N/A,FALSE,"Tran";"Riqfinpro",#N/A,FALSE,"Tran"}</definedName>
    <definedName name="opu" localSheetId="11" hidden="1">{"Riqfin97",#N/A,FALSE,"Tran";"Riqfinpro",#N/A,FALSE,"Tran"}</definedName>
    <definedName name="opu" localSheetId="12" hidden="1">{"Riqfin97",#N/A,FALSE,"Tran";"Riqfinpro",#N/A,FALSE,"Tran"}</definedName>
    <definedName name="opu" localSheetId="1" hidden="1">{"Riqfin97",#N/A,FALSE,"Tran";"Riqfinpro",#N/A,FALSE,"Tran"}</definedName>
    <definedName name="opu" hidden="1">{"Riqfin97",#N/A,FALSE,"Tran";"Riqfinpro",#N/A,FALSE,"Tran"}</definedName>
    <definedName name="otros2000" localSheetId="13">#REF!</definedName>
    <definedName name="otros2000" localSheetId="14">#REF!</definedName>
    <definedName name="otros2000" localSheetId="7">#REF!</definedName>
    <definedName name="otros2000" localSheetId="8">#REF!</definedName>
    <definedName name="otros2000" localSheetId="10">#REF!</definedName>
    <definedName name="otros2000" localSheetId="11">#REF!</definedName>
    <definedName name="otros2000" localSheetId="12">#REF!</definedName>
    <definedName name="otros2000">#REF!</definedName>
    <definedName name="otros2001" localSheetId="13">#REF!</definedName>
    <definedName name="otros2001" localSheetId="14">#REF!</definedName>
    <definedName name="otros2001" localSheetId="7">#REF!</definedName>
    <definedName name="otros2001" localSheetId="8">#REF!</definedName>
    <definedName name="otros2001" localSheetId="10">#REF!</definedName>
    <definedName name="otros2001" localSheetId="11">#REF!</definedName>
    <definedName name="otros2001" localSheetId="12">#REF!</definedName>
    <definedName name="otros2001">#REF!</definedName>
    <definedName name="otros2002" localSheetId="13">#REF!</definedName>
    <definedName name="otros2002" localSheetId="14">#REF!</definedName>
    <definedName name="otros2002" localSheetId="7">#REF!</definedName>
    <definedName name="otros2002" localSheetId="8">#REF!</definedName>
    <definedName name="otros2002" localSheetId="10">#REF!</definedName>
    <definedName name="otros2002" localSheetId="11">#REF!</definedName>
    <definedName name="otros2002" localSheetId="12">#REF!</definedName>
    <definedName name="otros2002">#REF!</definedName>
    <definedName name="otros2003" localSheetId="7">#REF!</definedName>
    <definedName name="otros2003">#REF!</definedName>
    <definedName name="otros98" localSheetId="7">[6]Programa!#REF!</definedName>
    <definedName name="otros98">[6]Programa!#REF!</definedName>
    <definedName name="otros98j" localSheetId="7">[6]Programa!#REF!</definedName>
    <definedName name="otros98j">[6]Programa!#REF!</definedName>
    <definedName name="otros98s" localSheetId="13">#REF!</definedName>
    <definedName name="otros98s" localSheetId="14">#REF!</definedName>
    <definedName name="otros98s" localSheetId="7">#REF!</definedName>
    <definedName name="otros98s" localSheetId="8">#REF!</definedName>
    <definedName name="otros98s" localSheetId="10">#REF!</definedName>
    <definedName name="otros98s" localSheetId="11">#REF!</definedName>
    <definedName name="otros98s" localSheetId="12">#REF!</definedName>
    <definedName name="otros98s">#REF!</definedName>
    <definedName name="otros99" localSheetId="13">#REF!</definedName>
    <definedName name="otros99" localSheetId="14">#REF!</definedName>
    <definedName name="otros99" localSheetId="7">#REF!</definedName>
    <definedName name="otros99" localSheetId="8">#REF!</definedName>
    <definedName name="otros99" localSheetId="10">#REF!</definedName>
    <definedName name="otros99" localSheetId="11">#REF!</definedName>
    <definedName name="otros99" localSheetId="12">#REF!</definedName>
    <definedName name="otros99">#REF!</definedName>
    <definedName name="p" localSheetId="13" hidden="1">{"Riqfin97",#N/A,FALSE,"Tran";"Riqfinpro",#N/A,FALSE,"Tran"}</definedName>
    <definedName name="p" localSheetId="14" hidden="1">{"Riqfin97",#N/A,FALSE,"Tran";"Riqfinpro",#N/A,FALSE,"Tran"}</definedName>
    <definedName name="p" localSheetId="7" hidden="1">{"Riqfin97",#N/A,FALSE,"Tran";"Riqfinpro",#N/A,FALSE,"Tran"}</definedName>
    <definedName name="p" localSheetId="8" hidden="1">{"Riqfin97",#N/A,FALSE,"Tran";"Riqfinpro",#N/A,FALSE,"Tran"}</definedName>
    <definedName name="p" localSheetId="10" hidden="1">{"Riqfin97",#N/A,FALSE,"Tran";"Riqfinpro",#N/A,FALSE,"Tran"}</definedName>
    <definedName name="p" localSheetId="11" hidden="1">{"Riqfin97",#N/A,FALSE,"Tran";"Riqfinpro",#N/A,FALSE,"Tran"}</definedName>
    <definedName name="p" localSheetId="12" hidden="1">{"Riqfin97",#N/A,FALSE,"Tran";"Riqfinpro",#N/A,FALSE,"Tran"}</definedName>
    <definedName name="p" localSheetId="1" hidden="1">{"Riqfin97",#N/A,FALSE,"Tran";"Riqfinpro",#N/A,FALSE,"Tran"}</definedName>
    <definedName name="p" hidden="1">{"Riqfin97",#N/A,FALSE,"Tran";"Riqfinpro",#N/A,FALSE,"Tran"}</definedName>
    <definedName name="PAGOS" localSheetId="13">#REF!</definedName>
    <definedName name="PAGOS" localSheetId="14">#REF!</definedName>
    <definedName name="PAGOS" localSheetId="7">#REF!</definedName>
    <definedName name="PAGOS" localSheetId="8">#REF!</definedName>
    <definedName name="PAGOS" localSheetId="10">#REF!</definedName>
    <definedName name="PAGOS" localSheetId="11">#REF!</definedName>
    <definedName name="PAGOS" localSheetId="12">#REF!</definedName>
    <definedName name="PAGOS">#REF!</definedName>
    <definedName name="palim">[28]PONDRAMA!$C$3</definedName>
    <definedName name="palita">[29]PONDRAMA!$C$4</definedName>
    <definedName name="PARTIDA" localSheetId="13">[30]SPNF!#REF!</definedName>
    <definedName name="PARTIDA" localSheetId="14">[30]SPNF!#REF!</definedName>
    <definedName name="PARTIDA" localSheetId="7">[30]SPNF!#REF!</definedName>
    <definedName name="PARTIDA" localSheetId="8">[30]SPNF!#REF!</definedName>
    <definedName name="PARTIDA" localSheetId="10">[30]SPNF!#REF!</definedName>
    <definedName name="PARTIDA" localSheetId="11">[30]SPNF!#REF!</definedName>
    <definedName name="PARTIDA" localSheetId="12">[30]SPNF!#REF!</definedName>
    <definedName name="PARTIDA">[30]SPNF!#REF!</definedName>
    <definedName name="Path_Data" localSheetId="13">#REF!</definedName>
    <definedName name="Path_Data" localSheetId="14">#REF!</definedName>
    <definedName name="Path_Data" localSheetId="7">#REF!</definedName>
    <definedName name="Path_Data" localSheetId="8">#REF!</definedName>
    <definedName name="Path_Data" localSheetId="10">#REF!</definedName>
    <definedName name="Path_Data" localSheetId="11">#REF!</definedName>
    <definedName name="Path_Data" localSheetId="12">#REF!</definedName>
    <definedName name="Path_Data">#REF!</definedName>
    <definedName name="Path_System" localSheetId="13">#REF!</definedName>
    <definedName name="Path_System" localSheetId="14">#REF!</definedName>
    <definedName name="Path_System" localSheetId="7">#REF!</definedName>
    <definedName name="Path_System" localSheetId="8">#REF!</definedName>
    <definedName name="Path_System" localSheetId="10">#REF!</definedName>
    <definedName name="Path_System" localSheetId="11">#REF!</definedName>
    <definedName name="Path_System" localSheetId="12">#REF!</definedName>
    <definedName name="Path_System">#REF!</definedName>
    <definedName name="pbeb">[28]PONDRAMA!$C$4</definedName>
    <definedName name="pcal">[28]PONDRAMA!$C$9</definedName>
    <definedName name="pcau">[28]PONDRAMA!$C$14</definedName>
    <definedName name="pchBM" localSheetId="13">[7]Q6!#REF!</definedName>
    <definedName name="pchBM" localSheetId="14">[7]Q6!#REF!</definedName>
    <definedName name="pchBM" localSheetId="7">[7]Q6!#REF!</definedName>
    <definedName name="pchBM" localSheetId="8">[7]Q6!#REF!</definedName>
    <definedName name="pchBM" localSheetId="10">[7]Q6!#REF!</definedName>
    <definedName name="pchBM" localSheetId="11">[7]Q6!#REF!</definedName>
    <definedName name="pchBM" localSheetId="12">[7]Q6!#REF!</definedName>
    <definedName name="pchBM">[7]Q6!#REF!</definedName>
    <definedName name="pchBMG">[7]Q6!$E$27:$AH$27</definedName>
    <definedName name="pchBX" localSheetId="13">[7]Q6!#REF!</definedName>
    <definedName name="pchBX" localSheetId="14">[7]Q6!#REF!</definedName>
    <definedName name="pchBX" localSheetId="7">[7]Q6!#REF!</definedName>
    <definedName name="pchBX" localSheetId="8">[7]Q6!#REF!</definedName>
    <definedName name="pchBX" localSheetId="10">[7]Q6!#REF!</definedName>
    <definedName name="pchBX" localSheetId="11">[7]Q6!#REF!</definedName>
    <definedName name="pchBX" localSheetId="12">[7]Q6!#REF!</definedName>
    <definedName name="pchBX">[7]Q6!#REF!</definedName>
    <definedName name="pchBXG">[7]Q6!$E$19:$AH$19</definedName>
    <definedName name="pchNM_R">[12]Q1!$E$42:$AH$42</definedName>
    <definedName name="pchNMG_R">[12]Q1!$E$45:$AH$45</definedName>
    <definedName name="pchNX_R">[12]Q1!$E$33:$AH$33</definedName>
    <definedName name="pchNXG_R">[12]Q1!$E$36:$AH$36</definedName>
    <definedName name="PCPI">[7]Q3!$E$25:$AH$25</definedName>
    <definedName name="PCPI.ARQ" localSheetId="13">#REF!</definedName>
    <definedName name="PCPI.ARQ" localSheetId="14">#REF!</definedName>
    <definedName name="PCPI.ARQ" localSheetId="7">#REF!</definedName>
    <definedName name="PCPI.ARQ" localSheetId="8">#REF!</definedName>
    <definedName name="PCPI.ARQ" localSheetId="10">#REF!</definedName>
    <definedName name="PCPI.ARQ" localSheetId="11">#REF!</definedName>
    <definedName name="PCPI.ARQ" localSheetId="12">#REF!</definedName>
    <definedName name="PCPI.ARQ">#REF!</definedName>
    <definedName name="PCPI.Q" localSheetId="13">#REF!</definedName>
    <definedName name="PCPI.Q" localSheetId="14">#REF!</definedName>
    <definedName name="PCPI.Q" localSheetId="7">#REF!</definedName>
    <definedName name="PCPI.Q" localSheetId="8">#REF!</definedName>
    <definedName name="PCPI.Q" localSheetId="10">#REF!</definedName>
    <definedName name="PCPI.Q" localSheetId="11">#REF!</definedName>
    <definedName name="PCPI.Q" localSheetId="12">#REF!</definedName>
    <definedName name="PCPI.Q">#REF!</definedName>
    <definedName name="PCPI.YOY" localSheetId="13">#REF!</definedName>
    <definedName name="PCPI.YOY" localSheetId="14">#REF!</definedName>
    <definedName name="PCPI.YOY" localSheetId="7">#REF!</definedName>
    <definedName name="PCPI.YOY" localSheetId="8">#REF!</definedName>
    <definedName name="PCPI.YOY" localSheetId="10">#REF!</definedName>
    <definedName name="PCPI.YOY" localSheetId="11">#REF!</definedName>
    <definedName name="PCPI.YOY" localSheetId="12">#REF!</definedName>
    <definedName name="PCPI.YOY">#REF!</definedName>
    <definedName name="PCPIE">[7]Q3!$E$28:$AH$28</definedName>
    <definedName name="PCPIG">[7]Q3!$E$26:$AH$26</definedName>
    <definedName name="pcue">[28]PONDRAMA!$C$8</definedName>
    <definedName name="pder">[28]PONDRAMA!$C$12</definedName>
    <definedName name="pdiv">[28]PONDRAMA!$C$19</definedName>
    <definedName name="PERE96" localSheetId="13">#REF!</definedName>
    <definedName name="PERE96" localSheetId="14">#REF!</definedName>
    <definedName name="PERE96" localSheetId="7">#REF!</definedName>
    <definedName name="PERE96" localSheetId="8">#REF!</definedName>
    <definedName name="PERE96" localSheetId="10">#REF!</definedName>
    <definedName name="PERE96" localSheetId="11">#REF!</definedName>
    <definedName name="PERE96" localSheetId="12">#REF!</definedName>
    <definedName name="PERE96">#REF!</definedName>
    <definedName name="PEX">[13]SUPUESTOS!A$14</definedName>
    <definedName name="pib_int" localSheetId="13">#REF!</definedName>
    <definedName name="pib_int" localSheetId="14">#REF!</definedName>
    <definedName name="pib_int" localSheetId="7">#REF!</definedName>
    <definedName name="pib_int" localSheetId="8">#REF!</definedName>
    <definedName name="pib_int" localSheetId="10">#REF!</definedName>
    <definedName name="pib_int" localSheetId="11">#REF!</definedName>
    <definedName name="pib_int" localSheetId="12">#REF!</definedName>
    <definedName name="pib_int">#REF!</definedName>
    <definedName name="pib98j" localSheetId="13">[6]Programa!#REF!</definedName>
    <definedName name="pib98j" localSheetId="14">[6]Programa!#REF!</definedName>
    <definedName name="pib98j" localSheetId="7">[6]Programa!#REF!</definedName>
    <definedName name="pib98j" localSheetId="8">[6]Programa!#REF!</definedName>
    <definedName name="pib98j" localSheetId="10">[6]Programa!#REF!</definedName>
    <definedName name="pib98j" localSheetId="11">[6]Programa!#REF!</definedName>
    <definedName name="pib98j" localSheetId="12">[6]Programa!#REF!</definedName>
    <definedName name="pib98j">[6]Programa!#REF!</definedName>
    <definedName name="pib98s" localSheetId="13">[6]Programa!#REF!</definedName>
    <definedName name="pib98s" localSheetId="14">[6]Programa!#REF!</definedName>
    <definedName name="pib98s" localSheetId="7">[6]Programa!#REF!</definedName>
    <definedName name="pib98s" localSheetId="8">[6]Programa!#REF!</definedName>
    <definedName name="pib98s" localSheetId="10">[6]Programa!#REF!</definedName>
    <definedName name="pib98s" localSheetId="11">[6]Programa!#REF!</definedName>
    <definedName name="pib98s" localSheetId="12">[6]Programa!#REF!</definedName>
    <definedName name="pib98s">[6]Programa!#REF!</definedName>
    <definedName name="PIBCORD" localSheetId="13">#REF!</definedName>
    <definedName name="PIBCORD" localSheetId="14">#REF!</definedName>
    <definedName name="PIBCORD" localSheetId="7">#REF!</definedName>
    <definedName name="PIBCORD" localSheetId="8">#REF!</definedName>
    <definedName name="PIBCORD" localSheetId="10">#REF!</definedName>
    <definedName name="PIBCORD" localSheetId="11">#REF!</definedName>
    <definedName name="PIBCORD" localSheetId="12">#REF!</definedName>
    <definedName name="PIBCORD">#REF!</definedName>
    <definedName name="PIBORI" localSheetId="13">#REF!</definedName>
    <definedName name="PIBORI" localSheetId="14">#REF!</definedName>
    <definedName name="PIBORI" localSheetId="7">#REF!</definedName>
    <definedName name="PIBORI" localSheetId="8">#REF!</definedName>
    <definedName name="PIBORI" localSheetId="10">#REF!</definedName>
    <definedName name="PIBORI" localSheetId="11">#REF!</definedName>
    <definedName name="PIBORI" localSheetId="12">#REF!</definedName>
    <definedName name="PIBORI">#REF!</definedName>
    <definedName name="PIBORO" localSheetId="13">#REF!</definedName>
    <definedName name="PIBORO" localSheetId="14">#REF!</definedName>
    <definedName name="PIBORO" localSheetId="7">#REF!</definedName>
    <definedName name="PIBORO" localSheetId="8">#REF!</definedName>
    <definedName name="PIBORO" localSheetId="10">#REF!</definedName>
    <definedName name="PIBORO" localSheetId="11">#REF!</definedName>
    <definedName name="PIBORO" localSheetId="12">#REF!</definedName>
    <definedName name="PIBORO">#REF!</definedName>
    <definedName name="PIBporSECT" localSheetId="7">#REF!</definedName>
    <definedName name="PIBporSECT">#REF!</definedName>
    <definedName name="pit" localSheetId="13" hidden="1">{"Riqfin97",#N/A,FALSE,"Tran";"Riqfinpro",#N/A,FALSE,"Tran"}</definedName>
    <definedName name="pit" localSheetId="14" hidden="1">{"Riqfin97",#N/A,FALSE,"Tran";"Riqfinpro",#N/A,FALSE,"Tran"}</definedName>
    <definedName name="pit" localSheetId="7" hidden="1">{"Riqfin97",#N/A,FALSE,"Tran";"Riqfinpro",#N/A,FALSE,"Tran"}</definedName>
    <definedName name="pit" localSheetId="8" hidden="1">{"Riqfin97",#N/A,FALSE,"Tran";"Riqfinpro",#N/A,FALSE,"Tran"}</definedName>
    <definedName name="pit" localSheetId="10" hidden="1">{"Riqfin97",#N/A,FALSE,"Tran";"Riqfinpro",#N/A,FALSE,"Tran"}</definedName>
    <definedName name="pit" localSheetId="11" hidden="1">{"Riqfin97",#N/A,FALSE,"Tran";"Riqfinpro",#N/A,FALSE,"Tran"}</definedName>
    <definedName name="pit" localSheetId="12" hidden="1">{"Riqfin97",#N/A,FALSE,"Tran";"Riqfinpro",#N/A,FALSE,"Tran"}</definedName>
    <definedName name="pit" localSheetId="1" hidden="1">{"Riqfin97",#N/A,FALSE,"Tran";"Riqfinpro",#N/A,FALSE,"Tran"}</definedName>
    <definedName name="pit" hidden="1">{"Riqfin97",#N/A,FALSE,"Tran";"Riqfinpro",#N/A,FALSE,"Tran"}</definedName>
    <definedName name="plame" localSheetId="13">#REF!</definedName>
    <definedName name="plame" localSheetId="14">#REF!</definedName>
    <definedName name="plame" localSheetId="7">#REF!</definedName>
    <definedName name="plame" localSheetId="8">#REF!</definedName>
    <definedName name="plame" localSheetId="10">#REF!</definedName>
    <definedName name="plame" localSheetId="11">#REF!</definedName>
    <definedName name="plame" localSheetId="12">#REF!</definedName>
    <definedName name="plame">#REF!</definedName>
    <definedName name="plame2000" localSheetId="13">#REF!</definedName>
    <definedName name="plame2000" localSheetId="14">#REF!</definedName>
    <definedName name="plame2000" localSheetId="7">#REF!</definedName>
    <definedName name="plame2000" localSheetId="8">#REF!</definedName>
    <definedName name="plame2000" localSheetId="10">#REF!</definedName>
    <definedName name="plame2000" localSheetId="11">#REF!</definedName>
    <definedName name="plame2000" localSheetId="12">#REF!</definedName>
    <definedName name="plame2000">#REF!</definedName>
    <definedName name="plame2001" localSheetId="13">#REF!</definedName>
    <definedName name="plame2001" localSheetId="14">#REF!</definedName>
    <definedName name="plame2001" localSheetId="7">#REF!</definedName>
    <definedName name="plame2001" localSheetId="8">#REF!</definedName>
    <definedName name="plame2001" localSheetId="10">#REF!</definedName>
    <definedName name="plame2001" localSheetId="11">#REF!</definedName>
    <definedName name="plame2001" localSheetId="12">#REF!</definedName>
    <definedName name="plame2001">#REF!</definedName>
    <definedName name="plame2002" localSheetId="7">#REF!</definedName>
    <definedName name="plame2002">#REF!</definedName>
    <definedName name="plame2003" localSheetId="7">#REF!</definedName>
    <definedName name="plame2003">#REF!</definedName>
    <definedName name="plame98" localSheetId="7">[6]Programa!#REF!</definedName>
    <definedName name="plame98">[6]Programa!#REF!</definedName>
    <definedName name="plame98j" localSheetId="7">[6]Programa!#REF!</definedName>
    <definedName name="plame98j">[6]Programa!#REF!</definedName>
    <definedName name="plame98s" localSheetId="13">#REF!</definedName>
    <definedName name="plame98s" localSheetId="14">#REF!</definedName>
    <definedName name="plame98s" localSheetId="7">#REF!</definedName>
    <definedName name="plame98s" localSheetId="8">#REF!</definedName>
    <definedName name="plame98s" localSheetId="10">#REF!</definedName>
    <definedName name="plame98s" localSheetId="11">#REF!</definedName>
    <definedName name="plame98s" localSheetId="12">#REF!</definedName>
    <definedName name="plame98s">#REF!</definedName>
    <definedName name="plame99" localSheetId="13">#REF!</definedName>
    <definedName name="plame99" localSheetId="14">#REF!</definedName>
    <definedName name="plame99" localSheetId="7">#REF!</definedName>
    <definedName name="plame99" localSheetId="8">#REF!</definedName>
    <definedName name="plame99" localSheetId="10">#REF!</definedName>
    <definedName name="plame99" localSheetId="11">#REF!</definedName>
    <definedName name="plame99" localSheetId="12">#REF!</definedName>
    <definedName name="plame99">#REF!</definedName>
    <definedName name="plazo" localSheetId="13">#REF!</definedName>
    <definedName name="plazo" localSheetId="14">#REF!</definedName>
    <definedName name="plazo" localSheetId="7">#REF!</definedName>
    <definedName name="plazo" localSheetId="8">#REF!</definedName>
    <definedName name="plazo" localSheetId="10">#REF!</definedName>
    <definedName name="plazo" localSheetId="11">#REF!</definedName>
    <definedName name="plazo" localSheetId="12">#REF!</definedName>
    <definedName name="plazo">#REF!</definedName>
    <definedName name="plazo2000" localSheetId="7">#REF!</definedName>
    <definedName name="plazo2000">#REF!</definedName>
    <definedName name="plazo2001" localSheetId="7">#REF!</definedName>
    <definedName name="plazo2001">#REF!</definedName>
    <definedName name="plazo2002" localSheetId="7">#REF!</definedName>
    <definedName name="plazo2002">#REF!</definedName>
    <definedName name="plazo2003" localSheetId="7">#REF!</definedName>
    <definedName name="plazo2003">#REF!</definedName>
    <definedName name="plazo98" localSheetId="7">[6]Programa!#REF!</definedName>
    <definedName name="plazo98">[6]Programa!#REF!</definedName>
    <definedName name="plazo98j" localSheetId="7">[6]Programa!#REF!</definedName>
    <definedName name="plazo98j">[6]Programa!#REF!</definedName>
    <definedName name="plazo98s" localSheetId="13">#REF!</definedName>
    <definedName name="plazo98s" localSheetId="14">#REF!</definedName>
    <definedName name="plazo98s" localSheetId="7">#REF!</definedName>
    <definedName name="plazo98s" localSheetId="8">#REF!</definedName>
    <definedName name="plazo98s" localSheetId="10">#REF!</definedName>
    <definedName name="plazo98s" localSheetId="11">#REF!</definedName>
    <definedName name="plazo98s" localSheetId="12">#REF!</definedName>
    <definedName name="plazo98s">#REF!</definedName>
    <definedName name="plazo99" localSheetId="13">#REF!</definedName>
    <definedName name="plazo99" localSheetId="14">#REF!</definedName>
    <definedName name="plazo99" localSheetId="7">#REF!</definedName>
    <definedName name="plazo99" localSheetId="8">#REF!</definedName>
    <definedName name="plazo99" localSheetId="10">#REF!</definedName>
    <definedName name="plazo99" localSheetId="11">#REF!</definedName>
    <definedName name="plazo99" localSheetId="12">#REF!</definedName>
    <definedName name="plazo99">#REF!</definedName>
    <definedName name="pmad">[28]PONDRAMA!$C$10</definedName>
    <definedName name="pmaq">[28]PONDRAMA!$C$17</definedName>
    <definedName name="pmet">[28]PONDRAMA!$C$16</definedName>
    <definedName name="pmin">[31]PONDRAMA!$C$20</definedName>
    <definedName name="pmue">[28]PONDRAMA!$C$18</definedName>
    <definedName name="pnomet">[28]PONDRAMA!$C$15</definedName>
    <definedName name="pondacces" localSheetId="13">#REF!</definedName>
    <definedName name="pondacces" localSheetId="14">#REF!</definedName>
    <definedName name="pondacces" localSheetId="7">#REF!</definedName>
    <definedName name="pondacces" localSheetId="8">#REF!</definedName>
    <definedName name="pondacces" localSheetId="10">#REF!</definedName>
    <definedName name="pondacces" localSheetId="11">#REF!</definedName>
    <definedName name="pondacces" localSheetId="12">#REF!</definedName>
    <definedName name="pondacces">#REF!</definedName>
    <definedName name="pondaceite" localSheetId="13">#REF!</definedName>
    <definedName name="pondaceite" localSheetId="14">#REF!</definedName>
    <definedName name="pondaceite" localSheetId="7">#REF!</definedName>
    <definedName name="pondaceite" localSheetId="8">#REF!</definedName>
    <definedName name="pondaceite" localSheetId="10">#REF!</definedName>
    <definedName name="pondaceite" localSheetId="11">#REF!</definedName>
    <definedName name="pondaceite" localSheetId="12">#REF!</definedName>
    <definedName name="pondaceite">#REF!</definedName>
    <definedName name="pondadm" localSheetId="13">#REF!</definedName>
    <definedName name="pondadm" localSheetId="14">#REF!</definedName>
    <definedName name="pondadm" localSheetId="7">#REF!</definedName>
    <definedName name="pondadm" localSheetId="8">#REF!</definedName>
    <definedName name="pondadm" localSheetId="10">#REF!</definedName>
    <definedName name="pondadm" localSheetId="11">#REF!</definedName>
    <definedName name="pondadm" localSheetId="12">#REF!</definedName>
    <definedName name="pondadm">#REF!</definedName>
    <definedName name="pondagua" localSheetId="7">#REF!</definedName>
    <definedName name="pondagua">#REF!</definedName>
    <definedName name="pondazuc" localSheetId="7">#REF!</definedName>
    <definedName name="pondazuc">#REF!</definedName>
    <definedName name="pondbebidas" localSheetId="7">#REF!</definedName>
    <definedName name="pondbebidas">#REF!</definedName>
    <definedName name="pondcalzado" localSheetId="7">#REF!</definedName>
    <definedName name="pondcalzado">#REF!</definedName>
    <definedName name="pondcarne" localSheetId="7">#REF!</definedName>
    <definedName name="pondcarne">#REF!</definedName>
    <definedName name="pondcereal" localSheetId="7">#REF!</definedName>
    <definedName name="pondcereal">#REF!</definedName>
    <definedName name="pondcomida" localSheetId="7">#REF!</definedName>
    <definedName name="pondcomida">#REF!</definedName>
    <definedName name="pondcomunic" localSheetId="7">#REF!</definedName>
    <definedName name="pondcomunic">#REF!</definedName>
    <definedName name="pondeqaccesp" localSheetId="7">#REF!</definedName>
    <definedName name="pondeqaccesp">#REF!</definedName>
    <definedName name="pondfruta" localSheetId="7">#REF!</definedName>
    <definedName name="pondfruta">#REF!</definedName>
    <definedName name="pondleche" localSheetId="7">#REF!</definedName>
    <definedName name="pondleche">#REF!</definedName>
    <definedName name="pondmant" localSheetId="7">#REF!</definedName>
    <definedName name="pondmant">#REF!</definedName>
    <definedName name="pondmatest" localSheetId="7">#REF!</definedName>
    <definedName name="pondmatest">#REF!</definedName>
    <definedName name="pondmatric" localSheetId="7">#REF!</definedName>
    <definedName name="pondmatric">#REF!</definedName>
    <definedName name="pondmedic" localSheetId="7">#REF!</definedName>
    <definedName name="pondmedic">#REF!</definedName>
    <definedName name="pondmuebles" localSheetId="7">#REF!</definedName>
    <definedName name="pondmuebles">#REF!</definedName>
    <definedName name="pondnoclas" localSheetId="7">#REF!</definedName>
    <definedName name="pondnoclas">#REF!</definedName>
    <definedName name="pondprenda" localSheetId="7">#REF!</definedName>
    <definedName name="pondprenda">#REF!</definedName>
    <definedName name="pondrepar" localSheetId="7">#REF!</definedName>
    <definedName name="pondrepar">#REF!</definedName>
    <definedName name="pondserv" localSheetId="7">#REF!</definedName>
    <definedName name="pondserv">#REF!</definedName>
    <definedName name="pondservesp" localSheetId="7">#REF!</definedName>
    <definedName name="pondservesp">#REF!</definedName>
    <definedName name="pondservhogar" localSheetId="7">#REF!</definedName>
    <definedName name="pondservhogar">#REF!</definedName>
    <definedName name="pondservsalud" localSheetId="7">#REF!</definedName>
    <definedName name="pondservsalud">#REF!</definedName>
    <definedName name="pondtransp" localSheetId="7">#REF!</definedName>
    <definedName name="pondtransp">#REF!</definedName>
    <definedName name="pondusoper" localSheetId="7">#REF!</definedName>
    <definedName name="pondusoper">#REF!</definedName>
    <definedName name="posnet2" localSheetId="7">#REF!</definedName>
    <definedName name="posnet2">#REF!</definedName>
    <definedName name="pp" localSheetId="13" hidden="1">{"Riqfin97",#N/A,FALSE,"Tran";"Riqfinpro",#N/A,FALSE,"Tran"}</definedName>
    <definedName name="pp" localSheetId="14" hidden="1">{"Riqfin97",#N/A,FALSE,"Tran";"Riqfinpro",#N/A,FALSE,"Tran"}</definedName>
    <definedName name="pp" localSheetId="7" hidden="1">{"Riqfin97",#N/A,FALSE,"Tran";"Riqfinpro",#N/A,FALSE,"Tran"}</definedName>
    <definedName name="pp" localSheetId="8" hidden="1">{"Riqfin97",#N/A,FALSE,"Tran";"Riqfinpro",#N/A,FALSE,"Tran"}</definedName>
    <definedName name="pp" localSheetId="10" hidden="1">{"Riqfin97",#N/A,FALSE,"Tran";"Riqfinpro",#N/A,FALSE,"Tran"}</definedName>
    <definedName name="pp" localSheetId="11" hidden="1">{"Riqfin97",#N/A,FALSE,"Tran";"Riqfinpro",#N/A,FALSE,"Tran"}</definedName>
    <definedName name="pp" localSheetId="12" hidden="1">{"Riqfin97",#N/A,FALSE,"Tran";"Riqfinpro",#N/A,FALSE,"Tran"}</definedName>
    <definedName name="pp" localSheetId="1" hidden="1">{"Riqfin97",#N/A,FALSE,"Tran";"Riqfinpro",#N/A,FALSE,"Tran"}</definedName>
    <definedName name="pp" hidden="1">{"Riqfin97",#N/A,FALSE,"Tran";"Riqfinpro",#N/A,FALSE,"Tran"}</definedName>
    <definedName name="ppap">[28]PONDRAMA!$C$11</definedName>
    <definedName name="ppp" localSheetId="13" hidden="1">{"Riqfin97",#N/A,FALSE,"Tran";"Riqfinpro",#N/A,FALSE,"Tran"}</definedName>
    <definedName name="ppp" localSheetId="14" hidden="1">{"Riqfin97",#N/A,FALSE,"Tran";"Riqfinpro",#N/A,FALSE,"Tran"}</definedName>
    <definedName name="ppp" localSheetId="7" hidden="1">{"Riqfin97",#N/A,FALSE,"Tran";"Riqfinpro",#N/A,FALSE,"Tran"}</definedName>
    <definedName name="ppp" localSheetId="8" hidden="1">{"Riqfin97",#N/A,FALSE,"Tran";"Riqfinpro",#N/A,FALSE,"Tran"}</definedName>
    <definedName name="ppp" localSheetId="10" hidden="1">{"Riqfin97",#N/A,FALSE,"Tran";"Riqfinpro",#N/A,FALSE,"Tran"}</definedName>
    <definedName name="ppp" localSheetId="11" hidden="1">{"Riqfin97",#N/A,FALSE,"Tran";"Riqfinpro",#N/A,FALSE,"Tran"}</definedName>
    <definedName name="ppp" localSheetId="12" hidden="1">{"Riqfin97",#N/A,FALSE,"Tran";"Riqfinpro",#N/A,FALSE,"Tran"}</definedName>
    <definedName name="ppp" localSheetId="1" hidden="1">{"Riqfin97",#N/A,FALSE,"Tran";"Riqfinpro",#N/A,FALSE,"Tran"}</definedName>
    <definedName name="ppp" hidden="1">{"Riqfin97",#N/A,FALSE,"Tran";"Riqfinpro",#N/A,FALSE,"Tran"}</definedName>
    <definedName name="pppppp" localSheetId="13" hidden="1">{"Riqfin97",#N/A,FALSE,"Tran";"Riqfinpro",#N/A,FALSE,"Tran"}</definedName>
    <definedName name="pppppp" localSheetId="14" hidden="1">{"Riqfin97",#N/A,FALSE,"Tran";"Riqfinpro",#N/A,FALSE,"Tran"}</definedName>
    <definedName name="pppppp" localSheetId="7" hidden="1">{"Riqfin97",#N/A,FALSE,"Tran";"Riqfinpro",#N/A,FALSE,"Tran"}</definedName>
    <definedName name="pppppp" localSheetId="8" hidden="1">{"Riqfin97",#N/A,FALSE,"Tran";"Riqfinpro",#N/A,FALSE,"Tran"}</definedName>
    <definedName name="pppppp" localSheetId="10" hidden="1">{"Riqfin97",#N/A,FALSE,"Tran";"Riqfinpro",#N/A,FALSE,"Tran"}</definedName>
    <definedName name="pppppp" localSheetId="11" hidden="1">{"Riqfin97",#N/A,FALSE,"Tran";"Riqfinpro",#N/A,FALSE,"Tran"}</definedName>
    <definedName name="pppppp" localSheetId="12" hidden="1">{"Riqfin97",#N/A,FALSE,"Tran";"Riqfinpro",#N/A,FALSE,"Tran"}</definedName>
    <definedName name="pppppp" localSheetId="1" hidden="1">{"Riqfin97",#N/A,FALSE,"Tran";"Riqfinpro",#N/A,FALSE,"Tran"}</definedName>
    <definedName name="pppppp" hidden="1">{"Riqfin97",#N/A,FALSE,"Tran";"Riqfinpro",#N/A,FALSE,"Tran"}</definedName>
    <definedName name="PPPWGT">[7]Q2!$E$65:$AH$65</definedName>
    <definedName name="pqui">[28]PONDRAMA!$C$13</definedName>
    <definedName name="PRICES" localSheetId="13">#REF!</definedName>
    <definedName name="PRICES" localSheetId="14">#REF!</definedName>
    <definedName name="PRICES" localSheetId="7">#REF!</definedName>
    <definedName name="PRICES" localSheetId="8">#REF!</definedName>
    <definedName name="PRICES" localSheetId="10">#REF!</definedName>
    <definedName name="PRICES" localSheetId="11">#REF!</definedName>
    <definedName name="PRICES" localSheetId="12">#REF!</definedName>
    <definedName name="PRICES">#REF!</definedName>
    <definedName name="PrintThis_Links">[7]Links!$A$1:$F$33</definedName>
    <definedName name="PRIV0" localSheetId="13">[32]ASSUMPTIONS!#REF!</definedName>
    <definedName name="PRIV0" localSheetId="14">[32]ASSUMPTIONS!#REF!</definedName>
    <definedName name="PRIV0" localSheetId="7">[32]ASSUMPTIONS!#REF!</definedName>
    <definedName name="PRIV0" localSheetId="8">[32]ASSUMPTIONS!#REF!</definedName>
    <definedName name="PRIV0" localSheetId="10">[32]ASSUMPTIONS!#REF!</definedName>
    <definedName name="PRIV0" localSheetId="11">[32]ASSUMPTIONS!#REF!</definedName>
    <definedName name="PRIV0" localSheetId="12">[32]ASSUMPTIONS!#REF!</definedName>
    <definedName name="PRIV0">[32]ASSUMPTIONS!#REF!</definedName>
    <definedName name="PRIV00" localSheetId="13">[32]ASSUMPTIONS!#REF!</definedName>
    <definedName name="PRIV00" localSheetId="14">[32]ASSUMPTIONS!#REF!</definedName>
    <definedName name="PRIV00" localSheetId="7">[32]ASSUMPTIONS!#REF!</definedName>
    <definedName name="PRIV00" localSheetId="8">[32]ASSUMPTIONS!#REF!</definedName>
    <definedName name="PRIV00" localSheetId="10">[32]ASSUMPTIONS!#REF!</definedName>
    <definedName name="PRIV00" localSheetId="11">[32]ASSUMPTIONS!#REF!</definedName>
    <definedName name="PRIV00" localSheetId="12">[32]ASSUMPTIONS!#REF!</definedName>
    <definedName name="PRIV00">[32]ASSUMPTIONS!#REF!</definedName>
    <definedName name="priv1" localSheetId="13">#REF!</definedName>
    <definedName name="priv1" localSheetId="14">#REF!</definedName>
    <definedName name="priv1" localSheetId="7">#REF!</definedName>
    <definedName name="priv1" localSheetId="8">#REF!</definedName>
    <definedName name="priv1" localSheetId="10">#REF!</definedName>
    <definedName name="priv1" localSheetId="11">#REF!</definedName>
    <definedName name="priv1" localSheetId="12">#REF!</definedName>
    <definedName name="priv1">#REF!</definedName>
    <definedName name="PRIV11" localSheetId="13">[32]ASSUMPTIONS!#REF!</definedName>
    <definedName name="PRIV11" localSheetId="14">[32]ASSUMPTIONS!#REF!</definedName>
    <definedName name="PRIV11" localSheetId="7">[32]ASSUMPTIONS!#REF!</definedName>
    <definedName name="PRIV11" localSheetId="8">[32]ASSUMPTIONS!#REF!</definedName>
    <definedName name="PRIV11" localSheetId="10">[32]ASSUMPTIONS!#REF!</definedName>
    <definedName name="PRIV11" localSheetId="11">[32]ASSUMPTIONS!#REF!</definedName>
    <definedName name="PRIV11" localSheetId="12">[32]ASSUMPTIONS!#REF!</definedName>
    <definedName name="PRIV11">[32]ASSUMPTIONS!#REF!</definedName>
    <definedName name="priv2" localSheetId="13">#REF!</definedName>
    <definedName name="priv2" localSheetId="14">#REF!</definedName>
    <definedName name="priv2" localSheetId="7">#REF!</definedName>
    <definedName name="priv2" localSheetId="8">#REF!</definedName>
    <definedName name="priv2" localSheetId="10">#REF!</definedName>
    <definedName name="priv2" localSheetId="11">#REF!</definedName>
    <definedName name="priv2" localSheetId="12">#REF!</definedName>
    <definedName name="priv2">#REF!</definedName>
    <definedName name="PRIV22" localSheetId="13">[32]ASSUMPTIONS!#REF!</definedName>
    <definedName name="PRIV22" localSheetId="14">[32]ASSUMPTIONS!#REF!</definedName>
    <definedName name="PRIV22" localSheetId="7">[32]ASSUMPTIONS!#REF!</definedName>
    <definedName name="PRIV22" localSheetId="8">[32]ASSUMPTIONS!#REF!</definedName>
    <definedName name="PRIV22" localSheetId="10">[32]ASSUMPTIONS!#REF!</definedName>
    <definedName name="PRIV22" localSheetId="11">[32]ASSUMPTIONS!#REF!</definedName>
    <definedName name="PRIV22" localSheetId="12">[32]ASSUMPTIONS!#REF!</definedName>
    <definedName name="PRIV22">[32]ASSUMPTIONS!#REF!</definedName>
    <definedName name="PRIV3" localSheetId="13">[32]ASSUMPTIONS!#REF!</definedName>
    <definedName name="PRIV3" localSheetId="14">[32]ASSUMPTIONS!#REF!</definedName>
    <definedName name="PRIV3" localSheetId="7">[32]ASSUMPTIONS!#REF!</definedName>
    <definedName name="PRIV3" localSheetId="8">[32]ASSUMPTIONS!#REF!</definedName>
    <definedName name="PRIV3" localSheetId="10">[32]ASSUMPTIONS!#REF!</definedName>
    <definedName name="PRIV3" localSheetId="11">[32]ASSUMPTIONS!#REF!</definedName>
    <definedName name="PRIV3" localSheetId="12">[32]ASSUMPTIONS!#REF!</definedName>
    <definedName name="PRIV3">[32]ASSUMPTIONS!#REF!</definedName>
    <definedName name="PRIV33" localSheetId="13">[32]ASSUMPTIONS!#REF!</definedName>
    <definedName name="PRIV33" localSheetId="14">[32]ASSUMPTIONS!#REF!</definedName>
    <definedName name="PRIV33" localSheetId="7">[32]ASSUMPTIONS!#REF!</definedName>
    <definedName name="PRIV33" localSheetId="8">[32]ASSUMPTIONS!#REF!</definedName>
    <definedName name="PRIV33" localSheetId="10">[32]ASSUMPTIONS!#REF!</definedName>
    <definedName name="PRIV33" localSheetId="11">[32]ASSUMPTIONS!#REF!</definedName>
    <definedName name="PRIV33" localSheetId="12">[32]ASSUMPTIONS!#REF!</definedName>
    <definedName name="PRIV33">[32]ASSUMPTIONS!#REF!</definedName>
    <definedName name="progra" localSheetId="13">#REF!</definedName>
    <definedName name="progra" localSheetId="14">#REF!</definedName>
    <definedName name="progra" localSheetId="7">#REF!</definedName>
    <definedName name="progra" localSheetId="8">#REF!</definedName>
    <definedName name="progra" localSheetId="10">#REF!</definedName>
    <definedName name="progra" localSheetId="11">#REF!</definedName>
    <definedName name="progra" localSheetId="12">#REF!</definedName>
    <definedName name="progra">#REF!</definedName>
    <definedName name="ptab">[28]PONDRAMA!$C$5</definedName>
    <definedName name="ptab.">[33]PONDRAMA!$C$5</definedName>
    <definedName name="ptex">[28]PONDRAMA!$C$6</definedName>
    <definedName name="PUBL00" localSheetId="13">[32]ASSUMPTIONS!#REF!</definedName>
    <definedName name="PUBL00" localSheetId="14">[32]ASSUMPTIONS!#REF!</definedName>
    <definedName name="PUBL00" localSheetId="7">[32]ASSUMPTIONS!#REF!</definedName>
    <definedName name="PUBL00" localSheetId="8">[32]ASSUMPTIONS!#REF!</definedName>
    <definedName name="PUBL00" localSheetId="10">[32]ASSUMPTIONS!#REF!</definedName>
    <definedName name="PUBL00" localSheetId="11">[32]ASSUMPTIONS!#REF!</definedName>
    <definedName name="PUBL00" localSheetId="12">[32]ASSUMPTIONS!#REF!</definedName>
    <definedName name="PUBL00">[32]ASSUMPTIONS!#REF!</definedName>
    <definedName name="PUBL11" localSheetId="13">[32]ASSUMPTIONS!#REF!</definedName>
    <definedName name="PUBL11" localSheetId="14">[32]ASSUMPTIONS!#REF!</definedName>
    <definedName name="PUBL11" localSheetId="7">[32]ASSUMPTIONS!#REF!</definedName>
    <definedName name="PUBL11" localSheetId="8">[32]ASSUMPTIONS!#REF!</definedName>
    <definedName name="PUBL11" localSheetId="10">[32]ASSUMPTIONS!#REF!</definedName>
    <definedName name="PUBL11" localSheetId="11">[32]ASSUMPTIONS!#REF!</definedName>
    <definedName name="PUBL11" localSheetId="12">[32]ASSUMPTIONS!#REF!</definedName>
    <definedName name="PUBL11">[32]ASSUMPTIONS!#REF!</definedName>
    <definedName name="PUBL2" localSheetId="13">[32]ASSUMPTIONS!#REF!</definedName>
    <definedName name="PUBL2" localSheetId="14">[32]ASSUMPTIONS!#REF!</definedName>
    <definedName name="PUBL2" localSheetId="7">[32]ASSUMPTIONS!#REF!</definedName>
    <definedName name="PUBL2" localSheetId="8">[32]ASSUMPTIONS!#REF!</definedName>
    <definedName name="PUBL2" localSheetId="10">[32]ASSUMPTIONS!#REF!</definedName>
    <definedName name="PUBL2" localSheetId="11">[32]ASSUMPTIONS!#REF!</definedName>
    <definedName name="PUBL2" localSheetId="12">[32]ASSUMPTIONS!#REF!</definedName>
    <definedName name="PUBL2">[32]ASSUMPTIONS!#REF!</definedName>
    <definedName name="PUBL22" localSheetId="13">[32]ASSUMPTIONS!#REF!</definedName>
    <definedName name="PUBL22" localSheetId="14">[32]ASSUMPTIONS!#REF!</definedName>
    <definedName name="PUBL22" localSheetId="7">[32]ASSUMPTIONS!#REF!</definedName>
    <definedName name="PUBL22" localSheetId="8">[32]ASSUMPTIONS!#REF!</definedName>
    <definedName name="PUBL22" localSheetId="10">[32]ASSUMPTIONS!#REF!</definedName>
    <definedName name="PUBL22" localSheetId="11">[32]ASSUMPTIONS!#REF!</definedName>
    <definedName name="PUBL22" localSheetId="12">[32]ASSUMPTIONS!#REF!</definedName>
    <definedName name="PUBL22">[32]ASSUMPTIONS!#REF!</definedName>
    <definedName name="PUBL33" localSheetId="7">[32]ASSUMPTIONS!#REF!</definedName>
    <definedName name="PUBL33">[32]ASSUMPTIONS!#REF!</definedName>
    <definedName name="PUBL5" localSheetId="7">[32]ASSUMPTIONS!#REF!</definedName>
    <definedName name="PUBL5">[32]ASSUMPTIONS!#REF!</definedName>
    <definedName name="PUBL55" localSheetId="7">[32]ASSUMPTIONS!#REF!</definedName>
    <definedName name="PUBL55">[32]ASSUMPTIONS!#REF!</definedName>
    <definedName name="PUBL6" localSheetId="7">[32]ASSUMPTIONS!#REF!</definedName>
    <definedName name="PUBL6">[32]ASSUMPTIONS!#REF!</definedName>
    <definedName name="PUBL66" localSheetId="7">[32]ASSUMPTIONS!#REF!</definedName>
    <definedName name="PUBL66">[32]ASSUMPTIONS!#REF!</definedName>
    <definedName name="pves">[28]PONDRAMA!$C$7</definedName>
    <definedName name="qaz" localSheetId="13" hidden="1">{"Tab1",#N/A,FALSE,"P";"Tab2",#N/A,FALSE,"P"}</definedName>
    <definedName name="qaz" localSheetId="14" hidden="1">{"Tab1",#N/A,FALSE,"P";"Tab2",#N/A,FALSE,"P"}</definedName>
    <definedName name="qaz" localSheetId="7" hidden="1">{"Tab1",#N/A,FALSE,"P";"Tab2",#N/A,FALSE,"P"}</definedName>
    <definedName name="qaz" localSheetId="8" hidden="1">{"Tab1",#N/A,FALSE,"P";"Tab2",#N/A,FALSE,"P"}</definedName>
    <definedName name="qaz" localSheetId="10" hidden="1">{"Tab1",#N/A,FALSE,"P";"Tab2",#N/A,FALSE,"P"}</definedName>
    <definedName name="qaz" localSheetId="11" hidden="1">{"Tab1",#N/A,FALSE,"P";"Tab2",#N/A,FALSE,"P"}</definedName>
    <definedName name="qaz" localSheetId="12" hidden="1">{"Tab1",#N/A,FALSE,"P";"Tab2",#N/A,FALSE,"P"}</definedName>
    <definedName name="qaz" localSheetId="1" hidden="1">{"Tab1",#N/A,FALSE,"P";"Tab2",#N/A,FALSE,"P"}</definedName>
    <definedName name="qaz" hidden="1">{"Tab1",#N/A,FALSE,"P";"Tab2",#N/A,FALSE,"P"}</definedName>
    <definedName name="qer" localSheetId="13" hidden="1">{"Tab1",#N/A,FALSE,"P";"Tab2",#N/A,FALSE,"P"}</definedName>
    <definedName name="qer" localSheetId="14" hidden="1">{"Tab1",#N/A,FALSE,"P";"Tab2",#N/A,FALSE,"P"}</definedName>
    <definedName name="qer" localSheetId="7" hidden="1">{"Tab1",#N/A,FALSE,"P";"Tab2",#N/A,FALSE,"P"}</definedName>
    <definedName name="qer" localSheetId="8" hidden="1">{"Tab1",#N/A,FALSE,"P";"Tab2",#N/A,FALSE,"P"}</definedName>
    <definedName name="qer" localSheetId="10" hidden="1">{"Tab1",#N/A,FALSE,"P";"Tab2",#N/A,FALSE,"P"}</definedName>
    <definedName name="qer" localSheetId="11" hidden="1">{"Tab1",#N/A,FALSE,"P";"Tab2",#N/A,FALSE,"P"}</definedName>
    <definedName name="qer" localSheetId="12" hidden="1">{"Tab1",#N/A,FALSE,"P";"Tab2",#N/A,FALSE,"P"}</definedName>
    <definedName name="qer" localSheetId="1" hidden="1">{"Tab1",#N/A,FALSE,"P";"Tab2",#N/A,FALSE,"P"}</definedName>
    <definedName name="qer" hidden="1">{"Tab1",#N/A,FALSE,"P";"Tab2",#N/A,FALSE,"P"}</definedName>
    <definedName name="qq" localSheetId="7" hidden="1">'[26]J(Priv.Cap)'!#REF!</definedName>
    <definedName name="qq" hidden="1">'[26]J(Priv.Cap)'!#REF!</definedName>
    <definedName name="qqqqq" localSheetId="13" hidden="1">{"Minpmon",#N/A,FALSE,"Monthinput"}</definedName>
    <definedName name="qqqqq" localSheetId="14" hidden="1">{"Minpmon",#N/A,FALSE,"Monthinput"}</definedName>
    <definedName name="qqqqq" localSheetId="7" hidden="1">{"Minpmon",#N/A,FALSE,"Monthinput"}</definedName>
    <definedName name="qqqqq" localSheetId="8" hidden="1">{"Minpmon",#N/A,FALSE,"Monthinput"}</definedName>
    <definedName name="qqqqq" localSheetId="10" hidden="1">{"Minpmon",#N/A,FALSE,"Monthinput"}</definedName>
    <definedName name="qqqqq" localSheetId="11" hidden="1">{"Minpmon",#N/A,FALSE,"Monthinput"}</definedName>
    <definedName name="qqqqq" localSheetId="12" hidden="1">{"Minpmon",#N/A,FALSE,"Monthinput"}</definedName>
    <definedName name="qqqqq" localSheetId="1" hidden="1">{"Minpmon",#N/A,FALSE,"Monthinput"}</definedName>
    <definedName name="qqqqq" hidden="1">{"Minpmon",#N/A,FALSE,"Monthinput"}</definedName>
    <definedName name="qqqqqqqqqqqqq" localSheetId="13" hidden="1">{"Tab1",#N/A,FALSE,"P";"Tab2",#N/A,FALSE,"P"}</definedName>
    <definedName name="qqqqqqqqqqqqq" localSheetId="14" hidden="1">{"Tab1",#N/A,FALSE,"P";"Tab2",#N/A,FALSE,"P"}</definedName>
    <definedName name="qqqqqqqqqqqqq" localSheetId="7" hidden="1">{"Tab1",#N/A,FALSE,"P";"Tab2",#N/A,FALSE,"P"}</definedName>
    <definedName name="qqqqqqqqqqqqq" localSheetId="8" hidden="1">{"Tab1",#N/A,FALSE,"P";"Tab2",#N/A,FALSE,"P"}</definedName>
    <definedName name="qqqqqqqqqqqqq" localSheetId="10" hidden="1">{"Tab1",#N/A,FALSE,"P";"Tab2",#N/A,FALSE,"P"}</definedName>
    <definedName name="qqqqqqqqqqqqq" localSheetId="11" hidden="1">{"Tab1",#N/A,FALSE,"P";"Tab2",#N/A,FALSE,"P"}</definedName>
    <definedName name="qqqqqqqqqqqqq" localSheetId="12" hidden="1">{"Tab1",#N/A,FALSE,"P";"Tab2",#N/A,FALSE,"P"}</definedName>
    <definedName name="qqqqqqqqqqqqq" localSheetId="1" hidden="1">{"Tab1",#N/A,FALSE,"P";"Tab2",#N/A,FALSE,"P"}</definedName>
    <definedName name="qqqqqqqqqqqqq" hidden="1">{"Tab1",#N/A,FALSE,"P";"Tab2",#N/A,FALSE,"P"}</definedName>
    <definedName name="qw" localSheetId="13" hidden="1">{"Riqfin97",#N/A,FALSE,"Tran";"Riqfinpro",#N/A,FALSE,"Tran"}</definedName>
    <definedName name="qw" localSheetId="14" hidden="1">{"Riqfin97",#N/A,FALSE,"Tran";"Riqfinpro",#N/A,FALSE,"Tran"}</definedName>
    <definedName name="qw" localSheetId="7" hidden="1">{"Riqfin97",#N/A,FALSE,"Tran";"Riqfinpro",#N/A,FALSE,"Tran"}</definedName>
    <definedName name="qw" localSheetId="8" hidden="1">{"Riqfin97",#N/A,FALSE,"Tran";"Riqfinpro",#N/A,FALSE,"Tran"}</definedName>
    <definedName name="qw" localSheetId="10" hidden="1">{"Riqfin97",#N/A,FALSE,"Tran";"Riqfinpro",#N/A,FALSE,"Tran"}</definedName>
    <definedName name="qw" localSheetId="11" hidden="1">{"Riqfin97",#N/A,FALSE,"Tran";"Riqfinpro",#N/A,FALSE,"Tran"}</definedName>
    <definedName name="qw" localSheetId="12" hidden="1">{"Riqfin97",#N/A,FALSE,"Tran";"Riqfinpro",#N/A,FALSE,"Tran"}</definedName>
    <definedName name="qw" localSheetId="1" hidden="1">{"Riqfin97",#N/A,FALSE,"Tran";"Riqfinpro",#N/A,FALSE,"Tran"}</definedName>
    <definedName name="qw" hidden="1">{"Riqfin97",#N/A,FALSE,"Tran";"Riqfinpro",#N/A,FALSE,"Tran"}</definedName>
    <definedName name="qwereq" localSheetId="13" hidden="1">{"Tab1",#N/A,FALSE,"P";"Tab2",#N/A,FALSE,"P"}</definedName>
    <definedName name="qwereq" localSheetId="14" hidden="1">{"Tab1",#N/A,FALSE,"P";"Tab2",#N/A,FALSE,"P"}</definedName>
    <definedName name="qwereq" localSheetId="7" hidden="1">{"Tab1",#N/A,FALSE,"P";"Tab2",#N/A,FALSE,"P"}</definedName>
    <definedName name="qwereq" localSheetId="8" hidden="1">{"Tab1",#N/A,FALSE,"P";"Tab2",#N/A,FALSE,"P"}</definedName>
    <definedName name="qwereq" localSheetId="10" hidden="1">{"Tab1",#N/A,FALSE,"P";"Tab2",#N/A,FALSE,"P"}</definedName>
    <definedName name="qwereq" localSheetId="11" hidden="1">{"Tab1",#N/A,FALSE,"P";"Tab2",#N/A,FALSE,"P"}</definedName>
    <definedName name="qwereq" localSheetId="12" hidden="1">{"Tab1",#N/A,FALSE,"P";"Tab2",#N/A,FALSE,"P"}</definedName>
    <definedName name="qwereq" localSheetId="1" hidden="1">{"Tab1",#N/A,FALSE,"P";"Tab2",#N/A,FALSE,"P"}</definedName>
    <definedName name="qwereq" hidden="1">{"Tab1",#N/A,FALSE,"P";"Tab2",#N/A,FALSE,"P"}</definedName>
    <definedName name="RECATA" localSheetId="13">#REF!</definedName>
    <definedName name="RECATA" localSheetId="14">#REF!</definedName>
    <definedName name="RECATA" localSheetId="7">#REF!</definedName>
    <definedName name="RECATA" localSheetId="8">#REF!</definedName>
    <definedName name="RECATA" localSheetId="10">#REF!</definedName>
    <definedName name="RECATA" localSheetId="11">#REF!</definedName>
    <definedName name="RECATA" localSheetId="12">#REF!</definedName>
    <definedName name="RECATA">#REF!</definedName>
    <definedName name="RECLI" localSheetId="13">#REF!</definedName>
    <definedName name="RECLI" localSheetId="14">#REF!</definedName>
    <definedName name="RECLI" localSheetId="7">#REF!</definedName>
    <definedName name="RECLI" localSheetId="8">#REF!</definedName>
    <definedName name="RECLI" localSheetId="10">#REF!</definedName>
    <definedName name="RECLI" localSheetId="11">#REF!</definedName>
    <definedName name="RECLI" localSheetId="12">#REF!</definedName>
    <definedName name="RECLI">#REF!</definedName>
    <definedName name="RECTO" localSheetId="13">#REF!</definedName>
    <definedName name="RECTO" localSheetId="14">#REF!</definedName>
    <definedName name="RECTO" localSheetId="7">#REF!</definedName>
    <definedName name="RECTO" localSheetId="8">#REF!</definedName>
    <definedName name="RECTO" localSheetId="10">#REF!</definedName>
    <definedName name="RECTO" localSheetId="11">#REF!</definedName>
    <definedName name="RECTO" localSheetId="12">#REF!</definedName>
    <definedName name="RECTO">#REF!</definedName>
    <definedName name="RECUSOS" localSheetId="7">#REF!</definedName>
    <definedName name="RECUSOS">#REF!</definedName>
    <definedName name="renegocia" localSheetId="7">[6]Programa!#REF!</definedName>
    <definedName name="renegocia">[6]Programa!#REF!</definedName>
    <definedName name="rerer2" localSheetId="13" hidden="1">{"Tab1",#N/A,FALSE,"P";"Tab2",#N/A,FALSE,"P"}</definedName>
    <definedName name="rerer2" localSheetId="14" hidden="1">{"Tab1",#N/A,FALSE,"P";"Tab2",#N/A,FALSE,"P"}</definedName>
    <definedName name="rerer2" localSheetId="7" hidden="1">{"Tab1",#N/A,FALSE,"P";"Tab2",#N/A,FALSE,"P"}</definedName>
    <definedName name="rerer2" localSheetId="8" hidden="1">{"Tab1",#N/A,FALSE,"P";"Tab2",#N/A,FALSE,"P"}</definedName>
    <definedName name="rerer2" localSheetId="10" hidden="1">{"Tab1",#N/A,FALSE,"P";"Tab2",#N/A,FALSE,"P"}</definedName>
    <definedName name="rerer2" localSheetId="11" hidden="1">{"Tab1",#N/A,FALSE,"P";"Tab2",#N/A,FALSE,"P"}</definedName>
    <definedName name="rerer2" localSheetId="12" hidden="1">{"Tab1",#N/A,FALSE,"P";"Tab2",#N/A,FALSE,"P"}</definedName>
    <definedName name="rerer2" localSheetId="1" hidden="1">{"Tab1",#N/A,FALSE,"P";"Tab2",#N/A,FALSE,"P"}</definedName>
    <definedName name="rerer2" hidden="1">{"Tab1",#N/A,FALSE,"P";"Tab2",#N/A,FALSE,"P"}</definedName>
    <definedName name="res" localSheetId="7">[34]mm2000dga!#REF!</definedName>
    <definedName name="res">[34]mm2000dga!#REF!</definedName>
    <definedName name="RESUM" localSheetId="13">#REF!</definedName>
    <definedName name="RESUM" localSheetId="14">#REF!</definedName>
    <definedName name="RESUM" localSheetId="7">#REF!</definedName>
    <definedName name="RESUM" localSheetId="8">#REF!</definedName>
    <definedName name="RESUM" localSheetId="10">#REF!</definedName>
    <definedName name="RESUM" localSheetId="11">#REF!</definedName>
    <definedName name="RESUM" localSheetId="12">#REF!</definedName>
    <definedName name="RESUM">#REF!</definedName>
    <definedName name="Resumen" localSheetId="7">[35]mm2000dga!#REF!</definedName>
    <definedName name="Resumen" localSheetId="8">[35]mm2000dga!#REF!</definedName>
    <definedName name="Resumen" localSheetId="11">[35]mm2000dga!#REF!</definedName>
    <definedName name="Resumen">[35]mm2000dga!#REF!</definedName>
    <definedName name="rf" localSheetId="7">[6]Programa!#REF!</definedName>
    <definedName name="rf">[6]Programa!#REF!</definedName>
    <definedName name="RFSP" localSheetId="13">#REF!</definedName>
    <definedName name="RFSP" localSheetId="14">#REF!</definedName>
    <definedName name="RFSP" localSheetId="7">#REF!</definedName>
    <definedName name="RFSP" localSheetId="8">#REF!</definedName>
    <definedName name="RFSP" localSheetId="10">#REF!</definedName>
    <definedName name="RFSP" localSheetId="11">#REF!</definedName>
    <definedName name="RFSP" localSheetId="12">#REF!</definedName>
    <definedName name="RFSP">#REF!</definedName>
    <definedName name="rft" localSheetId="13" hidden="1">{"Riqfin97",#N/A,FALSE,"Tran";"Riqfinpro",#N/A,FALSE,"Tran"}</definedName>
    <definedName name="rft" localSheetId="14" hidden="1">{"Riqfin97",#N/A,FALSE,"Tran";"Riqfinpro",#N/A,FALSE,"Tran"}</definedName>
    <definedName name="rft" localSheetId="7" hidden="1">{"Riqfin97",#N/A,FALSE,"Tran";"Riqfinpro",#N/A,FALSE,"Tran"}</definedName>
    <definedName name="rft" localSheetId="8" hidden="1">{"Riqfin97",#N/A,FALSE,"Tran";"Riqfinpro",#N/A,FALSE,"Tran"}</definedName>
    <definedName name="rft" localSheetId="10" hidden="1">{"Riqfin97",#N/A,FALSE,"Tran";"Riqfinpro",#N/A,FALSE,"Tran"}</definedName>
    <definedName name="rft" localSheetId="11" hidden="1">{"Riqfin97",#N/A,FALSE,"Tran";"Riqfinpro",#N/A,FALSE,"Tran"}</definedName>
    <definedName name="rft" localSheetId="12" hidden="1">{"Riqfin97",#N/A,FALSE,"Tran";"Riqfinpro",#N/A,FALSE,"Tran"}</definedName>
    <definedName name="rft" localSheetId="1" hidden="1">{"Riqfin97",#N/A,FALSE,"Tran";"Riqfinpro",#N/A,FALSE,"Tran"}</definedName>
    <definedName name="rft" hidden="1">{"Riqfin97",#N/A,FALSE,"Tran";"Riqfinpro",#N/A,FALSE,"Tran"}</definedName>
    <definedName name="rfv" localSheetId="13" hidden="1">{"Tab1",#N/A,FALSE,"P";"Tab2",#N/A,FALSE,"P"}</definedName>
    <definedName name="rfv" localSheetId="14" hidden="1">{"Tab1",#N/A,FALSE,"P";"Tab2",#N/A,FALSE,"P"}</definedName>
    <definedName name="rfv" localSheetId="7" hidden="1">{"Tab1",#N/A,FALSE,"P";"Tab2",#N/A,FALSE,"P"}</definedName>
    <definedName name="rfv" localSheetId="8" hidden="1">{"Tab1",#N/A,FALSE,"P";"Tab2",#N/A,FALSE,"P"}</definedName>
    <definedName name="rfv" localSheetId="10" hidden="1">{"Tab1",#N/A,FALSE,"P";"Tab2",#N/A,FALSE,"P"}</definedName>
    <definedName name="rfv" localSheetId="11" hidden="1">{"Tab1",#N/A,FALSE,"P";"Tab2",#N/A,FALSE,"P"}</definedName>
    <definedName name="rfv" localSheetId="12" hidden="1">{"Tab1",#N/A,FALSE,"P";"Tab2",#N/A,FALSE,"P"}</definedName>
    <definedName name="rfv" localSheetId="1" hidden="1">{"Tab1",#N/A,FALSE,"P";"Tab2",#N/A,FALSE,"P"}</definedName>
    <definedName name="rfv" hidden="1">{"Tab1",#N/A,FALSE,"P";"Tab2",#N/A,FALSE,"P"}</definedName>
    <definedName name="rgwerg" localSheetId="13" hidden="1">{"Minpmon",#N/A,FALSE,"Monthinput"}</definedName>
    <definedName name="rgwerg" localSheetId="14" hidden="1">{"Minpmon",#N/A,FALSE,"Monthinput"}</definedName>
    <definedName name="rgwerg" localSheetId="7" hidden="1">{"Minpmon",#N/A,FALSE,"Monthinput"}</definedName>
    <definedName name="rgwerg" localSheetId="8" hidden="1">{"Minpmon",#N/A,FALSE,"Monthinput"}</definedName>
    <definedName name="rgwerg" localSheetId="10" hidden="1">{"Minpmon",#N/A,FALSE,"Monthinput"}</definedName>
    <definedName name="rgwerg" localSheetId="11" hidden="1">{"Minpmon",#N/A,FALSE,"Monthinput"}</definedName>
    <definedName name="rgwerg" localSheetId="12" hidden="1">{"Minpmon",#N/A,FALSE,"Monthinput"}</definedName>
    <definedName name="rgwerg" localSheetId="1" hidden="1">{"Minpmon",#N/A,FALSE,"Monthinput"}</definedName>
    <definedName name="rgwerg" hidden="1">{"Minpmon",#N/A,FALSE,"Monthinput"}</definedName>
    <definedName name="rinfinpriv" localSheetId="13">#REF!</definedName>
    <definedName name="rinfinpriv" localSheetId="14">#REF!</definedName>
    <definedName name="rinfinpriv" localSheetId="7">#REF!</definedName>
    <definedName name="rinfinpriv" localSheetId="8">#REF!</definedName>
    <definedName name="rinfinpriv" localSheetId="10">#REF!</definedName>
    <definedName name="rinfinpriv" localSheetId="11">#REF!</definedName>
    <definedName name="rinfinpriv" localSheetId="12">#REF!</definedName>
    <definedName name="rinfinpriv">#REF!</definedName>
    <definedName name="RIQFIN" localSheetId="13">#REF!</definedName>
    <definedName name="RIQFIN" localSheetId="14">#REF!</definedName>
    <definedName name="RIQFIN" localSheetId="7">#REF!</definedName>
    <definedName name="RIQFIN" localSheetId="8">#REF!</definedName>
    <definedName name="RIQFIN" localSheetId="10">#REF!</definedName>
    <definedName name="RIQFIN" localSheetId="11">#REF!</definedName>
    <definedName name="RIQFIN" localSheetId="12">#REF!</definedName>
    <definedName name="RIQFIN">#REF!</definedName>
    <definedName name="rngErrorSort">[7]ErrCheck!$A$4</definedName>
    <definedName name="rngLastSave">[7]Main!$G$19</definedName>
    <definedName name="rngLastSent">[7]Main!$G$18</definedName>
    <definedName name="rngLastUpdate">[7]Links!$D$2</definedName>
    <definedName name="rngNeedsUpdate">[7]Links!$E$2</definedName>
    <definedName name="rngQuestChecked">[7]ErrCheck!$A$3</definedName>
    <definedName name="rr" localSheetId="13" hidden="1">{"Riqfin97",#N/A,FALSE,"Tran";"Riqfinpro",#N/A,FALSE,"Tran"}</definedName>
    <definedName name="rr" localSheetId="14" hidden="1">{"Riqfin97",#N/A,FALSE,"Tran";"Riqfinpro",#N/A,FALSE,"Tran"}</definedName>
    <definedName name="rr" localSheetId="7" hidden="1">{"Riqfin97",#N/A,FALSE,"Tran";"Riqfinpro",#N/A,FALSE,"Tran"}</definedName>
    <definedName name="rr" localSheetId="8" hidden="1">{"Riqfin97",#N/A,FALSE,"Tran";"Riqfinpro",#N/A,FALSE,"Tran"}</definedName>
    <definedName name="rr" localSheetId="10" hidden="1">{"Riqfin97",#N/A,FALSE,"Tran";"Riqfinpro",#N/A,FALSE,"Tran"}</definedName>
    <definedName name="rr" localSheetId="11" hidden="1">{"Riqfin97",#N/A,FALSE,"Tran";"Riqfinpro",#N/A,FALSE,"Tran"}</definedName>
    <definedName name="rr" localSheetId="12" hidden="1">{"Riqfin97",#N/A,FALSE,"Tran";"Riqfinpro",#N/A,FALSE,"Tran"}</definedName>
    <definedName name="rr" localSheetId="1" hidden="1">{"Riqfin97",#N/A,FALSE,"Tran";"Riqfinpro",#N/A,FALSE,"Tran"}</definedName>
    <definedName name="rr" hidden="1">{"Riqfin97",#N/A,FALSE,"Tran";"Riqfinpro",#N/A,FALSE,"Tran"}</definedName>
    <definedName name="rrr" localSheetId="13" hidden="1">{"Riqfin97",#N/A,FALSE,"Tran";"Riqfinpro",#N/A,FALSE,"Tran"}</definedName>
    <definedName name="rrr" localSheetId="14" hidden="1">{"Riqfin97",#N/A,FALSE,"Tran";"Riqfinpro",#N/A,FALSE,"Tran"}</definedName>
    <definedName name="rrr" localSheetId="7" hidden="1">{"Riqfin97",#N/A,FALSE,"Tran";"Riqfinpro",#N/A,FALSE,"Tran"}</definedName>
    <definedName name="rrr" localSheetId="8" hidden="1">{"Riqfin97",#N/A,FALSE,"Tran";"Riqfinpro",#N/A,FALSE,"Tran"}</definedName>
    <definedName name="rrr" localSheetId="10" hidden="1">{"Riqfin97",#N/A,FALSE,"Tran";"Riqfinpro",#N/A,FALSE,"Tran"}</definedName>
    <definedName name="rrr" localSheetId="11" hidden="1">{"Riqfin97",#N/A,FALSE,"Tran";"Riqfinpro",#N/A,FALSE,"Tran"}</definedName>
    <definedName name="rrr" localSheetId="12" hidden="1">{"Riqfin97",#N/A,FALSE,"Tran";"Riqfinpro",#N/A,FALSE,"Tran"}</definedName>
    <definedName name="rrr" localSheetId="1" hidden="1">{"Riqfin97",#N/A,FALSE,"Tran";"Riqfinpro",#N/A,FALSE,"Tran"}</definedName>
    <definedName name="rrr" hidden="1">{"Riqfin97",#N/A,FALSE,"Tran";"Riqfinpro",#N/A,FALSE,"Tran"}</definedName>
    <definedName name="rrrr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localSheetId="13" hidden="1">{"Tab1",#N/A,FALSE,"P";"Tab2",#N/A,FALSE,"P"}</definedName>
    <definedName name="rrrrrr" localSheetId="14" hidden="1">{"Tab1",#N/A,FALSE,"P";"Tab2",#N/A,FALSE,"P"}</definedName>
    <definedName name="rrrrrr" localSheetId="7" hidden="1">{"Tab1",#N/A,FALSE,"P";"Tab2",#N/A,FALSE,"P"}</definedName>
    <definedName name="rrrrrr" localSheetId="8" hidden="1">{"Tab1",#N/A,FALSE,"P";"Tab2",#N/A,FALSE,"P"}</definedName>
    <definedName name="rrrrrr" localSheetId="10" hidden="1">{"Tab1",#N/A,FALSE,"P";"Tab2",#N/A,FALSE,"P"}</definedName>
    <definedName name="rrrrrr" localSheetId="11" hidden="1">{"Tab1",#N/A,FALSE,"P";"Tab2",#N/A,FALSE,"P"}</definedName>
    <definedName name="rrrrrr" localSheetId="12" hidden="1">{"Tab1",#N/A,FALSE,"P";"Tab2",#N/A,FALSE,"P"}</definedName>
    <definedName name="rrrrrr" localSheetId="1" hidden="1">{"Tab1",#N/A,FALSE,"P";"Tab2",#N/A,FALSE,"P"}</definedName>
    <definedName name="rrrrrr" hidden="1">{"Tab1",#N/A,FALSE,"P";"Tab2",#N/A,FALSE,"P"}</definedName>
    <definedName name="rrrrrrr" localSheetId="13" hidden="1">{"Tab1",#N/A,FALSE,"P";"Tab2",#N/A,FALSE,"P"}</definedName>
    <definedName name="rrrrrrr" localSheetId="14" hidden="1">{"Tab1",#N/A,FALSE,"P";"Tab2",#N/A,FALSE,"P"}</definedName>
    <definedName name="rrrrrrr" localSheetId="7" hidden="1">{"Tab1",#N/A,FALSE,"P";"Tab2",#N/A,FALSE,"P"}</definedName>
    <definedName name="rrrrrrr" localSheetId="8" hidden="1">{"Tab1",#N/A,FALSE,"P";"Tab2",#N/A,FALSE,"P"}</definedName>
    <definedName name="rrrrrrr" localSheetId="10" hidden="1">{"Tab1",#N/A,FALSE,"P";"Tab2",#N/A,FALSE,"P"}</definedName>
    <definedName name="rrrrrrr" localSheetId="11" hidden="1">{"Tab1",#N/A,FALSE,"P";"Tab2",#N/A,FALSE,"P"}</definedName>
    <definedName name="rrrrrrr" localSheetId="12" hidden="1">{"Tab1",#N/A,FALSE,"P";"Tab2",#N/A,FALSE,"P"}</definedName>
    <definedName name="rrrrrrr" localSheetId="1" hidden="1">{"Tab1",#N/A,FALSE,"P";"Tab2",#N/A,FALSE,"P"}</definedName>
    <definedName name="rrrrrrr" hidden="1">{"Tab1",#N/A,FALSE,"P";"Tab2",#N/A,FALSE,"P"}</definedName>
    <definedName name="rrrrrrrrrrrrr" localSheetId="13" hidden="1">{"Tab1",#N/A,FALSE,"P";"Tab2",#N/A,FALSE,"P"}</definedName>
    <definedName name="rrrrrrrrrrrrr" localSheetId="14" hidden="1">{"Tab1",#N/A,FALSE,"P";"Tab2",#N/A,FALSE,"P"}</definedName>
    <definedName name="rrrrrrrrrrrrr" localSheetId="7" hidden="1">{"Tab1",#N/A,FALSE,"P";"Tab2",#N/A,FALSE,"P"}</definedName>
    <definedName name="rrrrrrrrrrrrr" localSheetId="8" hidden="1">{"Tab1",#N/A,FALSE,"P";"Tab2",#N/A,FALSE,"P"}</definedName>
    <definedName name="rrrrrrrrrrrrr" localSheetId="10" hidden="1">{"Tab1",#N/A,FALSE,"P";"Tab2",#N/A,FALSE,"P"}</definedName>
    <definedName name="rrrrrrrrrrrrr" localSheetId="11" hidden="1">{"Tab1",#N/A,FALSE,"P";"Tab2",#N/A,FALSE,"P"}</definedName>
    <definedName name="rrrrrrrrrrrrr" localSheetId="12" hidden="1">{"Tab1",#N/A,FALSE,"P";"Tab2",#N/A,FALSE,"P"}</definedName>
    <definedName name="rrrrrrrrrrrrr" localSheetId="1" hidden="1">{"Tab1",#N/A,FALSE,"P";"Tab2",#N/A,FALSE,"P"}</definedName>
    <definedName name="rrrrrrrrrrrrr" hidden="1">{"Tab1",#N/A,FALSE,"P";"Tab2",#N/A,FALSE,"P"}</definedName>
    <definedName name="rt" localSheetId="13" hidden="1">{"Minpmon",#N/A,FALSE,"Monthinput"}</definedName>
    <definedName name="rt" localSheetId="14" hidden="1">{"Minpmon",#N/A,FALSE,"Monthinput"}</definedName>
    <definedName name="rt" localSheetId="7" hidden="1">{"Minpmon",#N/A,FALSE,"Monthinput"}</definedName>
    <definedName name="rt" localSheetId="8" hidden="1">{"Minpmon",#N/A,FALSE,"Monthinput"}</definedName>
    <definedName name="rt" localSheetId="10" hidden="1">{"Minpmon",#N/A,FALSE,"Monthinput"}</definedName>
    <definedName name="rt" localSheetId="11" hidden="1">{"Minpmon",#N/A,FALSE,"Monthinput"}</definedName>
    <definedName name="rt" localSheetId="12" hidden="1">{"Minpmon",#N/A,FALSE,"Monthinput"}</definedName>
    <definedName name="rt" localSheetId="1" hidden="1">{"Minpmon",#N/A,FALSE,"Monthinput"}</definedName>
    <definedName name="rt" hidden="1">{"Minpmon",#N/A,FALSE,"Monthinput"}</definedName>
    <definedName name="rte" localSheetId="13" hidden="1">{"Riqfin97",#N/A,FALSE,"Tran";"Riqfinpro",#N/A,FALSE,"Tran"}</definedName>
    <definedName name="rte" localSheetId="14" hidden="1">{"Riqfin97",#N/A,FALSE,"Tran";"Riqfinpro",#N/A,FALSE,"Tran"}</definedName>
    <definedName name="rte" localSheetId="7" hidden="1">{"Riqfin97",#N/A,FALSE,"Tran";"Riqfinpro",#N/A,FALSE,"Tran"}</definedName>
    <definedName name="rte" localSheetId="8" hidden="1">{"Riqfin97",#N/A,FALSE,"Tran";"Riqfinpro",#N/A,FALSE,"Tran"}</definedName>
    <definedName name="rte" localSheetId="10" hidden="1">{"Riqfin97",#N/A,FALSE,"Tran";"Riqfinpro",#N/A,FALSE,"Tran"}</definedName>
    <definedName name="rte" localSheetId="11" hidden="1">{"Riqfin97",#N/A,FALSE,"Tran";"Riqfinpro",#N/A,FALSE,"Tran"}</definedName>
    <definedName name="rte" localSheetId="12" hidden="1">{"Riqfin97",#N/A,FALSE,"Tran";"Riqfinpro",#N/A,FALSE,"Tran"}</definedName>
    <definedName name="rte" localSheetId="1" hidden="1">{"Riqfin97",#N/A,FALSE,"Tran";"Riqfinpro",#N/A,FALSE,"Tran"}</definedName>
    <definedName name="rte" hidden="1">{"Riqfin97",#N/A,FALSE,"Tran";"Riqfinpro",#N/A,FALSE,"Tran"}</definedName>
    <definedName name="rty" localSheetId="13" hidden="1">{"Riqfin97",#N/A,FALSE,"Tran";"Riqfinpro",#N/A,FALSE,"Tran"}</definedName>
    <definedName name="rty" localSheetId="14" hidden="1">{"Riqfin97",#N/A,FALSE,"Tran";"Riqfinpro",#N/A,FALSE,"Tran"}</definedName>
    <definedName name="rty" localSheetId="7" hidden="1">{"Riqfin97",#N/A,FALSE,"Tran";"Riqfinpro",#N/A,FALSE,"Tran"}</definedName>
    <definedName name="rty" localSheetId="8" hidden="1">{"Riqfin97",#N/A,FALSE,"Tran";"Riqfinpro",#N/A,FALSE,"Tran"}</definedName>
    <definedName name="rty" localSheetId="10" hidden="1">{"Riqfin97",#N/A,FALSE,"Tran";"Riqfinpro",#N/A,FALSE,"Tran"}</definedName>
    <definedName name="rty" localSheetId="11" hidden="1">{"Riqfin97",#N/A,FALSE,"Tran";"Riqfinpro",#N/A,FALSE,"Tran"}</definedName>
    <definedName name="rty" localSheetId="12" hidden="1">{"Riqfin97",#N/A,FALSE,"Tran";"Riqfinpro",#N/A,FALSE,"Tran"}</definedName>
    <definedName name="rty" localSheetId="1" hidden="1">{"Riqfin97",#N/A,FALSE,"Tran";"Riqfinpro",#N/A,FALSE,"Tran"}</definedName>
    <definedName name="rty" hidden="1">{"Riqfin97",#N/A,FALSE,"Tran";"Riqfinpro",#N/A,FALSE,"Tran"}</definedName>
    <definedName name="rwrwr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wrwr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wrwr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wrwr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wrwr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wrwr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wrwr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wrwr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wrw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s" localSheetId="13" hidden="1">{"Tab1",#N/A,FALSE,"P";"Tab2",#N/A,FALSE,"P"}</definedName>
    <definedName name="s" localSheetId="14" hidden="1">{"Tab1",#N/A,FALSE,"P";"Tab2",#N/A,FALSE,"P"}</definedName>
    <definedName name="s" localSheetId="7" hidden="1">{"Tab1",#N/A,FALSE,"P";"Tab2",#N/A,FALSE,"P"}</definedName>
    <definedName name="s" localSheetId="8" hidden="1">{"Tab1",#N/A,FALSE,"P";"Tab2",#N/A,FALSE,"P"}</definedName>
    <definedName name="s" localSheetId="10" hidden="1">{"Tab1",#N/A,FALSE,"P";"Tab2",#N/A,FALSE,"P"}</definedName>
    <definedName name="s" localSheetId="11" hidden="1">{"Tab1",#N/A,FALSE,"P";"Tab2",#N/A,FALSE,"P"}</definedName>
    <definedName name="s" localSheetId="12" hidden="1">{"Tab1",#N/A,FALSE,"P";"Tab2",#N/A,FALSE,"P"}</definedName>
    <definedName name="s" localSheetId="1" hidden="1">{"Tab1",#N/A,FALSE,"P";"Tab2",#N/A,FALSE,"P"}</definedName>
    <definedName name="s" hidden="1">{"Tab1",#N/A,FALSE,"P";"Tab2",#N/A,FALSE,"P"}</definedName>
    <definedName name="sad" localSheetId="13" hidden="1">{"Riqfin97",#N/A,FALSE,"Tran";"Riqfinpro",#N/A,FALSE,"Tran"}</definedName>
    <definedName name="sad" localSheetId="14" hidden="1">{"Riqfin97",#N/A,FALSE,"Tran";"Riqfinpro",#N/A,FALSE,"Tran"}</definedName>
    <definedName name="sad" localSheetId="7" hidden="1">{"Riqfin97",#N/A,FALSE,"Tran";"Riqfinpro",#N/A,FALSE,"Tran"}</definedName>
    <definedName name="sad" localSheetId="8" hidden="1">{"Riqfin97",#N/A,FALSE,"Tran";"Riqfinpro",#N/A,FALSE,"Tran"}</definedName>
    <definedName name="sad" localSheetId="10" hidden="1">{"Riqfin97",#N/A,FALSE,"Tran";"Riqfinpro",#N/A,FALSE,"Tran"}</definedName>
    <definedName name="sad" localSheetId="11" hidden="1">{"Riqfin97",#N/A,FALSE,"Tran";"Riqfinpro",#N/A,FALSE,"Tran"}</definedName>
    <definedName name="sad" localSheetId="12" hidden="1">{"Riqfin97",#N/A,FALSE,"Tran";"Riqfinpro",#N/A,FALSE,"Tran"}</definedName>
    <definedName name="sad" localSheetId="1" hidden="1">{"Riqfin97",#N/A,FALSE,"Tran";"Riqfinpro",#N/A,FALSE,"Tran"}</definedName>
    <definedName name="sad" hidden="1">{"Riqfin97",#N/A,FALSE,"Tran";"Riqfinpro",#N/A,FALSE,"Tran"}</definedName>
    <definedName name="sbdfgbvsdg" localSheetId="13" hidden="1">{"Riqfin97",#N/A,FALSE,"Tran";"Riqfinpro",#N/A,FALSE,"Tran"}</definedName>
    <definedName name="sbdfgbvsdg" localSheetId="14" hidden="1">{"Riqfin97",#N/A,FALSE,"Tran";"Riqfinpro",#N/A,FALSE,"Tran"}</definedName>
    <definedName name="sbdfgbvsdg" localSheetId="7" hidden="1">{"Riqfin97",#N/A,FALSE,"Tran";"Riqfinpro",#N/A,FALSE,"Tran"}</definedName>
    <definedName name="sbdfgbvsdg" localSheetId="8" hidden="1">{"Riqfin97",#N/A,FALSE,"Tran";"Riqfinpro",#N/A,FALSE,"Tran"}</definedName>
    <definedName name="sbdfgbvsdg" localSheetId="10" hidden="1">{"Riqfin97",#N/A,FALSE,"Tran";"Riqfinpro",#N/A,FALSE,"Tran"}</definedName>
    <definedName name="sbdfgbvsdg" localSheetId="11" hidden="1">{"Riqfin97",#N/A,FALSE,"Tran";"Riqfinpro",#N/A,FALSE,"Tran"}</definedName>
    <definedName name="sbdfgbvsdg" localSheetId="12" hidden="1">{"Riqfin97",#N/A,FALSE,"Tran";"Riqfinpro",#N/A,FALSE,"Tran"}</definedName>
    <definedName name="sbdfgbvsdg" localSheetId="1" hidden="1">{"Riqfin97",#N/A,FALSE,"Tran";"Riqfinpro",#N/A,FALSE,"Tran"}</definedName>
    <definedName name="sbdfgbvsdg" hidden="1">{"Riqfin97",#N/A,FALSE,"Tran";"Riqfinpro",#N/A,FALSE,"Tran"}</definedName>
    <definedName name="sdfasdf" localSheetId="13" hidden="1">{"Tab1",#N/A,FALSE,"P";"Tab2",#N/A,FALSE,"P"}</definedName>
    <definedName name="sdfasdf" localSheetId="14" hidden="1">{"Tab1",#N/A,FALSE,"P";"Tab2",#N/A,FALSE,"P"}</definedName>
    <definedName name="sdfasdf" localSheetId="7" hidden="1">{"Tab1",#N/A,FALSE,"P";"Tab2",#N/A,FALSE,"P"}</definedName>
    <definedName name="sdfasdf" localSheetId="8" hidden="1">{"Tab1",#N/A,FALSE,"P";"Tab2",#N/A,FALSE,"P"}</definedName>
    <definedName name="sdfasdf" localSheetId="10" hidden="1">{"Tab1",#N/A,FALSE,"P";"Tab2",#N/A,FALSE,"P"}</definedName>
    <definedName name="sdfasdf" localSheetId="11" hidden="1">{"Tab1",#N/A,FALSE,"P";"Tab2",#N/A,FALSE,"P"}</definedName>
    <definedName name="sdfasdf" localSheetId="12" hidden="1">{"Tab1",#N/A,FALSE,"P";"Tab2",#N/A,FALSE,"P"}</definedName>
    <definedName name="sdfasdf" localSheetId="1" hidden="1">{"Tab1",#N/A,FALSE,"P";"Tab2",#N/A,FALSE,"P"}</definedName>
    <definedName name="sdfasdf" hidden="1">{"Tab1",#N/A,FALSE,"P";"Tab2",#N/A,FALSE,"P"}</definedName>
    <definedName name="sdfgdsgsdf" localSheetId="13" hidden="1">{"Riqfin97",#N/A,FALSE,"Tran";"Riqfinpro",#N/A,FALSE,"Tran"}</definedName>
    <definedName name="sdfgdsgsdf" localSheetId="14" hidden="1">{"Riqfin97",#N/A,FALSE,"Tran";"Riqfinpro",#N/A,FALSE,"Tran"}</definedName>
    <definedName name="sdfgdsgsdf" localSheetId="7" hidden="1">{"Riqfin97",#N/A,FALSE,"Tran";"Riqfinpro",#N/A,FALSE,"Tran"}</definedName>
    <definedName name="sdfgdsgsdf" localSheetId="8" hidden="1">{"Riqfin97",#N/A,FALSE,"Tran";"Riqfinpro",#N/A,FALSE,"Tran"}</definedName>
    <definedName name="sdfgdsgsdf" localSheetId="10" hidden="1">{"Riqfin97",#N/A,FALSE,"Tran";"Riqfinpro",#N/A,FALSE,"Tran"}</definedName>
    <definedName name="sdfgdsgsdf" localSheetId="11" hidden="1">{"Riqfin97",#N/A,FALSE,"Tran";"Riqfinpro",#N/A,FALSE,"Tran"}</definedName>
    <definedName name="sdfgdsgsdf" localSheetId="12" hidden="1">{"Riqfin97",#N/A,FALSE,"Tran";"Riqfinpro",#N/A,FALSE,"Tran"}</definedName>
    <definedName name="sdfgdsgsdf" localSheetId="1" hidden="1">{"Riqfin97",#N/A,FALSE,"Tran";"Riqfinpro",#N/A,FALSE,"Tran"}</definedName>
    <definedName name="sdfgdsgsdf" hidden="1">{"Riqfin97",#N/A,FALSE,"Tran";"Riqfinpro",#N/A,FALSE,"Tran"}</definedName>
    <definedName name="sdfgsdg" localSheetId="13" hidden="1">{"Riqfin97",#N/A,FALSE,"Tran";"Riqfinpro",#N/A,FALSE,"Tran"}</definedName>
    <definedName name="sdfgsdg" localSheetId="14" hidden="1">{"Riqfin97",#N/A,FALSE,"Tran";"Riqfinpro",#N/A,FALSE,"Tran"}</definedName>
    <definedName name="sdfgsdg" localSheetId="7" hidden="1">{"Riqfin97",#N/A,FALSE,"Tran";"Riqfinpro",#N/A,FALSE,"Tran"}</definedName>
    <definedName name="sdfgsdg" localSheetId="8" hidden="1">{"Riqfin97",#N/A,FALSE,"Tran";"Riqfinpro",#N/A,FALSE,"Tran"}</definedName>
    <definedName name="sdfgsdg" localSheetId="10" hidden="1">{"Riqfin97",#N/A,FALSE,"Tran";"Riqfinpro",#N/A,FALSE,"Tran"}</definedName>
    <definedName name="sdfgsdg" localSheetId="11" hidden="1">{"Riqfin97",#N/A,FALSE,"Tran";"Riqfinpro",#N/A,FALSE,"Tran"}</definedName>
    <definedName name="sdfgsdg" localSheetId="12" hidden="1">{"Riqfin97",#N/A,FALSE,"Tran";"Riqfinpro",#N/A,FALSE,"Tran"}</definedName>
    <definedName name="sdfgsdg" localSheetId="1" hidden="1">{"Riqfin97",#N/A,FALSE,"Tran";"Riqfinpro",#N/A,FALSE,"Tran"}</definedName>
    <definedName name="sdfgsdg" hidden="1">{"Riqfin97",#N/A,FALSE,"Tran";"Riqfinpro",#N/A,FALSE,"Tran"}</definedName>
    <definedName name="sdfgtwetw" localSheetId="13" hidden="1">{"Tab1",#N/A,FALSE,"P";"Tab2",#N/A,FALSE,"P"}</definedName>
    <definedName name="sdfgtwetw" localSheetId="14" hidden="1">{"Tab1",#N/A,FALSE,"P";"Tab2",#N/A,FALSE,"P"}</definedName>
    <definedName name="sdfgtwetw" localSheetId="7" hidden="1">{"Tab1",#N/A,FALSE,"P";"Tab2",#N/A,FALSE,"P"}</definedName>
    <definedName name="sdfgtwetw" localSheetId="8" hidden="1">{"Tab1",#N/A,FALSE,"P";"Tab2",#N/A,FALSE,"P"}</definedName>
    <definedName name="sdfgtwetw" localSheetId="10" hidden="1">{"Tab1",#N/A,FALSE,"P";"Tab2",#N/A,FALSE,"P"}</definedName>
    <definedName name="sdfgtwetw" localSheetId="11" hidden="1">{"Tab1",#N/A,FALSE,"P";"Tab2",#N/A,FALSE,"P"}</definedName>
    <definedName name="sdfgtwetw" localSheetId="12" hidden="1">{"Tab1",#N/A,FALSE,"P";"Tab2",#N/A,FALSE,"P"}</definedName>
    <definedName name="sdfgtwetw" localSheetId="1" hidden="1">{"Tab1",#N/A,FALSE,"P";"Tab2",#N/A,FALSE,"P"}</definedName>
    <definedName name="sdfgtwetw" hidden="1">{"Tab1",#N/A,FALSE,"P";"Tab2",#N/A,FALSE,"P"}</definedName>
    <definedName name="sdfgwegtrwert" localSheetId="13" hidden="1">{"Tab1",#N/A,FALSE,"P";"Tab2",#N/A,FALSE,"P"}</definedName>
    <definedName name="sdfgwegtrwert" localSheetId="14" hidden="1">{"Tab1",#N/A,FALSE,"P";"Tab2",#N/A,FALSE,"P"}</definedName>
    <definedName name="sdfgwegtrwert" localSheetId="7" hidden="1">{"Tab1",#N/A,FALSE,"P";"Tab2",#N/A,FALSE,"P"}</definedName>
    <definedName name="sdfgwegtrwert" localSheetId="8" hidden="1">{"Tab1",#N/A,FALSE,"P";"Tab2",#N/A,FALSE,"P"}</definedName>
    <definedName name="sdfgwegtrwert" localSheetId="10" hidden="1">{"Tab1",#N/A,FALSE,"P";"Tab2",#N/A,FALSE,"P"}</definedName>
    <definedName name="sdfgwegtrwert" localSheetId="11" hidden="1">{"Tab1",#N/A,FALSE,"P";"Tab2",#N/A,FALSE,"P"}</definedName>
    <definedName name="sdfgwegtrwert" localSheetId="12" hidden="1">{"Tab1",#N/A,FALSE,"P";"Tab2",#N/A,FALSE,"P"}</definedName>
    <definedName name="sdfgwegtrwert" localSheetId="1" hidden="1">{"Tab1",#N/A,FALSE,"P";"Tab2",#N/A,FALSE,"P"}</definedName>
    <definedName name="sdfgwegtrwert" hidden="1">{"Tab1",#N/A,FALSE,"P";"Tab2",#N/A,FALSE,"P"}</definedName>
    <definedName name="sdfgwergtswdgfsdr" localSheetId="13" hidden="1">{"Tab1",#N/A,FALSE,"P";"Tab2",#N/A,FALSE,"P"}</definedName>
    <definedName name="sdfgwergtswdgfsdr" localSheetId="14" hidden="1">{"Tab1",#N/A,FALSE,"P";"Tab2",#N/A,FALSE,"P"}</definedName>
    <definedName name="sdfgwergtswdgfsdr" localSheetId="7" hidden="1">{"Tab1",#N/A,FALSE,"P";"Tab2",#N/A,FALSE,"P"}</definedName>
    <definedName name="sdfgwergtswdgfsdr" localSheetId="8" hidden="1">{"Tab1",#N/A,FALSE,"P";"Tab2",#N/A,FALSE,"P"}</definedName>
    <definedName name="sdfgwergtswdgfsdr" localSheetId="10" hidden="1">{"Tab1",#N/A,FALSE,"P";"Tab2",#N/A,FALSE,"P"}</definedName>
    <definedName name="sdfgwergtswdgfsdr" localSheetId="11" hidden="1">{"Tab1",#N/A,FALSE,"P";"Tab2",#N/A,FALSE,"P"}</definedName>
    <definedName name="sdfgwergtswdgfsdr" localSheetId="12" hidden="1">{"Tab1",#N/A,FALSE,"P";"Tab2",#N/A,FALSE,"P"}</definedName>
    <definedName name="sdfgwergtswdgfsdr" localSheetId="1" hidden="1">{"Tab1",#N/A,FALSE,"P";"Tab2",#N/A,FALSE,"P"}</definedName>
    <definedName name="sdfgwergtswdgfsdr" hidden="1">{"Tab1",#N/A,FALSE,"P";"Tab2",#N/A,FALSE,"P"}</definedName>
    <definedName name="sdfgwtrwe" localSheetId="13" hidden="1">{"Minpmon",#N/A,FALSE,"Monthinput"}</definedName>
    <definedName name="sdfgwtrwe" localSheetId="14" hidden="1">{"Minpmon",#N/A,FALSE,"Monthinput"}</definedName>
    <definedName name="sdfgwtrwe" localSheetId="7" hidden="1">{"Minpmon",#N/A,FALSE,"Monthinput"}</definedName>
    <definedName name="sdfgwtrwe" localSheetId="8" hidden="1">{"Minpmon",#N/A,FALSE,"Monthinput"}</definedName>
    <definedName name="sdfgwtrwe" localSheetId="10" hidden="1">{"Minpmon",#N/A,FALSE,"Monthinput"}</definedName>
    <definedName name="sdfgwtrwe" localSheetId="11" hidden="1">{"Minpmon",#N/A,FALSE,"Monthinput"}</definedName>
    <definedName name="sdfgwtrwe" localSheetId="12" hidden="1">{"Minpmon",#N/A,FALSE,"Monthinput"}</definedName>
    <definedName name="sdfgwtrwe" localSheetId="1" hidden="1">{"Minpmon",#N/A,FALSE,"Monthinput"}</definedName>
    <definedName name="sdfgwtrwe" hidden="1">{"Minpmon",#N/A,FALSE,"Monthinput"}</definedName>
    <definedName name="sdfvadf" localSheetId="13" hidden="1">{"Riqfin97",#N/A,FALSE,"Tran";"Riqfinpro",#N/A,FALSE,"Tran"}</definedName>
    <definedName name="sdfvadf" localSheetId="14" hidden="1">{"Riqfin97",#N/A,FALSE,"Tran";"Riqfinpro",#N/A,FALSE,"Tran"}</definedName>
    <definedName name="sdfvadf" localSheetId="7" hidden="1">{"Riqfin97",#N/A,FALSE,"Tran";"Riqfinpro",#N/A,FALSE,"Tran"}</definedName>
    <definedName name="sdfvadf" localSheetId="8" hidden="1">{"Riqfin97",#N/A,FALSE,"Tran";"Riqfinpro",#N/A,FALSE,"Tran"}</definedName>
    <definedName name="sdfvadf" localSheetId="10" hidden="1">{"Riqfin97",#N/A,FALSE,"Tran";"Riqfinpro",#N/A,FALSE,"Tran"}</definedName>
    <definedName name="sdfvadf" localSheetId="11" hidden="1">{"Riqfin97",#N/A,FALSE,"Tran";"Riqfinpro",#N/A,FALSE,"Tran"}</definedName>
    <definedName name="sdfvadf" localSheetId="12" hidden="1">{"Riqfin97",#N/A,FALSE,"Tran";"Riqfinpro",#N/A,FALSE,"Tran"}</definedName>
    <definedName name="sdfvadf" localSheetId="1" hidden="1">{"Riqfin97",#N/A,FALSE,"Tran";"Riqfinpro",#N/A,FALSE,"Tran"}</definedName>
    <definedName name="sdfvadf" hidden="1">{"Riqfin97",#N/A,FALSE,"Tran";"Riqfinpro",#N/A,FALSE,"Tran"}</definedName>
    <definedName name="sdr" localSheetId="13" hidden="1">{"Riqfin97",#N/A,FALSE,"Tran";"Riqfinpro",#N/A,FALSE,"Tran"}</definedName>
    <definedName name="sdr" localSheetId="14" hidden="1">{"Riqfin97",#N/A,FALSE,"Tran";"Riqfinpro",#N/A,FALSE,"Tran"}</definedName>
    <definedName name="sdr" localSheetId="7" hidden="1">{"Riqfin97",#N/A,FALSE,"Tran";"Riqfinpro",#N/A,FALSE,"Tran"}</definedName>
    <definedName name="sdr" localSheetId="8" hidden="1">{"Riqfin97",#N/A,FALSE,"Tran";"Riqfinpro",#N/A,FALSE,"Tran"}</definedName>
    <definedName name="sdr" localSheetId="10" hidden="1">{"Riqfin97",#N/A,FALSE,"Tran";"Riqfinpro",#N/A,FALSE,"Tran"}</definedName>
    <definedName name="sdr" localSheetId="11" hidden="1">{"Riqfin97",#N/A,FALSE,"Tran";"Riqfinpro",#N/A,FALSE,"Tran"}</definedName>
    <definedName name="sdr" localSheetId="12" hidden="1">{"Riqfin97",#N/A,FALSE,"Tran";"Riqfinpro",#N/A,FALSE,"Tran"}</definedName>
    <definedName name="sdr" localSheetId="1" hidden="1">{"Riqfin97",#N/A,FALSE,"Tran";"Riqfinpro",#N/A,FALSE,"Tran"}</definedName>
    <definedName name="sdr" hidden="1">{"Riqfin97",#N/A,FALSE,"Tran";"Riqfinpro",#N/A,FALSE,"Tran"}</definedName>
    <definedName name="sdrdgd" localSheetId="13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sdrdgd" localSheetId="14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sdrdgd" localSheetId="7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sdrdgd" localSheetId="8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sdrdgd" localSheetId="10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sdrdgd" localSheetId="11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sdrdgd" localSheetId="12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sdrdgd" localSheetId="1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sdrdgd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sdsd" localSheetId="13" hidden="1">{"Riqfin97",#N/A,FALSE,"Tran";"Riqfinpro",#N/A,FALSE,"Tran"}</definedName>
    <definedName name="sdsd" localSheetId="14" hidden="1">{"Riqfin97",#N/A,FALSE,"Tran";"Riqfinpro",#N/A,FALSE,"Tran"}</definedName>
    <definedName name="sdsd" localSheetId="7" hidden="1">{"Riqfin97",#N/A,FALSE,"Tran";"Riqfinpro",#N/A,FALSE,"Tran"}</definedName>
    <definedName name="sdsd" localSheetId="8" hidden="1">{"Riqfin97",#N/A,FALSE,"Tran";"Riqfinpro",#N/A,FALSE,"Tran"}</definedName>
    <definedName name="sdsd" localSheetId="10" hidden="1">{"Riqfin97",#N/A,FALSE,"Tran";"Riqfinpro",#N/A,FALSE,"Tran"}</definedName>
    <definedName name="sdsd" localSheetId="11" hidden="1">{"Riqfin97",#N/A,FALSE,"Tran";"Riqfinpro",#N/A,FALSE,"Tran"}</definedName>
    <definedName name="sdsd" localSheetId="12" hidden="1">{"Riqfin97",#N/A,FALSE,"Tran";"Riqfinpro",#N/A,FALSE,"Tran"}</definedName>
    <definedName name="sdsd" localSheetId="1" hidden="1">{"Riqfin97",#N/A,FALSE,"Tran";"Riqfinpro",#N/A,FALSE,"Tran"}</definedName>
    <definedName name="sdsd" hidden="1">{"Riqfin97",#N/A,FALSE,"Tran";"Riqfinpro",#N/A,FALSE,"Tran"}</definedName>
    <definedName name="SECTEX" localSheetId="13">#REF!</definedName>
    <definedName name="SECTEX" localSheetId="14">#REF!</definedName>
    <definedName name="SECTEX" localSheetId="7">#REF!</definedName>
    <definedName name="SECTEX" localSheetId="8">#REF!</definedName>
    <definedName name="SECTEX" localSheetId="10">#REF!</definedName>
    <definedName name="SECTEX" localSheetId="11">#REF!</definedName>
    <definedName name="SECTEX" localSheetId="12">#REF!</definedName>
    <definedName name="SECTEX">#REF!</definedName>
    <definedName name="SECTORES" localSheetId="13">[30]SPNF!#REF!</definedName>
    <definedName name="SECTORES" localSheetId="14">[30]SPNF!#REF!</definedName>
    <definedName name="SECTORES" localSheetId="7">[30]SPNF!#REF!</definedName>
    <definedName name="SECTORES" localSheetId="8">[30]SPNF!#REF!</definedName>
    <definedName name="SECTORES" localSheetId="10">[30]SPNF!#REF!</definedName>
    <definedName name="SECTORES" localSheetId="11">[30]SPNF!#REF!</definedName>
    <definedName name="SECTORES" localSheetId="12">[30]SPNF!#REF!</definedName>
    <definedName name="SECTORES">[30]SPNF!#REF!</definedName>
    <definedName name="ser" localSheetId="13" hidden="1">{"Riqfin97",#N/A,FALSE,"Tran";"Riqfinpro",#N/A,FALSE,"Tran"}</definedName>
    <definedName name="ser" localSheetId="14" hidden="1">{"Riqfin97",#N/A,FALSE,"Tran";"Riqfinpro",#N/A,FALSE,"Tran"}</definedName>
    <definedName name="ser" localSheetId="7" hidden="1">{"Riqfin97",#N/A,FALSE,"Tran";"Riqfinpro",#N/A,FALSE,"Tran"}</definedName>
    <definedName name="ser" localSheetId="8" hidden="1">{"Riqfin97",#N/A,FALSE,"Tran";"Riqfinpro",#N/A,FALSE,"Tran"}</definedName>
    <definedName name="ser" localSheetId="10" hidden="1">{"Riqfin97",#N/A,FALSE,"Tran";"Riqfinpro",#N/A,FALSE,"Tran"}</definedName>
    <definedName name="ser" localSheetId="11" hidden="1">{"Riqfin97",#N/A,FALSE,"Tran";"Riqfinpro",#N/A,FALSE,"Tran"}</definedName>
    <definedName name="ser" localSheetId="12" hidden="1">{"Riqfin97",#N/A,FALSE,"Tran";"Riqfinpro",#N/A,FALSE,"Tran"}</definedName>
    <definedName name="ser" localSheetId="1" hidden="1">{"Riqfin97",#N/A,FALSE,"Tran";"Riqfinpro",#N/A,FALSE,"Tran"}</definedName>
    <definedName name="ser" hidden="1">{"Riqfin97",#N/A,FALSE,"Tran";"Riqfinpro",#N/A,FALSE,"Tran"}</definedName>
    <definedName name="sergferg" localSheetId="13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sergferg" localSheetId="14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sergferg" localSheetId="7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sergferg" localSheetId="8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sergferg" localSheetId="1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sergferg" localSheetId="1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sergferg" localSheetId="12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sergferg" localSheetId="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sergfer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sertwre" localSheetId="13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sertwre" localSheetId="14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sertwre" localSheetId="7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sertwre" localSheetId="8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sertwre" localSheetId="10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sertwre" localSheetId="11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sertwre" localSheetId="12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sertwre" localSheetId="1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sertwre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SERVI" localSheetId="0">'[1]BAL. PAG'!$A$9:$AV$41</definedName>
    <definedName name="SERVI">'[1]BAL. PAG'!$A$9:$AV$41</definedName>
    <definedName name="SERVIC" localSheetId="13">#REF!</definedName>
    <definedName name="SERVIC" localSheetId="14">#REF!</definedName>
    <definedName name="SERVIC" localSheetId="7">#REF!</definedName>
    <definedName name="SERVIC" localSheetId="8">#REF!</definedName>
    <definedName name="SERVIC" localSheetId="10">#REF!</definedName>
    <definedName name="SERVIC" localSheetId="11">#REF!</definedName>
    <definedName name="SERVIC" localSheetId="12">#REF!</definedName>
    <definedName name="SERVIC">#REF!</definedName>
    <definedName name="sfgwe" localSheetId="13" hidden="1">{"Riqfin97",#N/A,FALSE,"Tran";"Riqfinpro",#N/A,FALSE,"Tran"}</definedName>
    <definedName name="sfgwe" localSheetId="14" hidden="1">{"Riqfin97",#N/A,FALSE,"Tran";"Riqfinpro",#N/A,FALSE,"Tran"}</definedName>
    <definedName name="sfgwe" localSheetId="7" hidden="1">{"Riqfin97",#N/A,FALSE,"Tran";"Riqfinpro",#N/A,FALSE,"Tran"}</definedName>
    <definedName name="sfgwe" localSheetId="8" hidden="1">{"Riqfin97",#N/A,FALSE,"Tran";"Riqfinpro",#N/A,FALSE,"Tran"}</definedName>
    <definedName name="sfgwe" localSheetId="10" hidden="1">{"Riqfin97",#N/A,FALSE,"Tran";"Riqfinpro",#N/A,FALSE,"Tran"}</definedName>
    <definedName name="sfgwe" localSheetId="11" hidden="1">{"Riqfin97",#N/A,FALSE,"Tran";"Riqfinpro",#N/A,FALSE,"Tran"}</definedName>
    <definedName name="sfgwe" localSheetId="12" hidden="1">{"Riqfin97",#N/A,FALSE,"Tran";"Riqfinpro",#N/A,FALSE,"Tran"}</definedName>
    <definedName name="sfgwe" localSheetId="1" hidden="1">{"Riqfin97",#N/A,FALSE,"Tran";"Riqfinpro",#N/A,FALSE,"Tran"}</definedName>
    <definedName name="sfgwe" hidden="1">{"Riqfin97",#N/A,FALSE,"Tran";"Riqfinpro",#N/A,FALSE,"Tran"}</definedName>
    <definedName name="sgewrgwer" localSheetId="13" hidden="1">{"Minpmon",#N/A,FALSE,"Monthinput"}</definedName>
    <definedName name="sgewrgwer" localSheetId="14" hidden="1">{"Minpmon",#N/A,FALSE,"Monthinput"}</definedName>
    <definedName name="sgewrgwer" localSheetId="7" hidden="1">{"Minpmon",#N/A,FALSE,"Monthinput"}</definedName>
    <definedName name="sgewrgwer" localSheetId="8" hidden="1">{"Minpmon",#N/A,FALSE,"Monthinput"}</definedName>
    <definedName name="sgewrgwer" localSheetId="10" hidden="1">{"Minpmon",#N/A,FALSE,"Monthinput"}</definedName>
    <definedName name="sgewrgwer" localSheetId="11" hidden="1">{"Minpmon",#N/A,FALSE,"Monthinput"}</definedName>
    <definedName name="sgewrgwer" localSheetId="12" hidden="1">{"Minpmon",#N/A,FALSE,"Monthinput"}</definedName>
    <definedName name="sgewrgwer" localSheetId="1" hidden="1">{"Minpmon",#N/A,FALSE,"Monthinput"}</definedName>
    <definedName name="sgewrgwer" hidden="1">{"Minpmon",#N/A,FALSE,"Monthinput"}</definedName>
    <definedName name="SIDXGOB">'[13]SFISCAL-MOD'!$A$146:$IV$146</definedName>
    <definedName name="sisfin2" localSheetId="13">#REF!</definedName>
    <definedName name="sisfin2" localSheetId="14">#REF!</definedName>
    <definedName name="sisfin2" localSheetId="7">#REF!</definedName>
    <definedName name="sisfin2" localSheetId="8">#REF!</definedName>
    <definedName name="sisfin2" localSheetId="10">#REF!</definedName>
    <definedName name="sisfin2" localSheetId="11">#REF!</definedName>
    <definedName name="sisfin2" localSheetId="12">#REF!</definedName>
    <definedName name="sisfin2">#REF!</definedName>
    <definedName name="SISTEMA_BANCARIO_NACIONAL" localSheetId="13">#REF!</definedName>
    <definedName name="SISTEMA_BANCARIO_NACIONAL" localSheetId="14">#REF!</definedName>
    <definedName name="SISTEMA_BANCARIO_NACIONAL" localSheetId="7">#REF!</definedName>
    <definedName name="SISTEMA_BANCARIO_NACIONAL" localSheetId="8">#REF!</definedName>
    <definedName name="SISTEMA_BANCARIO_NACIONAL" localSheetId="10">#REF!</definedName>
    <definedName name="SISTEMA_BANCARIO_NACIONAL" localSheetId="11">#REF!</definedName>
    <definedName name="SISTEMA_BANCARIO_NACIONAL" localSheetId="12">#REF!</definedName>
    <definedName name="SISTEMA_BANCARIO_NACIONAL">#REF!</definedName>
    <definedName name="srwertwerg" localSheetId="13" hidden="1">{"Riqfin97",#N/A,FALSE,"Tran";"Riqfinpro",#N/A,FALSE,"Tran"}</definedName>
    <definedName name="srwertwerg" localSheetId="14" hidden="1">{"Riqfin97",#N/A,FALSE,"Tran";"Riqfinpro",#N/A,FALSE,"Tran"}</definedName>
    <definedName name="srwertwerg" localSheetId="7" hidden="1">{"Riqfin97",#N/A,FALSE,"Tran";"Riqfinpro",#N/A,FALSE,"Tran"}</definedName>
    <definedName name="srwertwerg" localSheetId="8" hidden="1">{"Riqfin97",#N/A,FALSE,"Tran";"Riqfinpro",#N/A,FALSE,"Tran"}</definedName>
    <definedName name="srwertwerg" localSheetId="10" hidden="1">{"Riqfin97",#N/A,FALSE,"Tran";"Riqfinpro",#N/A,FALSE,"Tran"}</definedName>
    <definedName name="srwertwerg" localSheetId="11" hidden="1">{"Riqfin97",#N/A,FALSE,"Tran";"Riqfinpro",#N/A,FALSE,"Tran"}</definedName>
    <definedName name="srwertwerg" localSheetId="12" hidden="1">{"Riqfin97",#N/A,FALSE,"Tran";"Riqfinpro",#N/A,FALSE,"Tran"}</definedName>
    <definedName name="srwertwerg" localSheetId="1" hidden="1">{"Riqfin97",#N/A,FALSE,"Tran";"Riqfinpro",#N/A,FALSE,"Tran"}</definedName>
    <definedName name="srwertwerg" hidden="1">{"Riqfin97",#N/A,FALSE,"Tran";"Riqfinpro",#N/A,FALSE,"Tran"}</definedName>
    <definedName name="SS">[36]IMATA!$B$45:$B$108</definedName>
    <definedName name="ssbvb" localSheetId="13" hidden="1">{"Minpmon",#N/A,FALSE,"Monthinput"}</definedName>
    <definedName name="ssbvb" localSheetId="14" hidden="1">{"Minpmon",#N/A,FALSE,"Monthinput"}</definedName>
    <definedName name="ssbvb" localSheetId="7" hidden="1">{"Minpmon",#N/A,FALSE,"Monthinput"}</definedName>
    <definedName name="ssbvb" localSheetId="8" hidden="1">{"Minpmon",#N/A,FALSE,"Monthinput"}</definedName>
    <definedName name="ssbvb" localSheetId="10" hidden="1">{"Minpmon",#N/A,FALSE,"Monthinput"}</definedName>
    <definedName name="ssbvb" localSheetId="11" hidden="1">{"Minpmon",#N/A,FALSE,"Monthinput"}</definedName>
    <definedName name="ssbvb" localSheetId="12" hidden="1">{"Minpmon",#N/A,FALSE,"Monthinput"}</definedName>
    <definedName name="ssbvb" localSheetId="1" hidden="1">{"Minpmon",#N/A,FALSE,"Monthinput"}</definedName>
    <definedName name="ssbvb" hidden="1">{"Minpmon",#N/A,FALSE,"Monthinput"}</definedName>
    <definedName name="ssss" localSheetId="13" hidden="1">{"Riqfin97",#N/A,FALSE,"Tran";"Riqfinpro",#N/A,FALSE,"Tran"}</definedName>
    <definedName name="ssss" localSheetId="14" hidden="1">{"Riqfin97",#N/A,FALSE,"Tran";"Riqfinpro",#N/A,FALSE,"Tran"}</definedName>
    <definedName name="ssss" localSheetId="7" hidden="1">{"Riqfin97",#N/A,FALSE,"Tran";"Riqfinpro",#N/A,FALSE,"Tran"}</definedName>
    <definedName name="ssss" localSheetId="8" hidden="1">{"Riqfin97",#N/A,FALSE,"Tran";"Riqfinpro",#N/A,FALSE,"Tran"}</definedName>
    <definedName name="ssss" localSheetId="10" hidden="1">{"Riqfin97",#N/A,FALSE,"Tran";"Riqfinpro",#N/A,FALSE,"Tran"}</definedName>
    <definedName name="ssss" localSheetId="11" hidden="1">{"Riqfin97",#N/A,FALSE,"Tran";"Riqfinpro",#N/A,FALSE,"Tran"}</definedName>
    <definedName name="ssss" localSheetId="12" hidden="1">{"Riqfin97",#N/A,FALSE,"Tran";"Riqfinpro",#N/A,FALSE,"Tran"}</definedName>
    <definedName name="ssss" localSheetId="1" hidden="1">{"Riqfin97",#N/A,FALSE,"Tran";"Riqfinpro",#N/A,FALSE,"Tran"}</definedName>
    <definedName name="ssss" hidden="1">{"Riqfin97",#N/A,FALSE,"Tran";"Riqfinpro",#N/A,FALSE,"Tran"}</definedName>
    <definedName name="ssssss" localSheetId="13">'VII - 10'!ssssss</definedName>
    <definedName name="ssssss" localSheetId="14">'VII - 11'!ssssss</definedName>
    <definedName name="ssssss" localSheetId="10">'VII - 7 '!ssssss</definedName>
    <definedName name="ssssss" localSheetId="11">'VII - 8'!ssssss</definedName>
    <definedName name="ssssss" localSheetId="12">'VII - 9  '!ssssss</definedName>
    <definedName name="ssssss">[0]!ssssss</definedName>
    <definedName name="SUPUESTO" localSheetId="0">'[1]BAL. PAG'!$BN$8:$BS$8</definedName>
    <definedName name="SUPUESTO">'[1]BAL. PAG'!$BN$8:$BS$8</definedName>
    <definedName name="supuestos" localSheetId="13">#REF!</definedName>
    <definedName name="supuestos" localSheetId="14">#REF!</definedName>
    <definedName name="supuestos" localSheetId="7">#REF!</definedName>
    <definedName name="supuestos" localSheetId="8">#REF!</definedName>
    <definedName name="supuestos" localSheetId="10">#REF!</definedName>
    <definedName name="supuestos" localSheetId="11">#REF!</definedName>
    <definedName name="supuestos" localSheetId="12">#REF!</definedName>
    <definedName name="supuestos">#REF!</definedName>
    <definedName name="swe" localSheetId="13" hidden="1">{"Tab1",#N/A,FALSE,"P";"Tab2",#N/A,FALSE,"P"}</definedName>
    <definedName name="swe" localSheetId="14" hidden="1">{"Tab1",#N/A,FALSE,"P";"Tab2",#N/A,FALSE,"P"}</definedName>
    <definedName name="swe" localSheetId="7" hidden="1">{"Tab1",#N/A,FALSE,"P";"Tab2",#N/A,FALSE,"P"}</definedName>
    <definedName name="swe" localSheetId="8" hidden="1">{"Tab1",#N/A,FALSE,"P";"Tab2",#N/A,FALSE,"P"}</definedName>
    <definedName name="swe" localSheetId="10" hidden="1">{"Tab1",#N/A,FALSE,"P";"Tab2",#N/A,FALSE,"P"}</definedName>
    <definedName name="swe" localSheetId="11" hidden="1">{"Tab1",#N/A,FALSE,"P";"Tab2",#N/A,FALSE,"P"}</definedName>
    <definedName name="swe" localSheetId="12" hidden="1">{"Tab1",#N/A,FALSE,"P";"Tab2",#N/A,FALSE,"P"}</definedName>
    <definedName name="swe" localSheetId="1" hidden="1">{"Tab1",#N/A,FALSE,"P";"Tab2",#N/A,FALSE,"P"}</definedName>
    <definedName name="swe" hidden="1">{"Tab1",#N/A,FALSE,"P";"Tab2",#N/A,FALSE,"P"}</definedName>
    <definedName name="sxc" localSheetId="13" hidden="1">{"Riqfin97",#N/A,FALSE,"Tran";"Riqfinpro",#N/A,FALSE,"Tran"}</definedName>
    <definedName name="sxc" localSheetId="14" hidden="1">{"Riqfin97",#N/A,FALSE,"Tran";"Riqfinpro",#N/A,FALSE,"Tran"}</definedName>
    <definedName name="sxc" localSheetId="7" hidden="1">{"Riqfin97",#N/A,FALSE,"Tran";"Riqfinpro",#N/A,FALSE,"Tran"}</definedName>
    <definedName name="sxc" localSheetId="8" hidden="1">{"Riqfin97",#N/A,FALSE,"Tran";"Riqfinpro",#N/A,FALSE,"Tran"}</definedName>
    <definedName name="sxc" localSheetId="10" hidden="1">{"Riqfin97",#N/A,FALSE,"Tran";"Riqfinpro",#N/A,FALSE,"Tran"}</definedName>
    <definedName name="sxc" localSheetId="11" hidden="1">{"Riqfin97",#N/A,FALSE,"Tran";"Riqfinpro",#N/A,FALSE,"Tran"}</definedName>
    <definedName name="sxc" localSheetId="12" hidden="1">{"Riqfin97",#N/A,FALSE,"Tran";"Riqfinpro",#N/A,FALSE,"Tran"}</definedName>
    <definedName name="sxc" localSheetId="1" hidden="1">{"Riqfin97",#N/A,FALSE,"Tran";"Riqfinpro",#N/A,FALSE,"Tran"}</definedName>
    <definedName name="sxc" hidden="1">{"Riqfin97",#N/A,FALSE,"Tran";"Riqfinpro",#N/A,FALSE,"Tran"}</definedName>
    <definedName name="sxe" localSheetId="13" hidden="1">{"Riqfin97",#N/A,FALSE,"Tran";"Riqfinpro",#N/A,FALSE,"Tran"}</definedName>
    <definedName name="sxe" localSheetId="14" hidden="1">{"Riqfin97",#N/A,FALSE,"Tran";"Riqfinpro",#N/A,FALSE,"Tran"}</definedName>
    <definedName name="sxe" localSheetId="7" hidden="1">{"Riqfin97",#N/A,FALSE,"Tran";"Riqfinpro",#N/A,FALSE,"Tran"}</definedName>
    <definedName name="sxe" localSheetId="8" hidden="1">{"Riqfin97",#N/A,FALSE,"Tran";"Riqfinpro",#N/A,FALSE,"Tran"}</definedName>
    <definedName name="sxe" localSheetId="10" hidden="1">{"Riqfin97",#N/A,FALSE,"Tran";"Riqfinpro",#N/A,FALSE,"Tran"}</definedName>
    <definedName name="sxe" localSheetId="11" hidden="1">{"Riqfin97",#N/A,FALSE,"Tran";"Riqfinpro",#N/A,FALSE,"Tran"}</definedName>
    <definedName name="sxe" localSheetId="12" hidden="1">{"Riqfin97",#N/A,FALSE,"Tran";"Riqfinpro",#N/A,FALSE,"Tran"}</definedName>
    <definedName name="sxe" localSheetId="1" hidden="1">{"Riqfin97",#N/A,FALSE,"Tran";"Riqfinpro",#N/A,FALSE,"Tran"}</definedName>
    <definedName name="sxe" hidden="1">{"Riqfin97",#N/A,FALSE,"Tran";"Riqfinpro",#N/A,FALSE,"Tran"}</definedName>
    <definedName name="t" localSheetId="13" hidden="1">{"Minpmon",#N/A,FALSE,"Monthinput"}</definedName>
    <definedName name="t" localSheetId="14" hidden="1">{"Minpmon",#N/A,FALSE,"Monthinput"}</definedName>
    <definedName name="t" localSheetId="7" hidden="1">{"Minpmon",#N/A,FALSE,"Monthinput"}</definedName>
    <definedName name="t" localSheetId="8" hidden="1">{"Minpmon",#N/A,FALSE,"Monthinput"}</definedName>
    <definedName name="t" localSheetId="10" hidden="1">{"Minpmon",#N/A,FALSE,"Monthinput"}</definedName>
    <definedName name="t" localSheetId="11" hidden="1">{"Minpmon",#N/A,FALSE,"Monthinput"}</definedName>
    <definedName name="t" localSheetId="12" hidden="1">{"Minpmon",#N/A,FALSE,"Monthinput"}</definedName>
    <definedName name="t" localSheetId="1" hidden="1">{"Minpmon",#N/A,FALSE,"Monthinput"}</definedName>
    <definedName name="t" hidden="1">{"Minpmon",#N/A,FALSE,"Monthinput"}</definedName>
    <definedName name="Table_1" localSheetId="13">#REF!</definedName>
    <definedName name="Table_1" localSheetId="14">#REF!</definedName>
    <definedName name="Table_1" localSheetId="7">#REF!</definedName>
    <definedName name="Table_1" localSheetId="8">#REF!</definedName>
    <definedName name="Table_1" localSheetId="10">#REF!</definedName>
    <definedName name="Table_1" localSheetId="11">#REF!</definedName>
    <definedName name="Table_1" localSheetId="12">#REF!</definedName>
    <definedName name="Table_1">#REF!</definedName>
    <definedName name="Table_2._Country_X___Public_Sector_Financing_1" localSheetId="13">#REF!</definedName>
    <definedName name="Table_2._Country_X___Public_Sector_Financing_1" localSheetId="14">#REF!</definedName>
    <definedName name="Table_2._Country_X___Public_Sector_Financing_1" localSheetId="7">#REF!</definedName>
    <definedName name="Table_2._Country_X___Public_Sector_Financing_1" localSheetId="8">#REF!</definedName>
    <definedName name="Table_2._Country_X___Public_Sector_Financing_1" localSheetId="10">#REF!</definedName>
    <definedName name="Table_2._Country_X___Public_Sector_Financing_1" localSheetId="11">#REF!</definedName>
    <definedName name="Table_2._Country_X___Public_Sector_Financing_1" localSheetId="12">#REF!</definedName>
    <definedName name="Table_2._Country_X___Public_Sector_Financing_1">#REF!</definedName>
    <definedName name="TABLE03">'[37]C:G'!$B$2:$X$215</definedName>
    <definedName name="TABLE05" localSheetId="13">#REF!</definedName>
    <definedName name="TABLE05" localSheetId="14">#REF!</definedName>
    <definedName name="TABLE05" localSheetId="7">#REF!</definedName>
    <definedName name="TABLE05" localSheetId="8">#REF!</definedName>
    <definedName name="TABLE05" localSheetId="10">#REF!</definedName>
    <definedName name="TABLE05" localSheetId="11">#REF!</definedName>
    <definedName name="TABLE05" localSheetId="12">#REF!</definedName>
    <definedName name="TABLE05">#REF!</definedName>
    <definedName name="TABLE06" localSheetId="13">#REF!</definedName>
    <definedName name="TABLE06" localSheetId="14">#REF!</definedName>
    <definedName name="TABLE06" localSheetId="7">#REF!</definedName>
    <definedName name="TABLE06" localSheetId="8">#REF!</definedName>
    <definedName name="TABLE06" localSheetId="10">#REF!</definedName>
    <definedName name="TABLE06" localSheetId="11">#REF!</definedName>
    <definedName name="TABLE06" localSheetId="12">#REF!</definedName>
    <definedName name="TABLE06">#REF!</definedName>
    <definedName name="TABLE07" localSheetId="13">#REF!</definedName>
    <definedName name="TABLE07" localSheetId="14">#REF!</definedName>
    <definedName name="TABLE07" localSheetId="7">#REF!</definedName>
    <definedName name="TABLE07" localSheetId="8">#REF!</definedName>
    <definedName name="TABLE07" localSheetId="10">#REF!</definedName>
    <definedName name="TABLE07" localSheetId="11">#REF!</definedName>
    <definedName name="TABLE07" localSheetId="12">#REF!</definedName>
    <definedName name="TABLE07">#REF!</definedName>
    <definedName name="TABLE08" localSheetId="7">#REF!</definedName>
    <definedName name="TABLE08">#REF!</definedName>
    <definedName name="TABLE09">[37]SR:I!$A$1:$T$453</definedName>
    <definedName name="TABLE10">[37]B:I!$B$54:$J$184</definedName>
    <definedName name="TABLE11">'[37]C:F'!$A$147:$H$1016</definedName>
    <definedName name="TABLE17">'[37]C:D'!$B$183:$U$249</definedName>
    <definedName name="Table2" localSheetId="13">[38]Stfrprtables!#REF!</definedName>
    <definedName name="Table2" localSheetId="14">[38]Stfrprtables!#REF!</definedName>
    <definedName name="Table2" localSheetId="7">[38]Stfrprtables!#REF!</definedName>
    <definedName name="Table2" localSheetId="8">[38]Stfrprtables!#REF!</definedName>
    <definedName name="Table2" localSheetId="10">[38]Stfrprtables!#REF!</definedName>
    <definedName name="Table2" localSheetId="11">[38]Stfrprtables!#REF!</definedName>
    <definedName name="Table2" localSheetId="12">[38]Stfrprtables!#REF!</definedName>
    <definedName name="Table2">[38]Stfrprtables!#REF!</definedName>
    <definedName name="TABLE21">'[37]C:D'!$B$370:$U$531</definedName>
    <definedName name="TABLE44" localSheetId="13">#REF!</definedName>
    <definedName name="TABLE44" localSheetId="14">#REF!</definedName>
    <definedName name="TABLE44" localSheetId="7">#REF!</definedName>
    <definedName name="TABLE44" localSheetId="8">#REF!</definedName>
    <definedName name="TABLE44" localSheetId="10">#REF!</definedName>
    <definedName name="TABLE44" localSheetId="11">#REF!</definedName>
    <definedName name="TABLE44" localSheetId="12">#REF!</definedName>
    <definedName name="TABLE44">#REF!</definedName>
    <definedName name="TABLE46" localSheetId="13">[37]F!#REF!</definedName>
    <definedName name="TABLE46" localSheetId="14">[37]F!#REF!</definedName>
    <definedName name="TABLE46" localSheetId="7">[37]F!#REF!</definedName>
    <definedName name="TABLE46" localSheetId="8">[37]F!#REF!</definedName>
    <definedName name="TABLE46" localSheetId="10">[37]F!#REF!</definedName>
    <definedName name="TABLE46" localSheetId="11">[37]F!#REF!</definedName>
    <definedName name="TABLE46" localSheetId="12">[37]F!#REF!</definedName>
    <definedName name="TABLE46">[37]F!#REF!</definedName>
    <definedName name="TABLE47" localSheetId="13">[37]F!#REF!</definedName>
    <definedName name="TABLE47" localSheetId="14">[37]F!#REF!</definedName>
    <definedName name="TABLE47" localSheetId="7">[37]F!#REF!</definedName>
    <definedName name="TABLE47" localSheetId="10">[37]F!#REF!</definedName>
    <definedName name="TABLE47" localSheetId="11">[37]F!#REF!</definedName>
    <definedName name="TABLE47" localSheetId="12">[37]F!#REF!</definedName>
    <definedName name="TABLE47">[37]F!#REF!</definedName>
    <definedName name="TABLE48" localSheetId="13">#REF!</definedName>
    <definedName name="TABLE48" localSheetId="14">#REF!</definedName>
    <definedName name="TABLE48" localSheetId="7">#REF!</definedName>
    <definedName name="TABLE48" localSheetId="8">#REF!</definedName>
    <definedName name="TABLE48" localSheetId="10">#REF!</definedName>
    <definedName name="TABLE48" localSheetId="11">#REF!</definedName>
    <definedName name="TABLE48" localSheetId="12">#REF!</definedName>
    <definedName name="TABLE48">#REF!</definedName>
    <definedName name="TABLE49" localSheetId="13">#REF!</definedName>
    <definedName name="TABLE49" localSheetId="14">#REF!</definedName>
    <definedName name="TABLE49" localSheetId="7">#REF!</definedName>
    <definedName name="TABLE49" localSheetId="8">#REF!</definedName>
    <definedName name="TABLE49" localSheetId="10">#REF!</definedName>
    <definedName name="TABLE49" localSheetId="11">#REF!</definedName>
    <definedName name="TABLE49" localSheetId="12">#REF!</definedName>
    <definedName name="TABLE49">#REF!</definedName>
    <definedName name="Table5" localSheetId="13">[38]Stfrprtables!#REF!</definedName>
    <definedName name="Table5" localSheetId="14">[38]Stfrprtables!#REF!</definedName>
    <definedName name="Table5" localSheetId="7">[38]Stfrprtables!#REF!</definedName>
    <definedName name="Table5" localSheetId="8">[38]Stfrprtables!#REF!</definedName>
    <definedName name="Table5" localSheetId="10">[38]Stfrprtables!#REF!</definedName>
    <definedName name="Table5" localSheetId="11">[38]Stfrprtables!#REF!</definedName>
    <definedName name="Table5" localSheetId="12">[38]Stfrprtables!#REF!</definedName>
    <definedName name="Table5">[38]Stfrprtables!#REF!</definedName>
    <definedName name="TABLE50" localSheetId="13">#REF!</definedName>
    <definedName name="TABLE50" localSheetId="14">#REF!</definedName>
    <definedName name="TABLE50" localSheetId="7">#REF!</definedName>
    <definedName name="TABLE50" localSheetId="8">#REF!</definedName>
    <definedName name="TABLE50" localSheetId="10">#REF!</definedName>
    <definedName name="TABLE50" localSheetId="11">#REF!</definedName>
    <definedName name="TABLE50" localSheetId="12">#REF!</definedName>
    <definedName name="TABLE50">#REF!</definedName>
    <definedName name="TABLE51" localSheetId="13">#REF!</definedName>
    <definedName name="TABLE51" localSheetId="14">#REF!</definedName>
    <definedName name="TABLE51" localSheetId="7">#REF!</definedName>
    <definedName name="TABLE51" localSheetId="8">#REF!</definedName>
    <definedName name="TABLE51" localSheetId="10">#REF!</definedName>
    <definedName name="TABLE51" localSheetId="11">#REF!</definedName>
    <definedName name="TABLE51" localSheetId="12">#REF!</definedName>
    <definedName name="TABLE51">#REF!</definedName>
    <definedName name="TABLE52" localSheetId="13">#REF!</definedName>
    <definedName name="TABLE52" localSheetId="14">#REF!</definedName>
    <definedName name="TABLE52" localSheetId="7">#REF!</definedName>
    <definedName name="TABLE52" localSheetId="8">#REF!</definedName>
    <definedName name="TABLE52" localSheetId="10">#REF!</definedName>
    <definedName name="TABLE52" localSheetId="11">#REF!</definedName>
    <definedName name="TABLE52" localSheetId="12">#REF!</definedName>
    <definedName name="TABLE52">#REF!</definedName>
    <definedName name="TABLE53" localSheetId="7">#REF!</definedName>
    <definedName name="TABLE53">#REF!</definedName>
    <definedName name="TABLE54" localSheetId="7">#REF!</definedName>
    <definedName name="TABLE54">#REF!</definedName>
    <definedName name="TABLE55" localSheetId="7">#REF!</definedName>
    <definedName name="TABLE55">#REF!</definedName>
    <definedName name="TABLE56" localSheetId="7">#REF!</definedName>
    <definedName name="TABLE56">#REF!</definedName>
    <definedName name="TABLE57" localSheetId="7">#REF!</definedName>
    <definedName name="TABLE57">#REF!</definedName>
    <definedName name="TABLE58" localSheetId="7">#REF!</definedName>
    <definedName name="TABLE58">#REF!</definedName>
    <definedName name="TABLE59" localSheetId="7">#REF!</definedName>
    <definedName name="TABLE59">#REF!</definedName>
    <definedName name="TABLE60" localSheetId="7">#REF!</definedName>
    <definedName name="TABLE60">#REF!</definedName>
    <definedName name="TABLE61" localSheetId="7">#REF!</definedName>
    <definedName name="TABLE61">#REF!</definedName>
    <definedName name="TABLE62" localSheetId="7">#REF!</definedName>
    <definedName name="TABLE62">#REF!</definedName>
    <definedName name="TABLE63" localSheetId="7">#REF!</definedName>
    <definedName name="TABLE63">#REF!</definedName>
    <definedName name="TABLE64" localSheetId="7">#REF!</definedName>
    <definedName name="TABLE64">#REF!</definedName>
    <definedName name="TABLE65" localSheetId="7">#REF!</definedName>
    <definedName name="TABLE65">#REF!</definedName>
    <definedName name="TABLE66" localSheetId="7">#REF!</definedName>
    <definedName name="TABLE66">#REF!</definedName>
    <definedName name="TABLE67" localSheetId="7">#REF!</definedName>
    <definedName name="TABLE67">#REF!</definedName>
    <definedName name="TABLE68" localSheetId="7">#REF!</definedName>
    <definedName name="TABLE68">#REF!</definedName>
    <definedName name="TABLE69" localSheetId="7">#REF!</definedName>
    <definedName name="TABLE69">#REF!</definedName>
    <definedName name="TABLE70" localSheetId="7">#REF!</definedName>
    <definedName name="TABLE70">#REF!</definedName>
    <definedName name="TABLE71" localSheetId="7">#REF!</definedName>
    <definedName name="TABLE71">#REF!</definedName>
    <definedName name="TABLE72" localSheetId="7">#REF!</definedName>
    <definedName name="TABLE72">#REF!</definedName>
    <definedName name="TABLE73" localSheetId="7">#REF!</definedName>
    <definedName name="TABLE73">#REF!</definedName>
    <definedName name="TABLE74" localSheetId="7">#REF!</definedName>
    <definedName name="TABLE74">#REF!</definedName>
    <definedName name="TABLE75" localSheetId="7">#REF!</definedName>
    <definedName name="TABLE75">#REF!</definedName>
    <definedName name="TABLE76" localSheetId="7">#REF!</definedName>
    <definedName name="TABLE76">#REF!</definedName>
    <definedName name="TABLE77" localSheetId="7">#REF!</definedName>
    <definedName name="TABLE77">#REF!</definedName>
    <definedName name="TABLE78" localSheetId="7">#REF!</definedName>
    <definedName name="TABLE78">#REF!</definedName>
    <definedName name="TABLE79" localSheetId="7">#REF!</definedName>
    <definedName name="TABLE79">#REF!</definedName>
    <definedName name="Table8" localSheetId="7">#REF!</definedName>
    <definedName name="Table8">#REF!</definedName>
    <definedName name="tblChecks">[7]ErrCheck!$A$3:$E$5</definedName>
    <definedName name="tblLinks">[7]Links!$A$4:$F$33</definedName>
    <definedName name="TCN">[13]SREAL!A$158</definedName>
    <definedName name="TERAN" localSheetId="0">'[1]BAL. PAG'!$A$9:$BA$42</definedName>
    <definedName name="TERAN">'[1]BAL. PAG'!$A$9:$BA$42</definedName>
    <definedName name="títulos" localSheetId="13">#REF!</definedName>
    <definedName name="títulos" localSheetId="14">#REF!</definedName>
    <definedName name="títulos" localSheetId="7">#REF!</definedName>
    <definedName name="títulos" localSheetId="8">#REF!</definedName>
    <definedName name="títulos" localSheetId="10">#REF!</definedName>
    <definedName name="títulos" localSheetId="11">#REF!</definedName>
    <definedName name="títulos" localSheetId="12">#REF!</definedName>
    <definedName name="títulos">#REF!</definedName>
    <definedName name="_xlnm.Print_Titles">[17]Q5!$A$1:$C$65536,[17]Q5!$A$1:$IV$7</definedName>
    <definedName name="tj" localSheetId="13" hidden="1">{"Riqfin97",#N/A,FALSE,"Tran";"Riqfinpro",#N/A,FALSE,"Tran"}</definedName>
    <definedName name="tj" localSheetId="14" hidden="1">{"Riqfin97",#N/A,FALSE,"Tran";"Riqfinpro",#N/A,FALSE,"Tran"}</definedName>
    <definedName name="tj" localSheetId="7" hidden="1">{"Riqfin97",#N/A,FALSE,"Tran";"Riqfinpro",#N/A,FALSE,"Tran"}</definedName>
    <definedName name="tj" localSheetId="8" hidden="1">{"Riqfin97",#N/A,FALSE,"Tran";"Riqfinpro",#N/A,FALSE,"Tran"}</definedName>
    <definedName name="tj" localSheetId="10" hidden="1">{"Riqfin97",#N/A,FALSE,"Tran";"Riqfinpro",#N/A,FALSE,"Tran"}</definedName>
    <definedName name="tj" localSheetId="11" hidden="1">{"Riqfin97",#N/A,FALSE,"Tran";"Riqfinpro",#N/A,FALSE,"Tran"}</definedName>
    <definedName name="tj" localSheetId="12" hidden="1">{"Riqfin97",#N/A,FALSE,"Tran";"Riqfinpro",#N/A,FALSE,"Tran"}</definedName>
    <definedName name="tj" localSheetId="1" hidden="1">{"Riqfin97",#N/A,FALSE,"Tran";"Riqfinpro",#N/A,FALSE,"Tran"}</definedName>
    <definedName name="tj" hidden="1">{"Riqfin97",#N/A,FALSE,"Tran";"Riqfinpro",#N/A,FALSE,"Tran"}</definedName>
    <definedName name="trans" localSheetId="13">#REF!</definedName>
    <definedName name="trans" localSheetId="14">#REF!</definedName>
    <definedName name="trans" localSheetId="7">#REF!</definedName>
    <definedName name="trans" localSheetId="8">#REF!</definedName>
    <definedName name="trans" localSheetId="10">#REF!</definedName>
    <definedName name="trans" localSheetId="11">#REF!</definedName>
    <definedName name="trans" localSheetId="12">#REF!</definedName>
    <definedName name="trans">#REF!</definedName>
    <definedName name="TRAS">#N/A</definedName>
    <definedName name="tt" localSheetId="13" hidden="1">{"Tab1",#N/A,FALSE,"P";"Tab2",#N/A,FALSE,"P"}</definedName>
    <definedName name="tt" localSheetId="14" hidden="1">{"Tab1",#N/A,FALSE,"P";"Tab2",#N/A,FALSE,"P"}</definedName>
    <definedName name="tt" localSheetId="7" hidden="1">{"Tab1",#N/A,FALSE,"P";"Tab2",#N/A,FALSE,"P"}</definedName>
    <definedName name="tt" localSheetId="8" hidden="1">{"Tab1",#N/A,FALSE,"P";"Tab2",#N/A,FALSE,"P"}</definedName>
    <definedName name="tt" localSheetId="10" hidden="1">{"Tab1",#N/A,FALSE,"P";"Tab2",#N/A,FALSE,"P"}</definedName>
    <definedName name="tt" localSheetId="11" hidden="1">{"Tab1",#N/A,FALSE,"P";"Tab2",#N/A,FALSE,"P"}</definedName>
    <definedName name="tt" localSheetId="12" hidden="1">{"Tab1",#N/A,FALSE,"P";"Tab2",#N/A,FALSE,"P"}</definedName>
    <definedName name="tt" localSheetId="1" hidden="1">{"Tab1",#N/A,FALSE,"P";"Tab2",#N/A,FALSE,"P"}</definedName>
    <definedName name="tt" hidden="1">{"Tab1",#N/A,FALSE,"P";"Tab2",#N/A,FALSE,"P"}</definedName>
    <definedName name="ttt" localSheetId="13" hidden="1">{"Minpmon",#N/A,FALSE,"Monthinput"}</definedName>
    <definedName name="ttt" localSheetId="14" hidden="1">{"Minpmon",#N/A,FALSE,"Monthinput"}</definedName>
    <definedName name="ttt" localSheetId="7" hidden="1">{"Minpmon",#N/A,FALSE,"Monthinput"}</definedName>
    <definedName name="ttt" localSheetId="8" hidden="1">{"Minpmon",#N/A,FALSE,"Monthinput"}</definedName>
    <definedName name="ttt" localSheetId="10" hidden="1">{"Minpmon",#N/A,FALSE,"Monthinput"}</definedName>
    <definedName name="ttt" localSheetId="11" hidden="1">{"Minpmon",#N/A,FALSE,"Monthinput"}</definedName>
    <definedName name="ttt" localSheetId="12" hidden="1">{"Minpmon",#N/A,FALSE,"Monthinput"}</definedName>
    <definedName name="ttt" localSheetId="1" hidden="1">{"Minpmon",#N/A,FALSE,"Monthinput"}</definedName>
    <definedName name="ttt" hidden="1">{"Minpmon",#N/A,FALSE,"Monthinput"}</definedName>
    <definedName name="tttt" localSheetId="13" hidden="1">{"Tab1",#N/A,FALSE,"P";"Tab2",#N/A,FALSE,"P"}</definedName>
    <definedName name="tttt" localSheetId="14" hidden="1">{"Tab1",#N/A,FALSE,"P";"Tab2",#N/A,FALSE,"P"}</definedName>
    <definedName name="tttt" localSheetId="7" hidden="1">{"Tab1",#N/A,FALSE,"P";"Tab2",#N/A,FALSE,"P"}</definedName>
    <definedName name="tttt" localSheetId="8" hidden="1">{"Tab1",#N/A,FALSE,"P";"Tab2",#N/A,FALSE,"P"}</definedName>
    <definedName name="tttt" localSheetId="10" hidden="1">{"Tab1",#N/A,FALSE,"P";"Tab2",#N/A,FALSE,"P"}</definedName>
    <definedName name="tttt" localSheetId="11" hidden="1">{"Tab1",#N/A,FALSE,"P";"Tab2",#N/A,FALSE,"P"}</definedName>
    <definedName name="tttt" localSheetId="12" hidden="1">{"Tab1",#N/A,FALSE,"P";"Tab2",#N/A,FALSE,"P"}</definedName>
    <definedName name="tttt" localSheetId="1" hidden="1">{"Tab1",#N/A,FALSE,"P";"Tab2",#N/A,FALSE,"P"}</definedName>
    <definedName name="tttt" hidden="1">{"Tab1",#N/A,FALSE,"P";"Tab2",#N/A,FALSE,"P"}</definedName>
    <definedName name="ttttt" localSheetId="7" hidden="1">[39]M!#REF!</definedName>
    <definedName name="ttttt" hidden="1">[39]M!#REF!</definedName>
    <definedName name="ty" localSheetId="13" hidden="1">{"Riqfin97",#N/A,FALSE,"Tran";"Riqfinpro",#N/A,FALSE,"Tran"}</definedName>
    <definedName name="ty" localSheetId="14" hidden="1">{"Riqfin97",#N/A,FALSE,"Tran";"Riqfinpro",#N/A,FALSE,"Tran"}</definedName>
    <definedName name="ty" localSheetId="7" hidden="1">{"Riqfin97",#N/A,FALSE,"Tran";"Riqfinpro",#N/A,FALSE,"Tran"}</definedName>
    <definedName name="ty" localSheetId="8" hidden="1">{"Riqfin97",#N/A,FALSE,"Tran";"Riqfinpro",#N/A,FALSE,"Tran"}</definedName>
    <definedName name="ty" localSheetId="10" hidden="1">{"Riqfin97",#N/A,FALSE,"Tran";"Riqfinpro",#N/A,FALSE,"Tran"}</definedName>
    <definedName name="ty" localSheetId="11" hidden="1">{"Riqfin97",#N/A,FALSE,"Tran";"Riqfinpro",#N/A,FALSE,"Tran"}</definedName>
    <definedName name="ty" localSheetId="12" hidden="1">{"Riqfin97",#N/A,FALSE,"Tran";"Riqfinpro",#N/A,FALSE,"Tran"}</definedName>
    <definedName name="ty" localSheetId="1" hidden="1">{"Riqfin97",#N/A,FALSE,"Tran";"Riqfinpro",#N/A,FALSE,"Tran"}</definedName>
    <definedName name="ty" hidden="1">{"Riqfin97",#N/A,FALSE,"Tran";"Riqfinpro",#N/A,FALSE,"Tran"}</definedName>
    <definedName name="uilkfjl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uilkfjl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uilkfjl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uilkfjl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uilkfjl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uilkfjl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uilkfjl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uilkfjl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uilkfjl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UNO" localSheetId="13">#REF!</definedName>
    <definedName name="UNO" localSheetId="14">#REF!</definedName>
    <definedName name="UNO" localSheetId="7">#REF!</definedName>
    <definedName name="UNO" localSheetId="8">#REF!</definedName>
    <definedName name="UNO" localSheetId="10">#REF!</definedName>
    <definedName name="UNO" localSheetId="11">#REF!</definedName>
    <definedName name="UNO" localSheetId="12">#REF!</definedName>
    <definedName name="UNO">#REF!</definedName>
    <definedName name="uu" localSheetId="13" hidden="1">{"Riqfin97",#N/A,FALSE,"Tran";"Riqfinpro",#N/A,FALSE,"Tran"}</definedName>
    <definedName name="uu" localSheetId="14" hidden="1">{"Riqfin97",#N/A,FALSE,"Tran";"Riqfinpro",#N/A,FALSE,"Tran"}</definedName>
    <definedName name="uu" localSheetId="7" hidden="1">{"Riqfin97",#N/A,FALSE,"Tran";"Riqfinpro",#N/A,FALSE,"Tran"}</definedName>
    <definedName name="uu" localSheetId="8" hidden="1">{"Riqfin97",#N/A,FALSE,"Tran";"Riqfinpro",#N/A,FALSE,"Tran"}</definedName>
    <definedName name="uu" localSheetId="10" hidden="1">{"Riqfin97",#N/A,FALSE,"Tran";"Riqfinpro",#N/A,FALSE,"Tran"}</definedName>
    <definedName name="uu" localSheetId="11" hidden="1">{"Riqfin97",#N/A,FALSE,"Tran";"Riqfinpro",#N/A,FALSE,"Tran"}</definedName>
    <definedName name="uu" localSheetId="12" hidden="1">{"Riqfin97",#N/A,FALSE,"Tran";"Riqfinpro",#N/A,FALSE,"Tran"}</definedName>
    <definedName name="uu" localSheetId="1" hidden="1">{"Riqfin97",#N/A,FALSE,"Tran";"Riqfinpro",#N/A,FALSE,"Tran"}</definedName>
    <definedName name="uu" hidden="1">{"Riqfin97",#N/A,FALSE,"Tran";"Riqfinpro",#N/A,FALSE,"Tran"}</definedName>
    <definedName name="uuu" localSheetId="13" hidden="1">{"Riqfin97",#N/A,FALSE,"Tran";"Riqfinpro",#N/A,FALSE,"Tran"}</definedName>
    <definedName name="uuu" localSheetId="14" hidden="1">{"Riqfin97",#N/A,FALSE,"Tran";"Riqfinpro",#N/A,FALSE,"Tran"}</definedName>
    <definedName name="uuu" localSheetId="7" hidden="1">{"Riqfin97",#N/A,FALSE,"Tran";"Riqfinpro",#N/A,FALSE,"Tran"}</definedName>
    <definedName name="uuu" localSheetId="8" hidden="1">{"Riqfin97",#N/A,FALSE,"Tran";"Riqfinpro",#N/A,FALSE,"Tran"}</definedName>
    <definedName name="uuu" localSheetId="10" hidden="1">{"Riqfin97",#N/A,FALSE,"Tran";"Riqfinpro",#N/A,FALSE,"Tran"}</definedName>
    <definedName name="uuu" localSheetId="11" hidden="1">{"Riqfin97",#N/A,FALSE,"Tran";"Riqfinpro",#N/A,FALSE,"Tran"}</definedName>
    <definedName name="uuu" localSheetId="12" hidden="1">{"Riqfin97",#N/A,FALSE,"Tran";"Riqfinpro",#N/A,FALSE,"Tran"}</definedName>
    <definedName name="uuu" localSheetId="1" hidden="1">{"Riqfin97",#N/A,FALSE,"Tran";"Riqfinpro",#N/A,FALSE,"Tran"}</definedName>
    <definedName name="uuu" hidden="1">{"Riqfin97",#N/A,FALSE,"Tran";"Riqfinpro",#N/A,FALSE,"Tran"}</definedName>
    <definedName name="uuuuuu" localSheetId="13" hidden="1">{"Riqfin97",#N/A,FALSE,"Tran";"Riqfinpro",#N/A,FALSE,"Tran"}</definedName>
    <definedName name="uuuuuu" localSheetId="14" hidden="1">{"Riqfin97",#N/A,FALSE,"Tran";"Riqfinpro",#N/A,FALSE,"Tran"}</definedName>
    <definedName name="uuuuuu" localSheetId="7" hidden="1">{"Riqfin97",#N/A,FALSE,"Tran";"Riqfinpro",#N/A,FALSE,"Tran"}</definedName>
    <definedName name="uuuuuu" localSheetId="8" hidden="1">{"Riqfin97",#N/A,FALSE,"Tran";"Riqfinpro",#N/A,FALSE,"Tran"}</definedName>
    <definedName name="uuuuuu" localSheetId="10" hidden="1">{"Riqfin97",#N/A,FALSE,"Tran";"Riqfinpro",#N/A,FALSE,"Tran"}</definedName>
    <definedName name="uuuuuu" localSheetId="11" hidden="1">{"Riqfin97",#N/A,FALSE,"Tran";"Riqfinpro",#N/A,FALSE,"Tran"}</definedName>
    <definedName name="uuuuuu" localSheetId="12" hidden="1">{"Riqfin97",#N/A,FALSE,"Tran";"Riqfinpro",#N/A,FALSE,"Tran"}</definedName>
    <definedName name="uuuuuu" localSheetId="1" hidden="1">{"Riqfin97",#N/A,FALSE,"Tran";"Riqfinpro",#N/A,FALSE,"Tran"}</definedName>
    <definedName name="uuuuuu" hidden="1">{"Riqfin97",#N/A,FALSE,"Tran";"Riqfinpro",#N/A,FALSE,"Tran"}</definedName>
    <definedName name="VA_CORR" localSheetId="13">#REF!</definedName>
    <definedName name="VA_CORR" localSheetId="14">#REF!</definedName>
    <definedName name="VA_CORR" localSheetId="7">#REF!</definedName>
    <definedName name="VA_CORR" localSheetId="8">#REF!</definedName>
    <definedName name="VA_CORR" localSheetId="10">#REF!</definedName>
    <definedName name="VA_CORR" localSheetId="11">#REF!</definedName>
    <definedName name="VA_CORR" localSheetId="12">#REF!</definedName>
    <definedName name="VA_CORR">#REF!</definedName>
    <definedName name="VAcomp" localSheetId="13">#REF!</definedName>
    <definedName name="VAcomp" localSheetId="14">#REF!</definedName>
    <definedName name="VAcomp" localSheetId="7">#REF!</definedName>
    <definedName name="VAcomp" localSheetId="8">#REF!</definedName>
    <definedName name="VAcomp" localSheetId="10">#REF!</definedName>
    <definedName name="VAcomp" localSheetId="11">#REF!</definedName>
    <definedName name="VAcomp" localSheetId="12">#REF!</definedName>
    <definedName name="VAcomp">#REF!</definedName>
    <definedName name="VARIAC2010" localSheetId="13">#REF!</definedName>
    <definedName name="VARIAC2010" localSheetId="14">#REF!</definedName>
    <definedName name="VARIAC2010" localSheetId="7">#REF!</definedName>
    <definedName name="VARIAC2010" localSheetId="8">#REF!</definedName>
    <definedName name="VARIAC2010" localSheetId="10">#REF!</definedName>
    <definedName name="VARIAC2010" localSheetId="11">#REF!</definedName>
    <definedName name="VARIAC2010" localSheetId="12">#REF!</definedName>
    <definedName name="VARIAC2010">#REF!</definedName>
    <definedName name="VARIACION" localSheetId="7">#REF!</definedName>
    <definedName name="VARIACION">#REF!</definedName>
    <definedName name="VBP_CORR" localSheetId="7">#REF!</definedName>
    <definedName name="VBP_CORR">#REF!</definedName>
    <definedName name="VBP_VA_REAL" localSheetId="7">#REF!</definedName>
    <definedName name="VBP_VA_REAL">#REF!</definedName>
    <definedName name="VBPPARTIDO" localSheetId="7">#REF!</definedName>
    <definedName name="VBPPARTIDO">#REF!</definedName>
    <definedName name="vcsbvvvcxbv" localSheetId="13" hidden="1">{"Riqfin97",#N/A,FALSE,"Tran";"Riqfinpro",#N/A,FALSE,"Tran"}</definedName>
    <definedName name="vcsbvvvcxbv" localSheetId="14" hidden="1">{"Riqfin97",#N/A,FALSE,"Tran";"Riqfinpro",#N/A,FALSE,"Tran"}</definedName>
    <definedName name="vcsbvvvcxbv" localSheetId="7" hidden="1">{"Riqfin97",#N/A,FALSE,"Tran";"Riqfinpro",#N/A,FALSE,"Tran"}</definedName>
    <definedName name="vcsbvvvcxbv" localSheetId="8" hidden="1">{"Riqfin97",#N/A,FALSE,"Tran";"Riqfinpro",#N/A,FALSE,"Tran"}</definedName>
    <definedName name="vcsbvvvcxbv" localSheetId="10" hidden="1">{"Riqfin97",#N/A,FALSE,"Tran";"Riqfinpro",#N/A,FALSE,"Tran"}</definedName>
    <definedName name="vcsbvvvcxbv" localSheetId="11" hidden="1">{"Riqfin97",#N/A,FALSE,"Tran";"Riqfinpro",#N/A,FALSE,"Tran"}</definedName>
    <definedName name="vcsbvvvcxbv" localSheetId="12" hidden="1">{"Riqfin97",#N/A,FALSE,"Tran";"Riqfinpro",#N/A,FALSE,"Tran"}</definedName>
    <definedName name="vcsbvvvcxbv" localSheetId="1" hidden="1">{"Riqfin97",#N/A,FALSE,"Tran";"Riqfinpro",#N/A,FALSE,"Tran"}</definedName>
    <definedName name="vcsbvvvcxbv" hidden="1">{"Riqfin97",#N/A,FALSE,"Tran";"Riqfinpro",#N/A,FALSE,"Tran"}</definedName>
    <definedName name="vcvz" localSheetId="13" hidden="1">{"Tab1",#N/A,FALSE,"P";"Tab2",#N/A,FALSE,"P"}</definedName>
    <definedName name="vcvz" localSheetId="14" hidden="1">{"Tab1",#N/A,FALSE,"P";"Tab2",#N/A,FALSE,"P"}</definedName>
    <definedName name="vcvz" localSheetId="7" hidden="1">{"Tab1",#N/A,FALSE,"P";"Tab2",#N/A,FALSE,"P"}</definedName>
    <definedName name="vcvz" localSheetId="8" hidden="1">{"Tab1",#N/A,FALSE,"P";"Tab2",#N/A,FALSE,"P"}</definedName>
    <definedName name="vcvz" localSheetId="10" hidden="1">{"Tab1",#N/A,FALSE,"P";"Tab2",#N/A,FALSE,"P"}</definedName>
    <definedName name="vcvz" localSheetId="11" hidden="1">{"Tab1",#N/A,FALSE,"P";"Tab2",#N/A,FALSE,"P"}</definedName>
    <definedName name="vcvz" localSheetId="12" hidden="1">{"Tab1",#N/A,FALSE,"P";"Tab2",#N/A,FALSE,"P"}</definedName>
    <definedName name="vcvz" localSheetId="1" hidden="1">{"Tab1",#N/A,FALSE,"P";"Tab2",#N/A,FALSE,"P"}</definedName>
    <definedName name="vcvz" hidden="1">{"Tab1",#N/A,FALSE,"P";"Tab2",#N/A,FALSE,"P"}</definedName>
    <definedName name="venci" localSheetId="13">#REF!</definedName>
    <definedName name="venci" localSheetId="14">#REF!</definedName>
    <definedName name="venci" localSheetId="7">#REF!</definedName>
    <definedName name="venci" localSheetId="8">#REF!</definedName>
    <definedName name="venci" localSheetId="10">#REF!</definedName>
    <definedName name="venci" localSheetId="11">#REF!</definedName>
    <definedName name="venci" localSheetId="12">#REF!</definedName>
    <definedName name="venci">#REF!</definedName>
    <definedName name="venci2000" localSheetId="13">#REF!</definedName>
    <definedName name="venci2000" localSheetId="14">#REF!</definedName>
    <definedName name="venci2000" localSheetId="7">#REF!</definedName>
    <definedName name="venci2000" localSheetId="8">#REF!</definedName>
    <definedName name="venci2000" localSheetId="10">#REF!</definedName>
    <definedName name="venci2000" localSheetId="11">#REF!</definedName>
    <definedName name="venci2000" localSheetId="12">#REF!</definedName>
    <definedName name="venci2000">#REF!</definedName>
    <definedName name="venci2001" localSheetId="13">#REF!</definedName>
    <definedName name="venci2001" localSheetId="14">#REF!</definedName>
    <definedName name="venci2001" localSheetId="7">#REF!</definedName>
    <definedName name="venci2001" localSheetId="8">#REF!</definedName>
    <definedName name="venci2001" localSheetId="10">#REF!</definedName>
    <definedName name="venci2001" localSheetId="11">#REF!</definedName>
    <definedName name="venci2001" localSheetId="12">#REF!</definedName>
    <definedName name="venci2001">#REF!</definedName>
    <definedName name="venci2002" localSheetId="7">#REF!</definedName>
    <definedName name="venci2002">#REF!</definedName>
    <definedName name="venci2003" localSheetId="7">#REF!</definedName>
    <definedName name="venci2003">#REF!</definedName>
    <definedName name="venci98" localSheetId="7">[6]Programa!#REF!</definedName>
    <definedName name="venci98">[6]Programa!#REF!</definedName>
    <definedName name="venci98j" localSheetId="7">[6]Programa!#REF!</definedName>
    <definedName name="venci98j">[6]Programa!#REF!</definedName>
    <definedName name="venci98s" localSheetId="13">#REF!</definedName>
    <definedName name="venci98s" localSheetId="14">#REF!</definedName>
    <definedName name="venci98s" localSheetId="7">#REF!</definedName>
    <definedName name="venci98s" localSheetId="8">#REF!</definedName>
    <definedName name="venci98s" localSheetId="10">#REF!</definedName>
    <definedName name="venci98s" localSheetId="11">#REF!</definedName>
    <definedName name="venci98s" localSheetId="12">#REF!</definedName>
    <definedName name="venci98s">#REF!</definedName>
    <definedName name="venci99" localSheetId="13">#REF!</definedName>
    <definedName name="venci99" localSheetId="14">#REF!</definedName>
    <definedName name="venci99" localSheetId="7">#REF!</definedName>
    <definedName name="venci99" localSheetId="8">#REF!</definedName>
    <definedName name="venci99" localSheetId="10">#REF!</definedName>
    <definedName name="venci99" localSheetId="11">#REF!</definedName>
    <definedName name="venci99" localSheetId="12">#REF!</definedName>
    <definedName name="venci99">#REF!</definedName>
    <definedName name="VOLUMENCAL" localSheetId="13">#REF!</definedName>
    <definedName name="VOLUMENCAL" localSheetId="14">#REF!</definedName>
    <definedName name="VOLUMENCAL" localSheetId="7">#REF!</definedName>
    <definedName name="VOLUMENCAL" localSheetId="8">#REF!</definedName>
    <definedName name="VOLUMENCAL" localSheetId="10">#REF!</definedName>
    <definedName name="VOLUMENCAL" localSheetId="11">#REF!</definedName>
    <definedName name="VOLUMENCAL" localSheetId="12">#REF!</definedName>
    <definedName name="VOLUMENCAL">#REF!</definedName>
    <definedName name="vsvbvbsb" localSheetId="13" hidden="1">{"Tab1",#N/A,FALSE,"P";"Tab2",#N/A,FALSE,"P"}</definedName>
    <definedName name="vsvbvbsb" localSheetId="14" hidden="1">{"Tab1",#N/A,FALSE,"P";"Tab2",#N/A,FALSE,"P"}</definedName>
    <definedName name="vsvbvbsb" localSheetId="7" hidden="1">{"Tab1",#N/A,FALSE,"P";"Tab2",#N/A,FALSE,"P"}</definedName>
    <definedName name="vsvbvbsb" localSheetId="8" hidden="1">{"Tab1",#N/A,FALSE,"P";"Tab2",#N/A,FALSE,"P"}</definedName>
    <definedName name="vsvbvbsb" localSheetId="10" hidden="1">{"Tab1",#N/A,FALSE,"P";"Tab2",#N/A,FALSE,"P"}</definedName>
    <definedName name="vsvbvbsb" localSheetId="11" hidden="1">{"Tab1",#N/A,FALSE,"P";"Tab2",#N/A,FALSE,"P"}</definedName>
    <definedName name="vsvbvbsb" localSheetId="12" hidden="1">{"Tab1",#N/A,FALSE,"P";"Tab2",#N/A,FALSE,"P"}</definedName>
    <definedName name="vsvbvbsb" localSheetId="1" hidden="1">{"Tab1",#N/A,FALSE,"P";"Tab2",#N/A,FALSE,"P"}</definedName>
    <definedName name="vsvbvbsb" hidden="1">{"Tab1",#N/A,FALSE,"P";"Tab2",#N/A,FALSE,"P"}</definedName>
    <definedName name="vv" localSheetId="13" hidden="1">{"Tab1",#N/A,FALSE,"P";"Tab2",#N/A,FALSE,"P"}</definedName>
    <definedName name="vv" localSheetId="14" hidden="1">{"Tab1",#N/A,FALSE,"P";"Tab2",#N/A,FALSE,"P"}</definedName>
    <definedName name="vv" localSheetId="7" hidden="1">{"Tab1",#N/A,FALSE,"P";"Tab2",#N/A,FALSE,"P"}</definedName>
    <definedName name="vv" localSheetId="8" hidden="1">{"Tab1",#N/A,FALSE,"P";"Tab2",#N/A,FALSE,"P"}</definedName>
    <definedName name="vv" localSheetId="10" hidden="1">{"Tab1",#N/A,FALSE,"P";"Tab2",#N/A,FALSE,"P"}</definedName>
    <definedName name="vv" localSheetId="11" hidden="1">{"Tab1",#N/A,FALSE,"P";"Tab2",#N/A,FALSE,"P"}</definedName>
    <definedName name="vv" localSheetId="12" hidden="1">{"Tab1",#N/A,FALSE,"P";"Tab2",#N/A,FALSE,"P"}</definedName>
    <definedName name="vv" localSheetId="1" hidden="1">{"Tab1",#N/A,FALSE,"P";"Tab2",#N/A,FALSE,"P"}</definedName>
    <definedName name="vv" hidden="1">{"Tab1",#N/A,FALSE,"P";"Tab2",#N/A,FALSE,"P"}</definedName>
    <definedName name="vvasd" localSheetId="13" hidden="1">{"Tab1",#N/A,FALSE,"P";"Tab2",#N/A,FALSE,"P"}</definedName>
    <definedName name="vvasd" localSheetId="14" hidden="1">{"Tab1",#N/A,FALSE,"P";"Tab2",#N/A,FALSE,"P"}</definedName>
    <definedName name="vvasd" localSheetId="7" hidden="1">{"Tab1",#N/A,FALSE,"P";"Tab2",#N/A,FALSE,"P"}</definedName>
    <definedName name="vvasd" localSheetId="8" hidden="1">{"Tab1",#N/A,FALSE,"P";"Tab2",#N/A,FALSE,"P"}</definedName>
    <definedName name="vvasd" localSheetId="10" hidden="1">{"Tab1",#N/A,FALSE,"P";"Tab2",#N/A,FALSE,"P"}</definedName>
    <definedName name="vvasd" localSheetId="11" hidden="1">{"Tab1",#N/A,FALSE,"P";"Tab2",#N/A,FALSE,"P"}</definedName>
    <definedName name="vvasd" localSheetId="12" hidden="1">{"Tab1",#N/A,FALSE,"P";"Tab2",#N/A,FALSE,"P"}</definedName>
    <definedName name="vvasd" localSheetId="1" hidden="1">{"Tab1",#N/A,FALSE,"P";"Tab2",#N/A,FALSE,"P"}</definedName>
    <definedName name="vvasd" hidden="1">{"Tab1",#N/A,FALSE,"P";"Tab2",#N/A,FALSE,"P"}</definedName>
    <definedName name="vvbvfvc" localSheetId="13" hidden="1">{"Minpmon",#N/A,FALSE,"Monthinput"}</definedName>
    <definedName name="vvbvfvc" localSheetId="14" hidden="1">{"Minpmon",#N/A,FALSE,"Monthinput"}</definedName>
    <definedName name="vvbvfvc" localSheetId="7" hidden="1">{"Minpmon",#N/A,FALSE,"Monthinput"}</definedName>
    <definedName name="vvbvfvc" localSheetId="8" hidden="1">{"Minpmon",#N/A,FALSE,"Monthinput"}</definedName>
    <definedName name="vvbvfvc" localSheetId="10" hidden="1">{"Minpmon",#N/A,FALSE,"Monthinput"}</definedName>
    <definedName name="vvbvfvc" localSheetId="11" hidden="1">{"Minpmon",#N/A,FALSE,"Monthinput"}</definedName>
    <definedName name="vvbvfvc" localSheetId="12" hidden="1">{"Minpmon",#N/A,FALSE,"Monthinput"}</definedName>
    <definedName name="vvbvfvc" localSheetId="1" hidden="1">{"Minpmon",#N/A,FALSE,"Monthinput"}</definedName>
    <definedName name="vvbvfvc" hidden="1">{"Minpmon",#N/A,FALSE,"Monthinput"}</definedName>
    <definedName name="vvfsbbs" localSheetId="13" hidden="1">{"Riqfin97",#N/A,FALSE,"Tran";"Riqfinpro",#N/A,FALSE,"Tran"}</definedName>
    <definedName name="vvfsbbs" localSheetId="14" hidden="1">{"Riqfin97",#N/A,FALSE,"Tran";"Riqfinpro",#N/A,FALSE,"Tran"}</definedName>
    <definedName name="vvfsbbs" localSheetId="7" hidden="1">{"Riqfin97",#N/A,FALSE,"Tran";"Riqfinpro",#N/A,FALSE,"Tran"}</definedName>
    <definedName name="vvfsbbs" localSheetId="8" hidden="1">{"Riqfin97",#N/A,FALSE,"Tran";"Riqfinpro",#N/A,FALSE,"Tran"}</definedName>
    <definedName name="vvfsbbs" localSheetId="10" hidden="1">{"Riqfin97",#N/A,FALSE,"Tran";"Riqfinpro",#N/A,FALSE,"Tran"}</definedName>
    <definedName name="vvfsbbs" localSheetId="11" hidden="1">{"Riqfin97",#N/A,FALSE,"Tran";"Riqfinpro",#N/A,FALSE,"Tran"}</definedName>
    <definedName name="vvfsbbs" localSheetId="12" hidden="1">{"Riqfin97",#N/A,FALSE,"Tran";"Riqfinpro",#N/A,FALSE,"Tran"}</definedName>
    <definedName name="vvfsbbs" localSheetId="1" hidden="1">{"Riqfin97",#N/A,FALSE,"Tran";"Riqfinpro",#N/A,FALSE,"Tran"}</definedName>
    <definedName name="vvfsbbs" hidden="1">{"Riqfin97",#N/A,FALSE,"Tran";"Riqfinpro",#N/A,FALSE,"Tran"}</definedName>
    <definedName name="vvv" localSheetId="13" hidden="1">{"Tab1",#N/A,FALSE,"P";"Tab2",#N/A,FALSE,"P"}</definedName>
    <definedName name="vvv" localSheetId="14" hidden="1">{"Tab1",#N/A,FALSE,"P";"Tab2",#N/A,FALSE,"P"}</definedName>
    <definedName name="vvv" localSheetId="7" hidden="1">{"Tab1",#N/A,FALSE,"P";"Tab2",#N/A,FALSE,"P"}</definedName>
    <definedName name="vvv" localSheetId="8" hidden="1">{"Tab1",#N/A,FALSE,"P";"Tab2",#N/A,FALSE,"P"}</definedName>
    <definedName name="vvv" localSheetId="10" hidden="1">{"Tab1",#N/A,FALSE,"P";"Tab2",#N/A,FALSE,"P"}</definedName>
    <definedName name="vvv" localSheetId="11" hidden="1">{"Tab1",#N/A,FALSE,"P";"Tab2",#N/A,FALSE,"P"}</definedName>
    <definedName name="vvv" localSheetId="12" hidden="1">{"Tab1",#N/A,FALSE,"P";"Tab2",#N/A,FALSE,"P"}</definedName>
    <definedName name="vvv" localSheetId="1" hidden="1">{"Tab1",#N/A,FALSE,"P";"Tab2",#N/A,FALSE,"P"}</definedName>
    <definedName name="vvv" hidden="1">{"Tab1",#N/A,FALSE,"P";"Tab2",#N/A,FALSE,"P"}</definedName>
    <definedName name="vvvv" localSheetId="13" hidden="1">{"Minpmon",#N/A,FALSE,"Monthinput"}</definedName>
    <definedName name="vvvv" localSheetId="14" hidden="1">{"Minpmon",#N/A,FALSE,"Monthinput"}</definedName>
    <definedName name="vvvv" localSheetId="7" hidden="1">{"Minpmon",#N/A,FALSE,"Monthinput"}</definedName>
    <definedName name="vvvv" localSheetId="8" hidden="1">{"Minpmon",#N/A,FALSE,"Monthinput"}</definedName>
    <definedName name="vvvv" localSheetId="10" hidden="1">{"Minpmon",#N/A,FALSE,"Monthinput"}</definedName>
    <definedName name="vvvv" localSheetId="11" hidden="1">{"Minpmon",#N/A,FALSE,"Monthinput"}</definedName>
    <definedName name="vvvv" localSheetId="12" hidden="1">{"Minpmon",#N/A,FALSE,"Monthinput"}</definedName>
    <definedName name="vvvv" localSheetId="1" hidden="1">{"Minpmon",#N/A,FALSE,"Monthinput"}</definedName>
    <definedName name="vvvv" hidden="1">{"Minpmon",#N/A,FALSE,"Monthinput"}</definedName>
    <definedName name="vvvvvvvvvvvv" localSheetId="13" hidden="1">{"Riqfin97",#N/A,FALSE,"Tran";"Riqfinpro",#N/A,FALSE,"Tran"}</definedName>
    <definedName name="vvvvvvvvvvvv" localSheetId="14" hidden="1">{"Riqfin97",#N/A,FALSE,"Tran";"Riqfinpro",#N/A,FALSE,"Tran"}</definedName>
    <definedName name="vvvvvvvvvvvv" localSheetId="7" hidden="1">{"Riqfin97",#N/A,FALSE,"Tran";"Riqfinpro",#N/A,FALSE,"Tran"}</definedName>
    <definedName name="vvvvvvvvvvvv" localSheetId="8" hidden="1">{"Riqfin97",#N/A,FALSE,"Tran";"Riqfinpro",#N/A,FALSE,"Tran"}</definedName>
    <definedName name="vvvvvvvvvvvv" localSheetId="10" hidden="1">{"Riqfin97",#N/A,FALSE,"Tran";"Riqfinpro",#N/A,FALSE,"Tran"}</definedName>
    <definedName name="vvvvvvvvvvvv" localSheetId="11" hidden="1">{"Riqfin97",#N/A,FALSE,"Tran";"Riqfinpro",#N/A,FALSE,"Tran"}</definedName>
    <definedName name="vvvvvvvvvvvv" localSheetId="12" hidden="1">{"Riqfin97",#N/A,FALSE,"Tran";"Riqfinpro",#N/A,FALSE,"Tran"}</definedName>
    <definedName name="vvvvvvvvvvvv" localSheetId="1" hidden="1">{"Riqfin97",#N/A,FALSE,"Tran";"Riqfinpro",#N/A,FALSE,"Tran"}</definedName>
    <definedName name="vvvvvvvvvvvv" hidden="1">{"Riqfin97",#N/A,FALSE,"Tran";"Riqfinpro",#N/A,FALSE,"Tran"}</definedName>
    <definedName name="vvvvvvvvvvvvv" localSheetId="13" hidden="1">{"Tab1",#N/A,FALSE,"P";"Tab2",#N/A,FALSE,"P"}</definedName>
    <definedName name="vvvvvvvvvvvvv" localSheetId="14" hidden="1">{"Tab1",#N/A,FALSE,"P";"Tab2",#N/A,FALSE,"P"}</definedName>
    <definedName name="vvvvvvvvvvvvv" localSheetId="7" hidden="1">{"Tab1",#N/A,FALSE,"P";"Tab2",#N/A,FALSE,"P"}</definedName>
    <definedName name="vvvvvvvvvvvvv" localSheetId="8" hidden="1">{"Tab1",#N/A,FALSE,"P";"Tab2",#N/A,FALSE,"P"}</definedName>
    <definedName name="vvvvvvvvvvvvv" localSheetId="10" hidden="1">{"Tab1",#N/A,FALSE,"P";"Tab2",#N/A,FALSE,"P"}</definedName>
    <definedName name="vvvvvvvvvvvvv" localSheetId="11" hidden="1">{"Tab1",#N/A,FALSE,"P";"Tab2",#N/A,FALSE,"P"}</definedName>
    <definedName name="vvvvvvvvvvvvv" localSheetId="12" hidden="1">{"Tab1",#N/A,FALSE,"P";"Tab2",#N/A,FALSE,"P"}</definedName>
    <definedName name="vvvvvvvvvvvvv" localSheetId="1" hidden="1">{"Tab1",#N/A,FALSE,"P";"Tab2",#N/A,FALSE,"P"}</definedName>
    <definedName name="vvvvvvvvvvvvv" hidden="1">{"Tab1",#N/A,FALSE,"P";"Tab2",#N/A,FALSE,"P"}</definedName>
    <definedName name="w" localSheetId="13" hidden="1">{"Minpmon",#N/A,FALSE,"Monthinput"}</definedName>
    <definedName name="w" localSheetId="14" hidden="1">{"Minpmon",#N/A,FALSE,"Monthinput"}</definedName>
    <definedName name="w" localSheetId="7" hidden="1">{"Minpmon",#N/A,FALSE,"Monthinput"}</definedName>
    <definedName name="w" localSheetId="8" hidden="1">{"Minpmon",#N/A,FALSE,"Monthinput"}</definedName>
    <definedName name="w" localSheetId="10" hidden="1">{"Minpmon",#N/A,FALSE,"Monthinput"}</definedName>
    <definedName name="w" localSheetId="11" hidden="1">{"Minpmon",#N/A,FALSE,"Monthinput"}</definedName>
    <definedName name="w" localSheetId="12" hidden="1">{"Minpmon",#N/A,FALSE,"Monthinput"}</definedName>
    <definedName name="w" localSheetId="1" hidden="1">{"Minpmon",#N/A,FALSE,"Monthinput"}</definedName>
    <definedName name="w" hidden="1">{"Minpmon",#N/A,FALSE,"Monthinput"}</definedName>
    <definedName name="weer4rwer" localSheetId="13" hidden="1">{"Minpmon",#N/A,FALSE,"Monthinput"}</definedName>
    <definedName name="weer4rwer" localSheetId="14" hidden="1">{"Minpmon",#N/A,FALSE,"Monthinput"}</definedName>
    <definedName name="weer4rwer" localSheetId="7" hidden="1">{"Minpmon",#N/A,FALSE,"Monthinput"}</definedName>
    <definedName name="weer4rwer" localSheetId="8" hidden="1">{"Minpmon",#N/A,FALSE,"Monthinput"}</definedName>
    <definedName name="weer4rwer" localSheetId="10" hidden="1">{"Minpmon",#N/A,FALSE,"Monthinput"}</definedName>
    <definedName name="weer4rwer" localSheetId="11" hidden="1">{"Minpmon",#N/A,FALSE,"Monthinput"}</definedName>
    <definedName name="weer4rwer" localSheetId="12" hidden="1">{"Minpmon",#N/A,FALSE,"Monthinput"}</definedName>
    <definedName name="weer4rwer" localSheetId="1" hidden="1">{"Minpmon",#N/A,FALSE,"Monthinput"}</definedName>
    <definedName name="weer4rwer" hidden="1">{"Minpmon",#N/A,FALSE,"Monthinput"}</definedName>
    <definedName name="wer" localSheetId="13" hidden="1">{"Riqfin97",#N/A,FALSE,"Tran";"Riqfinpro",#N/A,FALSE,"Tran"}</definedName>
    <definedName name="wer" localSheetId="14" hidden="1">{"Riqfin97",#N/A,FALSE,"Tran";"Riqfinpro",#N/A,FALSE,"Tran"}</definedName>
    <definedName name="wer" localSheetId="7" hidden="1">{"Riqfin97",#N/A,FALSE,"Tran";"Riqfinpro",#N/A,FALSE,"Tran"}</definedName>
    <definedName name="wer" localSheetId="8" hidden="1">{"Riqfin97",#N/A,FALSE,"Tran";"Riqfinpro",#N/A,FALSE,"Tran"}</definedName>
    <definedName name="wer" localSheetId="10" hidden="1">{"Riqfin97",#N/A,FALSE,"Tran";"Riqfinpro",#N/A,FALSE,"Tran"}</definedName>
    <definedName name="wer" localSheetId="11" hidden="1">{"Riqfin97",#N/A,FALSE,"Tran";"Riqfinpro",#N/A,FALSE,"Tran"}</definedName>
    <definedName name="wer" localSheetId="12" hidden="1">{"Riqfin97",#N/A,FALSE,"Tran";"Riqfinpro",#N/A,FALSE,"Tran"}</definedName>
    <definedName name="wer" localSheetId="1" hidden="1">{"Riqfin97",#N/A,FALSE,"Tran";"Riqfinpro",#N/A,FALSE,"Tran"}</definedName>
    <definedName name="wer" hidden="1">{"Riqfin97",#N/A,FALSE,"Tran";"Riqfinpro",#N/A,FALSE,"Tran"}</definedName>
    <definedName name="wergtfwerg" localSheetId="13" hidden="1">{"Riqfin97",#N/A,FALSE,"Tran";"Riqfinpro",#N/A,FALSE,"Tran"}</definedName>
    <definedName name="wergtfwerg" localSheetId="14" hidden="1">{"Riqfin97",#N/A,FALSE,"Tran";"Riqfinpro",#N/A,FALSE,"Tran"}</definedName>
    <definedName name="wergtfwerg" localSheetId="7" hidden="1">{"Riqfin97",#N/A,FALSE,"Tran";"Riqfinpro",#N/A,FALSE,"Tran"}</definedName>
    <definedName name="wergtfwerg" localSheetId="8" hidden="1">{"Riqfin97",#N/A,FALSE,"Tran";"Riqfinpro",#N/A,FALSE,"Tran"}</definedName>
    <definedName name="wergtfwerg" localSheetId="10" hidden="1">{"Riqfin97",#N/A,FALSE,"Tran";"Riqfinpro",#N/A,FALSE,"Tran"}</definedName>
    <definedName name="wergtfwerg" localSheetId="11" hidden="1">{"Riqfin97",#N/A,FALSE,"Tran";"Riqfinpro",#N/A,FALSE,"Tran"}</definedName>
    <definedName name="wergtfwerg" localSheetId="12" hidden="1">{"Riqfin97",#N/A,FALSE,"Tran";"Riqfinpro",#N/A,FALSE,"Tran"}</definedName>
    <definedName name="wergtfwerg" localSheetId="1" hidden="1">{"Riqfin97",#N/A,FALSE,"Tran";"Riqfinpro",#N/A,FALSE,"Tran"}</definedName>
    <definedName name="wergtfwerg" hidden="1">{"Riqfin97",#N/A,FALSE,"Tran";"Riqfinpro",#N/A,FALSE,"Tran"}</definedName>
    <definedName name="wqertrwrt" localSheetId="13" hidden="1">{"Tab1",#N/A,FALSE,"P";"Tab2",#N/A,FALSE,"P"}</definedName>
    <definedName name="wqertrwrt" localSheetId="14" hidden="1">{"Tab1",#N/A,FALSE,"P";"Tab2",#N/A,FALSE,"P"}</definedName>
    <definedName name="wqertrwrt" localSheetId="7" hidden="1">{"Tab1",#N/A,FALSE,"P";"Tab2",#N/A,FALSE,"P"}</definedName>
    <definedName name="wqertrwrt" localSheetId="8" hidden="1">{"Tab1",#N/A,FALSE,"P";"Tab2",#N/A,FALSE,"P"}</definedName>
    <definedName name="wqertrwrt" localSheetId="10" hidden="1">{"Tab1",#N/A,FALSE,"P";"Tab2",#N/A,FALSE,"P"}</definedName>
    <definedName name="wqertrwrt" localSheetId="11" hidden="1">{"Tab1",#N/A,FALSE,"P";"Tab2",#N/A,FALSE,"P"}</definedName>
    <definedName name="wqertrwrt" localSheetId="12" hidden="1">{"Tab1",#N/A,FALSE,"P";"Tab2",#N/A,FALSE,"P"}</definedName>
    <definedName name="wqertrwrt" localSheetId="1" hidden="1">{"Tab1",#N/A,FALSE,"P";"Tab2",#N/A,FALSE,"P"}</definedName>
    <definedName name="wqertrwrt" hidden="1">{"Tab1",#N/A,FALSE,"P";"Tab2",#N/A,FALSE,"P"}</definedName>
    <definedName name="wrn.All._.Standard." localSheetId="13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localSheetId="14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localSheetId="7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localSheetId="8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localSheetId="10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localSheetId="11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localSheetId="12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localSheetId="1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MIT." localSheetId="13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localSheetId="14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localSheetId="7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localSheetId="8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localSheetId="10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localSheetId="11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localSheetId="12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localSheetId="1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localSheetId="13" hidden="1">{"Minpmon",#N/A,FALSE,"Monthinput"}</definedName>
    <definedName name="wrn.Monthsheet." localSheetId="14" hidden="1">{"Minpmon",#N/A,FALSE,"Monthinput"}</definedName>
    <definedName name="wrn.Monthsheet." localSheetId="7" hidden="1">{"Minpmon",#N/A,FALSE,"Monthinput"}</definedName>
    <definedName name="wrn.Monthsheet." localSheetId="8" hidden="1">{"Minpmon",#N/A,FALSE,"Monthinput"}</definedName>
    <definedName name="wrn.Monthsheet." localSheetId="10" hidden="1">{"Minpmon",#N/A,FALSE,"Monthinput"}</definedName>
    <definedName name="wrn.Monthsheet." localSheetId="11" hidden="1">{"Minpmon",#N/A,FALSE,"Monthinput"}</definedName>
    <definedName name="wrn.Monthsheet." localSheetId="12" hidden="1">{"Minpmon",#N/A,FALSE,"Monthinput"}</definedName>
    <definedName name="wrn.Monthsheet." localSheetId="1" hidden="1">{"Minpmon",#N/A,FALSE,"Monthinput"}</definedName>
    <definedName name="wrn.Monthsheet." hidden="1">{"Minpmon",#N/A,FALSE,"Monthinput"}</definedName>
    <definedName name="wrn.Program." localSheetId="13" hidden="1">{"Tab1",#N/A,FALSE,"P";"Tab2",#N/A,FALSE,"P"}</definedName>
    <definedName name="wrn.Program." localSheetId="14" hidden="1">{"Tab1",#N/A,FALSE,"P";"Tab2",#N/A,FALSE,"P"}</definedName>
    <definedName name="wrn.Program." localSheetId="7" hidden="1">{"Tab1",#N/A,FALSE,"P";"Tab2",#N/A,FALSE,"P"}</definedName>
    <definedName name="wrn.Program." localSheetId="8" hidden="1">{"Tab1",#N/A,FALSE,"P";"Tab2",#N/A,FALSE,"P"}</definedName>
    <definedName name="wrn.Program." localSheetId="10" hidden="1">{"Tab1",#N/A,FALSE,"P";"Tab2",#N/A,FALSE,"P"}</definedName>
    <definedName name="wrn.Program." localSheetId="11" hidden="1">{"Tab1",#N/A,FALSE,"P";"Tab2",#N/A,FALSE,"P"}</definedName>
    <definedName name="wrn.Program." localSheetId="12" hidden="1">{"Tab1",#N/A,FALSE,"P";"Tab2",#N/A,FALSE,"P"}</definedName>
    <definedName name="wrn.Program." localSheetId="1" hidden="1">{"Tab1",#N/A,FALSE,"P";"Tab2",#N/A,FALSE,"P"}</definedName>
    <definedName name="wrn.Program." hidden="1">{"Tab1",#N/A,FALSE,"P";"Tab2",#N/A,FALSE,"P"}</definedName>
    <definedName name="wrn.repred." localSheetId="13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localSheetId="14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localSheetId="7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localSheetId="8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localSheetId="1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localSheetId="1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localSheetId="12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localSheetId="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iqfin." localSheetId="13" hidden="1">{"Riqfin97",#N/A,FALSE,"Tran";"Riqfinpro",#N/A,FALSE,"Tran"}</definedName>
    <definedName name="wrn.Riqfin." localSheetId="14" hidden="1">{"Riqfin97",#N/A,FALSE,"Tran";"Riqfinpro",#N/A,FALSE,"Tran"}</definedName>
    <definedName name="wrn.Riqfin." localSheetId="7" hidden="1">{"Riqfin97",#N/A,FALSE,"Tran";"Riqfinpro",#N/A,FALSE,"Tran"}</definedName>
    <definedName name="wrn.Riqfin." localSheetId="8" hidden="1">{"Riqfin97",#N/A,FALSE,"Tran";"Riqfinpro",#N/A,FALSE,"Tran"}</definedName>
    <definedName name="wrn.Riqfin." localSheetId="10" hidden="1">{"Riqfin97",#N/A,FALSE,"Tran";"Riqfinpro",#N/A,FALSE,"Tran"}</definedName>
    <definedName name="wrn.Riqfin." localSheetId="11" hidden="1">{"Riqfin97",#N/A,FALSE,"Tran";"Riqfinpro",#N/A,FALSE,"Tran"}</definedName>
    <definedName name="wrn.Riqfin." localSheetId="12" hidden="1">{"Riqfin97",#N/A,FALSE,"Tran";"Riqfinpro",#N/A,FALSE,"Tran"}</definedName>
    <definedName name="wrn.Riqfin." localSheetId="1" hidden="1">{"Riqfin97",#N/A,FALSE,"Tran";"Riqfinpro",#N/A,FALSE,"Tran"}</definedName>
    <definedName name="wrn.Riqfin." hidden="1">{"Riqfin97",#N/A,FALSE,"Tran";"Riqfinpro",#N/A,FALSE,"Tran"}</definedName>
    <definedName name="wrn.Staff._.Report._.Tables." localSheetId="13" hidden="1">{#N/A,#N/A,FALSE,"SR1";#N/A,#N/A,FALSE,"SR2";#N/A,#N/A,FALSE,"SR3";#N/A,#N/A,FALSE,"SR4"}</definedName>
    <definedName name="wrn.Staff._.Report._.Tables." localSheetId="14" hidden="1">{#N/A,#N/A,FALSE,"SR1";#N/A,#N/A,FALSE,"SR2";#N/A,#N/A,FALSE,"SR3";#N/A,#N/A,FALSE,"SR4"}</definedName>
    <definedName name="wrn.Staff._.Report._.Tables." localSheetId="7" hidden="1">{#N/A,#N/A,FALSE,"SR1";#N/A,#N/A,FALSE,"SR2";#N/A,#N/A,FALSE,"SR3";#N/A,#N/A,FALSE,"SR4"}</definedName>
    <definedName name="wrn.Staff._.Report._.Tables." localSheetId="8" hidden="1">{#N/A,#N/A,FALSE,"SR1";#N/A,#N/A,FALSE,"SR2";#N/A,#N/A,FALSE,"SR3";#N/A,#N/A,FALSE,"SR4"}</definedName>
    <definedName name="wrn.Staff._.Report._.Tables." localSheetId="10" hidden="1">{#N/A,#N/A,FALSE,"SR1";#N/A,#N/A,FALSE,"SR2";#N/A,#N/A,FALSE,"SR3";#N/A,#N/A,FALSE,"SR4"}</definedName>
    <definedName name="wrn.Staff._.Report._.Tables." localSheetId="11" hidden="1">{#N/A,#N/A,FALSE,"SR1";#N/A,#N/A,FALSE,"SR2";#N/A,#N/A,FALSE,"SR3";#N/A,#N/A,FALSE,"SR4"}</definedName>
    <definedName name="wrn.Staff._.Report._.Tables." localSheetId="12" hidden="1">{#N/A,#N/A,FALSE,"SR1";#N/A,#N/A,FALSE,"SR2";#N/A,#N/A,FALSE,"SR3";#N/A,#N/A,FALSE,"SR4"}</definedName>
    <definedName name="wrn.Staff._.Report._.Tables." localSheetId="1" hidden="1">{#N/A,#N/A,FALSE,"SR1";#N/A,#N/A,FALSE,"SR2";#N/A,#N/A,FALSE,"SR3";#N/A,#N/A,FALSE,"SR4"}</definedName>
    <definedName name="wrn.Staff._.Report._.Tables." hidden="1">{#N/A,#N/A,FALSE,"SR1";#N/A,#N/A,FALSE,"SR2";#N/A,#N/A,FALSE,"SR3";#N/A,#N/A,FALSE,"SR4"}</definedName>
    <definedName name="wrn.staffreport.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" localSheetId="7" hidden="1">[39]M!#REF!</definedName>
    <definedName name="ww" hidden="1">[39]M!#REF!</definedName>
    <definedName name="www" localSheetId="13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localSheetId="14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localSheetId="7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localSheetId="8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localSheetId="1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localSheetId="1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localSheetId="12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localSheetId="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localSheetId="7" hidden="1">[39]M!#REF!</definedName>
    <definedName name="wwww" hidden="1">[39]M!#REF!</definedName>
    <definedName name="wwwww" localSheetId="13" hidden="1">{"Minpmon",#N/A,FALSE,"Monthinput"}</definedName>
    <definedName name="wwwww" localSheetId="14" hidden="1">{"Minpmon",#N/A,FALSE,"Monthinput"}</definedName>
    <definedName name="wwwww" localSheetId="7" hidden="1">{"Minpmon",#N/A,FALSE,"Monthinput"}</definedName>
    <definedName name="wwwww" localSheetId="8" hidden="1">{"Minpmon",#N/A,FALSE,"Monthinput"}</definedName>
    <definedName name="wwwww" localSheetId="10" hidden="1">{"Minpmon",#N/A,FALSE,"Monthinput"}</definedName>
    <definedName name="wwwww" localSheetId="11" hidden="1">{"Minpmon",#N/A,FALSE,"Monthinput"}</definedName>
    <definedName name="wwwww" localSheetId="12" hidden="1">{"Minpmon",#N/A,FALSE,"Monthinput"}</definedName>
    <definedName name="wwwww" localSheetId="1" hidden="1">{"Minpmon",#N/A,FALSE,"Monthinput"}</definedName>
    <definedName name="wwwww" hidden="1">{"Minpmon",#N/A,FALSE,"Monthinput"}</definedName>
    <definedName name="wwwwwww" localSheetId="13" hidden="1">{"Riqfin97",#N/A,FALSE,"Tran";"Riqfinpro",#N/A,FALSE,"Tran"}</definedName>
    <definedName name="wwwwwww" localSheetId="14" hidden="1">{"Riqfin97",#N/A,FALSE,"Tran";"Riqfinpro",#N/A,FALSE,"Tran"}</definedName>
    <definedName name="wwwwwww" localSheetId="7" hidden="1">{"Riqfin97",#N/A,FALSE,"Tran";"Riqfinpro",#N/A,FALSE,"Tran"}</definedName>
    <definedName name="wwwwwww" localSheetId="8" hidden="1">{"Riqfin97",#N/A,FALSE,"Tran";"Riqfinpro",#N/A,FALSE,"Tran"}</definedName>
    <definedName name="wwwwwww" localSheetId="10" hidden="1">{"Riqfin97",#N/A,FALSE,"Tran";"Riqfinpro",#N/A,FALSE,"Tran"}</definedName>
    <definedName name="wwwwwww" localSheetId="11" hidden="1">{"Riqfin97",#N/A,FALSE,"Tran";"Riqfinpro",#N/A,FALSE,"Tran"}</definedName>
    <definedName name="wwwwwww" localSheetId="12" hidden="1">{"Riqfin97",#N/A,FALSE,"Tran";"Riqfinpro",#N/A,FALSE,"Tran"}</definedName>
    <definedName name="wwwwwww" localSheetId="1" hidden="1">{"Riqfin97",#N/A,FALSE,"Tran";"Riqfinpro",#N/A,FALSE,"Tran"}</definedName>
    <definedName name="wwwwwww" hidden="1">{"Riqfin97",#N/A,FALSE,"Tran";"Riqfinpro",#N/A,FALSE,"Tran"}</definedName>
    <definedName name="wwwwwwww" localSheetId="13" hidden="1">{"Tab1",#N/A,FALSE,"P";"Tab2",#N/A,FALSE,"P"}</definedName>
    <definedName name="wwwwwwww" localSheetId="14" hidden="1">{"Tab1",#N/A,FALSE,"P";"Tab2",#N/A,FALSE,"P"}</definedName>
    <definedName name="wwwwwwww" localSheetId="7" hidden="1">{"Tab1",#N/A,FALSE,"P";"Tab2",#N/A,FALSE,"P"}</definedName>
    <definedName name="wwwwwwww" localSheetId="8" hidden="1">{"Tab1",#N/A,FALSE,"P";"Tab2",#N/A,FALSE,"P"}</definedName>
    <definedName name="wwwwwwww" localSheetId="10" hidden="1">{"Tab1",#N/A,FALSE,"P";"Tab2",#N/A,FALSE,"P"}</definedName>
    <definedName name="wwwwwwww" localSheetId="11" hidden="1">{"Tab1",#N/A,FALSE,"P";"Tab2",#N/A,FALSE,"P"}</definedName>
    <definedName name="wwwwwwww" localSheetId="12" hidden="1">{"Tab1",#N/A,FALSE,"P";"Tab2",#N/A,FALSE,"P"}</definedName>
    <definedName name="wwwwwwww" localSheetId="1" hidden="1">{"Tab1",#N/A,FALSE,"P";"Tab2",#N/A,FALSE,"P"}</definedName>
    <definedName name="wwwwwwww" hidden="1">{"Tab1",#N/A,FALSE,"P";"Tab2",#N/A,FALSE,"P"}</definedName>
    <definedName name="xa" localSheetId="7">'[16]PIB EN CORR'!#REF!</definedName>
    <definedName name="xa">'[16]PIB EN CORR'!#REF!</definedName>
    <definedName name="xaa">'[16]PIB EN CORR'!$AV$5:$AV$77</definedName>
    <definedName name="xbb" localSheetId="13">'[16]PIB EN CORR'!#REF!</definedName>
    <definedName name="xbb" localSheetId="14">'[16]PIB EN CORR'!#REF!</definedName>
    <definedName name="xbb" localSheetId="7">'[16]PIB EN CORR'!#REF!</definedName>
    <definedName name="xbb" localSheetId="8">'[16]PIB EN CORR'!#REF!</definedName>
    <definedName name="xbb" localSheetId="10">'[16]PIB EN CORR'!#REF!</definedName>
    <definedName name="xbb" localSheetId="11">'[16]PIB EN CORR'!#REF!</definedName>
    <definedName name="xbb" localSheetId="12">'[16]PIB EN CORR'!#REF!</definedName>
    <definedName name="xbb">'[16]PIB EN CORR'!#REF!</definedName>
    <definedName name="XBS">[13]SREAL!A$41</definedName>
    <definedName name="xdafs" localSheetId="13" hidden="1">{"Riqfin97",#N/A,FALSE,"Tran";"Riqfinpro",#N/A,FALSE,"Tran"}</definedName>
    <definedName name="xdafs" localSheetId="14" hidden="1">{"Riqfin97",#N/A,FALSE,"Tran";"Riqfinpro",#N/A,FALSE,"Tran"}</definedName>
    <definedName name="xdafs" localSheetId="7" hidden="1">{"Riqfin97",#N/A,FALSE,"Tran";"Riqfinpro",#N/A,FALSE,"Tran"}</definedName>
    <definedName name="xdafs" localSheetId="8" hidden="1">{"Riqfin97",#N/A,FALSE,"Tran";"Riqfinpro",#N/A,FALSE,"Tran"}</definedName>
    <definedName name="xdafs" localSheetId="10" hidden="1">{"Riqfin97",#N/A,FALSE,"Tran";"Riqfinpro",#N/A,FALSE,"Tran"}</definedName>
    <definedName name="xdafs" localSheetId="11" hidden="1">{"Riqfin97",#N/A,FALSE,"Tran";"Riqfinpro",#N/A,FALSE,"Tran"}</definedName>
    <definedName name="xdafs" localSheetId="12" hidden="1">{"Riqfin97",#N/A,FALSE,"Tran";"Riqfinpro",#N/A,FALSE,"Tran"}</definedName>
    <definedName name="xdafs" localSheetId="1" hidden="1">{"Riqfin97",#N/A,FALSE,"Tran";"Riqfinpro",#N/A,FALSE,"Tran"}</definedName>
    <definedName name="xdafs" hidden="1">{"Riqfin97",#N/A,FALSE,"Tran";"Riqfinpro",#N/A,FALSE,"Tran"}</definedName>
    <definedName name="xx" localSheetId="13" hidden="1">{"Riqfin97",#N/A,FALSE,"Tran";"Riqfinpro",#N/A,FALSE,"Tran"}</definedName>
    <definedName name="xx" localSheetId="14" hidden="1">{"Riqfin97",#N/A,FALSE,"Tran";"Riqfinpro",#N/A,FALSE,"Tran"}</definedName>
    <definedName name="xx" localSheetId="7" hidden="1">{"Riqfin97",#N/A,FALSE,"Tran";"Riqfinpro",#N/A,FALSE,"Tran"}</definedName>
    <definedName name="xx" localSheetId="8" hidden="1">{"Riqfin97",#N/A,FALSE,"Tran";"Riqfinpro",#N/A,FALSE,"Tran"}</definedName>
    <definedName name="xx" localSheetId="10" hidden="1">{"Riqfin97",#N/A,FALSE,"Tran";"Riqfinpro",#N/A,FALSE,"Tran"}</definedName>
    <definedName name="xx" localSheetId="11" hidden="1">{"Riqfin97",#N/A,FALSE,"Tran";"Riqfinpro",#N/A,FALSE,"Tran"}</definedName>
    <definedName name="xx" localSheetId="12" hidden="1">{"Riqfin97",#N/A,FALSE,"Tran";"Riqfinpro",#N/A,FALSE,"Tran"}</definedName>
    <definedName name="xx" localSheetId="1" hidden="1">{"Riqfin97",#N/A,FALSE,"Tran";"Riqfinpro",#N/A,FALSE,"Tran"}</definedName>
    <definedName name="xx" hidden="1">{"Riqfin97",#N/A,FALSE,"Tran";"Riqfinpro",#N/A,FALSE,"Tran"}</definedName>
    <definedName name="xxWRS_1" localSheetId="13">#REF!</definedName>
    <definedName name="xxWRS_1" localSheetId="14">#REF!</definedName>
    <definedName name="xxWRS_1" localSheetId="7">#REF!</definedName>
    <definedName name="xxWRS_1" localSheetId="8">#REF!</definedName>
    <definedName name="xxWRS_1" localSheetId="10">#REF!</definedName>
    <definedName name="xxWRS_1" localSheetId="11">#REF!</definedName>
    <definedName name="xxWRS_1" localSheetId="12">#REF!</definedName>
    <definedName name="xxWRS_1">#REF!</definedName>
    <definedName name="xxxx" localSheetId="13" hidden="1">{"Riqfin97",#N/A,FALSE,"Tran";"Riqfinpro",#N/A,FALSE,"Tran"}</definedName>
    <definedName name="xxxx" localSheetId="14" hidden="1">{"Riqfin97",#N/A,FALSE,"Tran";"Riqfinpro",#N/A,FALSE,"Tran"}</definedName>
    <definedName name="xxxx" localSheetId="7" hidden="1">{"Riqfin97",#N/A,FALSE,"Tran";"Riqfinpro",#N/A,FALSE,"Tran"}</definedName>
    <definedName name="xxxx" localSheetId="8" hidden="1">{"Riqfin97",#N/A,FALSE,"Tran";"Riqfinpro",#N/A,FALSE,"Tran"}</definedName>
    <definedName name="xxxx" localSheetId="10" hidden="1">{"Riqfin97",#N/A,FALSE,"Tran";"Riqfinpro",#N/A,FALSE,"Tran"}</definedName>
    <definedName name="xxxx" localSheetId="11" hidden="1">{"Riqfin97",#N/A,FALSE,"Tran";"Riqfinpro",#N/A,FALSE,"Tran"}</definedName>
    <definedName name="xxxx" localSheetId="12" hidden="1">{"Riqfin97",#N/A,FALSE,"Tran";"Riqfinpro",#N/A,FALSE,"Tran"}</definedName>
    <definedName name="xxxx" localSheetId="1" hidden="1">{"Riqfin97",#N/A,FALSE,"Tran";"Riqfinpro",#N/A,FALSE,"Tran"}</definedName>
    <definedName name="xxxx" hidden="1">{"Riqfin97",#N/A,FALSE,"Tran";"Riqfinpro",#N/A,FALSE,"Tran"}</definedName>
    <definedName name="xxxxxxxxxxxxxx" localSheetId="13" hidden="1">{"Riqfin97",#N/A,FALSE,"Tran";"Riqfinpro",#N/A,FALSE,"Tran"}</definedName>
    <definedName name="xxxxxxxxxxxxxx" localSheetId="14" hidden="1">{"Riqfin97",#N/A,FALSE,"Tran";"Riqfinpro",#N/A,FALSE,"Tran"}</definedName>
    <definedName name="xxxxxxxxxxxxxx" localSheetId="7" hidden="1">{"Riqfin97",#N/A,FALSE,"Tran";"Riqfinpro",#N/A,FALSE,"Tran"}</definedName>
    <definedName name="xxxxxxxxxxxxxx" localSheetId="8" hidden="1">{"Riqfin97",#N/A,FALSE,"Tran";"Riqfinpro",#N/A,FALSE,"Tran"}</definedName>
    <definedName name="xxxxxxxxxxxxxx" localSheetId="10" hidden="1">{"Riqfin97",#N/A,FALSE,"Tran";"Riqfinpro",#N/A,FALSE,"Tran"}</definedName>
    <definedName name="xxxxxxxxxxxxxx" localSheetId="11" hidden="1">{"Riqfin97",#N/A,FALSE,"Tran";"Riqfinpro",#N/A,FALSE,"Tran"}</definedName>
    <definedName name="xxxxxxxxxxxxxx" localSheetId="12" hidden="1">{"Riqfin97",#N/A,FALSE,"Tran";"Riqfinpro",#N/A,FALSE,"Tran"}</definedName>
    <definedName name="xxxxxxxxxxxxxx" localSheetId="1" hidden="1">{"Riqfin97",#N/A,FALSE,"Tran";"Riqfinpro",#N/A,FALSE,"Tran"}</definedName>
    <definedName name="xxxxxxxxxxxxxx" hidden="1">{"Riqfin97",#N/A,FALSE,"Tran";"Riqfinpro",#N/A,FALSE,"Tran"}</definedName>
    <definedName name="y">[13]SREAL!A$10</definedName>
    <definedName name="Years">[7]Q7!$E$6:$AH$6</definedName>
    <definedName name="yu" localSheetId="13" hidden="1">{"Tab1",#N/A,FALSE,"P";"Tab2",#N/A,FALSE,"P"}</definedName>
    <definedName name="yu" localSheetId="14" hidden="1">{"Tab1",#N/A,FALSE,"P";"Tab2",#N/A,FALSE,"P"}</definedName>
    <definedName name="yu" localSheetId="7" hidden="1">{"Tab1",#N/A,FALSE,"P";"Tab2",#N/A,FALSE,"P"}</definedName>
    <definedName name="yu" localSheetId="8" hidden="1">{"Tab1",#N/A,FALSE,"P";"Tab2",#N/A,FALSE,"P"}</definedName>
    <definedName name="yu" localSheetId="10" hidden="1">{"Tab1",#N/A,FALSE,"P";"Tab2",#N/A,FALSE,"P"}</definedName>
    <definedName name="yu" localSheetId="11" hidden="1">{"Tab1",#N/A,FALSE,"P";"Tab2",#N/A,FALSE,"P"}</definedName>
    <definedName name="yu" localSheetId="12" hidden="1">{"Tab1",#N/A,FALSE,"P";"Tab2",#N/A,FALSE,"P"}</definedName>
    <definedName name="yu" localSheetId="1" hidden="1">{"Tab1",#N/A,FALSE,"P";"Tab2",#N/A,FALSE,"P"}</definedName>
    <definedName name="yu" hidden="1">{"Tab1",#N/A,FALSE,"P";"Tab2",#N/A,FALSE,"P"}</definedName>
    <definedName name="yy" localSheetId="13" hidden="1">{"Tab1",#N/A,FALSE,"P";"Tab2",#N/A,FALSE,"P"}</definedName>
    <definedName name="yy" localSheetId="14" hidden="1">{"Tab1",#N/A,FALSE,"P";"Tab2",#N/A,FALSE,"P"}</definedName>
    <definedName name="yy" localSheetId="7" hidden="1">{"Tab1",#N/A,FALSE,"P";"Tab2",#N/A,FALSE,"P"}</definedName>
    <definedName name="yy" localSheetId="8" hidden="1">{"Tab1",#N/A,FALSE,"P";"Tab2",#N/A,FALSE,"P"}</definedName>
    <definedName name="yy" localSheetId="10" hidden="1">{"Tab1",#N/A,FALSE,"P";"Tab2",#N/A,FALSE,"P"}</definedName>
    <definedName name="yy" localSheetId="11" hidden="1">{"Tab1",#N/A,FALSE,"P";"Tab2",#N/A,FALSE,"P"}</definedName>
    <definedName name="yy" localSheetId="12" hidden="1">{"Tab1",#N/A,FALSE,"P";"Tab2",#N/A,FALSE,"P"}</definedName>
    <definedName name="yy" localSheetId="1" hidden="1">{"Tab1",#N/A,FALSE,"P";"Tab2",#N/A,FALSE,"P"}</definedName>
    <definedName name="yy" hidden="1">{"Tab1",#N/A,FALSE,"P";"Tab2",#N/A,FALSE,"P"}</definedName>
    <definedName name="yyy" localSheetId="13" hidden="1">{"Tab1",#N/A,FALSE,"P";"Tab2",#N/A,FALSE,"P"}</definedName>
    <definedName name="yyy" localSheetId="14" hidden="1">{"Tab1",#N/A,FALSE,"P";"Tab2",#N/A,FALSE,"P"}</definedName>
    <definedName name="yyy" localSheetId="7" hidden="1">{"Tab1",#N/A,FALSE,"P";"Tab2",#N/A,FALSE,"P"}</definedName>
    <definedName name="yyy" localSheetId="8" hidden="1">{"Tab1",#N/A,FALSE,"P";"Tab2",#N/A,FALSE,"P"}</definedName>
    <definedName name="yyy" localSheetId="10" hidden="1">{"Tab1",#N/A,FALSE,"P";"Tab2",#N/A,FALSE,"P"}</definedName>
    <definedName name="yyy" localSheetId="11" hidden="1">{"Tab1",#N/A,FALSE,"P";"Tab2",#N/A,FALSE,"P"}</definedName>
    <definedName name="yyy" localSheetId="12" hidden="1">{"Tab1",#N/A,FALSE,"P";"Tab2",#N/A,FALSE,"P"}</definedName>
    <definedName name="yyy" localSheetId="1" hidden="1">{"Tab1",#N/A,FALSE,"P";"Tab2",#N/A,FALSE,"P"}</definedName>
    <definedName name="yyy" hidden="1">{"Tab1",#N/A,FALSE,"P";"Tab2",#N/A,FALSE,"P"}</definedName>
    <definedName name="yyyy" localSheetId="13" hidden="1">{"Tab1",#N/A,FALSE,"P";"Tab2",#N/A,FALSE,"P"}</definedName>
    <definedName name="yyyy" localSheetId="14" hidden="1">{"Tab1",#N/A,FALSE,"P";"Tab2",#N/A,FALSE,"P"}</definedName>
    <definedName name="yyyy" localSheetId="7" hidden="1">{"Tab1",#N/A,FALSE,"P";"Tab2",#N/A,FALSE,"P"}</definedName>
    <definedName name="yyyy" localSheetId="8" hidden="1">{"Tab1",#N/A,FALSE,"P";"Tab2",#N/A,FALSE,"P"}</definedName>
    <definedName name="yyyy" localSheetId="10" hidden="1">{"Tab1",#N/A,FALSE,"P";"Tab2",#N/A,FALSE,"P"}</definedName>
    <definedName name="yyyy" localSheetId="11" hidden="1">{"Tab1",#N/A,FALSE,"P";"Tab2",#N/A,FALSE,"P"}</definedName>
    <definedName name="yyyy" localSheetId="12" hidden="1">{"Tab1",#N/A,FALSE,"P";"Tab2",#N/A,FALSE,"P"}</definedName>
    <definedName name="yyyy" localSheetId="1" hidden="1">{"Tab1",#N/A,FALSE,"P";"Tab2",#N/A,FALSE,"P"}</definedName>
    <definedName name="yyyy" hidden="1">{"Tab1",#N/A,FALSE,"P";"Tab2",#N/A,FALSE,"P"}</definedName>
    <definedName name="yyyyyy" localSheetId="13" hidden="1">{"Minpmon",#N/A,FALSE,"Monthinput"}</definedName>
    <definedName name="yyyyyy" localSheetId="14" hidden="1">{"Minpmon",#N/A,FALSE,"Monthinput"}</definedName>
    <definedName name="yyyyyy" localSheetId="7" hidden="1">{"Minpmon",#N/A,FALSE,"Monthinput"}</definedName>
    <definedName name="yyyyyy" localSheetId="8" hidden="1">{"Minpmon",#N/A,FALSE,"Monthinput"}</definedName>
    <definedName name="yyyyyy" localSheetId="10" hidden="1">{"Minpmon",#N/A,FALSE,"Monthinput"}</definedName>
    <definedName name="yyyyyy" localSheetId="11" hidden="1">{"Minpmon",#N/A,FALSE,"Monthinput"}</definedName>
    <definedName name="yyyyyy" localSheetId="12" hidden="1">{"Minpmon",#N/A,FALSE,"Monthinput"}</definedName>
    <definedName name="yyyyyy" localSheetId="1" hidden="1">{"Minpmon",#N/A,FALSE,"Monthinput"}</definedName>
    <definedName name="yyyyyy" hidden="1">{"Minpmon",#N/A,FALSE,"Monthinput"}</definedName>
    <definedName name="zc" localSheetId="13" hidden="1">{"Riqfin97",#N/A,FALSE,"Tran";"Riqfinpro",#N/A,FALSE,"Tran"}</definedName>
    <definedName name="zc" localSheetId="14" hidden="1">{"Riqfin97",#N/A,FALSE,"Tran";"Riqfinpro",#N/A,FALSE,"Tran"}</definedName>
    <definedName name="zc" localSheetId="7" hidden="1">{"Riqfin97",#N/A,FALSE,"Tran";"Riqfinpro",#N/A,FALSE,"Tran"}</definedName>
    <definedName name="zc" localSheetId="8" hidden="1">{"Riqfin97",#N/A,FALSE,"Tran";"Riqfinpro",#N/A,FALSE,"Tran"}</definedName>
    <definedName name="zc" localSheetId="10" hidden="1">{"Riqfin97",#N/A,FALSE,"Tran";"Riqfinpro",#N/A,FALSE,"Tran"}</definedName>
    <definedName name="zc" localSheetId="11" hidden="1">{"Riqfin97",#N/A,FALSE,"Tran";"Riqfinpro",#N/A,FALSE,"Tran"}</definedName>
    <definedName name="zc" localSheetId="12" hidden="1">{"Riqfin97",#N/A,FALSE,"Tran";"Riqfinpro",#N/A,FALSE,"Tran"}</definedName>
    <definedName name="zc" localSheetId="1" hidden="1">{"Riqfin97",#N/A,FALSE,"Tran";"Riqfinpro",#N/A,FALSE,"Tran"}</definedName>
    <definedName name="zc" hidden="1">{"Riqfin97",#N/A,FALSE,"Tran";"Riqfinpro",#N/A,FALSE,"Tran"}</definedName>
    <definedName name="zio" localSheetId="13" hidden="1">{"Tab1",#N/A,FALSE,"P";"Tab2",#N/A,FALSE,"P"}</definedName>
    <definedName name="zio" localSheetId="14" hidden="1">{"Tab1",#N/A,FALSE,"P";"Tab2",#N/A,FALSE,"P"}</definedName>
    <definedName name="zio" localSheetId="7" hidden="1">{"Tab1",#N/A,FALSE,"P";"Tab2",#N/A,FALSE,"P"}</definedName>
    <definedName name="zio" localSheetId="8" hidden="1">{"Tab1",#N/A,FALSE,"P";"Tab2",#N/A,FALSE,"P"}</definedName>
    <definedName name="zio" localSheetId="10" hidden="1">{"Tab1",#N/A,FALSE,"P";"Tab2",#N/A,FALSE,"P"}</definedName>
    <definedName name="zio" localSheetId="11" hidden="1">{"Tab1",#N/A,FALSE,"P";"Tab2",#N/A,FALSE,"P"}</definedName>
    <definedName name="zio" localSheetId="12" hidden="1">{"Tab1",#N/A,FALSE,"P";"Tab2",#N/A,FALSE,"P"}</definedName>
    <definedName name="zio" localSheetId="1" hidden="1">{"Tab1",#N/A,FALSE,"P";"Tab2",#N/A,FALSE,"P"}</definedName>
    <definedName name="zio" hidden="1">{"Tab1",#N/A,FALSE,"P";"Tab2",#N/A,FALSE,"P"}</definedName>
    <definedName name="zn" localSheetId="13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localSheetId="14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localSheetId="7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localSheetId="8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localSheetId="10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localSheetId="1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localSheetId="12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localSheetId="1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sdvsdg" localSheetId="13" hidden="1">{"Minpmon",#N/A,FALSE,"Monthinput"}</definedName>
    <definedName name="zsdvsdg" localSheetId="14" hidden="1">{"Minpmon",#N/A,FALSE,"Monthinput"}</definedName>
    <definedName name="zsdvsdg" localSheetId="7" hidden="1">{"Minpmon",#N/A,FALSE,"Monthinput"}</definedName>
    <definedName name="zsdvsdg" localSheetId="8" hidden="1">{"Minpmon",#N/A,FALSE,"Monthinput"}</definedName>
    <definedName name="zsdvsdg" localSheetId="10" hidden="1">{"Minpmon",#N/A,FALSE,"Monthinput"}</definedName>
    <definedName name="zsdvsdg" localSheetId="11" hidden="1">{"Minpmon",#N/A,FALSE,"Monthinput"}</definedName>
    <definedName name="zsdvsdg" localSheetId="12" hidden="1">{"Minpmon",#N/A,FALSE,"Monthinput"}</definedName>
    <definedName name="zsdvsdg" localSheetId="1" hidden="1">{"Minpmon",#N/A,FALSE,"Monthinput"}</definedName>
    <definedName name="zsdvsdg" hidden="1">{"Minpmon",#N/A,FALSE,"Monthinput"}</definedName>
    <definedName name="zv" localSheetId="13" hidden="1">{"Tab1",#N/A,FALSE,"P";"Tab2",#N/A,FALSE,"P"}</definedName>
    <definedName name="zv" localSheetId="14" hidden="1">{"Tab1",#N/A,FALSE,"P";"Tab2",#N/A,FALSE,"P"}</definedName>
    <definedName name="zv" localSheetId="7" hidden="1">{"Tab1",#N/A,FALSE,"P";"Tab2",#N/A,FALSE,"P"}</definedName>
    <definedName name="zv" localSheetId="8" hidden="1">{"Tab1",#N/A,FALSE,"P";"Tab2",#N/A,FALSE,"P"}</definedName>
    <definedName name="zv" localSheetId="10" hidden="1">{"Tab1",#N/A,FALSE,"P";"Tab2",#N/A,FALSE,"P"}</definedName>
    <definedName name="zv" localSheetId="11" hidden="1">{"Tab1",#N/A,FALSE,"P";"Tab2",#N/A,FALSE,"P"}</definedName>
    <definedName name="zv" localSheetId="12" hidden="1">{"Tab1",#N/A,FALSE,"P";"Tab2",#N/A,FALSE,"P"}</definedName>
    <definedName name="zv" localSheetId="1" hidden="1">{"Tab1",#N/A,FALSE,"P";"Tab2",#N/A,FALSE,"P"}</definedName>
    <definedName name="zv" hidden="1">{"Tab1",#N/A,FALSE,"P";"Tab2",#N/A,FALSE,"P"}</definedName>
    <definedName name="zx" localSheetId="13" hidden="1">{"Tab1",#N/A,FALSE,"P";"Tab2",#N/A,FALSE,"P"}</definedName>
    <definedName name="zx" localSheetId="14" hidden="1">{"Tab1",#N/A,FALSE,"P";"Tab2",#N/A,FALSE,"P"}</definedName>
    <definedName name="zx" localSheetId="7" hidden="1">{"Tab1",#N/A,FALSE,"P";"Tab2",#N/A,FALSE,"P"}</definedName>
    <definedName name="zx" localSheetId="8" hidden="1">{"Tab1",#N/A,FALSE,"P";"Tab2",#N/A,FALSE,"P"}</definedName>
    <definedName name="zx" localSheetId="10" hidden="1">{"Tab1",#N/A,FALSE,"P";"Tab2",#N/A,FALSE,"P"}</definedName>
    <definedName name="zx" localSheetId="11" hidden="1">{"Tab1",#N/A,FALSE,"P";"Tab2",#N/A,FALSE,"P"}</definedName>
    <definedName name="zx" localSheetId="12" hidden="1">{"Tab1",#N/A,FALSE,"P";"Tab2",#N/A,FALSE,"P"}</definedName>
    <definedName name="zx" localSheetId="1" hidden="1">{"Tab1",#N/A,FALSE,"P";"Tab2",#N/A,FALSE,"P"}</definedName>
    <definedName name="zx" hidden="1">{"Tab1",#N/A,FALSE,"P";"Tab2",#N/A,FALSE,"P"}</definedName>
    <definedName name="zz" localSheetId="13" hidden="1">{"Tab1",#N/A,FALSE,"P";"Tab2",#N/A,FALSE,"P"}</definedName>
    <definedName name="zz" localSheetId="14" hidden="1">{"Tab1",#N/A,FALSE,"P";"Tab2",#N/A,FALSE,"P"}</definedName>
    <definedName name="zz" localSheetId="7" hidden="1">{"Tab1",#N/A,FALSE,"P";"Tab2",#N/A,FALSE,"P"}</definedName>
    <definedName name="zz" localSheetId="8" hidden="1">{"Tab1",#N/A,FALSE,"P";"Tab2",#N/A,FALSE,"P"}</definedName>
    <definedName name="zz" localSheetId="10" hidden="1">{"Tab1",#N/A,FALSE,"P";"Tab2",#N/A,FALSE,"P"}</definedName>
    <definedName name="zz" localSheetId="11" hidden="1">{"Tab1",#N/A,FALSE,"P";"Tab2",#N/A,FALSE,"P"}</definedName>
    <definedName name="zz" localSheetId="12" hidden="1">{"Tab1",#N/A,FALSE,"P";"Tab2",#N/A,FALSE,"P"}</definedName>
    <definedName name="zz" localSheetId="1" hidden="1">{"Tab1",#N/A,FALSE,"P";"Tab2",#N/A,FALSE,"P"}</definedName>
    <definedName name="zz" hidden="1">{"Tab1",#N/A,FALSE,"P";"Tab2",#N/A,FALSE,"P"}</definedName>
    <definedName name="zzzz" localSheetId="13" hidden="1">{"Tab1",#N/A,FALSE,"P";"Tab2",#N/A,FALSE,"P"}</definedName>
    <definedName name="zzzz" localSheetId="14" hidden="1">{"Tab1",#N/A,FALSE,"P";"Tab2",#N/A,FALSE,"P"}</definedName>
    <definedName name="zzzz" localSheetId="7" hidden="1">{"Tab1",#N/A,FALSE,"P";"Tab2",#N/A,FALSE,"P"}</definedName>
    <definedName name="zzzz" localSheetId="8" hidden="1">{"Tab1",#N/A,FALSE,"P";"Tab2",#N/A,FALSE,"P"}</definedName>
    <definedName name="zzzz" localSheetId="10" hidden="1">{"Tab1",#N/A,FALSE,"P";"Tab2",#N/A,FALSE,"P"}</definedName>
    <definedName name="zzzz" localSheetId="11" hidden="1">{"Tab1",#N/A,FALSE,"P";"Tab2",#N/A,FALSE,"P"}</definedName>
    <definedName name="zzzz" localSheetId="12" hidden="1">{"Tab1",#N/A,FALSE,"P";"Tab2",#N/A,FALSE,"P"}</definedName>
    <definedName name="zzzz" localSheetId="1" hidden="1">{"Tab1",#N/A,FALSE,"P";"Tab2",#N/A,FALSE,"P"}</definedName>
    <definedName name="zzzz" hidden="1">{"Tab1",#N/A,FALSE,"P";"Tab2",#N/A,FALSE,"P"}</definedName>
    <definedName name="zzzzzzzzzz" localSheetId="13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localSheetId="14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localSheetId="7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localSheetId="8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localSheetId="10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localSheetId="1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localSheetId="12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localSheetId="1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91029" iterateDelta="1E-4"/>
</workbook>
</file>

<file path=xl/calcChain.xml><?xml version="1.0" encoding="utf-8"?>
<calcChain xmlns="http://schemas.openxmlformats.org/spreadsheetml/2006/main">
  <c r="U58" i="66" l="1"/>
  <c r="U52" i="66"/>
  <c r="U40" i="66"/>
  <c r="U38" i="66"/>
  <c r="U26" i="66"/>
  <c r="U20" i="66"/>
  <c r="U15" i="66"/>
  <c r="U13" i="66"/>
  <c r="U11" i="66"/>
  <c r="S9" i="59" l="1"/>
  <c r="R9" i="59"/>
  <c r="Q9" i="59"/>
  <c r="U56" i="50"/>
  <c r="U48" i="50"/>
  <c r="U44" i="50"/>
  <c r="U40" i="50"/>
  <c r="U31" i="60" l="1"/>
  <c r="U25" i="60"/>
  <c r="U19" i="60"/>
  <c r="U14" i="60"/>
  <c r="U12" i="60"/>
  <c r="P9" i="59" l="1"/>
  <c r="O9" i="59"/>
  <c r="N9" i="59"/>
  <c r="M9" i="59"/>
  <c r="L9" i="59"/>
  <c r="K9" i="59"/>
  <c r="J9" i="59"/>
  <c r="I9" i="59"/>
  <c r="H9" i="59"/>
  <c r="G9" i="59"/>
  <c r="F9" i="59"/>
  <c r="E9" i="59"/>
  <c r="D9" i="59"/>
  <c r="C9" i="59"/>
</calcChain>
</file>

<file path=xl/sharedStrings.xml><?xml version="1.0" encoding="utf-8"?>
<sst xmlns="http://schemas.openxmlformats.org/spreadsheetml/2006/main" count="873" uniqueCount="515">
  <si>
    <t>1/</t>
  </si>
  <si>
    <t>2/</t>
  </si>
  <si>
    <t xml:space="preserve">2007 </t>
  </si>
  <si>
    <t>2008</t>
  </si>
  <si>
    <t>2007</t>
  </si>
  <si>
    <t>2009</t>
  </si>
  <si>
    <t>p/</t>
  </si>
  <si>
    <t/>
  </si>
  <si>
    <t>2010</t>
  </si>
  <si>
    <t>2011</t>
  </si>
  <si>
    <t>2012</t>
  </si>
  <si>
    <t>2013</t>
  </si>
  <si>
    <t>2006</t>
  </si>
  <si>
    <t>2014</t>
  </si>
  <si>
    <r>
      <rPr>
        <sz val="9"/>
        <color indexed="30"/>
        <rFont val="Verdana"/>
        <family val="2"/>
      </rPr>
      <t xml:space="preserve">: Preliminar </t>
    </r>
    <r>
      <rPr>
        <sz val="9"/>
        <rFont val="Verdana"/>
        <family val="2"/>
      </rPr>
      <t>- Preliminary.</t>
    </r>
  </si>
  <si>
    <t xml:space="preserve">     Net lending (+)/net borrowing (-) (balance from current and capital accounts)</t>
  </si>
  <si>
    <t>2015</t>
  </si>
  <si>
    <t>2016</t>
  </si>
  <si>
    <r>
      <t xml:space="preserve">       Estados Unidos - </t>
    </r>
    <r>
      <rPr>
        <sz val="8"/>
        <color indexed="8"/>
        <rFont val="Verdana"/>
        <family val="2"/>
      </rPr>
      <t>United States</t>
    </r>
  </si>
  <si>
    <r>
      <t xml:space="preserve">       Finlandia - </t>
    </r>
    <r>
      <rPr>
        <sz val="8"/>
        <color indexed="8"/>
        <rFont val="Verdana"/>
        <family val="2"/>
      </rPr>
      <t>Finland</t>
    </r>
  </si>
  <si>
    <r>
      <t xml:space="preserve">       Francia - </t>
    </r>
    <r>
      <rPr>
        <sz val="8"/>
        <color indexed="8"/>
        <rFont val="Verdana"/>
        <family val="2"/>
      </rPr>
      <t>France</t>
    </r>
  </si>
  <si>
    <r>
      <t xml:space="preserve">       Gran Caimán - </t>
    </r>
    <r>
      <rPr>
        <sz val="8"/>
        <color indexed="8"/>
        <rFont val="Verdana"/>
        <family val="2"/>
      </rPr>
      <t>Cayman Islands</t>
    </r>
  </si>
  <si>
    <r>
      <t xml:space="preserve">       Guatemala - </t>
    </r>
    <r>
      <rPr>
        <sz val="8"/>
        <color indexed="8"/>
        <rFont val="Verdana"/>
        <family val="2"/>
      </rPr>
      <t>Guatemala</t>
    </r>
  </si>
  <si>
    <r>
      <t xml:space="preserve">       Holanda - </t>
    </r>
    <r>
      <rPr>
        <sz val="8"/>
        <color indexed="8"/>
        <rFont val="Verdana"/>
        <family val="2"/>
      </rPr>
      <t>Holand</t>
    </r>
  </si>
  <si>
    <r>
      <t xml:space="preserve">       Hungría - </t>
    </r>
    <r>
      <rPr>
        <sz val="8"/>
        <color indexed="8"/>
        <rFont val="Verdana"/>
        <family val="2"/>
      </rPr>
      <t>Hungary</t>
    </r>
  </si>
  <si>
    <r>
      <t xml:space="preserve">     CCL-Peninsular - </t>
    </r>
    <r>
      <rPr>
        <sz val="8"/>
        <color indexed="8"/>
        <rFont val="Verdana"/>
        <family val="2"/>
      </rPr>
      <t>CCL-Peninsular</t>
    </r>
  </si>
  <si>
    <r>
      <t xml:space="preserve">     COLAC - </t>
    </r>
    <r>
      <rPr>
        <sz val="8"/>
        <color indexed="8"/>
        <rFont val="Verdana"/>
        <family val="2"/>
      </rPr>
      <t>COLAC</t>
    </r>
  </si>
  <si>
    <r>
      <t xml:space="preserve">     Eaglet - </t>
    </r>
    <r>
      <rPr>
        <sz val="8"/>
        <color indexed="8"/>
        <rFont val="Verdana"/>
        <family val="2"/>
      </rPr>
      <t>Eaglet</t>
    </r>
  </si>
  <si>
    <r>
      <t xml:space="preserve">     Habana Internacional - </t>
    </r>
    <r>
      <rPr>
        <sz val="8"/>
        <color indexed="8"/>
        <rFont val="Verdana"/>
        <family val="2"/>
      </rPr>
      <t>Habana International</t>
    </r>
  </si>
  <si>
    <r>
      <t xml:space="preserve">     Intercafe -</t>
    </r>
    <r>
      <rPr>
        <sz val="8"/>
        <color indexed="8"/>
        <rFont val="Verdana"/>
        <family val="2"/>
      </rPr>
      <t xml:space="preserve"> Intercafe</t>
    </r>
  </si>
  <si>
    <r>
      <t xml:space="preserve">     Dyckerhoff &amp; Widmann -</t>
    </r>
    <r>
      <rPr>
        <sz val="8"/>
        <color indexed="8"/>
        <rFont val="Verdana"/>
        <family val="2"/>
      </rPr>
      <t xml:space="preserve"> Dyckerhoff &amp; Widmann</t>
    </r>
  </si>
  <si>
    <r>
      <t xml:space="preserve">     Interpacific -</t>
    </r>
    <r>
      <rPr>
        <sz val="8"/>
        <color indexed="8"/>
        <rFont val="Verdana"/>
        <family val="2"/>
      </rPr>
      <t xml:space="preserve"> Interpacific</t>
    </r>
  </si>
  <si>
    <r>
      <t xml:space="preserve">     Unión Fenosa - </t>
    </r>
    <r>
      <rPr>
        <sz val="8"/>
        <color indexed="8"/>
        <rFont val="Verdana"/>
        <family val="2"/>
      </rPr>
      <t>Unión Fenosa</t>
    </r>
  </si>
  <si>
    <r>
      <t xml:space="preserve">     Pacific Industrial Bank -</t>
    </r>
    <r>
      <rPr>
        <sz val="8"/>
        <color indexed="8"/>
        <rFont val="Verdana"/>
        <family val="2"/>
      </rPr>
      <t xml:space="preserve"> Pacific Industrial Bank</t>
    </r>
  </si>
  <si>
    <r>
      <t xml:space="preserve">     Siemens -</t>
    </r>
    <r>
      <rPr>
        <sz val="8"/>
        <color indexed="8"/>
        <rFont val="Verdana"/>
        <family val="2"/>
      </rPr>
      <t xml:space="preserve"> Siemens</t>
    </r>
  </si>
  <si>
    <r>
      <t xml:space="preserve">     Caco -</t>
    </r>
    <r>
      <rPr>
        <sz val="8"/>
        <color indexed="8"/>
        <rFont val="Verdana"/>
        <family val="2"/>
      </rPr>
      <t xml:space="preserve"> Caco</t>
    </r>
  </si>
  <si>
    <t>-</t>
  </si>
  <si>
    <t>Capítulo VII: Sector externo</t>
  </si>
  <si>
    <t>Chapter  VII: External sector</t>
  </si>
  <si>
    <t xml:space="preserve">2015 </t>
  </si>
  <si>
    <t xml:space="preserve">2016 </t>
  </si>
  <si>
    <t>Total  (A+B+C+D)</t>
  </si>
  <si>
    <t>Total</t>
  </si>
  <si>
    <t xml:space="preserve">2008 </t>
  </si>
  <si>
    <r>
      <rPr>
        <sz val="9"/>
        <color indexed="56"/>
        <rFont val="Verdana"/>
        <family val="2"/>
      </rPr>
      <t xml:space="preserve">Precio promedio - </t>
    </r>
    <r>
      <rPr>
        <sz val="9"/>
        <color indexed="8"/>
        <rFont val="Verdana"/>
        <family val="2"/>
      </rPr>
      <t>Average price</t>
    </r>
  </si>
  <si>
    <t xml:space="preserve">     Préstamo neto (+)/endeudamiento neto (-) (Saldo de la cuenta corriente y de capital -</t>
  </si>
  <si>
    <r>
      <rPr>
        <b/>
        <sz val="9"/>
        <color indexed="30"/>
        <rFont val="Verdana"/>
        <family val="2"/>
      </rPr>
      <t xml:space="preserve"> Conceptos - </t>
    </r>
    <r>
      <rPr>
        <b/>
        <sz val="9"/>
        <rFont val="Verdana"/>
        <family val="2"/>
      </rPr>
      <t>Concept</t>
    </r>
  </si>
  <si>
    <r>
      <rPr>
        <b/>
        <sz val="9"/>
        <color indexed="30"/>
        <rFont val="Verdana"/>
        <family val="2"/>
      </rPr>
      <t xml:space="preserve">A.- Cuenta corriente - </t>
    </r>
    <r>
      <rPr>
        <b/>
        <sz val="9"/>
        <color indexed="8"/>
        <rFont val="Verdana"/>
        <family val="2"/>
      </rPr>
      <t>Current account</t>
    </r>
  </si>
  <si>
    <r>
      <rPr>
        <sz val="9"/>
        <color indexed="30"/>
        <rFont val="Verdana"/>
        <family val="2"/>
      </rPr>
      <t>como porcentaje del PIB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percent of GDP</t>
    </r>
  </si>
  <si>
    <r>
      <rPr>
        <sz val="9"/>
        <color indexed="30"/>
        <rFont val="Verdana"/>
        <family val="2"/>
      </rPr>
      <t>A.1.- Bienes -</t>
    </r>
    <r>
      <rPr>
        <sz val="9"/>
        <color indexed="8"/>
        <rFont val="Verdana"/>
        <family val="2"/>
      </rPr>
      <t xml:space="preserve"> Goods</t>
    </r>
  </si>
  <si>
    <r>
      <rPr>
        <sz val="9"/>
        <color indexed="30"/>
        <rFont val="Verdana"/>
        <family val="2"/>
      </rPr>
      <t xml:space="preserve">  Exportaciones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Exports</t>
    </r>
  </si>
  <si>
    <r>
      <rPr>
        <sz val="9"/>
        <color indexed="30"/>
        <rFont val="Verdana"/>
        <family val="2"/>
      </rPr>
      <t xml:space="preserve">  Mercancías generales según la BP (FOB)</t>
    </r>
    <r>
      <rPr>
        <vertAlign val="superscript"/>
        <sz val="9"/>
        <color indexed="30"/>
        <rFont val="Verdana"/>
        <family val="2"/>
      </rPr>
      <t>2/</t>
    </r>
    <r>
      <rPr>
        <sz val="9"/>
        <color indexed="30"/>
        <rFont val="Verdana"/>
        <family val="2"/>
      </rPr>
      <t xml:space="preserve"> - </t>
    </r>
    <r>
      <rPr>
        <sz val="9"/>
        <color indexed="8"/>
        <rFont val="Verdana"/>
        <family val="2"/>
      </rPr>
      <t xml:space="preserve">General merchandise on a BOP basis (FOB) </t>
    </r>
    <r>
      <rPr>
        <vertAlign val="superscript"/>
        <sz val="9"/>
        <color indexed="8"/>
        <rFont val="Verdana"/>
        <family val="2"/>
      </rPr>
      <t>2/</t>
    </r>
  </si>
  <si>
    <r>
      <rPr>
        <sz val="9"/>
        <color indexed="30"/>
        <rFont val="Verdana"/>
        <family val="2"/>
      </rPr>
      <t xml:space="preserve">  Oro no monetario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Nonmonetary gold</t>
    </r>
  </si>
  <si>
    <r>
      <rPr>
        <sz val="9"/>
        <color indexed="30"/>
        <rFont val="Verdana"/>
        <family val="2"/>
      </rPr>
      <t xml:space="preserve">  Importaciones - </t>
    </r>
    <r>
      <rPr>
        <sz val="9"/>
        <color indexed="8"/>
        <rFont val="Verdana"/>
        <family val="2"/>
      </rPr>
      <t>Imports</t>
    </r>
  </si>
  <si>
    <r>
      <rPr>
        <sz val="9"/>
        <color indexed="30"/>
        <rFont val="Verdana"/>
        <family val="2"/>
      </rPr>
      <t xml:space="preserve">  Mercancías generales según la BP (FOB)</t>
    </r>
    <r>
      <rPr>
        <vertAlign val="superscript"/>
        <sz val="9"/>
        <color indexed="30"/>
        <rFont val="Verdana"/>
        <family val="2"/>
      </rPr>
      <t>2/</t>
    </r>
    <r>
      <rPr>
        <sz val="9"/>
        <color indexed="30"/>
        <rFont val="Verdana"/>
        <family val="2"/>
      </rPr>
      <t xml:space="preserve"> </t>
    </r>
    <r>
      <rPr>
        <sz val="9"/>
        <color indexed="30"/>
        <rFont val="Verdana"/>
        <family val="2"/>
      </rPr>
      <t xml:space="preserve">- </t>
    </r>
    <r>
      <rPr>
        <sz val="9"/>
        <rFont val="Verdana"/>
        <family val="2"/>
      </rPr>
      <t xml:space="preserve">General merchandise on a BOP basis (FOB) </t>
    </r>
    <r>
      <rPr>
        <vertAlign val="superscript"/>
        <sz val="9"/>
        <rFont val="Verdana"/>
        <family val="2"/>
      </rPr>
      <t>2/</t>
    </r>
  </si>
  <si>
    <r>
      <rPr>
        <sz val="9"/>
        <color indexed="30"/>
        <rFont val="Verdana"/>
        <family val="2"/>
      </rPr>
      <t xml:space="preserve">  Oro no monetario - </t>
    </r>
    <r>
      <rPr>
        <sz val="9"/>
        <color indexed="8"/>
        <rFont val="Verdana"/>
        <family val="2"/>
      </rPr>
      <t>Nonmonetary gold</t>
    </r>
  </si>
  <si>
    <r>
      <rPr>
        <sz val="9"/>
        <color indexed="30"/>
        <rFont val="Verdana"/>
        <family val="2"/>
      </rPr>
      <t xml:space="preserve">A.2.- Servicios - </t>
    </r>
    <r>
      <rPr>
        <sz val="9"/>
        <color indexed="8"/>
        <rFont val="Verdana"/>
        <family val="2"/>
      </rPr>
      <t>Services</t>
    </r>
  </si>
  <si>
    <r>
      <rPr>
        <sz val="9"/>
        <color indexed="30"/>
        <rFont val="Verdana"/>
        <family val="2"/>
      </rPr>
      <t>Créditos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Credits</t>
    </r>
  </si>
  <si>
    <r>
      <rPr>
        <sz val="9"/>
        <color indexed="30"/>
        <rFont val="Verdana"/>
        <family val="2"/>
      </rPr>
      <t>Débitos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Debits</t>
    </r>
  </si>
  <si>
    <r>
      <rPr>
        <sz val="9"/>
        <color indexed="30"/>
        <rFont val="Verdana"/>
        <family val="2"/>
      </rPr>
      <t>Balance en bienes y servicios -</t>
    </r>
    <r>
      <rPr>
        <i/>
        <sz val="9"/>
        <color indexed="30"/>
        <rFont val="Verdana"/>
        <family val="2"/>
      </rPr>
      <t xml:space="preserve"> </t>
    </r>
    <r>
      <rPr>
        <i/>
        <sz val="9"/>
        <rFont val="Verdana"/>
        <family val="2"/>
      </rPr>
      <t>Balance o goods and servicies</t>
    </r>
  </si>
  <si>
    <r>
      <rPr>
        <sz val="9"/>
        <color indexed="30"/>
        <rFont val="Verdana"/>
        <family val="2"/>
      </rPr>
      <t>A.3.- Ingreso primario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Primary income</t>
    </r>
  </si>
  <si>
    <r>
      <rPr>
        <sz val="9"/>
        <color indexed="30"/>
        <rFont val="Verdana"/>
        <family val="2"/>
      </rPr>
      <t xml:space="preserve">A.4.- Ingreso secundario </t>
    </r>
    <r>
      <rPr>
        <sz val="9"/>
        <color indexed="30"/>
        <rFont val="Verdana"/>
        <family val="2"/>
      </rPr>
      <t>-</t>
    </r>
    <r>
      <rPr>
        <sz val="9"/>
        <rFont val="Verdana"/>
        <family val="2"/>
      </rPr>
      <t xml:space="preserve"> </t>
    </r>
    <r>
      <rPr>
        <sz val="9"/>
        <color indexed="8"/>
        <rFont val="Verdana"/>
        <family val="2"/>
      </rPr>
      <t>Secondary income</t>
    </r>
    <r>
      <rPr>
        <sz val="9"/>
        <rFont val="Verdana"/>
        <family val="2"/>
      </rPr>
      <t xml:space="preserve"> </t>
    </r>
  </si>
  <si>
    <r>
      <rPr>
        <sz val="9"/>
        <color indexed="30"/>
        <rFont val="Verdana"/>
        <family val="2"/>
      </rPr>
      <t>Créditos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Credits</t>
    </r>
  </si>
  <si>
    <r>
      <rPr>
        <i/>
        <sz val="9"/>
        <color indexed="30"/>
        <rFont val="Verdana"/>
        <family val="2"/>
      </rPr>
      <t xml:space="preserve">   del cual : remesas familiares -</t>
    </r>
    <r>
      <rPr>
        <i/>
        <sz val="9"/>
        <color indexed="8"/>
        <rFont val="Verdana"/>
        <family val="2"/>
      </rPr>
      <t xml:space="preserve"> Of which: workers´remittances</t>
    </r>
  </si>
  <si>
    <r>
      <rPr>
        <b/>
        <sz val="9"/>
        <color indexed="30"/>
        <rFont val="Verdana"/>
        <family val="2"/>
      </rPr>
      <t xml:space="preserve">B.- Cuenta de capital - </t>
    </r>
    <r>
      <rPr>
        <b/>
        <sz val="9"/>
        <color indexed="8"/>
        <rFont val="Verdana"/>
        <family val="2"/>
      </rPr>
      <t xml:space="preserve">Capital account </t>
    </r>
  </si>
  <si>
    <r>
      <rPr>
        <sz val="9"/>
        <color indexed="30"/>
        <rFont val="Verdana"/>
        <family val="2"/>
      </rPr>
      <t xml:space="preserve">                  Créditos -</t>
    </r>
    <r>
      <rPr>
        <sz val="9"/>
        <color indexed="8"/>
        <rFont val="Verdana"/>
        <family val="2"/>
      </rPr>
      <t xml:space="preserve"> Credits</t>
    </r>
  </si>
  <si>
    <r>
      <t xml:space="preserve">          </t>
    </r>
    <r>
      <rPr>
        <sz val="9"/>
        <color indexed="30"/>
        <rFont val="Verdana"/>
        <family val="2"/>
      </rPr>
      <t xml:space="preserve">        Débitos </t>
    </r>
    <r>
      <rPr>
        <sz val="9"/>
        <color indexed="30"/>
        <rFont val="Verdana"/>
        <family val="2"/>
      </rPr>
      <t>-</t>
    </r>
    <r>
      <rPr>
        <sz val="9"/>
        <color indexed="8"/>
        <rFont val="Verdana"/>
        <family val="2"/>
      </rPr>
      <t xml:space="preserve"> Debits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</si>
  <si>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Se define según la sexta edición del manual de balanza de pagos y posición de inversión internacional del FMI -</t>
    </r>
    <r>
      <rPr>
        <sz val="9"/>
        <rFont val="Verdana"/>
        <family val="2"/>
      </rPr>
      <t xml:space="preserve"> Defined according to IMF balance of payments and international investment position manual, sixth edition. </t>
    </r>
  </si>
  <si>
    <r>
      <rPr>
        <sz val="9"/>
        <color indexed="56"/>
        <rFont val="Verdana"/>
        <family val="2"/>
      </rPr>
      <t>:</t>
    </r>
    <r>
      <rPr>
        <sz val="9"/>
        <color indexed="30"/>
        <rFont val="Verdana"/>
        <family val="2"/>
      </rPr>
      <t xml:space="preserve"> Incluye exportaciones e importaciones de la zona franca y otros bienes - </t>
    </r>
    <r>
      <rPr>
        <sz val="9"/>
        <rFont val="Verdana"/>
        <family val="2"/>
      </rPr>
      <t>Includes exports and imports from free zone and others goods.</t>
    </r>
  </si>
  <si>
    <r>
      <rPr>
        <sz val="9"/>
        <color indexed="56"/>
        <rFont val="Verdana"/>
        <family val="2"/>
      </rPr>
      <t>:</t>
    </r>
    <r>
      <rPr>
        <sz val="9"/>
        <color indexed="30"/>
        <rFont val="Verdana"/>
        <family val="2"/>
      </rPr>
      <t xml:space="preserve"> Preliminar -</t>
    </r>
    <r>
      <rPr>
        <sz val="9"/>
        <rFont val="Verdana"/>
        <family val="2"/>
      </rPr>
      <t xml:space="preserve"> Preliminary.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</si>
  <si>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 xml:space="preserve">BCN </t>
    </r>
    <r>
      <rPr>
        <sz val="9"/>
        <color indexed="30"/>
        <rFont val="Verdana"/>
        <family val="2"/>
      </rPr>
      <t>-</t>
    </r>
    <r>
      <rPr>
        <sz val="9"/>
        <rFont val="Verdana"/>
        <family val="2"/>
      </rPr>
      <t xml:space="preserve"> Central Bank of Nicaragua.</t>
    </r>
  </si>
  <si>
    <r>
      <rPr>
        <sz val="9"/>
        <color indexed="30"/>
        <rFont val="Verdana"/>
        <family val="2"/>
      </rPr>
      <t xml:space="preserve">Fuente </t>
    </r>
    <r>
      <rPr>
        <sz val="9"/>
        <color indexed="56"/>
        <rFont val="Verdana"/>
        <family val="2"/>
      </rPr>
      <t xml:space="preserve">- </t>
    </r>
    <r>
      <rPr>
        <sz val="9"/>
        <rFont val="Verdana"/>
        <family val="2"/>
      </rPr>
      <t>Source</t>
    </r>
  </si>
  <si>
    <r>
      <rPr>
        <b/>
        <sz val="9"/>
        <color indexed="30"/>
        <rFont val="Verdana"/>
        <family val="2"/>
      </rPr>
      <t>Balanza de pagos</t>
    </r>
    <r>
      <rPr>
        <b/>
        <vertAlign val="superscript"/>
        <sz val="9"/>
        <color indexed="30"/>
        <rFont val="Verdana"/>
        <family val="2"/>
      </rPr>
      <t xml:space="preserve">1/ </t>
    </r>
    <r>
      <rPr>
        <b/>
        <sz val="9"/>
        <color indexed="30"/>
        <rFont val="Verdana"/>
        <family val="2"/>
      </rPr>
      <t>-</t>
    </r>
    <r>
      <rPr>
        <b/>
        <sz val="9"/>
        <color indexed="62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Balance of payments</t>
    </r>
    <r>
      <rPr>
        <b/>
        <vertAlign val="superscript"/>
        <sz val="9"/>
        <color indexed="8"/>
        <rFont val="Verdana"/>
        <family val="2"/>
      </rPr>
      <t>1/</t>
    </r>
  </si>
  <si>
    <r>
      <rPr>
        <b/>
        <sz val="9"/>
        <color indexed="30"/>
        <rFont val="Verdana"/>
        <family val="2"/>
      </rPr>
      <t xml:space="preserve"> Conceptos -</t>
    </r>
    <r>
      <rPr>
        <b/>
        <sz val="9"/>
        <color indexed="8"/>
        <rFont val="Verdana"/>
        <family val="2"/>
      </rPr>
      <t xml:space="preserve"> Concept</t>
    </r>
  </si>
  <si>
    <r>
      <rPr>
        <b/>
        <sz val="9"/>
        <color indexed="30"/>
        <rFont val="Verdana"/>
        <family val="2"/>
      </rPr>
      <t xml:space="preserve">C.- Cuenta financiera - </t>
    </r>
    <r>
      <rPr>
        <b/>
        <sz val="9"/>
        <color indexed="8"/>
        <rFont val="Verdana"/>
        <family val="2"/>
      </rPr>
      <t xml:space="preserve">Financial account </t>
    </r>
  </si>
  <si>
    <r>
      <rPr>
        <sz val="9"/>
        <color indexed="30"/>
        <rFont val="Verdana"/>
        <family val="2"/>
      </rPr>
      <t xml:space="preserve">     Préstamo neto (+)/endeudamiento neto (-) (Saldo de la cuenta financiera)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Net lending (+)/net borrowing (-) (from financial account)</t>
    </r>
  </si>
  <si>
    <r>
      <rPr>
        <sz val="9"/>
        <color indexed="30"/>
        <rFont val="Verdana"/>
        <family val="2"/>
      </rPr>
      <t xml:space="preserve">C.1.- Inversión Directa </t>
    </r>
    <r>
      <rPr>
        <sz val="9"/>
        <color indexed="56"/>
        <rFont val="Verdana"/>
        <family val="2"/>
      </rPr>
      <t>-</t>
    </r>
    <r>
      <rPr>
        <sz val="9"/>
        <color indexed="8"/>
        <rFont val="Verdana"/>
        <family val="2"/>
      </rPr>
      <t xml:space="preserve"> Direct investment</t>
    </r>
  </si>
  <si>
    <r>
      <rPr>
        <sz val="9"/>
        <color indexed="30"/>
        <rFont val="Verdana"/>
        <family val="2"/>
      </rPr>
      <t xml:space="preserve">         Adquisición neta de activos financieros -</t>
    </r>
    <r>
      <rPr>
        <sz val="9"/>
        <color indexed="30"/>
        <rFont val="Verdana"/>
        <family val="2"/>
      </rPr>
      <t xml:space="preserve"> </t>
    </r>
    <r>
      <rPr>
        <sz val="9"/>
        <rFont val="Verdana"/>
        <family val="2"/>
      </rPr>
      <t>Net acquisition of financial assets</t>
    </r>
  </si>
  <si>
    <r>
      <rPr>
        <sz val="9"/>
        <color indexed="30"/>
        <rFont val="Verdana"/>
        <family val="2"/>
      </rPr>
      <t xml:space="preserve">         Pasivos netos incurridos -</t>
    </r>
    <r>
      <rPr>
        <sz val="9"/>
        <color indexed="30"/>
        <rFont val="Verdana"/>
        <family val="2"/>
      </rPr>
      <t xml:space="preserve"> </t>
    </r>
    <r>
      <rPr>
        <sz val="9"/>
        <rFont val="Verdana"/>
        <family val="2"/>
      </rPr>
      <t>Net incurrence of liabilities</t>
    </r>
  </si>
  <si>
    <r>
      <rPr>
        <sz val="9"/>
        <color indexed="30"/>
        <rFont val="Verdana"/>
        <family val="2"/>
      </rPr>
      <t>C.2.- Inversión de Cartera -</t>
    </r>
    <r>
      <rPr>
        <sz val="9"/>
        <color indexed="8"/>
        <rFont val="Verdana"/>
        <family val="2"/>
      </rPr>
      <t xml:space="preserve"> Portfolio investment</t>
    </r>
  </si>
  <si>
    <r>
      <rPr>
        <sz val="9"/>
        <color indexed="56"/>
        <rFont val="Verdana"/>
        <family val="2"/>
      </rPr>
      <t xml:space="preserve">         </t>
    </r>
    <r>
      <rPr>
        <sz val="9"/>
        <color indexed="30"/>
        <rFont val="Verdana"/>
        <family val="2"/>
      </rPr>
      <t>Adquisición neta de activos financieros -</t>
    </r>
    <r>
      <rPr>
        <sz val="9"/>
        <color indexed="30"/>
        <rFont val="Verdana"/>
        <family val="2"/>
      </rPr>
      <t xml:space="preserve"> </t>
    </r>
    <r>
      <rPr>
        <sz val="9"/>
        <rFont val="Verdana"/>
        <family val="2"/>
      </rPr>
      <t>Net acquisition of financial assets</t>
    </r>
  </si>
  <si>
    <r>
      <rPr>
        <sz val="9"/>
        <color indexed="30"/>
        <rFont val="Verdana"/>
        <family val="2"/>
      </rPr>
      <t xml:space="preserve">         Pasivos netos incurridos - </t>
    </r>
    <r>
      <rPr>
        <sz val="9"/>
        <rFont val="Verdana"/>
        <family val="2"/>
      </rPr>
      <t>Net incurrence of liabilities</t>
    </r>
  </si>
  <si>
    <r>
      <rPr>
        <sz val="9"/>
        <color indexed="30"/>
        <rFont val="Verdana"/>
        <family val="2"/>
      </rPr>
      <t>C.3.- Derivados financieros -</t>
    </r>
    <r>
      <rPr>
        <sz val="9"/>
        <color indexed="8"/>
        <rFont val="Verdana"/>
        <family val="2"/>
      </rPr>
      <t xml:space="preserve"> Financial derivatives</t>
    </r>
  </si>
  <si>
    <r>
      <rPr>
        <sz val="9"/>
        <color indexed="30"/>
        <rFont val="Verdana"/>
        <family val="2"/>
      </rPr>
      <t xml:space="preserve">         Adquisición neta de activos financieros - </t>
    </r>
    <r>
      <rPr>
        <sz val="9"/>
        <rFont val="Verdana"/>
        <family val="2"/>
      </rPr>
      <t>Net acquisition of financial assets</t>
    </r>
  </si>
  <si>
    <r>
      <rPr>
        <sz val="9"/>
        <color indexed="30"/>
        <rFont val="Verdana"/>
        <family val="2"/>
      </rPr>
      <t>C.4.- Otra inversión -</t>
    </r>
    <r>
      <rPr>
        <sz val="9"/>
        <color indexed="8"/>
        <rFont val="Verdana"/>
        <family val="2"/>
      </rPr>
      <t xml:space="preserve"> Other investment</t>
    </r>
  </si>
  <si>
    <r>
      <rPr>
        <sz val="9"/>
        <color indexed="30"/>
        <rFont val="Verdana"/>
        <family val="2"/>
      </rPr>
      <t xml:space="preserve">           Moneda y depósitos -</t>
    </r>
    <r>
      <rPr>
        <sz val="9"/>
        <color indexed="30"/>
        <rFont val="Verdana"/>
        <family val="2"/>
      </rPr>
      <t xml:space="preserve"> </t>
    </r>
    <r>
      <rPr>
        <sz val="9"/>
        <rFont val="Verdana"/>
        <family val="2"/>
      </rPr>
      <t>Currency and deposits</t>
    </r>
  </si>
  <si>
    <r>
      <rPr>
        <sz val="9"/>
        <color indexed="56"/>
        <rFont val="Verdana"/>
        <family val="2"/>
      </rPr>
      <t xml:space="preserve">    </t>
    </r>
    <r>
      <rPr>
        <sz val="9"/>
        <color indexed="30"/>
        <rFont val="Verdana"/>
        <family val="2"/>
      </rPr>
      <t xml:space="preserve">       Préstamos - </t>
    </r>
    <r>
      <rPr>
        <sz val="9"/>
        <rFont val="Verdana"/>
        <family val="2"/>
      </rPr>
      <t>Loans</t>
    </r>
  </si>
  <si>
    <r>
      <rPr>
        <sz val="9"/>
        <color indexed="30"/>
        <rFont val="Verdana"/>
        <family val="2"/>
      </rPr>
      <t xml:space="preserve">           Créditos y anticipos comerciales - </t>
    </r>
    <r>
      <rPr>
        <sz val="9"/>
        <rFont val="Verdana"/>
        <family val="2"/>
      </rPr>
      <t>Trade credit and advances</t>
    </r>
  </si>
  <si>
    <r>
      <t xml:space="preserve"> </t>
    </r>
    <r>
      <rPr>
        <sz val="9"/>
        <color indexed="30"/>
        <rFont val="Verdana"/>
        <family val="2"/>
      </rPr>
      <t xml:space="preserve">          Otras cuentas por cobrar </t>
    </r>
    <r>
      <rPr>
        <sz val="9"/>
        <color indexed="30"/>
        <rFont val="Verdana"/>
        <family val="2"/>
      </rPr>
      <t xml:space="preserve">- </t>
    </r>
    <r>
      <rPr>
        <sz val="9"/>
        <rFont val="Verdana"/>
        <family val="2"/>
      </rPr>
      <t>Other accounts receivable</t>
    </r>
  </si>
  <si>
    <r>
      <rPr>
        <sz val="9"/>
        <color indexed="30"/>
        <rFont val="Verdana"/>
        <family val="2"/>
      </rPr>
      <t xml:space="preserve">         Pasivos netos incurridos -</t>
    </r>
    <r>
      <rPr>
        <sz val="9"/>
        <color indexed="56"/>
        <rFont val="Verdana"/>
        <family val="2"/>
      </rPr>
      <t xml:space="preserve"> </t>
    </r>
    <r>
      <rPr>
        <sz val="9"/>
        <rFont val="Verdana"/>
        <family val="2"/>
      </rPr>
      <t>Net incurrence of liabilities</t>
    </r>
  </si>
  <si>
    <r>
      <rPr>
        <sz val="9"/>
        <color indexed="30"/>
        <rFont val="Verdana"/>
        <family val="2"/>
      </rPr>
      <t xml:space="preserve">           Préstamos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rFont val="Verdana"/>
        <family val="2"/>
      </rPr>
      <t>Loans</t>
    </r>
  </si>
  <si>
    <r>
      <t xml:space="preserve"> </t>
    </r>
    <r>
      <rPr>
        <sz val="9"/>
        <color indexed="30"/>
        <rFont val="Verdana"/>
        <family val="2"/>
      </rPr>
      <t xml:space="preserve">          Créditos y anticipos comerciales -</t>
    </r>
    <r>
      <rPr>
        <sz val="9"/>
        <color indexed="30"/>
        <rFont val="Verdana"/>
        <family val="2"/>
      </rPr>
      <t xml:space="preserve"> </t>
    </r>
    <r>
      <rPr>
        <sz val="9"/>
        <rFont val="Verdana"/>
        <family val="2"/>
      </rPr>
      <t>Trade credit and advances</t>
    </r>
  </si>
  <si>
    <r>
      <rPr>
        <sz val="9"/>
        <color indexed="30"/>
        <rFont val="Verdana"/>
        <family val="2"/>
      </rPr>
      <t xml:space="preserve">           Otras cuentas por pagar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rFont val="Verdana"/>
        <family val="2"/>
      </rPr>
      <t>Other accounts payable</t>
    </r>
  </si>
  <si>
    <r>
      <rPr>
        <sz val="9"/>
        <color indexed="30"/>
        <rFont val="Verdana"/>
        <family val="2"/>
      </rPr>
      <t xml:space="preserve">           Derechos especiales de giro - </t>
    </r>
    <r>
      <rPr>
        <sz val="9"/>
        <rFont val="Verdana"/>
        <family val="2"/>
      </rPr>
      <t>Special drawing rights</t>
    </r>
  </si>
  <si>
    <r>
      <rPr>
        <sz val="9"/>
        <color indexed="30"/>
        <rFont val="Verdana"/>
        <family val="2"/>
      </rPr>
      <t>C.5.- Activos de reserva</t>
    </r>
    <r>
      <rPr>
        <vertAlign val="superscript"/>
        <sz val="9"/>
        <color indexed="30"/>
        <rFont val="Verdana"/>
        <family val="2"/>
      </rPr>
      <t>2/</t>
    </r>
    <r>
      <rPr>
        <sz val="9"/>
        <color indexed="30"/>
        <rFont val="Verdana"/>
        <family val="2"/>
      </rPr>
      <t xml:space="preserve"> </t>
    </r>
    <r>
      <rPr>
        <sz val="9"/>
        <color indexed="56"/>
        <rFont val="Verdana"/>
        <family val="2"/>
      </rPr>
      <t>-</t>
    </r>
    <r>
      <rPr>
        <sz val="9"/>
        <color indexed="8"/>
        <rFont val="Verdana"/>
        <family val="2"/>
      </rPr>
      <t xml:space="preserve"> Reserve assets</t>
    </r>
    <r>
      <rPr>
        <vertAlign val="superscript"/>
        <sz val="9"/>
        <color indexed="8"/>
        <rFont val="Verdana"/>
        <family val="2"/>
      </rPr>
      <t>2/</t>
    </r>
    <r>
      <rPr>
        <sz val="9"/>
        <color indexed="8"/>
        <rFont val="Verdana"/>
        <family val="2"/>
      </rPr>
      <t xml:space="preserve"> </t>
    </r>
  </si>
  <si>
    <r>
      <rPr>
        <b/>
        <sz val="9"/>
        <color indexed="30"/>
        <rFont val="Verdana"/>
        <family val="2"/>
      </rPr>
      <t xml:space="preserve">D.- Errores y omisiones netos </t>
    </r>
    <r>
      <rPr>
        <b/>
        <sz val="9"/>
        <color indexed="56"/>
        <rFont val="Verdana"/>
        <family val="2"/>
      </rPr>
      <t>-</t>
    </r>
    <r>
      <rPr>
        <b/>
        <sz val="9"/>
        <color indexed="8"/>
        <rFont val="Verdana"/>
        <family val="2"/>
      </rPr>
      <t xml:space="preserve"> Net errors and omissions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</si>
  <si>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Se define según la sexta edición del manual de balanza de pagos y posición de inversión internacional del FMI -</t>
    </r>
    <r>
      <rPr>
        <sz val="9"/>
        <rFont val="Verdana"/>
        <family val="2"/>
      </rPr>
      <t xml:space="preserve"> Defined according to IMF balance of payments and international investment position manual sixth edition. 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</si>
  <si>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Corresponde a los activos del BCN, no incluye FOGADE y otros activos internacionales -</t>
    </r>
    <r>
      <rPr>
        <sz val="9"/>
        <rFont val="Verdana"/>
        <family val="2"/>
      </rPr>
      <t xml:space="preserve"> Central Bank of Nicaragua (BCN) assets, FOGADE and other foreign assets not included.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</si>
  <si>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Preliminar -</t>
    </r>
    <r>
      <rPr>
        <sz val="9"/>
        <rFont val="Verdana"/>
        <family val="2"/>
      </rPr>
      <t xml:space="preserve"> Preliminary.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</si>
  <si>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 xml:space="preserve">Balanza de pagos resumida, en la web del BCN encontrará la balanza de pagos detallada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rFont val="Verdana"/>
        <family val="2"/>
      </rPr>
      <t>Balance of payments summary, full version can be found online.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</si>
  <si>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 xml:space="preserve">BCN - </t>
    </r>
    <r>
      <rPr>
        <sz val="9"/>
        <rFont val="Verdana"/>
        <family val="2"/>
      </rPr>
      <t>Central Bank of Nicaragua.</t>
    </r>
  </si>
  <si>
    <r>
      <rPr>
        <sz val="9"/>
        <color indexed="30"/>
        <rFont val="Verdana"/>
        <family val="2"/>
      </rPr>
      <t>Fuente -</t>
    </r>
    <r>
      <rPr>
        <sz val="9"/>
        <rFont val="Verdana"/>
        <family val="2"/>
      </rPr>
      <t xml:space="preserve"> Source</t>
    </r>
  </si>
  <si>
    <r>
      <rPr>
        <sz val="9"/>
        <color indexed="30"/>
        <rFont val="Verdana"/>
        <family val="2"/>
      </rPr>
      <t>Nota -</t>
    </r>
    <r>
      <rPr>
        <sz val="9"/>
        <rFont val="Verdana"/>
        <family val="2"/>
      </rPr>
      <t xml:space="preserve"> note</t>
    </r>
  </si>
  <si>
    <r>
      <rPr>
        <b/>
        <sz val="9"/>
        <color indexed="30"/>
        <rFont val="Verdana"/>
        <family val="2"/>
      </rPr>
      <t>Exportaciones FOB de mercancías por productos principales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FOB merchandise exports, main commodities</t>
    </r>
  </si>
  <si>
    <r>
      <rPr>
        <sz val="9"/>
        <color indexed="30"/>
        <rFont val="Verdana"/>
        <family val="2"/>
      </rPr>
      <t>Café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Coffee</t>
    </r>
  </si>
  <si>
    <r>
      <rPr>
        <sz val="9"/>
        <color indexed="30"/>
        <rFont val="Verdana"/>
        <family val="2"/>
      </rPr>
      <t>Valor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Value</t>
    </r>
  </si>
  <si>
    <r>
      <rPr>
        <sz val="9"/>
        <color indexed="30"/>
        <rFont val="Verdana"/>
        <family val="2"/>
      </rPr>
      <t>Volumen (miles qq.)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Volume (thousand qq.)</t>
    </r>
  </si>
  <si>
    <r>
      <rPr>
        <sz val="9"/>
        <color indexed="30"/>
        <rFont val="Verdana"/>
        <family val="2"/>
      </rPr>
      <t xml:space="preserve">Precio promedio </t>
    </r>
    <r>
      <rPr>
        <sz val="9"/>
        <color indexed="56"/>
        <rFont val="Verdana"/>
        <family val="2"/>
      </rPr>
      <t xml:space="preserve">- </t>
    </r>
    <r>
      <rPr>
        <sz val="9"/>
        <color indexed="8"/>
        <rFont val="Verdana"/>
        <family val="2"/>
      </rPr>
      <t>Average price</t>
    </r>
  </si>
  <si>
    <r>
      <rPr>
        <sz val="9"/>
        <color indexed="30"/>
        <rFont val="Verdana"/>
        <family val="2"/>
      </rPr>
      <t>Maní -</t>
    </r>
    <r>
      <rPr>
        <sz val="9"/>
        <color indexed="8"/>
        <rFont val="Verdana"/>
        <family val="2"/>
      </rPr>
      <t xml:space="preserve"> Peanuts</t>
    </r>
  </si>
  <si>
    <r>
      <rPr>
        <sz val="9"/>
        <color indexed="30"/>
        <rFont val="Verdana"/>
        <family val="2"/>
      </rPr>
      <t xml:space="preserve">Ganado en pie - </t>
    </r>
    <r>
      <rPr>
        <sz val="9"/>
        <rFont val="Verdana"/>
        <family val="2"/>
      </rPr>
      <t>Livestock</t>
    </r>
  </si>
  <si>
    <r>
      <rPr>
        <sz val="9"/>
        <color indexed="30"/>
        <rFont val="Verdana"/>
        <family val="2"/>
      </rPr>
      <t>Frijol -</t>
    </r>
    <r>
      <rPr>
        <sz val="9"/>
        <color indexed="8"/>
        <rFont val="Verdana"/>
        <family val="2"/>
      </rPr>
      <t xml:space="preserve"> Beans</t>
    </r>
  </si>
  <si>
    <r>
      <rPr>
        <sz val="9"/>
        <color indexed="30"/>
        <rFont val="Verdana"/>
        <family val="2"/>
      </rPr>
      <t>Banano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Bananas</t>
    </r>
  </si>
  <si>
    <r>
      <rPr>
        <sz val="9"/>
        <color indexed="30"/>
        <rFont val="Verdana"/>
        <family val="2"/>
      </rPr>
      <t>Tabaco en rama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Tobacco</t>
    </r>
  </si>
  <si>
    <r>
      <rPr>
        <sz val="9"/>
        <color indexed="30"/>
        <rFont val="Verdana"/>
        <family val="2"/>
      </rPr>
      <t>Mango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Mangos</t>
    </r>
  </si>
  <si>
    <r>
      <rPr>
        <sz val="9"/>
        <color indexed="30"/>
        <rFont val="Verdana"/>
        <family val="2"/>
      </rPr>
      <t>Quequisque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Quequisque</t>
    </r>
  </si>
  <si>
    <r>
      <rPr>
        <sz val="9"/>
        <color indexed="30"/>
        <rFont val="Verdana"/>
        <family val="2"/>
      </rPr>
      <t xml:space="preserve">Sandía y melón - </t>
    </r>
    <r>
      <rPr>
        <sz val="9"/>
        <color indexed="8"/>
        <rFont val="Verdana"/>
        <family val="2"/>
      </rPr>
      <t>Melon/watermelon</t>
    </r>
  </si>
  <si>
    <r>
      <rPr>
        <sz val="9"/>
        <color indexed="30"/>
        <rFont val="Verdana"/>
        <family val="2"/>
      </rPr>
      <t>Ajonjolí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Sesame Seeds</t>
    </r>
  </si>
  <si>
    <r>
      <rPr>
        <sz val="9"/>
        <color indexed="30"/>
        <rFont val="Verdana"/>
        <family val="2"/>
      </rPr>
      <t xml:space="preserve">Helechos - </t>
    </r>
    <r>
      <rPr>
        <sz val="9"/>
        <rFont val="Verdana"/>
        <family val="2"/>
      </rPr>
      <t>Ferns</t>
    </r>
  </si>
  <si>
    <r>
      <rPr>
        <sz val="9"/>
        <color indexed="30"/>
        <rFont val="Verdana"/>
        <family val="2"/>
      </rPr>
      <t>Los demás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Other goods</t>
    </r>
  </si>
  <si>
    <r>
      <rPr>
        <sz val="9"/>
        <color indexed="30"/>
        <rFont val="Verdana"/>
        <family val="2"/>
      </rPr>
      <t>Valor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Value</t>
    </r>
  </si>
  <si>
    <r>
      <rPr>
        <sz val="9"/>
        <color indexed="30"/>
        <rFont val="Verdana"/>
        <family val="2"/>
      </rPr>
      <t xml:space="preserve">Precio promedio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Average price</t>
    </r>
  </si>
  <si>
    <r>
      <rPr>
        <sz val="9"/>
        <color indexed="30"/>
        <rFont val="Verdana"/>
        <family val="2"/>
      </rPr>
      <t>Precio promedio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Average price</t>
    </r>
  </si>
  <si>
    <r>
      <rPr>
        <sz val="9"/>
        <color indexed="30"/>
        <rFont val="Verdana"/>
        <family val="2"/>
      </rPr>
      <t xml:space="preserve">Volumen (miles kg.) - </t>
    </r>
    <r>
      <rPr>
        <sz val="9"/>
        <color indexed="8"/>
        <rFont val="Verdana"/>
        <family val="2"/>
      </rPr>
      <t>Volume (thousand kg.)</t>
    </r>
  </si>
  <si>
    <r>
      <rPr>
        <sz val="9"/>
        <color indexed="30"/>
        <rFont val="Verdana"/>
        <family val="2"/>
      </rPr>
      <t xml:space="preserve">Valor - </t>
    </r>
    <r>
      <rPr>
        <sz val="9"/>
        <color indexed="8"/>
        <rFont val="Verdana"/>
        <family val="2"/>
      </rPr>
      <t>Value</t>
    </r>
  </si>
  <si>
    <r>
      <rPr>
        <sz val="9"/>
        <color indexed="30"/>
        <rFont val="Verdana"/>
        <family val="2"/>
      </rPr>
      <t>Volumen (miles kg.)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Volume (thousand kg.)</t>
    </r>
  </si>
  <si>
    <r>
      <rPr>
        <sz val="9"/>
        <color indexed="30"/>
        <rFont val="Verdana"/>
        <family val="2"/>
      </rPr>
      <t>Precio promedio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Average price</t>
    </r>
  </si>
  <si>
    <r>
      <rPr>
        <sz val="9"/>
        <color indexed="30"/>
        <rFont val="Verdana"/>
        <family val="2"/>
      </rPr>
      <t>Volumen (miles cajas)</t>
    </r>
    <r>
      <rPr>
        <vertAlign val="superscript"/>
        <sz val="9"/>
        <color indexed="30"/>
        <rFont val="Verdana"/>
        <family val="2"/>
      </rPr>
      <t xml:space="preserve">1/ </t>
    </r>
    <r>
      <rPr>
        <sz val="9"/>
        <color indexed="30"/>
        <rFont val="Verdana"/>
        <family val="2"/>
      </rPr>
      <t>-</t>
    </r>
    <r>
      <rPr>
        <sz val="9"/>
        <color indexed="8"/>
        <rFont val="Verdana"/>
        <family val="2"/>
      </rPr>
      <t xml:space="preserve"> Volumen (thousand boxes)</t>
    </r>
    <r>
      <rPr>
        <vertAlign val="superscript"/>
        <sz val="9"/>
        <color indexed="8"/>
        <rFont val="Verdana"/>
        <family val="2"/>
      </rPr>
      <t>1/</t>
    </r>
  </si>
  <si>
    <r>
      <rPr>
        <sz val="9"/>
        <color indexed="30"/>
        <rFont val="Verdana"/>
        <family val="2"/>
      </rPr>
      <t xml:space="preserve">Precio promedio - </t>
    </r>
    <r>
      <rPr>
        <sz val="9"/>
        <color indexed="8"/>
        <rFont val="Verdana"/>
        <family val="2"/>
      </rPr>
      <t>Average price</t>
    </r>
  </si>
  <si>
    <r>
      <rPr>
        <sz val="9"/>
        <color indexed="30"/>
        <rFont val="Verdana"/>
        <family val="2"/>
      </rPr>
      <t xml:space="preserve">Volumen (miles kg.)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Volume (thousand kg.)</t>
    </r>
  </si>
  <si>
    <r>
      <rPr>
        <sz val="9"/>
        <color indexed="30"/>
        <rFont val="Verdana"/>
        <family val="2"/>
      </rPr>
      <t>Precio promedio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Average price</t>
    </r>
  </si>
  <si>
    <r>
      <rPr>
        <sz val="9"/>
        <color indexed="30"/>
        <rFont val="Verdana"/>
        <family val="2"/>
      </rPr>
      <t xml:space="preserve">Valor </t>
    </r>
    <r>
      <rPr>
        <sz val="9"/>
        <color indexed="30"/>
        <rFont val="Verdana"/>
        <family val="2"/>
      </rPr>
      <t xml:space="preserve">- </t>
    </r>
    <r>
      <rPr>
        <sz val="9"/>
        <color indexed="8"/>
        <rFont val="Verdana"/>
        <family val="2"/>
      </rPr>
      <t>Value</t>
    </r>
  </si>
  <si>
    <r>
      <rPr>
        <sz val="9"/>
        <color indexed="30"/>
        <rFont val="Verdana"/>
        <family val="2"/>
      </rPr>
      <t>Volumen (miles kg.)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Volume (thousand kg.)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</si>
  <si>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 xml:space="preserve">Cajas de 42 libras </t>
    </r>
    <r>
      <rPr>
        <sz val="9"/>
        <color indexed="56"/>
        <rFont val="Verdana"/>
        <family val="2"/>
      </rPr>
      <t>-</t>
    </r>
    <r>
      <rPr>
        <sz val="9"/>
        <rFont val="Verdana"/>
        <family val="2"/>
      </rPr>
      <t xml:space="preserve"> Boxes of 42 pounds.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</si>
  <si>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 xml:space="preserve">Preliminar - </t>
    </r>
    <r>
      <rPr>
        <sz val="9"/>
        <rFont val="Verdana"/>
        <family val="2"/>
      </rPr>
      <t>Preliminary.</t>
    </r>
  </si>
  <si>
    <r>
      <rPr>
        <sz val="9"/>
        <color indexed="30"/>
        <rFont val="Verdana"/>
        <family val="2"/>
      </rPr>
      <t>: No incluye exportaciones de zona franca -</t>
    </r>
    <r>
      <rPr>
        <sz val="9"/>
        <color indexed="56"/>
        <rFont val="Verdana"/>
        <family val="2"/>
      </rPr>
      <t xml:space="preserve"> </t>
    </r>
    <r>
      <rPr>
        <sz val="9"/>
        <rFont val="Verdana"/>
        <family val="2"/>
      </rPr>
      <t>This table does not include free zone exports.</t>
    </r>
  </si>
  <si>
    <r>
      <rPr>
        <sz val="9"/>
        <color indexed="30"/>
        <rFont val="Verdana"/>
        <family val="2"/>
      </rPr>
      <t>Nota -</t>
    </r>
    <r>
      <rPr>
        <sz val="9"/>
        <color indexed="56"/>
        <rFont val="Verdana"/>
        <family val="2"/>
      </rPr>
      <t xml:space="preserve"> </t>
    </r>
    <r>
      <rPr>
        <sz val="9"/>
        <rFont val="Verdana"/>
        <family val="2"/>
      </rPr>
      <t>note</t>
    </r>
  </si>
  <si>
    <r>
      <rPr>
        <sz val="9"/>
        <color indexed="30"/>
        <rFont val="Verdana"/>
        <family val="2"/>
      </rPr>
      <t xml:space="preserve">Fuente - </t>
    </r>
    <r>
      <rPr>
        <sz val="9"/>
        <rFont val="Verdana"/>
        <family val="2"/>
      </rPr>
      <t>Source</t>
    </r>
  </si>
  <si>
    <r>
      <rPr>
        <b/>
        <sz val="9"/>
        <color indexed="30"/>
        <rFont val="Verdana"/>
        <family val="2"/>
      </rPr>
      <t>Productos -</t>
    </r>
    <r>
      <rPr>
        <b/>
        <sz val="9"/>
        <color indexed="8"/>
        <rFont val="Verdana"/>
        <family val="2"/>
      </rPr>
      <t xml:space="preserve"> Commodities</t>
    </r>
  </si>
  <si>
    <r>
      <rPr>
        <b/>
        <sz val="9"/>
        <color indexed="30"/>
        <rFont val="Verdana"/>
        <family val="2"/>
      </rPr>
      <t>B.- Pesqueros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Seafood</t>
    </r>
  </si>
  <si>
    <r>
      <rPr>
        <sz val="9"/>
        <color indexed="30"/>
        <rFont val="Verdana"/>
        <family val="2"/>
      </rPr>
      <t>Langosta -</t>
    </r>
    <r>
      <rPr>
        <sz val="9"/>
        <color indexed="8"/>
        <rFont val="Verdana"/>
        <family val="2"/>
      </rPr>
      <t xml:space="preserve"> Lobster</t>
    </r>
  </si>
  <si>
    <r>
      <rPr>
        <sz val="9"/>
        <color indexed="30"/>
        <rFont val="Verdana"/>
        <family val="2"/>
      </rPr>
      <t>Volumen (miles lb.) -</t>
    </r>
    <r>
      <rPr>
        <sz val="9"/>
        <rFont val="Verdana"/>
        <family val="2"/>
      </rPr>
      <t xml:space="preserve"> Volume (thousand pounds)</t>
    </r>
  </si>
  <si>
    <r>
      <rPr>
        <sz val="9"/>
        <color indexed="30"/>
        <rFont val="Verdana"/>
        <family val="2"/>
      </rPr>
      <t xml:space="preserve">Camarón - </t>
    </r>
    <r>
      <rPr>
        <sz val="9"/>
        <color indexed="8"/>
        <rFont val="Verdana"/>
        <family val="2"/>
      </rPr>
      <t>Shrimp</t>
    </r>
    <r>
      <rPr>
        <sz val="9"/>
        <color indexed="62"/>
        <rFont val="Verdana"/>
        <family val="2"/>
      </rPr>
      <t xml:space="preserve"> </t>
    </r>
  </si>
  <si>
    <r>
      <rPr>
        <sz val="9"/>
        <color indexed="30"/>
        <rFont val="Verdana"/>
        <family val="2"/>
      </rPr>
      <t xml:space="preserve">Pescados frescos - </t>
    </r>
    <r>
      <rPr>
        <sz val="9"/>
        <color indexed="8"/>
        <rFont val="Verdana"/>
        <family val="2"/>
      </rPr>
      <t>Fresh fish</t>
    </r>
  </si>
  <si>
    <r>
      <rPr>
        <i/>
        <sz val="9"/>
        <color indexed="30"/>
        <rFont val="Verdana"/>
        <family val="2"/>
      </rPr>
      <t>Continuación -</t>
    </r>
    <r>
      <rPr>
        <i/>
        <sz val="9"/>
        <color indexed="30"/>
        <rFont val="Verdana"/>
        <family val="2"/>
      </rPr>
      <t xml:space="preserve"> </t>
    </r>
    <r>
      <rPr>
        <i/>
        <sz val="9"/>
        <rFont val="Verdana"/>
        <family val="2"/>
      </rPr>
      <t>Continued</t>
    </r>
  </si>
  <si>
    <r>
      <rPr>
        <sz val="9"/>
        <color indexed="30"/>
        <rFont val="Verdana"/>
        <family val="2"/>
      </rPr>
      <t>2.-   Bebidas y rones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Beverages and rums</t>
    </r>
  </si>
  <si>
    <r>
      <rPr>
        <sz val="9"/>
        <color indexed="30"/>
        <rFont val="Verdana"/>
        <family val="2"/>
      </rPr>
      <t xml:space="preserve">3.-   Productos  de tabaco - </t>
    </r>
    <r>
      <rPr>
        <sz val="9"/>
        <color indexed="8"/>
        <rFont val="Verdana"/>
        <family val="2"/>
      </rPr>
      <t>Tobacco products</t>
    </r>
  </si>
  <si>
    <r>
      <rPr>
        <sz val="9"/>
        <color indexed="30"/>
        <rFont val="Verdana"/>
        <family val="2"/>
      </rPr>
      <t>5.-   Productos de cuero exc. Calzado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Leather goods excluding footwear</t>
    </r>
  </si>
  <si>
    <r>
      <rPr>
        <sz val="9"/>
        <color indexed="30"/>
        <rFont val="Verdana"/>
        <family val="2"/>
      </rPr>
      <t>4.-   Textil y prendas de vestir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Textiles and apparel</t>
    </r>
  </si>
  <si>
    <r>
      <rPr>
        <sz val="9"/>
        <color indexed="30"/>
        <rFont val="Verdana"/>
        <family val="2"/>
      </rPr>
      <t xml:space="preserve">6.-   Calzado de cuero exc. de caucho </t>
    </r>
    <r>
      <rPr>
        <sz val="9"/>
        <color indexed="56"/>
        <rFont val="Verdana"/>
        <family val="2"/>
      </rPr>
      <t>-</t>
    </r>
    <r>
      <rPr>
        <sz val="9"/>
        <color indexed="8"/>
        <rFont val="Verdana"/>
        <family val="2"/>
      </rPr>
      <t xml:space="preserve"> Leather footwear not including rubber</t>
    </r>
  </si>
  <si>
    <r>
      <rPr>
        <sz val="9"/>
        <color indexed="30"/>
        <rFont val="Verdana"/>
        <family val="2"/>
      </rPr>
      <t>7.-   Productos de madera (inc. madera aserrada) -</t>
    </r>
    <r>
      <rPr>
        <sz val="9"/>
        <color indexed="8"/>
        <rFont val="Verdana"/>
        <family val="2"/>
      </rPr>
      <t xml:space="preserve"> Wood products (inc. sawed wood)</t>
    </r>
  </si>
  <si>
    <r>
      <rPr>
        <sz val="9"/>
        <color indexed="30"/>
        <rFont val="Verdana"/>
        <family val="2"/>
      </rPr>
      <t>8.-   Productos de papel y derivados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Paper and paper products</t>
    </r>
  </si>
  <si>
    <r>
      <rPr>
        <sz val="9"/>
        <color indexed="30"/>
        <rFont val="Verdana"/>
        <family val="2"/>
      </rPr>
      <t>9.-   Imprentas, editoriales e industrias conexas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Printing, publishing and related industries</t>
    </r>
  </si>
  <si>
    <r>
      <rPr>
        <sz val="9"/>
        <color indexed="30"/>
        <rFont val="Verdana"/>
        <family val="2"/>
      </rPr>
      <t xml:space="preserve">10.- Productos químicos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Chemical products</t>
    </r>
  </si>
  <si>
    <r>
      <rPr>
        <sz val="9"/>
        <color indexed="30"/>
        <rFont val="Verdana"/>
        <family val="2"/>
      </rPr>
      <t>11.- Refinería de petróleo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Oil derivatives</t>
    </r>
  </si>
  <si>
    <r>
      <rPr>
        <sz val="9"/>
        <color indexed="30"/>
        <rFont val="Verdana"/>
        <family val="2"/>
      </rPr>
      <t xml:space="preserve">12.- Productos plásticos - </t>
    </r>
    <r>
      <rPr>
        <sz val="9"/>
        <color indexed="8"/>
        <rFont val="Verdana"/>
        <family val="2"/>
      </rPr>
      <t>Plastic products</t>
    </r>
  </si>
  <si>
    <r>
      <rPr>
        <sz val="9"/>
        <color indexed="30"/>
        <rFont val="Verdana"/>
        <family val="2"/>
      </rPr>
      <t>13.- Productos de porcelana -</t>
    </r>
    <r>
      <rPr>
        <sz val="9"/>
        <color indexed="8"/>
        <rFont val="Verdana"/>
        <family val="2"/>
      </rPr>
      <t xml:space="preserve"> Porcelain products</t>
    </r>
  </si>
  <si>
    <r>
      <rPr>
        <sz val="9"/>
        <color indexed="30"/>
        <rFont val="Verdana"/>
        <family val="2"/>
      </rPr>
      <t>14.- Productos de hierro y acero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Iron and steel products</t>
    </r>
  </si>
  <si>
    <r>
      <rPr>
        <sz val="9"/>
        <color indexed="30"/>
        <rFont val="Verdana"/>
        <family val="2"/>
      </rPr>
      <t>15.- Los demás -</t>
    </r>
    <r>
      <rPr>
        <sz val="9"/>
        <color indexed="8"/>
        <rFont val="Verdana"/>
        <family val="2"/>
      </rPr>
      <t xml:space="preserve"> Other goods</t>
    </r>
  </si>
  <si>
    <r>
      <rPr>
        <sz val="9"/>
        <color indexed="30"/>
        <rFont val="Verdana"/>
        <family val="2"/>
      </rPr>
      <t>Valor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Value</t>
    </r>
  </si>
  <si>
    <r>
      <rPr>
        <sz val="9"/>
        <color indexed="30"/>
        <rFont val="Verdana"/>
        <family val="2"/>
      </rPr>
      <t xml:space="preserve">Volumen (miles lb.) - </t>
    </r>
    <r>
      <rPr>
        <sz val="9"/>
        <rFont val="Verdana"/>
        <family val="2"/>
      </rPr>
      <t>Volume (thousand pounds)</t>
    </r>
  </si>
  <si>
    <r>
      <rPr>
        <sz val="9"/>
        <color indexed="30"/>
        <rFont val="Verdana"/>
        <family val="2"/>
      </rPr>
      <t xml:space="preserve">Precio promedio </t>
    </r>
    <r>
      <rPr>
        <sz val="9"/>
        <color indexed="56"/>
        <rFont val="Verdana"/>
        <family val="2"/>
      </rPr>
      <t xml:space="preserve">- </t>
    </r>
    <r>
      <rPr>
        <sz val="9"/>
        <color indexed="8"/>
        <rFont val="Verdana"/>
        <family val="2"/>
      </rPr>
      <t>Average price</t>
    </r>
  </si>
  <si>
    <r>
      <rPr>
        <sz val="9"/>
        <color indexed="30"/>
        <rFont val="Verdana"/>
        <family val="2"/>
      </rPr>
      <t xml:space="preserve">Valor </t>
    </r>
    <r>
      <rPr>
        <sz val="9"/>
        <color indexed="30"/>
        <rFont val="Verdana"/>
        <family val="2"/>
      </rPr>
      <t xml:space="preserve">- </t>
    </r>
    <r>
      <rPr>
        <sz val="9"/>
        <color indexed="8"/>
        <rFont val="Verdana"/>
        <family val="2"/>
      </rPr>
      <t>Value</t>
    </r>
  </si>
  <si>
    <r>
      <rPr>
        <sz val="9"/>
        <color indexed="30"/>
        <rFont val="Verdana"/>
        <family val="2"/>
      </rPr>
      <t>Volumen (miles lb.) -</t>
    </r>
    <r>
      <rPr>
        <sz val="9"/>
        <rFont val="Verdana"/>
        <family val="2"/>
      </rPr>
      <t xml:space="preserve"> Volume (thousand pounds)</t>
    </r>
  </si>
  <si>
    <r>
      <rPr>
        <sz val="9"/>
        <color indexed="30"/>
        <rFont val="Verdana"/>
        <family val="2"/>
      </rPr>
      <t xml:space="preserve">Precio promedio </t>
    </r>
    <r>
      <rPr>
        <sz val="9"/>
        <color indexed="30"/>
        <rFont val="Verdana"/>
        <family val="2"/>
      </rPr>
      <t xml:space="preserve">- </t>
    </r>
    <r>
      <rPr>
        <sz val="9"/>
        <color indexed="8"/>
        <rFont val="Verdana"/>
        <family val="2"/>
      </rPr>
      <t>Average price</t>
    </r>
  </si>
  <si>
    <r>
      <rPr>
        <b/>
        <sz val="9"/>
        <color indexed="30"/>
        <rFont val="Verdana"/>
        <family val="2"/>
      </rPr>
      <t>C.- Minería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Metals</t>
    </r>
  </si>
  <si>
    <r>
      <rPr>
        <sz val="9"/>
        <color indexed="30"/>
        <rFont val="Verdana"/>
        <family val="2"/>
      </rPr>
      <t>Oro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Gold</t>
    </r>
  </si>
  <si>
    <r>
      <rPr>
        <sz val="9"/>
        <color indexed="30"/>
        <rFont val="Verdana"/>
        <family val="2"/>
      </rPr>
      <t>Plata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Silver</t>
    </r>
  </si>
  <si>
    <r>
      <rPr>
        <sz val="9"/>
        <color indexed="30"/>
        <rFont val="Verdana"/>
        <family val="2"/>
      </rPr>
      <t xml:space="preserve">Valor - </t>
    </r>
    <r>
      <rPr>
        <sz val="9"/>
        <color indexed="8"/>
        <rFont val="Verdana"/>
        <family val="2"/>
      </rPr>
      <t>Value</t>
    </r>
  </si>
  <si>
    <r>
      <rPr>
        <sz val="9"/>
        <color indexed="30"/>
        <rFont val="Verdana"/>
        <family val="2"/>
      </rPr>
      <t xml:space="preserve">Volumen (miles onz.troy) - </t>
    </r>
    <r>
      <rPr>
        <sz val="9"/>
        <rFont val="Verdana"/>
        <family val="2"/>
      </rPr>
      <t>Volume (thousand troy ounces)</t>
    </r>
  </si>
  <si>
    <r>
      <rPr>
        <sz val="9"/>
        <color indexed="30"/>
        <rFont val="Verdana"/>
        <family val="2"/>
      </rPr>
      <t xml:space="preserve">Precio promedio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Average price</t>
    </r>
  </si>
  <si>
    <r>
      <rPr>
        <sz val="9"/>
        <color indexed="30"/>
        <rFont val="Verdana"/>
        <family val="2"/>
      </rPr>
      <t xml:space="preserve">Volumen (miles onz.troy) </t>
    </r>
    <r>
      <rPr>
        <sz val="9"/>
        <color indexed="62"/>
        <rFont val="Verdana"/>
        <family val="2"/>
      </rPr>
      <t>-</t>
    </r>
    <r>
      <rPr>
        <sz val="9"/>
        <rFont val="Verdana"/>
        <family val="2"/>
      </rPr>
      <t xml:space="preserve"> Volume (thousand troy ounces)</t>
    </r>
  </si>
  <si>
    <r>
      <rPr>
        <sz val="9"/>
        <color indexed="30"/>
        <rFont val="Verdana"/>
        <family val="2"/>
      </rPr>
      <t>Precio promedio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Average price</t>
    </r>
  </si>
  <si>
    <r>
      <rPr>
        <sz val="9"/>
        <color indexed="30"/>
        <rFont val="Verdana"/>
        <family val="2"/>
      </rPr>
      <t xml:space="preserve">Valor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Value</t>
    </r>
  </si>
  <si>
    <r>
      <rPr>
        <sz val="9"/>
        <color indexed="30"/>
        <rFont val="Verdana"/>
        <family val="2"/>
      </rPr>
      <t xml:space="preserve">Los demás - </t>
    </r>
    <r>
      <rPr>
        <sz val="9"/>
        <color indexed="8"/>
        <rFont val="Verdana"/>
        <family val="2"/>
      </rPr>
      <t>Other</t>
    </r>
  </si>
  <si>
    <r>
      <rPr>
        <b/>
        <sz val="9"/>
        <color indexed="30"/>
        <rFont val="Verdana"/>
        <family val="2"/>
      </rPr>
      <t>D.- Manufactura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Manufactured goods</t>
    </r>
  </si>
  <si>
    <r>
      <rPr>
        <sz val="9"/>
        <color indexed="30"/>
        <rFont val="Verdana"/>
        <family val="2"/>
      </rPr>
      <t xml:space="preserve">1.-   Productos alimenticios - </t>
    </r>
    <r>
      <rPr>
        <sz val="9"/>
        <color indexed="8"/>
        <rFont val="Verdana"/>
        <family val="2"/>
      </rPr>
      <t>Food</t>
    </r>
  </si>
  <si>
    <r>
      <rPr>
        <sz val="9"/>
        <color indexed="30"/>
        <rFont val="Verdana"/>
        <family val="2"/>
      </rPr>
      <t xml:space="preserve">Carne - </t>
    </r>
    <r>
      <rPr>
        <sz val="9"/>
        <color indexed="8"/>
        <rFont val="Verdana"/>
        <family val="2"/>
      </rPr>
      <t>Beef</t>
    </r>
  </si>
  <si>
    <r>
      <rPr>
        <sz val="9"/>
        <color indexed="30"/>
        <rFont val="Verdana"/>
        <family val="2"/>
      </rPr>
      <t>Volumen (miles qq.)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Volume (thousand qq.)</t>
    </r>
  </si>
  <si>
    <r>
      <rPr>
        <sz val="9"/>
        <color indexed="30"/>
        <rFont val="Verdana"/>
        <family val="2"/>
      </rPr>
      <t>Azúcar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Sugar</t>
    </r>
  </si>
  <si>
    <r>
      <rPr>
        <sz val="9"/>
        <color indexed="30"/>
        <rFont val="Verdana"/>
        <family val="2"/>
      </rPr>
      <t>Los demás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Other goods</t>
    </r>
  </si>
  <si>
    <r>
      <rPr>
        <sz val="9"/>
        <color indexed="30"/>
        <rFont val="Verdana"/>
        <family val="2"/>
      </rPr>
      <t>De los cuales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Of which:</t>
    </r>
  </si>
  <si>
    <r>
      <rPr>
        <sz val="9"/>
        <color indexed="30"/>
        <rFont val="Verdana"/>
        <family val="2"/>
      </rPr>
      <t>Queso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Cheese</t>
    </r>
  </si>
  <si>
    <r>
      <rPr>
        <sz val="9"/>
        <color indexed="30"/>
        <rFont val="Verdana"/>
        <family val="2"/>
      </rPr>
      <t xml:space="preserve">Harina de trigo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Wheat flour</t>
    </r>
  </si>
  <si>
    <r>
      <rPr>
        <sz val="9"/>
        <color indexed="30"/>
        <rFont val="Verdana"/>
        <family val="2"/>
      </rPr>
      <t>Café instántaneo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Instant coffee</t>
    </r>
  </si>
  <si>
    <r>
      <rPr>
        <sz val="9"/>
        <color indexed="30"/>
        <rFont val="Verdana"/>
        <family val="2"/>
      </rPr>
      <t>Galletas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Biscuits</t>
    </r>
  </si>
  <si>
    <r>
      <rPr>
        <sz val="9"/>
        <color indexed="30"/>
        <rFont val="Verdana"/>
        <family val="2"/>
      </rPr>
      <t>Despojos comestibles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Animal remains</t>
    </r>
  </si>
  <si>
    <r>
      <rPr>
        <sz val="9"/>
        <color indexed="30"/>
        <rFont val="Verdana"/>
        <family val="2"/>
      </rPr>
      <t>Leche en polvo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Powdered milk</t>
    </r>
  </si>
  <si>
    <r>
      <rPr>
        <sz val="9"/>
        <color indexed="30"/>
        <rFont val="Verdana"/>
        <family val="2"/>
      </rPr>
      <t xml:space="preserve">Helados (paletas, conos) </t>
    </r>
    <r>
      <rPr>
        <sz val="9"/>
        <color indexed="30"/>
        <rFont val="Verdana"/>
        <family val="2"/>
      </rPr>
      <t xml:space="preserve">- </t>
    </r>
    <r>
      <rPr>
        <sz val="9"/>
        <color indexed="8"/>
        <rFont val="Verdana"/>
        <family val="2"/>
      </rPr>
      <t>Ice cream</t>
    </r>
  </si>
  <si>
    <r>
      <rPr>
        <sz val="9"/>
        <color indexed="30"/>
        <rFont val="Verdana"/>
        <family val="2"/>
      </rPr>
      <t>Yogur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Yogurt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</si>
  <si>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Preliminar -</t>
    </r>
    <r>
      <rPr>
        <sz val="9"/>
        <rFont val="Verdana"/>
        <family val="2"/>
      </rPr>
      <t xml:space="preserve"> Preliminary.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</si>
  <si>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Los productos pesqueros solo incluyen la producción primaria -</t>
    </r>
    <r>
      <rPr>
        <sz val="9"/>
        <rFont val="Verdana"/>
        <family val="2"/>
      </rPr>
      <t xml:space="preserve"> Fishery products only include primary production.</t>
    </r>
  </si>
  <si>
    <r>
      <rPr>
        <sz val="9"/>
        <color indexed="30"/>
        <rFont val="Verdana"/>
        <family val="2"/>
      </rPr>
      <t>Fuente -</t>
    </r>
    <r>
      <rPr>
        <sz val="9"/>
        <rFont val="Verdana"/>
        <family val="2"/>
      </rPr>
      <t xml:space="preserve"> Source</t>
    </r>
  </si>
  <si>
    <r>
      <rPr>
        <sz val="9"/>
        <color indexed="30"/>
        <rFont val="Verdana"/>
        <family val="2"/>
      </rPr>
      <t>Nota -</t>
    </r>
    <r>
      <rPr>
        <sz val="9"/>
        <rFont val="Verdana"/>
        <family val="2"/>
      </rPr>
      <t xml:space="preserve"> note</t>
    </r>
  </si>
  <si>
    <r>
      <rPr>
        <b/>
        <sz val="9"/>
        <color indexed="30"/>
        <rFont val="Verdana"/>
        <family val="2"/>
      </rPr>
      <t xml:space="preserve">Países </t>
    </r>
    <r>
      <rPr>
        <b/>
        <sz val="9"/>
        <color indexed="56"/>
        <rFont val="Verdana"/>
        <family val="2"/>
      </rPr>
      <t>-</t>
    </r>
    <r>
      <rPr>
        <b/>
        <sz val="9"/>
        <rFont val="Verdana"/>
        <family val="2"/>
      </rPr>
      <t xml:space="preserve"> Countries</t>
    </r>
  </si>
  <si>
    <r>
      <t>2019</t>
    </r>
    <r>
      <rPr>
        <b/>
        <vertAlign val="superscript"/>
        <sz val="9"/>
        <color indexed="30"/>
        <rFont val="Verdana"/>
        <family val="2"/>
      </rPr>
      <t>p/</t>
    </r>
  </si>
  <si>
    <r>
      <t>2020</t>
    </r>
    <r>
      <rPr>
        <b/>
        <vertAlign val="superscript"/>
        <sz val="9"/>
        <color indexed="30"/>
        <rFont val="Verdana"/>
        <family val="2"/>
      </rPr>
      <t>p/</t>
    </r>
  </si>
  <si>
    <r>
      <rPr>
        <b/>
        <sz val="9"/>
        <color indexed="30"/>
        <rFont val="Verdana"/>
        <family val="2"/>
      </rPr>
      <t xml:space="preserve">I. América </t>
    </r>
    <r>
      <rPr>
        <b/>
        <sz val="9"/>
        <color indexed="56"/>
        <rFont val="Verdana"/>
        <family val="2"/>
      </rPr>
      <t>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America</t>
    </r>
  </si>
  <si>
    <r>
      <rPr>
        <sz val="9"/>
        <color indexed="30"/>
        <rFont val="Verdana"/>
        <family val="2"/>
      </rPr>
      <t xml:space="preserve">   América del Norte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North America</t>
    </r>
  </si>
  <si>
    <r>
      <rPr>
        <sz val="9"/>
        <color indexed="30"/>
        <rFont val="Verdana"/>
        <family val="2"/>
      </rPr>
      <t xml:space="preserve">     Estados Unidos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United States</t>
    </r>
  </si>
  <si>
    <r>
      <rPr>
        <sz val="9"/>
        <color indexed="30"/>
        <rFont val="Verdana"/>
        <family val="2"/>
      </rPr>
      <t xml:space="preserve">     México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Mexico</t>
    </r>
    <r>
      <rPr>
        <sz val="9"/>
        <color indexed="62"/>
        <rFont val="Verdana"/>
        <family val="2"/>
      </rPr>
      <t xml:space="preserve">                 </t>
    </r>
  </si>
  <si>
    <r>
      <rPr>
        <sz val="9"/>
        <color indexed="30"/>
        <rFont val="Verdana"/>
        <family val="2"/>
      </rPr>
      <t xml:space="preserve">     Canadá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Canada</t>
    </r>
  </si>
  <si>
    <r>
      <rPr>
        <sz val="9"/>
        <color indexed="30"/>
        <rFont val="Verdana"/>
        <family val="2"/>
      </rPr>
      <t xml:space="preserve">   América Central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Central America</t>
    </r>
  </si>
  <si>
    <r>
      <rPr>
        <sz val="9"/>
        <color indexed="30"/>
        <rFont val="Verdana"/>
        <family val="2"/>
      </rPr>
      <t xml:space="preserve">     Costa Rica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Costa Rica</t>
    </r>
  </si>
  <si>
    <r>
      <rPr>
        <sz val="9"/>
        <color indexed="30"/>
        <rFont val="Verdana"/>
        <family val="2"/>
      </rPr>
      <t xml:space="preserve">     El Salvador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El Salvador</t>
    </r>
  </si>
  <si>
    <r>
      <rPr>
        <sz val="9"/>
        <color indexed="30"/>
        <rFont val="Verdana"/>
        <family val="2"/>
      </rPr>
      <t xml:space="preserve">     Guatemala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Guatemala</t>
    </r>
  </si>
  <si>
    <r>
      <rPr>
        <sz val="9"/>
        <color indexed="30"/>
        <rFont val="Verdana"/>
        <family val="2"/>
      </rPr>
      <t xml:space="preserve">     Honduras - </t>
    </r>
    <r>
      <rPr>
        <sz val="9"/>
        <color indexed="8"/>
        <rFont val="Verdana"/>
        <family val="2"/>
      </rPr>
      <t>Honduras</t>
    </r>
  </si>
  <si>
    <r>
      <rPr>
        <sz val="9"/>
        <color indexed="30"/>
        <rFont val="Verdana"/>
        <family val="2"/>
      </rPr>
      <t xml:space="preserve">   Resto de América Latina y el Caribe </t>
    </r>
    <r>
      <rPr>
        <sz val="9"/>
        <color indexed="56"/>
        <rFont val="Verdana"/>
        <family val="2"/>
      </rPr>
      <t>-</t>
    </r>
    <r>
      <rPr>
        <sz val="9"/>
        <color indexed="8"/>
        <rFont val="Verdana"/>
        <family val="2"/>
      </rPr>
      <t xml:space="preserve"> Rest of Latin America and Caribbean</t>
    </r>
  </si>
  <si>
    <r>
      <rPr>
        <sz val="9"/>
        <color indexed="30"/>
        <rFont val="Verdana"/>
        <family val="2"/>
      </rPr>
      <t xml:space="preserve">     Argentina - </t>
    </r>
    <r>
      <rPr>
        <sz val="9"/>
        <color indexed="8"/>
        <rFont val="Verdana"/>
        <family val="2"/>
      </rPr>
      <t>Argentina</t>
    </r>
  </si>
  <si>
    <r>
      <rPr>
        <sz val="9"/>
        <color indexed="30"/>
        <rFont val="Verdana"/>
        <family val="2"/>
      </rPr>
      <t xml:space="preserve">     Chile - </t>
    </r>
    <r>
      <rPr>
        <sz val="9"/>
        <color indexed="8"/>
        <rFont val="Verdana"/>
        <family val="2"/>
      </rPr>
      <t>Chile</t>
    </r>
  </si>
  <si>
    <r>
      <rPr>
        <sz val="9"/>
        <color indexed="30"/>
        <rFont val="Verdana"/>
        <family val="2"/>
      </rPr>
      <t xml:space="preserve">     Colombia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Colombia</t>
    </r>
  </si>
  <si>
    <r>
      <rPr>
        <sz val="9"/>
        <color indexed="30"/>
        <rFont val="Verdana"/>
        <family val="2"/>
      </rPr>
      <t xml:space="preserve">     Cuba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Cuba</t>
    </r>
  </si>
  <si>
    <r>
      <rPr>
        <sz val="9"/>
        <color indexed="30"/>
        <rFont val="Verdana"/>
        <family val="2"/>
      </rPr>
      <t xml:space="preserve">     Ecuador - </t>
    </r>
    <r>
      <rPr>
        <sz val="9"/>
        <color indexed="8"/>
        <rFont val="Verdana"/>
        <family val="2"/>
      </rPr>
      <t>Ecuador</t>
    </r>
    <r>
      <rPr>
        <sz val="9"/>
        <color indexed="62"/>
        <rFont val="Verdana"/>
        <family val="2"/>
      </rPr>
      <t xml:space="preserve">                   </t>
    </r>
  </si>
  <si>
    <r>
      <rPr>
        <sz val="9"/>
        <color indexed="30"/>
        <rFont val="Verdana"/>
        <family val="2"/>
      </rPr>
      <t xml:space="preserve">     Panamá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Panama</t>
    </r>
  </si>
  <si>
    <r>
      <rPr>
        <sz val="9"/>
        <color indexed="30"/>
        <rFont val="Verdana"/>
        <family val="2"/>
      </rPr>
      <t xml:space="preserve">     Puerto Rico -</t>
    </r>
    <r>
      <rPr>
        <sz val="9"/>
        <color indexed="8"/>
        <rFont val="Verdana"/>
        <family val="2"/>
      </rPr>
      <t xml:space="preserve"> Puerto Rico</t>
    </r>
  </si>
  <si>
    <r>
      <rPr>
        <sz val="9"/>
        <color indexed="30"/>
        <rFont val="Verdana"/>
        <family val="2"/>
      </rPr>
      <t xml:space="preserve">     República Dominicana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Dominican Republic</t>
    </r>
  </si>
  <si>
    <r>
      <rPr>
        <sz val="9"/>
        <color indexed="30"/>
        <rFont val="Verdana"/>
        <family val="2"/>
      </rPr>
      <t xml:space="preserve">     Venezuela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Venezuela</t>
    </r>
  </si>
  <si>
    <r>
      <rPr>
        <sz val="9"/>
        <color indexed="30"/>
        <rFont val="Verdana"/>
        <family val="2"/>
      </rPr>
      <t xml:space="preserve">     Otros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Others</t>
    </r>
  </si>
  <si>
    <r>
      <rPr>
        <b/>
        <sz val="9"/>
        <color indexed="30"/>
        <rFont val="Verdana"/>
        <family val="2"/>
      </rPr>
      <t xml:space="preserve">II. Europa </t>
    </r>
    <r>
      <rPr>
        <b/>
        <sz val="9"/>
        <color indexed="56"/>
        <rFont val="Verdana"/>
        <family val="2"/>
      </rPr>
      <t>-</t>
    </r>
    <r>
      <rPr>
        <b/>
        <sz val="9"/>
        <color indexed="30"/>
        <rFont val="Verdana"/>
        <family val="2"/>
      </rPr>
      <t xml:space="preserve"> </t>
    </r>
    <r>
      <rPr>
        <b/>
        <sz val="9"/>
        <rFont val="Verdana"/>
        <family val="2"/>
      </rPr>
      <t>Europe</t>
    </r>
  </si>
  <si>
    <r>
      <rPr>
        <sz val="9"/>
        <color indexed="30"/>
        <rFont val="Verdana"/>
        <family val="2"/>
      </rPr>
      <t xml:space="preserve">   Unión Europea - </t>
    </r>
    <r>
      <rPr>
        <sz val="9"/>
        <color indexed="8"/>
        <rFont val="Verdana"/>
        <family val="2"/>
      </rPr>
      <t>European Union</t>
    </r>
  </si>
  <si>
    <r>
      <rPr>
        <sz val="9"/>
        <color indexed="30"/>
        <rFont val="Verdana"/>
        <family val="2"/>
      </rPr>
      <t xml:space="preserve">      Alemania 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Germany</t>
    </r>
    <r>
      <rPr>
        <sz val="9"/>
        <color indexed="62"/>
        <rFont val="Verdana"/>
        <family val="2"/>
      </rPr>
      <t xml:space="preserve">        </t>
    </r>
  </si>
  <si>
    <r>
      <rPr>
        <sz val="9"/>
        <color indexed="30"/>
        <rFont val="Verdana"/>
        <family val="2"/>
      </rPr>
      <t xml:space="preserve">      Bélgica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Belgium</t>
    </r>
    <r>
      <rPr>
        <sz val="9"/>
        <color indexed="62"/>
        <rFont val="Verdana"/>
        <family val="2"/>
      </rPr>
      <t xml:space="preserve">     </t>
    </r>
  </si>
  <si>
    <r>
      <rPr>
        <sz val="9"/>
        <color indexed="30"/>
        <rFont val="Verdana"/>
        <family val="2"/>
      </rPr>
      <t xml:space="preserve">      España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Spain</t>
    </r>
  </si>
  <si>
    <r>
      <rPr>
        <sz val="9"/>
        <color indexed="30"/>
        <rFont val="Verdana"/>
        <family val="2"/>
      </rPr>
      <t xml:space="preserve">      Finlandia - </t>
    </r>
    <r>
      <rPr>
        <sz val="9"/>
        <color indexed="8"/>
        <rFont val="Verdana"/>
        <family val="2"/>
      </rPr>
      <t>Finland</t>
    </r>
  </si>
  <si>
    <r>
      <rPr>
        <sz val="9"/>
        <color indexed="30"/>
        <rFont val="Verdana"/>
        <family val="2"/>
      </rPr>
      <t xml:space="preserve">      Francia -</t>
    </r>
    <r>
      <rPr>
        <sz val="9"/>
        <color indexed="8"/>
        <rFont val="Verdana"/>
        <family val="2"/>
      </rPr>
      <t xml:space="preserve"> France</t>
    </r>
  </si>
  <si>
    <r>
      <rPr>
        <sz val="9"/>
        <color indexed="30"/>
        <rFont val="Verdana"/>
        <family val="2"/>
      </rPr>
      <t xml:space="preserve">      Reino Unido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United Kingdom</t>
    </r>
  </si>
  <si>
    <r>
      <rPr>
        <sz val="9"/>
        <color indexed="30"/>
        <rFont val="Verdana"/>
        <family val="2"/>
      </rPr>
      <t xml:space="preserve">      Italia -</t>
    </r>
    <r>
      <rPr>
        <sz val="9"/>
        <color indexed="8"/>
        <rFont val="Verdana"/>
        <family val="2"/>
      </rPr>
      <t xml:space="preserve"> Italy</t>
    </r>
  </si>
  <si>
    <r>
      <rPr>
        <sz val="9"/>
        <color indexed="30"/>
        <rFont val="Verdana"/>
        <family val="2"/>
      </rPr>
      <t xml:space="preserve">      Holanda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Netherlands</t>
    </r>
  </si>
  <si>
    <r>
      <rPr>
        <sz val="9"/>
        <color indexed="30"/>
        <rFont val="Verdana"/>
        <family val="2"/>
      </rPr>
      <t xml:space="preserve">      Otros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Others</t>
    </r>
  </si>
  <si>
    <r>
      <rPr>
        <sz val="9"/>
        <color indexed="30"/>
        <rFont val="Verdana"/>
        <family val="2"/>
      </rPr>
      <t xml:space="preserve">      Suecia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Sweden</t>
    </r>
  </si>
  <si>
    <r>
      <rPr>
        <sz val="9"/>
        <color indexed="30"/>
        <rFont val="Verdana"/>
        <family val="2"/>
      </rPr>
      <t xml:space="preserve">   Resto de Europa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Rest of Europe</t>
    </r>
  </si>
  <si>
    <r>
      <rPr>
        <sz val="9"/>
        <color indexed="30"/>
        <rFont val="Verdana"/>
        <family val="2"/>
      </rPr>
      <t xml:space="preserve">      Federación Rusa -</t>
    </r>
    <r>
      <rPr>
        <sz val="9"/>
        <color indexed="62"/>
        <rFont val="Verdana"/>
        <family val="2"/>
      </rPr>
      <t xml:space="preserve"> </t>
    </r>
    <r>
      <rPr>
        <sz val="9"/>
        <color indexed="8"/>
        <rFont val="Verdana"/>
        <family val="2"/>
      </rPr>
      <t>Russian Federation</t>
    </r>
  </si>
  <si>
    <r>
      <rPr>
        <sz val="9"/>
        <color indexed="30"/>
        <rFont val="Verdana"/>
        <family val="2"/>
      </rPr>
      <t xml:space="preserve">      Noruega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Norway</t>
    </r>
  </si>
  <si>
    <r>
      <rPr>
        <sz val="9"/>
        <color indexed="30"/>
        <rFont val="Verdana"/>
        <family val="2"/>
      </rPr>
      <t xml:space="preserve">      Suiza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Switzerland</t>
    </r>
  </si>
  <si>
    <r>
      <rPr>
        <b/>
        <sz val="9"/>
        <color indexed="30"/>
        <rFont val="Verdana"/>
        <family val="2"/>
      </rPr>
      <t>III. Asia -</t>
    </r>
    <r>
      <rPr>
        <b/>
        <sz val="9"/>
        <color indexed="8"/>
        <rFont val="Verdana"/>
        <family val="2"/>
      </rPr>
      <t xml:space="preserve"> Asia</t>
    </r>
  </si>
  <si>
    <r>
      <rPr>
        <sz val="9"/>
        <color indexed="30"/>
        <rFont val="Verdana"/>
        <family val="2"/>
      </rPr>
      <t xml:space="preserve">      Japón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Japan</t>
    </r>
  </si>
  <si>
    <r>
      <rPr>
        <sz val="9"/>
        <color indexed="30"/>
        <rFont val="Verdana"/>
        <family val="2"/>
      </rPr>
      <t xml:space="preserve">      Otros - </t>
    </r>
    <r>
      <rPr>
        <sz val="9"/>
        <color indexed="8"/>
        <rFont val="Verdana"/>
        <family val="2"/>
      </rPr>
      <t>Others</t>
    </r>
  </si>
  <si>
    <r>
      <rPr>
        <b/>
        <sz val="9"/>
        <color indexed="30"/>
        <rFont val="Verdana"/>
        <family val="2"/>
      </rPr>
      <t>IV. Resto del mundo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Rest of the world</t>
    </r>
  </si>
  <si>
    <r>
      <rPr>
        <sz val="9"/>
        <color indexed="30"/>
        <rFont val="Verdana"/>
        <family val="2"/>
      </rPr>
      <t>: Preliminar -</t>
    </r>
    <r>
      <rPr>
        <sz val="9"/>
        <color indexed="56"/>
        <rFont val="Verdana"/>
        <family val="2"/>
      </rPr>
      <t xml:space="preserve"> </t>
    </r>
    <r>
      <rPr>
        <sz val="9"/>
        <rFont val="Verdana"/>
        <family val="2"/>
      </rPr>
      <t>Preliminary.</t>
    </r>
  </si>
  <si>
    <r>
      <rPr>
        <sz val="9"/>
        <color indexed="30"/>
        <rFont val="Verdana"/>
        <family val="2"/>
      </rPr>
      <t xml:space="preserve">Fuente </t>
    </r>
    <r>
      <rPr>
        <sz val="9"/>
        <color indexed="56"/>
        <rFont val="Verdana"/>
        <family val="2"/>
      </rPr>
      <t>-</t>
    </r>
    <r>
      <rPr>
        <sz val="9"/>
        <rFont val="Verdana"/>
        <family val="2"/>
      </rPr>
      <t xml:space="preserve"> Source</t>
    </r>
  </si>
  <si>
    <r>
      <rPr>
        <sz val="9"/>
        <color indexed="30"/>
        <rFont val="Verdana"/>
        <family val="2"/>
      </rPr>
      <t>: No incluye Zona Franca -</t>
    </r>
    <r>
      <rPr>
        <sz val="9"/>
        <color indexed="8"/>
        <rFont val="Verdana"/>
        <family val="2"/>
      </rPr>
      <t xml:space="preserve"> This table does not include free zone exports.</t>
    </r>
  </si>
  <si>
    <r>
      <rPr>
        <b/>
        <sz val="9"/>
        <color indexed="30"/>
        <rFont val="Verdana"/>
        <family val="2"/>
      </rPr>
      <t xml:space="preserve"> Conceptos -</t>
    </r>
    <r>
      <rPr>
        <b/>
        <sz val="9"/>
        <color indexed="8"/>
        <rFont val="Verdana"/>
        <family val="2"/>
      </rPr>
      <t xml:space="preserve"> Concepts</t>
    </r>
  </si>
  <si>
    <r>
      <rPr>
        <b/>
        <sz val="9"/>
        <color indexed="30"/>
        <rFont val="Verdana"/>
        <family val="2"/>
      </rPr>
      <t>Total FOB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Total FOB</t>
    </r>
  </si>
  <si>
    <r>
      <rPr>
        <b/>
        <sz val="9"/>
        <color indexed="30"/>
        <rFont val="Verdana"/>
        <family val="2"/>
      </rPr>
      <t xml:space="preserve">Total CIF - </t>
    </r>
    <r>
      <rPr>
        <b/>
        <sz val="9"/>
        <color indexed="8"/>
        <rFont val="Verdana"/>
        <family val="2"/>
      </rPr>
      <t>Total CIF</t>
    </r>
  </si>
  <si>
    <r>
      <rPr>
        <b/>
        <sz val="9"/>
        <color indexed="30"/>
        <rFont val="Verdana"/>
        <family val="2"/>
      </rPr>
      <t xml:space="preserve"> Bienes de consumo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Consumer goods</t>
    </r>
  </si>
  <si>
    <r>
      <rPr>
        <sz val="9"/>
        <color indexed="30"/>
        <rFont val="Verdana"/>
        <family val="2"/>
      </rPr>
      <t xml:space="preserve">      No duraderos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Nondurable</t>
    </r>
  </si>
  <si>
    <r>
      <rPr>
        <sz val="9"/>
        <color indexed="30"/>
        <rFont val="Verdana"/>
        <family val="2"/>
      </rPr>
      <t xml:space="preserve">      Duraderos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Durable</t>
    </r>
  </si>
  <si>
    <r>
      <rPr>
        <b/>
        <sz val="9"/>
        <color indexed="30"/>
        <rFont val="Verdana"/>
        <family val="2"/>
      </rPr>
      <t xml:space="preserve"> Petróleo, combustible, lubricantes y otros -</t>
    </r>
    <r>
      <rPr>
        <b/>
        <sz val="9"/>
        <color indexed="56"/>
        <rFont val="Verdana"/>
        <family val="2"/>
      </rPr>
      <t xml:space="preserve"> </t>
    </r>
    <r>
      <rPr>
        <b/>
        <sz val="9"/>
        <rFont val="Verdana"/>
        <family val="2"/>
      </rPr>
      <t>Oil, oil derivatives, electricity and  others</t>
    </r>
  </si>
  <si>
    <r>
      <rPr>
        <sz val="9"/>
        <color indexed="30"/>
        <rFont val="Verdana"/>
        <family val="2"/>
      </rPr>
      <t xml:space="preserve">      Petróleo crudo -</t>
    </r>
    <r>
      <rPr>
        <sz val="9"/>
        <color indexed="8"/>
        <rFont val="Verdana"/>
        <family val="2"/>
      </rPr>
      <t xml:space="preserve"> Crude oil</t>
    </r>
  </si>
  <si>
    <r>
      <rPr>
        <sz val="9"/>
        <color indexed="30"/>
        <rFont val="Verdana"/>
        <family val="2"/>
      </rPr>
      <t xml:space="preserve">      Combustibles y lubricantes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Fuels and lubricants</t>
    </r>
  </si>
  <si>
    <r>
      <rPr>
        <sz val="9"/>
        <color indexed="30"/>
        <rFont val="Verdana"/>
        <family val="2"/>
      </rPr>
      <t xml:space="preserve">      Energía eléctrica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Electricity</t>
    </r>
  </si>
  <si>
    <r>
      <rPr>
        <b/>
        <sz val="9"/>
        <color indexed="30"/>
        <rFont val="Verdana"/>
        <family val="2"/>
      </rPr>
      <t xml:space="preserve"> Bienes intermedios </t>
    </r>
    <r>
      <rPr>
        <b/>
        <sz val="9"/>
        <color indexed="56"/>
        <rFont val="Verdana"/>
        <family val="2"/>
      </rPr>
      <t xml:space="preserve">- </t>
    </r>
    <r>
      <rPr>
        <b/>
        <sz val="9"/>
        <color indexed="8"/>
        <rFont val="Verdana"/>
        <family val="2"/>
      </rPr>
      <t>Intermediate goods</t>
    </r>
  </si>
  <si>
    <r>
      <rPr>
        <sz val="9"/>
        <color indexed="30"/>
        <rFont val="Verdana"/>
        <family val="2"/>
      </rPr>
      <t xml:space="preserve">      Para la agricultura - </t>
    </r>
    <r>
      <rPr>
        <sz val="9"/>
        <color indexed="8"/>
        <rFont val="Verdana"/>
        <family val="2"/>
      </rPr>
      <t>Agriculture</t>
    </r>
  </si>
  <si>
    <r>
      <rPr>
        <sz val="9"/>
        <color indexed="30"/>
        <rFont val="Verdana"/>
        <family val="2"/>
      </rPr>
      <t xml:space="preserve">      Para la industria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Industry</t>
    </r>
  </si>
  <si>
    <r>
      <rPr>
        <sz val="9"/>
        <color indexed="30"/>
        <rFont val="Verdana"/>
        <family val="2"/>
      </rPr>
      <t xml:space="preserve">      Materiales de construcción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Construction</t>
    </r>
  </si>
  <si>
    <r>
      <rPr>
        <b/>
        <sz val="9"/>
        <color indexed="30"/>
        <rFont val="Verdana"/>
        <family val="2"/>
      </rPr>
      <t xml:space="preserve"> Bienes de capital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Capital goods</t>
    </r>
  </si>
  <si>
    <r>
      <rPr>
        <sz val="9"/>
        <color indexed="30"/>
        <rFont val="Verdana"/>
        <family val="2"/>
      </rPr>
      <t xml:space="preserve">      Para la industria -</t>
    </r>
    <r>
      <rPr>
        <sz val="9"/>
        <color indexed="8"/>
        <rFont val="Verdana"/>
        <family val="2"/>
      </rPr>
      <t xml:space="preserve"> Industry</t>
    </r>
  </si>
  <si>
    <r>
      <rPr>
        <sz val="9"/>
        <color indexed="30"/>
        <rFont val="Verdana"/>
        <family val="2"/>
      </rPr>
      <t xml:space="preserve">      Equipo de transporte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Transport equipment</t>
    </r>
  </si>
  <si>
    <r>
      <rPr>
        <b/>
        <sz val="9"/>
        <color indexed="30"/>
        <rFont val="Verdana"/>
        <family val="2"/>
      </rPr>
      <t xml:space="preserve"> Diversos -</t>
    </r>
    <r>
      <rPr>
        <b/>
        <sz val="9"/>
        <color indexed="56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Other goods</t>
    </r>
  </si>
  <si>
    <r>
      <rPr>
        <sz val="9"/>
        <color indexed="56"/>
        <rFont val="Verdana"/>
        <family val="2"/>
      </rPr>
      <t>:</t>
    </r>
    <r>
      <rPr>
        <sz val="9"/>
        <color indexed="30"/>
        <rFont val="Verdana"/>
        <family val="2"/>
      </rPr>
      <t xml:space="preserve"> Preliminar - </t>
    </r>
    <r>
      <rPr>
        <sz val="9"/>
        <rFont val="Verdana"/>
        <family val="2"/>
      </rPr>
      <t>Preliminary.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</si>
  <si>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No incluye importaciones de zona franca -</t>
    </r>
    <r>
      <rPr>
        <sz val="9"/>
        <rFont val="Verdana"/>
        <family val="2"/>
      </rPr>
      <t xml:space="preserve"> This table does not include free zone imports.</t>
    </r>
  </si>
  <si>
    <r>
      <rPr>
        <sz val="9"/>
        <color indexed="30"/>
        <rFont val="Verdana"/>
        <family val="2"/>
      </rPr>
      <t xml:space="preserve">Nota - </t>
    </r>
    <r>
      <rPr>
        <sz val="9"/>
        <rFont val="Verdana"/>
        <family val="2"/>
      </rPr>
      <t>note</t>
    </r>
  </si>
  <si>
    <r>
      <rPr>
        <b/>
        <sz val="9"/>
        <color indexed="30"/>
        <rFont val="Verdana"/>
        <family val="2"/>
      </rPr>
      <t>Países -</t>
    </r>
    <r>
      <rPr>
        <b/>
        <sz val="9"/>
        <rFont val="Verdana"/>
        <family val="2"/>
      </rPr>
      <t xml:space="preserve"> Counties</t>
    </r>
  </si>
  <si>
    <r>
      <rPr>
        <b/>
        <sz val="9"/>
        <color indexed="30"/>
        <rFont val="Verdana"/>
        <family val="2"/>
      </rPr>
      <t>I. América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America</t>
    </r>
  </si>
  <si>
    <r>
      <rPr>
        <sz val="9"/>
        <color indexed="30"/>
        <rFont val="Verdana"/>
        <family val="2"/>
      </rPr>
      <t xml:space="preserve">   América del Norte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North America</t>
    </r>
  </si>
  <si>
    <r>
      <rPr>
        <sz val="9"/>
        <color indexed="56"/>
        <rFont val="Verdana"/>
        <family val="2"/>
      </rPr>
      <t xml:space="preserve"> </t>
    </r>
    <r>
      <rPr>
        <sz val="9"/>
        <color indexed="30"/>
        <rFont val="Verdana"/>
        <family val="2"/>
      </rPr>
      <t xml:space="preserve">    Canadá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Canada</t>
    </r>
  </si>
  <si>
    <r>
      <rPr>
        <sz val="9"/>
        <color indexed="30"/>
        <rFont val="Verdana"/>
        <family val="2"/>
      </rPr>
      <t xml:space="preserve">   América Central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Central America</t>
    </r>
  </si>
  <si>
    <r>
      <rPr>
        <sz val="9"/>
        <color indexed="30"/>
        <rFont val="Verdana"/>
        <family val="2"/>
      </rPr>
      <t xml:space="preserve">     Costa Rica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Costa Rica</t>
    </r>
  </si>
  <si>
    <r>
      <rPr>
        <sz val="9"/>
        <color indexed="30"/>
        <rFont val="Verdana"/>
        <family val="2"/>
      </rPr>
      <t xml:space="preserve">     Guatemala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Guatemala</t>
    </r>
  </si>
  <si>
    <r>
      <rPr>
        <sz val="9"/>
        <color indexed="30"/>
        <rFont val="Verdana"/>
        <family val="2"/>
      </rPr>
      <t xml:space="preserve">     Honduras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Honduras</t>
    </r>
  </si>
  <si>
    <r>
      <rPr>
        <sz val="9"/>
        <color indexed="30"/>
        <rFont val="Verdana"/>
        <family val="2"/>
      </rPr>
      <t xml:space="preserve">     El Salvador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El Salvador</t>
    </r>
  </si>
  <si>
    <r>
      <rPr>
        <sz val="9"/>
        <color indexed="30"/>
        <rFont val="Verdana"/>
        <family val="2"/>
      </rPr>
      <t xml:space="preserve">   Resto de América Latina y el Caribe -</t>
    </r>
    <r>
      <rPr>
        <sz val="9"/>
        <color indexed="8"/>
        <rFont val="Verdana"/>
        <family val="2"/>
      </rPr>
      <t xml:space="preserve"> Rest of Latin America and Caribbean</t>
    </r>
  </si>
  <si>
    <r>
      <rPr>
        <sz val="9"/>
        <color indexed="30"/>
        <rFont val="Verdana"/>
        <family val="2"/>
      </rPr>
      <t xml:space="preserve">     Argentina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Argentina</t>
    </r>
  </si>
  <si>
    <r>
      <rPr>
        <sz val="9"/>
        <color indexed="30"/>
        <rFont val="Verdana"/>
        <family val="2"/>
      </rPr>
      <t xml:space="preserve">     Ecuador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Ecuador</t>
    </r>
    <r>
      <rPr>
        <sz val="9"/>
        <color indexed="62"/>
        <rFont val="Verdana"/>
        <family val="2"/>
      </rPr>
      <t xml:space="preserve">                   </t>
    </r>
  </si>
  <si>
    <r>
      <rPr>
        <sz val="9"/>
        <color indexed="30"/>
        <rFont val="Verdana"/>
        <family val="2"/>
      </rPr>
      <t xml:space="preserve">     Panamá - </t>
    </r>
    <r>
      <rPr>
        <sz val="9"/>
        <color indexed="8"/>
        <rFont val="Verdana"/>
        <family val="2"/>
      </rPr>
      <t>Panama</t>
    </r>
  </si>
  <si>
    <r>
      <rPr>
        <sz val="9"/>
        <color indexed="30"/>
        <rFont val="Verdana"/>
        <family val="2"/>
      </rPr>
      <t xml:space="preserve">     Otros - </t>
    </r>
    <r>
      <rPr>
        <sz val="9"/>
        <color indexed="8"/>
        <rFont val="Verdana"/>
        <family val="2"/>
      </rPr>
      <t>Other</t>
    </r>
  </si>
  <si>
    <r>
      <rPr>
        <b/>
        <sz val="9"/>
        <color indexed="30"/>
        <rFont val="Verdana"/>
        <family val="2"/>
      </rPr>
      <t>II. Europa -</t>
    </r>
    <r>
      <rPr>
        <b/>
        <sz val="9"/>
        <rFont val="Verdana"/>
        <family val="2"/>
      </rPr>
      <t xml:space="preserve"> Europe</t>
    </r>
  </si>
  <si>
    <r>
      <rPr>
        <sz val="9"/>
        <color indexed="30"/>
        <rFont val="Verdana"/>
        <family val="2"/>
      </rPr>
      <t xml:space="preserve">   Unión Europea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European Union</t>
    </r>
  </si>
  <si>
    <r>
      <rPr>
        <sz val="9"/>
        <color indexed="30"/>
        <rFont val="Verdana"/>
        <family val="2"/>
      </rPr>
      <t xml:space="preserve">      España </t>
    </r>
    <r>
      <rPr>
        <sz val="9"/>
        <color indexed="30"/>
        <rFont val="Verdana"/>
        <family val="2"/>
      </rPr>
      <t xml:space="preserve">- </t>
    </r>
    <r>
      <rPr>
        <sz val="9"/>
        <color indexed="8"/>
        <rFont val="Verdana"/>
        <family val="2"/>
      </rPr>
      <t>Spain</t>
    </r>
  </si>
  <si>
    <r>
      <rPr>
        <sz val="9"/>
        <color indexed="30"/>
        <rFont val="Verdana"/>
        <family val="2"/>
      </rPr>
      <t xml:space="preserve">      Finlandia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Finland</t>
    </r>
  </si>
  <si>
    <r>
      <rPr>
        <sz val="9"/>
        <color indexed="30"/>
        <rFont val="Verdana"/>
        <family val="2"/>
      </rPr>
      <t xml:space="preserve">      Reino Unido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United Kingdom</t>
    </r>
  </si>
  <si>
    <r>
      <rPr>
        <sz val="9"/>
        <color indexed="30"/>
        <rFont val="Verdana"/>
        <family val="2"/>
      </rPr>
      <t xml:space="preserve">      Holanda -  </t>
    </r>
    <r>
      <rPr>
        <sz val="9"/>
        <color indexed="8"/>
        <rFont val="Verdana"/>
        <family val="2"/>
      </rPr>
      <t>Netherlands</t>
    </r>
  </si>
  <si>
    <r>
      <rPr>
        <sz val="9"/>
        <color indexed="30"/>
        <rFont val="Verdana"/>
        <family val="2"/>
      </rPr>
      <t xml:space="preserve">      Otros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Other</t>
    </r>
  </si>
  <si>
    <r>
      <rPr>
        <sz val="9"/>
        <color indexed="30"/>
        <rFont val="Verdana"/>
        <family val="2"/>
      </rPr>
      <t xml:space="preserve">   Resto de Europa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Rest of Europe</t>
    </r>
  </si>
  <si>
    <r>
      <rPr>
        <sz val="9"/>
        <color indexed="30"/>
        <rFont val="Verdana"/>
        <family val="2"/>
      </rPr>
      <t xml:space="preserve">      Federación Rusa </t>
    </r>
    <r>
      <rPr>
        <sz val="9"/>
        <color indexed="56"/>
        <rFont val="Verdana"/>
        <family val="2"/>
      </rPr>
      <t>-</t>
    </r>
    <r>
      <rPr>
        <sz val="9"/>
        <color indexed="62"/>
        <rFont val="Verdana"/>
        <family val="2"/>
      </rPr>
      <t xml:space="preserve"> </t>
    </r>
    <r>
      <rPr>
        <sz val="9"/>
        <color indexed="8"/>
        <rFont val="Verdana"/>
        <family val="2"/>
      </rPr>
      <t>Russian Federation</t>
    </r>
  </si>
  <si>
    <r>
      <rPr>
        <sz val="9"/>
        <color indexed="30"/>
        <rFont val="Verdana"/>
        <family val="2"/>
      </rPr>
      <t xml:space="preserve">      Noruega - </t>
    </r>
    <r>
      <rPr>
        <sz val="9"/>
        <color indexed="8"/>
        <rFont val="Verdana"/>
        <family val="2"/>
      </rPr>
      <t>Norway</t>
    </r>
  </si>
  <si>
    <r>
      <rPr>
        <sz val="9"/>
        <color indexed="30"/>
        <rFont val="Verdana"/>
        <family val="2"/>
      </rPr>
      <t xml:space="preserve">      Suiza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Switzerland</t>
    </r>
  </si>
  <si>
    <r>
      <rPr>
        <sz val="9"/>
        <color indexed="30"/>
        <rFont val="Verdana"/>
        <family val="2"/>
      </rPr>
      <t xml:space="preserve">      Corea del Sur -</t>
    </r>
    <r>
      <rPr>
        <sz val="9"/>
        <color indexed="62"/>
        <rFont val="Verdana"/>
        <family val="2"/>
      </rPr>
      <t xml:space="preserve"> </t>
    </r>
    <r>
      <rPr>
        <sz val="9"/>
        <rFont val="Verdana"/>
        <family val="2"/>
      </rPr>
      <t>South Korea</t>
    </r>
  </si>
  <si>
    <r>
      <rPr>
        <sz val="9"/>
        <color indexed="30"/>
        <rFont val="Verdana"/>
        <family val="2"/>
      </rPr>
      <t xml:space="preserve">      Japón - </t>
    </r>
    <r>
      <rPr>
        <sz val="9"/>
        <color indexed="8"/>
        <rFont val="Verdana"/>
        <family val="2"/>
      </rPr>
      <t>Japan</t>
    </r>
  </si>
  <si>
    <r>
      <rPr>
        <sz val="9"/>
        <color indexed="30"/>
        <rFont val="Verdana"/>
        <family val="2"/>
      </rPr>
      <t xml:space="preserve">      Otros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Other</t>
    </r>
  </si>
  <si>
    <r>
      <rPr>
        <b/>
        <sz val="9"/>
        <color indexed="30"/>
        <rFont val="Verdana"/>
        <family val="2"/>
      </rPr>
      <t xml:space="preserve">IV. Resto del mundo - </t>
    </r>
    <r>
      <rPr>
        <b/>
        <sz val="9"/>
        <color indexed="8"/>
        <rFont val="Verdana"/>
        <family val="2"/>
      </rPr>
      <t>Rest of the world</t>
    </r>
  </si>
  <si>
    <r>
      <rPr>
        <sz val="9"/>
        <color indexed="56"/>
        <rFont val="Verdana"/>
        <family val="2"/>
      </rPr>
      <t>:</t>
    </r>
    <r>
      <rPr>
        <sz val="9"/>
        <color indexed="30"/>
        <rFont val="Verdana"/>
        <family val="2"/>
      </rPr>
      <t xml:space="preserve"> Preliminar </t>
    </r>
    <r>
      <rPr>
        <sz val="9"/>
        <color indexed="56"/>
        <rFont val="Verdana"/>
        <family val="2"/>
      </rPr>
      <t>-</t>
    </r>
    <r>
      <rPr>
        <sz val="9"/>
        <rFont val="Verdana"/>
        <family val="2"/>
      </rPr>
      <t xml:space="preserve"> Preliminary.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</si>
  <si>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No incluye importaciones de zona franca -</t>
    </r>
    <r>
      <rPr>
        <sz val="9"/>
        <color indexed="8"/>
        <rFont val="Verdana"/>
        <family val="2"/>
      </rPr>
      <t xml:space="preserve"> This table does not include free zone exports.</t>
    </r>
  </si>
  <si>
    <r>
      <rPr>
        <sz val="9"/>
        <color indexed="30"/>
        <rFont val="Verdana"/>
        <family val="2"/>
      </rPr>
      <t xml:space="preserve">Nota </t>
    </r>
    <r>
      <rPr>
        <sz val="9"/>
        <color indexed="56"/>
        <rFont val="Verdana"/>
        <family val="2"/>
      </rPr>
      <t>-</t>
    </r>
    <r>
      <rPr>
        <sz val="9"/>
        <rFont val="Verdana"/>
        <family val="2"/>
      </rPr>
      <t xml:space="preserve"> note</t>
    </r>
  </si>
  <si>
    <r>
      <rPr>
        <b/>
        <sz val="9"/>
        <color indexed="30"/>
        <rFont val="Verdana"/>
        <family val="2"/>
      </rPr>
      <t>Balance de servicios e ingreso primario -</t>
    </r>
    <r>
      <rPr>
        <b/>
        <sz val="9"/>
        <color indexed="56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Balance of services and primary income</t>
    </r>
  </si>
  <si>
    <r>
      <rPr>
        <b/>
        <sz val="9"/>
        <color indexed="30"/>
        <rFont val="Verdana"/>
        <family val="2"/>
      </rPr>
      <t>1. Servicios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Services</t>
    </r>
  </si>
  <si>
    <r>
      <rPr>
        <b/>
        <sz val="9"/>
        <color indexed="30"/>
        <rFont val="Verdana"/>
        <family val="2"/>
      </rPr>
      <t xml:space="preserve">     Ingresos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Receipts</t>
    </r>
  </si>
  <si>
    <r>
      <rPr>
        <sz val="9"/>
        <color indexed="30"/>
        <rFont val="Verdana"/>
        <family val="2"/>
      </rPr>
      <t>Servicios de manufactura</t>
    </r>
    <r>
      <rPr>
        <vertAlign val="superscript"/>
        <sz val="9"/>
        <color indexed="30"/>
        <rFont val="Verdana"/>
        <family val="2"/>
      </rPr>
      <t>1/</t>
    </r>
    <r>
      <rPr>
        <sz val="9"/>
        <color indexed="30"/>
        <rFont val="Verdana"/>
        <family val="2"/>
      </rPr>
      <t xml:space="preserve"> - </t>
    </r>
    <r>
      <rPr>
        <sz val="9"/>
        <color indexed="8"/>
        <rFont val="Verdana"/>
        <family val="2"/>
      </rPr>
      <t>Manufactoring services</t>
    </r>
    <r>
      <rPr>
        <vertAlign val="superscript"/>
        <sz val="9"/>
        <color indexed="8"/>
        <rFont val="Verdana"/>
        <family val="2"/>
      </rPr>
      <t>1/</t>
    </r>
  </si>
  <si>
    <r>
      <rPr>
        <sz val="9"/>
        <color indexed="30"/>
        <rFont val="Verdana"/>
        <family val="2"/>
      </rPr>
      <t xml:space="preserve">Transporte - </t>
    </r>
    <r>
      <rPr>
        <sz val="9"/>
        <color indexed="8"/>
        <rFont val="Verdana"/>
        <family val="2"/>
      </rPr>
      <t>Transportation</t>
    </r>
  </si>
  <si>
    <r>
      <rPr>
        <sz val="9"/>
        <color indexed="30"/>
        <rFont val="Verdana"/>
        <family val="2"/>
      </rPr>
      <t xml:space="preserve">Viajes - </t>
    </r>
    <r>
      <rPr>
        <sz val="9"/>
        <color indexed="8"/>
        <rFont val="Verdana"/>
        <family val="2"/>
      </rPr>
      <t>Travel</t>
    </r>
  </si>
  <si>
    <r>
      <rPr>
        <sz val="9"/>
        <color indexed="30"/>
        <rFont val="Verdana"/>
        <family val="2"/>
      </rPr>
      <t xml:space="preserve">Comunicaciones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Communications</t>
    </r>
  </si>
  <si>
    <r>
      <rPr>
        <sz val="9"/>
        <color indexed="30"/>
        <rFont val="Verdana"/>
        <family val="2"/>
      </rPr>
      <t xml:space="preserve">Gobierno </t>
    </r>
    <r>
      <rPr>
        <sz val="9"/>
        <color indexed="30"/>
        <rFont val="Verdana"/>
        <family val="2"/>
      </rPr>
      <t xml:space="preserve">- </t>
    </r>
    <r>
      <rPr>
        <sz val="9"/>
        <color indexed="8"/>
        <rFont val="Verdana"/>
        <family val="2"/>
      </rPr>
      <t>Government</t>
    </r>
  </si>
  <si>
    <r>
      <rPr>
        <sz val="9"/>
        <color indexed="30"/>
        <rFont val="Verdana"/>
        <family val="2"/>
      </rPr>
      <t>Seguros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Insurance</t>
    </r>
  </si>
  <si>
    <r>
      <rPr>
        <sz val="9"/>
        <color indexed="30"/>
        <rFont val="Verdana"/>
        <family val="2"/>
      </rPr>
      <t>Otros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Other</t>
    </r>
  </si>
  <si>
    <r>
      <rPr>
        <b/>
        <sz val="9"/>
        <color indexed="30"/>
        <rFont val="Verdana"/>
        <family val="2"/>
      </rPr>
      <t xml:space="preserve">    Egresos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Payments</t>
    </r>
  </si>
  <si>
    <r>
      <rPr>
        <sz val="9"/>
        <color indexed="30"/>
        <rFont val="Verdana"/>
        <family val="2"/>
      </rPr>
      <t>Servicios de manufactura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Manufactoring services</t>
    </r>
  </si>
  <si>
    <r>
      <rPr>
        <sz val="9"/>
        <color indexed="30"/>
        <rFont val="Verdana"/>
        <family val="2"/>
      </rPr>
      <t xml:space="preserve">Viajes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Travel</t>
    </r>
  </si>
  <si>
    <r>
      <rPr>
        <sz val="9"/>
        <color indexed="30"/>
        <rFont val="Verdana"/>
        <family val="2"/>
      </rPr>
      <t>Comunicaciones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Communications</t>
    </r>
  </si>
  <si>
    <r>
      <rPr>
        <sz val="9"/>
        <color indexed="30"/>
        <rFont val="Verdana"/>
        <family val="2"/>
      </rPr>
      <t xml:space="preserve">Seguros - </t>
    </r>
    <r>
      <rPr>
        <sz val="9"/>
        <color indexed="8"/>
        <rFont val="Verdana"/>
        <family val="2"/>
      </rPr>
      <t>Insurance</t>
    </r>
  </si>
  <si>
    <r>
      <rPr>
        <sz val="9"/>
        <color indexed="30"/>
        <rFont val="Verdana"/>
        <family val="2"/>
      </rPr>
      <t>Asistencia técnica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Technical assistance</t>
    </r>
  </si>
  <si>
    <r>
      <rPr>
        <b/>
        <sz val="9"/>
        <color indexed="30"/>
        <rFont val="Verdana"/>
        <family val="2"/>
      </rPr>
      <t xml:space="preserve"> 2. Ingreso primario </t>
    </r>
    <r>
      <rPr>
        <b/>
        <sz val="9"/>
        <color indexed="56"/>
        <rFont val="Verdana"/>
        <family val="2"/>
      </rPr>
      <t>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Primary income</t>
    </r>
  </si>
  <si>
    <r>
      <rPr>
        <b/>
        <sz val="9"/>
        <color indexed="30"/>
        <rFont val="Verdana"/>
        <family val="2"/>
      </rPr>
      <t xml:space="preserve">      Créditos - </t>
    </r>
    <r>
      <rPr>
        <b/>
        <sz val="9"/>
        <color indexed="8"/>
        <rFont val="Verdana"/>
        <family val="2"/>
      </rPr>
      <t>Credits</t>
    </r>
  </si>
  <si>
    <r>
      <rPr>
        <sz val="9"/>
        <color indexed="30"/>
        <rFont val="Verdana"/>
        <family val="2"/>
      </rPr>
      <t>Renta de la inversión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Investment income</t>
    </r>
  </si>
  <si>
    <r>
      <rPr>
        <sz val="9"/>
        <color indexed="30"/>
        <rFont val="Verdana"/>
        <family val="2"/>
      </rPr>
      <t>Remuneración de empleados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Compensation of employees</t>
    </r>
  </si>
  <si>
    <r>
      <rPr>
        <b/>
        <sz val="9"/>
        <color indexed="30"/>
        <rFont val="Verdana"/>
        <family val="2"/>
      </rPr>
      <t xml:space="preserve">      Débitos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Debits</t>
    </r>
  </si>
  <si>
    <r>
      <rPr>
        <sz val="9"/>
        <color indexed="30"/>
        <rFont val="Verdana"/>
        <family val="2"/>
      </rPr>
      <t xml:space="preserve">             Remuneración de empleados - </t>
    </r>
    <r>
      <rPr>
        <sz val="9"/>
        <color indexed="8"/>
        <rFont val="Verdana"/>
        <family val="2"/>
      </rPr>
      <t>Compensation of employees</t>
    </r>
  </si>
  <si>
    <r>
      <rPr>
        <sz val="9"/>
        <color indexed="30"/>
        <rFont val="Verdana"/>
        <family val="2"/>
      </rPr>
      <t xml:space="preserve">Intereses de la deuda externa pública - </t>
    </r>
    <r>
      <rPr>
        <sz val="9"/>
        <color indexed="8"/>
        <rFont val="Verdana"/>
        <family val="2"/>
      </rPr>
      <t>Interest on external public debt</t>
    </r>
  </si>
  <si>
    <r>
      <rPr>
        <sz val="9"/>
        <color indexed="30"/>
        <rFont val="Verdana"/>
        <family val="2"/>
      </rPr>
      <t xml:space="preserve">         Pagados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Paid</t>
    </r>
  </si>
  <si>
    <r>
      <rPr>
        <sz val="9"/>
        <color indexed="30"/>
        <rFont val="Verdana"/>
        <family val="2"/>
      </rPr>
      <t xml:space="preserve">         Renegociados y condonados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Renegotiated and relieved</t>
    </r>
  </si>
  <si>
    <r>
      <rPr>
        <sz val="9"/>
        <color indexed="30"/>
        <rFont val="Verdana"/>
        <family val="2"/>
      </rPr>
      <t xml:space="preserve">         No pagados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Unpaid</t>
    </r>
  </si>
  <si>
    <r>
      <rPr>
        <sz val="9"/>
        <color indexed="30"/>
        <rFont val="Verdana"/>
        <family val="2"/>
      </rPr>
      <t xml:space="preserve">               Otra renta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Other income</t>
    </r>
  </si>
  <si>
    <r>
      <rPr>
        <b/>
        <sz val="9"/>
        <color indexed="30"/>
        <rFont val="Verdana"/>
        <family val="2"/>
      </rPr>
      <t xml:space="preserve">3. Balance de servicios e ingreso primario (1+2) - </t>
    </r>
    <r>
      <rPr>
        <b/>
        <sz val="9"/>
        <color indexed="8"/>
        <rFont val="Verdana"/>
        <family val="2"/>
      </rPr>
      <t>Balance of services and primary income (1+2)</t>
    </r>
  </si>
  <si>
    <r>
      <rPr>
        <sz val="9"/>
        <color indexed="30"/>
        <rFont val="Verdana"/>
        <family val="2"/>
      </rPr>
      <t>: Datos revisados a partir de 2006 por cambio de metodología -</t>
    </r>
    <r>
      <rPr>
        <sz val="9"/>
        <color indexed="30"/>
        <rFont val="Verdana"/>
        <family val="2"/>
      </rPr>
      <t xml:space="preserve"> </t>
    </r>
    <r>
      <rPr>
        <sz val="9"/>
        <rFont val="Verdana"/>
        <family val="2"/>
      </rPr>
      <t>Since 2006, data were revised due to methodological changes.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</si>
  <si>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A partir del sexto manual se denomina Balance de servicios e ingreso primario, anteriormente se denominaba Balance de servicios y renta -</t>
    </r>
    <r>
      <rPr>
        <sz val="9"/>
        <color indexed="56"/>
        <rFont val="Verdana"/>
        <family val="2"/>
      </rPr>
      <t xml:space="preserve"> According to the sixth manual, the present table is kn</t>
    </r>
    <r>
      <rPr>
        <sz val="9"/>
        <rFont val="Verdana"/>
        <family val="2"/>
      </rPr>
      <t>own as balance of servicies and primary income.  Previously, it was known as balance of servicies and income.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</si>
  <si>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BCN, ENITEL, INTUR, EPN, MINREX -</t>
    </r>
    <r>
      <rPr>
        <sz val="9"/>
        <rFont val="Verdana"/>
        <family val="2"/>
      </rPr>
      <t xml:space="preserve"> Central Bank of Nicaragua (BCN), Nicaraguan Telecommunications Company (ENITEL), National Tourism Institute (INTUR), National Ports Company (EPN) and Ministry of Foreign Relations (MINREX).</t>
    </r>
  </si>
  <si>
    <r>
      <rPr>
        <i/>
        <sz val="9"/>
        <color indexed="30"/>
        <rFont val="Verdana"/>
        <family val="2"/>
      </rPr>
      <t xml:space="preserve">(millones de dólares - </t>
    </r>
    <r>
      <rPr>
        <i/>
        <sz val="9"/>
        <color indexed="8"/>
        <rFont val="Verdana"/>
        <family val="2"/>
      </rPr>
      <t>millions of dollars</t>
    </r>
    <r>
      <rPr>
        <i/>
        <sz val="9"/>
        <color indexed="30"/>
        <rFont val="Verdana"/>
        <family val="2"/>
      </rPr>
      <t>)</t>
    </r>
  </si>
  <si>
    <r>
      <rPr>
        <b/>
        <sz val="8"/>
        <color indexed="30"/>
        <rFont val="Verdana"/>
        <family val="2"/>
      </rPr>
      <t xml:space="preserve"> Conceptos -</t>
    </r>
    <r>
      <rPr>
        <b/>
        <sz val="8"/>
        <color indexed="30"/>
        <rFont val="Verdana"/>
        <family val="2"/>
      </rPr>
      <t xml:space="preserve"> </t>
    </r>
    <r>
      <rPr>
        <b/>
        <sz val="8"/>
        <color indexed="8"/>
        <rFont val="Verdana"/>
        <family val="2"/>
      </rPr>
      <t>Concepts</t>
    </r>
  </si>
  <si>
    <r>
      <rPr>
        <b/>
        <sz val="8"/>
        <color indexed="30"/>
        <rFont val="Verdana"/>
        <family val="2"/>
      </rPr>
      <t xml:space="preserve">       Bilaterales -</t>
    </r>
    <r>
      <rPr>
        <b/>
        <sz val="8"/>
        <color indexed="30"/>
        <rFont val="Verdana"/>
        <family val="2"/>
      </rPr>
      <t xml:space="preserve"> </t>
    </r>
    <r>
      <rPr>
        <b/>
        <sz val="8"/>
        <color indexed="8"/>
        <rFont val="Verdana"/>
        <family val="2"/>
      </rPr>
      <t>Bilaterals</t>
    </r>
  </si>
  <si>
    <r>
      <rPr>
        <sz val="8"/>
        <color indexed="30"/>
        <rFont val="Verdana"/>
        <family val="2"/>
      </rPr>
      <t xml:space="preserve">       Alemania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Germany</t>
    </r>
  </si>
  <si>
    <r>
      <rPr>
        <sz val="8"/>
        <color indexed="56"/>
        <rFont val="Verdana"/>
        <family val="2"/>
      </rPr>
      <t xml:space="preserve">    </t>
    </r>
    <r>
      <rPr>
        <sz val="8"/>
        <color indexed="30"/>
        <rFont val="Verdana"/>
        <family val="2"/>
      </rPr>
      <t xml:space="preserve">   Corea -</t>
    </r>
    <r>
      <rPr>
        <sz val="8"/>
        <color indexed="8"/>
        <rFont val="Verdana"/>
        <family val="2"/>
      </rPr>
      <t xml:space="preserve"> Korea</t>
    </r>
  </si>
  <si>
    <r>
      <rPr>
        <sz val="8"/>
        <color indexed="30"/>
        <rFont val="Verdana"/>
        <family val="2"/>
      </rPr>
      <t xml:space="preserve">       China Taiwán 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China (Taiwan)</t>
    </r>
  </si>
  <si>
    <r>
      <rPr>
        <sz val="8"/>
        <color indexed="56"/>
        <rFont val="Verdana"/>
        <family val="2"/>
      </rPr>
      <t xml:space="preserve"> </t>
    </r>
    <r>
      <rPr>
        <sz val="8"/>
        <color indexed="30"/>
        <rFont val="Verdana"/>
        <family val="2"/>
      </rPr>
      <t xml:space="preserve">      España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Spain</t>
    </r>
  </si>
  <si>
    <r>
      <rPr>
        <sz val="8"/>
        <color indexed="56"/>
        <rFont val="Verdana"/>
        <family val="2"/>
      </rPr>
      <t xml:space="preserve">    </t>
    </r>
    <r>
      <rPr>
        <sz val="8"/>
        <color indexed="30"/>
        <rFont val="Verdana"/>
        <family val="2"/>
      </rPr>
      <t xml:space="preserve">   India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India</t>
    </r>
  </si>
  <si>
    <r>
      <t xml:space="preserve"> </t>
    </r>
    <r>
      <rPr>
        <sz val="8"/>
        <color indexed="30"/>
        <rFont val="Verdana"/>
        <family val="2"/>
      </rPr>
      <t xml:space="preserve">      Italia </t>
    </r>
    <r>
      <rPr>
        <sz val="8"/>
        <color indexed="30"/>
        <rFont val="Verdana"/>
        <family val="2"/>
      </rPr>
      <t xml:space="preserve">- </t>
    </r>
    <r>
      <rPr>
        <sz val="8"/>
        <color indexed="8"/>
        <rFont val="Verdana"/>
        <family val="2"/>
      </rPr>
      <t>Italy</t>
    </r>
  </si>
  <si>
    <r>
      <rPr>
        <sz val="8"/>
        <color indexed="30"/>
        <rFont val="Verdana"/>
        <family val="2"/>
      </rPr>
      <t xml:space="preserve">       Kuwait -</t>
    </r>
    <r>
      <rPr>
        <sz val="8"/>
        <rFont val="Verdana"/>
        <family val="2"/>
      </rPr>
      <t xml:space="preserve"> Kuwait</t>
    </r>
  </si>
  <si>
    <r>
      <rPr>
        <sz val="8"/>
        <color indexed="30"/>
        <rFont val="Verdana"/>
        <family val="2"/>
      </rPr>
      <t xml:space="preserve">       México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Mexico</t>
    </r>
  </si>
  <si>
    <r>
      <rPr>
        <sz val="8"/>
        <color indexed="30"/>
        <rFont val="Verdana"/>
        <family val="2"/>
      </rPr>
      <t xml:space="preserve">       Préstamo puente - </t>
    </r>
    <r>
      <rPr>
        <sz val="8"/>
        <color indexed="8"/>
        <rFont val="Verdana"/>
        <family val="2"/>
      </rPr>
      <t>Bridge loan</t>
    </r>
  </si>
  <si>
    <r>
      <rPr>
        <b/>
        <sz val="8"/>
        <color indexed="30"/>
        <rFont val="Verdana"/>
        <family val="2"/>
      </rPr>
      <t xml:space="preserve">       Multilaterales -</t>
    </r>
    <r>
      <rPr>
        <b/>
        <sz val="8"/>
        <color indexed="30"/>
        <rFont val="Verdana"/>
        <family val="2"/>
      </rPr>
      <t xml:space="preserve"> </t>
    </r>
    <r>
      <rPr>
        <b/>
        <sz val="8"/>
        <color indexed="8"/>
        <rFont val="Verdana"/>
        <family val="2"/>
      </rPr>
      <t>Multilaterals</t>
    </r>
  </si>
  <si>
    <r>
      <rPr>
        <sz val="8"/>
        <color indexed="30"/>
        <rFont val="Verdana"/>
        <family val="2"/>
      </rPr>
      <t xml:space="preserve">      BCIE - </t>
    </r>
    <r>
      <rPr>
        <sz val="8"/>
        <color indexed="8"/>
        <rFont val="Verdana"/>
        <family val="2"/>
      </rPr>
      <t>CABEI</t>
    </r>
  </si>
  <si>
    <r>
      <rPr>
        <sz val="8"/>
        <color indexed="30"/>
        <rFont val="Verdana"/>
        <family val="2"/>
      </rPr>
      <t xml:space="preserve">      BEI - </t>
    </r>
    <r>
      <rPr>
        <sz val="8"/>
        <rFont val="Verdana"/>
        <family val="2"/>
      </rPr>
      <t>EIB</t>
    </r>
  </si>
  <si>
    <r>
      <t xml:space="preserve">   </t>
    </r>
    <r>
      <rPr>
        <sz val="8"/>
        <color indexed="30"/>
        <rFont val="Verdana"/>
        <family val="2"/>
      </rPr>
      <t xml:space="preserve">   BID - </t>
    </r>
    <r>
      <rPr>
        <sz val="8"/>
        <color indexed="8"/>
        <rFont val="Verdana"/>
        <family val="2"/>
      </rPr>
      <t>IADB</t>
    </r>
  </si>
  <si>
    <r>
      <rPr>
        <sz val="8"/>
        <color indexed="30"/>
        <rFont val="Verdana"/>
        <family val="2"/>
      </rPr>
      <t xml:space="preserve">      BIRF/IDA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BIRF/IDA</t>
    </r>
  </si>
  <si>
    <r>
      <rPr>
        <sz val="8"/>
        <color indexed="30"/>
        <rFont val="Verdana"/>
        <family val="2"/>
      </rPr>
      <t xml:space="preserve">      FIDA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FIDA</t>
    </r>
  </si>
  <si>
    <r>
      <rPr>
        <sz val="8"/>
        <color indexed="30"/>
        <rFont val="Verdana"/>
        <family val="2"/>
      </rPr>
      <t xml:space="preserve">      FMI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IMF</t>
    </r>
  </si>
  <si>
    <r>
      <rPr>
        <sz val="8"/>
        <color indexed="30"/>
        <rFont val="Verdana"/>
        <family val="2"/>
      </rPr>
      <t xml:space="preserve">      Fondos Nórdicos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Nordic Funds</t>
    </r>
  </si>
  <si>
    <r>
      <rPr>
        <sz val="8"/>
        <color indexed="30"/>
        <rFont val="Verdana"/>
        <family val="2"/>
      </rPr>
      <t xml:space="preserve">      Fondo Común de Productos Básicos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Common Fund for Commodities</t>
    </r>
  </si>
  <si>
    <r>
      <rPr>
        <sz val="8"/>
        <color indexed="30"/>
        <rFont val="Verdana"/>
        <family val="2"/>
      </rPr>
      <t xml:space="preserve">      OPEP - </t>
    </r>
    <r>
      <rPr>
        <sz val="8"/>
        <color indexed="8"/>
        <rFont val="Verdana"/>
        <family val="2"/>
      </rPr>
      <t>OPEC</t>
    </r>
  </si>
  <si>
    <r>
      <rPr>
        <b/>
        <sz val="8"/>
        <color indexed="30"/>
        <rFont val="Verdana"/>
        <family val="2"/>
      </rPr>
      <t xml:space="preserve">      Otros -</t>
    </r>
    <r>
      <rPr>
        <b/>
        <sz val="8"/>
        <color indexed="30"/>
        <rFont val="Verdana"/>
        <family val="2"/>
      </rPr>
      <t xml:space="preserve"> </t>
    </r>
    <r>
      <rPr>
        <b/>
        <sz val="8"/>
        <color indexed="8"/>
        <rFont val="Verdana"/>
        <family val="2"/>
      </rPr>
      <t>Others</t>
    </r>
  </si>
  <si>
    <r>
      <rPr>
        <sz val="8"/>
        <color indexed="30"/>
        <rFont val="Verdana"/>
        <family val="2"/>
      </rPr>
      <t xml:space="preserve">     Alcatel </t>
    </r>
    <r>
      <rPr>
        <sz val="8"/>
        <color indexed="56"/>
        <rFont val="Verdana"/>
        <family val="2"/>
      </rPr>
      <t xml:space="preserve">- </t>
    </r>
    <r>
      <rPr>
        <sz val="8"/>
        <color indexed="8"/>
        <rFont val="Verdana"/>
        <family val="2"/>
      </rPr>
      <t>Alcatel</t>
    </r>
  </si>
  <si>
    <r>
      <rPr>
        <sz val="8"/>
        <color indexed="30"/>
        <rFont val="Verdana"/>
        <family val="2"/>
      </rPr>
      <t xml:space="preserve">     ATT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ATT</t>
    </r>
  </si>
  <si>
    <r>
      <rPr>
        <sz val="8"/>
        <color indexed="30"/>
        <rFont val="Verdana"/>
        <family val="2"/>
      </rPr>
      <t xml:space="preserve">     Banco de Santander -</t>
    </r>
    <r>
      <rPr>
        <sz val="8"/>
        <color indexed="30"/>
        <rFont val="Verdana"/>
        <family val="2"/>
      </rPr>
      <t xml:space="preserve"> </t>
    </r>
    <r>
      <rPr>
        <sz val="8"/>
        <color indexed="8"/>
        <rFont val="Verdana"/>
        <family val="2"/>
      </rPr>
      <t>Banco de Santander</t>
    </r>
  </si>
  <si>
    <r>
      <rPr>
        <sz val="8"/>
        <color indexed="30"/>
        <rFont val="Verdana"/>
        <family val="2"/>
      </rPr>
      <t xml:space="preserve">     BLADEX -</t>
    </r>
    <r>
      <rPr>
        <sz val="8"/>
        <color indexed="56"/>
        <rFont val="Verdana"/>
        <family val="2"/>
      </rPr>
      <t xml:space="preserve"> </t>
    </r>
    <r>
      <rPr>
        <sz val="8"/>
        <color indexed="8"/>
        <rFont val="Verdana"/>
        <family val="2"/>
      </rPr>
      <t>BLADEX</t>
    </r>
  </si>
  <si>
    <r>
      <rPr>
        <sz val="8"/>
        <color indexed="30"/>
        <rFont val="Verdana"/>
        <family val="2"/>
      </rPr>
      <t xml:space="preserve">     KBC Bank (Bélgica) -</t>
    </r>
    <r>
      <rPr>
        <sz val="8"/>
        <color indexed="8"/>
        <rFont val="Verdana"/>
        <family val="2"/>
      </rPr>
      <t xml:space="preserve"> KBC Bank (Belgica)</t>
    </r>
  </si>
  <si>
    <r>
      <rPr>
        <sz val="8"/>
        <color indexed="30"/>
        <rFont val="Verdana"/>
        <family val="2"/>
      </rPr>
      <t xml:space="preserve">     Damen (Holanda)-</t>
    </r>
    <r>
      <rPr>
        <sz val="8"/>
        <color indexed="56"/>
        <rFont val="Verdana"/>
        <family val="2"/>
      </rPr>
      <t xml:space="preserve"> </t>
    </r>
    <r>
      <rPr>
        <sz val="8"/>
        <color indexed="8"/>
        <rFont val="Verdana"/>
        <family val="2"/>
      </rPr>
      <t>Damen (Netherlands)</t>
    </r>
  </si>
  <si>
    <r>
      <rPr>
        <sz val="8"/>
        <color indexed="30"/>
        <rFont val="Verdana"/>
        <family val="2"/>
      </rPr>
      <t xml:space="preserve">     Raiffeisenn Bank -</t>
    </r>
    <r>
      <rPr>
        <sz val="8"/>
        <color indexed="56"/>
        <rFont val="Verdana"/>
        <family val="2"/>
      </rPr>
      <t xml:space="preserve"> </t>
    </r>
    <r>
      <rPr>
        <sz val="8"/>
        <color indexed="8"/>
        <rFont val="Verdana"/>
        <family val="2"/>
      </rPr>
      <t>Raiffeisen Bank (Austria)</t>
    </r>
  </si>
  <si>
    <r>
      <rPr>
        <b/>
        <sz val="9"/>
        <color indexed="30"/>
        <rFont val="Verdana"/>
        <family val="2"/>
      </rPr>
      <t>Transferencias oficiales al sector público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Official transfers to the public sector</t>
    </r>
  </si>
  <si>
    <r>
      <rPr>
        <b/>
        <sz val="9"/>
        <color indexed="30"/>
        <rFont val="Verdana"/>
        <family val="2"/>
      </rPr>
      <t xml:space="preserve"> Conceptos -</t>
    </r>
    <r>
      <rPr>
        <b/>
        <sz val="9"/>
        <color indexed="62"/>
        <rFont val="Verdana"/>
        <family val="2"/>
      </rPr>
      <t xml:space="preserve"> </t>
    </r>
    <r>
      <rPr>
        <b/>
        <sz val="9"/>
        <rFont val="Verdana"/>
        <family val="2"/>
      </rPr>
      <t>Concepts</t>
    </r>
  </si>
  <si>
    <r>
      <rPr>
        <b/>
        <sz val="9"/>
        <color indexed="30"/>
        <rFont val="Verdana"/>
        <family val="2"/>
      </rPr>
      <t>1. Donaciones totales</t>
    </r>
    <r>
      <rPr>
        <b/>
        <vertAlign val="superscript"/>
        <sz val="9"/>
        <color indexed="30"/>
        <rFont val="Verdana"/>
        <family val="2"/>
      </rPr>
      <t>1/</t>
    </r>
    <r>
      <rPr>
        <b/>
        <sz val="9"/>
        <color indexed="30"/>
        <rFont val="Verdana"/>
        <family val="2"/>
      </rPr>
      <t xml:space="preserve"> -</t>
    </r>
    <r>
      <rPr>
        <b/>
        <sz val="9"/>
        <color indexed="56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Total grants</t>
    </r>
    <r>
      <rPr>
        <b/>
        <vertAlign val="superscript"/>
        <sz val="9"/>
        <color indexed="8"/>
        <rFont val="Verdana"/>
        <family val="2"/>
      </rPr>
      <t>1/</t>
    </r>
  </si>
  <si>
    <t xml:space="preserve">       Bilaterales - Bilaterals</t>
  </si>
  <si>
    <r>
      <rPr>
        <sz val="9"/>
        <color indexed="30"/>
        <rFont val="Verdana"/>
        <family val="2"/>
      </rPr>
      <t xml:space="preserve">         Alemania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Germany</t>
    </r>
  </si>
  <si>
    <r>
      <rPr>
        <sz val="9"/>
        <color indexed="30"/>
        <rFont val="Verdana"/>
        <family val="2"/>
      </rPr>
      <t xml:space="preserve">         Canadá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Canada</t>
    </r>
  </si>
  <si>
    <r>
      <rPr>
        <sz val="9"/>
        <color indexed="30"/>
        <rFont val="Verdana"/>
        <family val="2"/>
      </rPr>
      <t xml:space="preserve">         Dinamarca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Denmark</t>
    </r>
  </si>
  <si>
    <r>
      <rPr>
        <sz val="9"/>
        <color indexed="30"/>
        <rFont val="Verdana"/>
        <family val="2"/>
      </rPr>
      <t xml:space="preserve">         Estados Unidos - </t>
    </r>
    <r>
      <rPr>
        <sz val="9"/>
        <color indexed="8"/>
        <rFont val="Verdana"/>
        <family val="2"/>
      </rPr>
      <t>United States</t>
    </r>
  </si>
  <si>
    <r>
      <rPr>
        <sz val="9"/>
        <color indexed="30"/>
        <rFont val="Verdana"/>
        <family val="2"/>
      </rPr>
      <t xml:space="preserve">         España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Spain</t>
    </r>
  </si>
  <si>
    <r>
      <rPr>
        <sz val="9"/>
        <color indexed="30"/>
        <rFont val="Verdana"/>
        <family val="2"/>
      </rPr>
      <t xml:space="preserve">         Finlandia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Finland</t>
    </r>
  </si>
  <si>
    <r>
      <rPr>
        <sz val="9"/>
        <color indexed="30"/>
        <rFont val="Verdana"/>
        <family val="2"/>
      </rPr>
      <t xml:space="preserve">         Holanda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 Netherlands</t>
    </r>
  </si>
  <si>
    <r>
      <rPr>
        <sz val="9"/>
        <color indexed="30"/>
        <rFont val="Verdana"/>
        <family val="2"/>
      </rPr>
      <t xml:space="preserve">         Japón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Japan</t>
    </r>
  </si>
  <si>
    <r>
      <rPr>
        <sz val="9"/>
        <color indexed="30"/>
        <rFont val="Verdana"/>
        <family val="2"/>
      </rPr>
      <t xml:space="preserve">         Noruega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Norway</t>
    </r>
  </si>
  <si>
    <r>
      <rPr>
        <sz val="9"/>
        <color indexed="30"/>
        <rFont val="Verdana"/>
        <family val="2"/>
      </rPr>
      <t xml:space="preserve">         Suecia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Sweden</t>
    </r>
  </si>
  <si>
    <r>
      <rPr>
        <sz val="9"/>
        <color indexed="56"/>
        <rFont val="Verdana"/>
        <family val="2"/>
      </rPr>
      <t xml:space="preserve">  </t>
    </r>
    <r>
      <rPr>
        <sz val="9"/>
        <color indexed="30"/>
        <rFont val="Verdana"/>
        <family val="2"/>
      </rPr>
      <t xml:space="preserve">       Suiza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Switzerland</t>
    </r>
  </si>
  <si>
    <r>
      <rPr>
        <sz val="9"/>
        <color indexed="30"/>
        <rFont val="Verdana"/>
        <family val="2"/>
      </rPr>
      <t xml:space="preserve">         Otros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Other</t>
    </r>
  </si>
  <si>
    <r>
      <rPr>
        <b/>
        <sz val="9"/>
        <color indexed="30"/>
        <rFont val="Verdana"/>
        <family val="2"/>
      </rPr>
      <t xml:space="preserve">       Multilaterales -</t>
    </r>
    <r>
      <rPr>
        <b/>
        <sz val="9"/>
        <color indexed="56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Multilaterals</t>
    </r>
  </si>
  <si>
    <r>
      <rPr>
        <sz val="9"/>
        <color indexed="30"/>
        <rFont val="Verdana"/>
        <family val="2"/>
      </rPr>
      <t xml:space="preserve">          PNUD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UNDP</t>
    </r>
  </si>
  <si>
    <r>
      <rPr>
        <sz val="9"/>
        <color indexed="30"/>
        <rFont val="Verdana"/>
        <family val="2"/>
      </rPr>
      <t xml:space="preserve">          PMA - </t>
    </r>
    <r>
      <rPr>
        <sz val="9"/>
        <color indexed="8"/>
        <rFont val="Verdana"/>
        <family val="2"/>
      </rPr>
      <t>WFP</t>
    </r>
  </si>
  <si>
    <r>
      <rPr>
        <sz val="9"/>
        <color indexed="30"/>
        <rFont val="Verdana"/>
        <family val="2"/>
      </rPr>
      <t xml:space="preserve">          UNICEF </t>
    </r>
    <r>
      <rPr>
        <sz val="9"/>
        <color indexed="56"/>
        <rFont val="Verdana"/>
        <family val="2"/>
      </rPr>
      <t xml:space="preserve">- </t>
    </r>
    <r>
      <rPr>
        <sz val="9"/>
        <color indexed="8"/>
        <rFont val="Verdana"/>
        <family val="2"/>
      </rPr>
      <t>UNICEF</t>
    </r>
  </si>
  <si>
    <r>
      <t xml:space="preserve"> </t>
    </r>
    <r>
      <rPr>
        <sz val="9"/>
        <color indexed="30"/>
        <rFont val="Verdana"/>
        <family val="2"/>
      </rPr>
      <t xml:space="preserve">         UNIÓN EUROPEA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EUROPEAN UNION</t>
    </r>
  </si>
  <si>
    <r>
      <rPr>
        <sz val="9"/>
        <color indexed="30"/>
        <rFont val="Verdana"/>
        <family val="2"/>
      </rPr>
      <t xml:space="preserve">          Otros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Other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</si>
  <si>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 xml:space="preserve">Cifras ajustadas para fines de balanza de pagos - </t>
    </r>
    <r>
      <rPr>
        <sz val="9"/>
        <rFont val="Verdana"/>
        <family val="2"/>
      </rPr>
      <t>Data adjusted for balance of payments purposes.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</si>
  <si>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BCN, MINREX -</t>
    </r>
    <r>
      <rPr>
        <sz val="9"/>
        <rFont val="Verdana"/>
        <family val="2"/>
      </rPr>
      <t xml:space="preserve"> Central Bank of Nicaragua (BCN) and Ministry of Foreign Relations (MINREX).</t>
    </r>
  </si>
  <si>
    <r>
      <rPr>
        <sz val="9"/>
        <color indexed="30"/>
        <rFont val="Verdana"/>
        <family val="2"/>
      </rPr>
      <t xml:space="preserve">Fuente </t>
    </r>
    <r>
      <rPr>
        <sz val="9"/>
        <color indexed="30"/>
        <rFont val="Verdana"/>
        <family val="2"/>
      </rPr>
      <t>-</t>
    </r>
    <r>
      <rPr>
        <sz val="9"/>
        <rFont val="Verdana"/>
        <family val="2"/>
      </rPr>
      <t xml:space="preserve"> Source</t>
    </r>
  </si>
  <si>
    <r>
      <rPr>
        <sz val="8"/>
        <color indexed="56"/>
        <rFont val="Verdana"/>
        <family val="2"/>
      </rPr>
      <t xml:space="preserve">: </t>
    </r>
    <r>
      <rPr>
        <sz val="8"/>
        <color indexed="30"/>
        <rFont val="Verdana"/>
        <family val="2"/>
      </rPr>
      <t>Cifras ajustadas para fines de balanza de pagos -</t>
    </r>
    <r>
      <rPr>
        <sz val="8"/>
        <rFont val="Verdana"/>
        <family val="2"/>
      </rPr>
      <t xml:space="preserve"> Data adjusted for balance of payments purposes.</t>
    </r>
  </si>
  <si>
    <r>
      <rPr>
        <sz val="8"/>
        <color indexed="56"/>
        <rFont val="Verdana"/>
        <family val="2"/>
      </rPr>
      <t>:</t>
    </r>
    <r>
      <rPr>
        <sz val="8"/>
        <color indexed="30"/>
        <rFont val="Verdana"/>
        <family val="2"/>
      </rPr>
      <t xml:space="preserve"> Preliminar - </t>
    </r>
    <r>
      <rPr>
        <sz val="8"/>
        <rFont val="Verdana"/>
        <family val="2"/>
      </rPr>
      <t>Preliminary.</t>
    </r>
  </si>
  <si>
    <r>
      <rPr>
        <sz val="8"/>
        <color indexed="30"/>
        <rFont val="Verdana"/>
        <family val="2"/>
      </rPr>
      <t>Fuente -</t>
    </r>
    <r>
      <rPr>
        <sz val="8"/>
        <rFont val="Verdana"/>
        <family val="2"/>
      </rPr>
      <t xml:space="preserve"> Source</t>
    </r>
  </si>
  <si>
    <r>
      <rPr>
        <b/>
        <sz val="9"/>
        <color indexed="30"/>
        <rFont val="Verdana"/>
        <family val="2"/>
      </rPr>
      <t>Financiamiento externo del sector público por destino</t>
    </r>
    <r>
      <rPr>
        <b/>
        <vertAlign val="superscript"/>
        <sz val="9"/>
        <color indexed="30"/>
        <rFont val="Verdana"/>
        <family val="2"/>
      </rPr>
      <t xml:space="preserve">1/ </t>
    </r>
    <r>
      <rPr>
        <b/>
        <vertAlign val="superscript"/>
        <sz val="9"/>
        <color indexed="56"/>
        <rFont val="Verdana"/>
        <family val="2"/>
      </rPr>
      <t>-</t>
    </r>
    <r>
      <rPr>
        <b/>
        <vertAlign val="superscript"/>
        <sz val="9"/>
        <color indexed="62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Public sector external financing by target institution</t>
    </r>
    <r>
      <rPr>
        <b/>
        <vertAlign val="superscript"/>
        <sz val="9"/>
        <color indexed="8"/>
        <rFont val="Verdana"/>
        <family val="2"/>
      </rPr>
      <t>1/</t>
    </r>
  </si>
  <si>
    <r>
      <rPr>
        <b/>
        <sz val="9"/>
        <color indexed="30"/>
        <rFont val="Verdana"/>
        <family val="2"/>
      </rPr>
      <t xml:space="preserve"> Conceptos -</t>
    </r>
    <r>
      <rPr>
        <b/>
        <sz val="9"/>
        <rFont val="Verdana"/>
        <family val="2"/>
      </rPr>
      <t xml:space="preserve"> Concepts</t>
    </r>
  </si>
  <si>
    <r>
      <rPr>
        <b/>
        <sz val="9"/>
        <color indexed="30"/>
        <rFont val="Verdana"/>
        <family val="2"/>
      </rPr>
      <t xml:space="preserve">Donaciones - </t>
    </r>
    <r>
      <rPr>
        <b/>
        <sz val="9"/>
        <color indexed="8"/>
        <rFont val="Verdana"/>
        <family val="2"/>
      </rPr>
      <t xml:space="preserve">Grants </t>
    </r>
  </si>
  <si>
    <r>
      <rPr>
        <sz val="9"/>
        <color indexed="30"/>
        <rFont val="Verdana"/>
        <family val="2"/>
      </rPr>
      <t xml:space="preserve">    Gobierno Central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Central Government</t>
    </r>
  </si>
  <si>
    <r>
      <rPr>
        <sz val="9"/>
        <color indexed="30"/>
        <rFont val="Verdana"/>
        <family val="2"/>
      </rPr>
      <t xml:space="preserve">    Resto del Sector Público no Financiero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Rest of non-Financial Public Sector </t>
    </r>
  </si>
  <si>
    <r>
      <rPr>
        <sz val="9"/>
        <color indexed="30"/>
        <rFont val="Verdana"/>
        <family val="2"/>
      </rPr>
      <t xml:space="preserve">    Resto del Sector Público Financiero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Rest of Financial Public Sector </t>
    </r>
  </si>
  <si>
    <r>
      <rPr>
        <sz val="9"/>
        <color indexed="30"/>
        <rFont val="Verdana"/>
        <family val="2"/>
      </rPr>
      <t xml:space="preserve">    Banco Central - </t>
    </r>
    <r>
      <rPr>
        <sz val="9"/>
        <color indexed="8"/>
        <rFont val="Verdana"/>
        <family val="2"/>
      </rPr>
      <t>Central Bank</t>
    </r>
  </si>
  <si>
    <r>
      <rPr>
        <b/>
        <sz val="9"/>
        <color indexed="30"/>
        <rFont val="Verdana"/>
        <family val="2"/>
      </rPr>
      <t>Préstamos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 xml:space="preserve">Loans </t>
    </r>
  </si>
  <si>
    <r>
      <rPr>
        <sz val="9"/>
        <color indexed="30"/>
        <rFont val="Verdana"/>
        <family val="2"/>
      </rPr>
      <t xml:space="preserve">    Resto del Sector Público no Financiero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Rest of non-Financial Public Sector </t>
    </r>
  </si>
  <si>
    <r>
      <rPr>
        <sz val="9"/>
        <color indexed="30"/>
        <rFont val="Verdana"/>
        <family val="2"/>
      </rPr>
      <t xml:space="preserve">    Banco Central 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Central Bank</t>
    </r>
  </si>
  <si>
    <r>
      <rPr>
        <sz val="9"/>
        <color indexed="30"/>
        <rFont val="Verdana"/>
        <family val="2"/>
      </rPr>
      <t xml:space="preserve">    Resto del Sector Público Financiero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Rest of Financial Public Sector </t>
    </r>
  </si>
  <si>
    <r>
      <rPr>
        <b/>
        <sz val="9"/>
        <color indexed="30"/>
        <rFont val="Verdana"/>
        <family val="2"/>
      </rPr>
      <t xml:space="preserve">Total - </t>
    </r>
    <r>
      <rPr>
        <b/>
        <sz val="9"/>
        <color indexed="8"/>
        <rFont val="Verdana"/>
        <family val="2"/>
      </rPr>
      <t>Total</t>
    </r>
  </si>
  <si>
    <r>
      <rPr>
        <sz val="9"/>
        <color indexed="30"/>
        <rFont val="Verdana"/>
        <family val="2"/>
      </rPr>
      <t xml:space="preserve">    Gobierno Central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>Central Government</t>
    </r>
  </si>
  <si>
    <r>
      <rPr>
        <sz val="9"/>
        <color indexed="30"/>
        <rFont val="Verdana"/>
        <family val="2"/>
      </rPr>
      <t xml:space="preserve">    Resto del Sector Público no Financiero - </t>
    </r>
    <r>
      <rPr>
        <sz val="9"/>
        <color indexed="8"/>
        <rFont val="Verdana"/>
        <family val="2"/>
      </rPr>
      <t xml:space="preserve">Rest of non-Financial Public Sector </t>
    </r>
  </si>
  <si>
    <r>
      <rPr>
        <sz val="9"/>
        <color indexed="30"/>
        <rFont val="Verdana"/>
        <family val="2"/>
      </rPr>
      <t xml:space="preserve">    Resto del Sector Público Financiero </t>
    </r>
    <r>
      <rPr>
        <sz val="9"/>
        <color indexed="56"/>
        <rFont val="Verdana"/>
        <family val="2"/>
      </rPr>
      <t>-</t>
    </r>
    <r>
      <rPr>
        <sz val="9"/>
        <color indexed="30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Rest of Financial Public Sector 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</si>
  <si>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 xml:space="preserve">Cifras ajustadas para fines de balanza de pagos </t>
    </r>
    <r>
      <rPr>
        <sz val="9"/>
        <color indexed="56"/>
        <rFont val="Verdana"/>
        <family val="2"/>
      </rPr>
      <t>-</t>
    </r>
    <r>
      <rPr>
        <sz val="9"/>
        <rFont val="Verdana"/>
        <family val="2"/>
      </rPr>
      <t xml:space="preserve"> Data adjusted for balance of payments purposes.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</si>
  <si>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Preliminar -</t>
    </r>
    <r>
      <rPr>
        <sz val="9"/>
        <color indexed="56"/>
        <rFont val="Verdana"/>
        <family val="2"/>
      </rPr>
      <t xml:space="preserve"> </t>
    </r>
    <r>
      <rPr>
        <sz val="9"/>
        <rFont val="Verdana"/>
        <family val="2"/>
      </rPr>
      <t>Preliminary.</t>
    </r>
  </si>
  <si>
    <r>
      <rPr>
        <sz val="9"/>
        <color indexed="56"/>
        <rFont val="Verdana"/>
        <family val="2"/>
      </rPr>
      <t>:</t>
    </r>
    <r>
      <rPr>
        <sz val="9"/>
        <color indexed="30"/>
        <rFont val="Verdana"/>
        <family val="2"/>
      </rPr>
      <t xml:space="preserve"> BCN, MINREX -</t>
    </r>
    <r>
      <rPr>
        <sz val="9"/>
        <rFont val="Verdana"/>
        <family val="2"/>
      </rPr>
      <t xml:space="preserve"> Central Bank of Nicaragua (BCN) and Ministry of Foreign Relations (MINREX).</t>
    </r>
  </si>
  <si>
    <r>
      <rPr>
        <i/>
        <sz val="9"/>
        <color indexed="30"/>
        <rFont val="Verdana"/>
        <family val="2"/>
      </rPr>
      <t>Continuación -</t>
    </r>
    <r>
      <rPr>
        <i/>
        <sz val="9"/>
        <rFont val="Verdana"/>
        <family val="2"/>
      </rPr>
      <t xml:space="preserve"> Continued</t>
    </r>
  </si>
  <si>
    <r>
      <rPr>
        <i/>
        <sz val="9"/>
        <color indexed="30"/>
        <rFont val="Verdana"/>
        <family val="2"/>
      </rPr>
      <t>(millones de dólares -</t>
    </r>
    <r>
      <rPr>
        <i/>
        <sz val="9"/>
        <color indexed="30"/>
        <rFont val="Verdana"/>
        <family val="2"/>
      </rPr>
      <t xml:space="preserve"> </t>
    </r>
    <r>
      <rPr>
        <i/>
        <sz val="9"/>
        <color indexed="8"/>
        <rFont val="Verdana"/>
        <family val="2"/>
      </rPr>
      <t>millions of dollars</t>
    </r>
    <r>
      <rPr>
        <i/>
        <sz val="9"/>
        <color indexed="30"/>
        <rFont val="Verdana"/>
        <family val="2"/>
      </rPr>
      <t>)</t>
    </r>
  </si>
  <si>
    <r>
      <rPr>
        <b/>
        <sz val="9"/>
        <color indexed="30"/>
        <rFont val="Verdana"/>
        <family val="2"/>
      </rPr>
      <t>A.- Agropecuarios -</t>
    </r>
    <r>
      <rPr>
        <b/>
        <sz val="9"/>
        <color indexed="30"/>
        <rFont val="Verdana"/>
        <family val="2"/>
      </rPr>
      <t xml:space="preserve"> </t>
    </r>
    <r>
      <rPr>
        <b/>
        <sz val="9"/>
        <rFont val="Verdana"/>
        <family val="2"/>
      </rPr>
      <t>Agriculture and livestock</t>
    </r>
  </si>
  <si>
    <r>
      <rPr>
        <b/>
        <sz val="9"/>
        <color indexed="30"/>
        <rFont val="Verdana"/>
        <family val="2"/>
      </rPr>
      <t xml:space="preserve">Productos - </t>
    </r>
    <r>
      <rPr>
        <b/>
        <sz val="9"/>
        <color indexed="8"/>
        <rFont val="Verdana"/>
        <family val="2"/>
      </rPr>
      <t>Commodities</t>
    </r>
  </si>
  <si>
    <r>
      <rPr>
        <i/>
        <sz val="9"/>
        <color indexed="30"/>
        <rFont val="Verdana"/>
        <family val="2"/>
      </rPr>
      <t xml:space="preserve">(millones de dólares - </t>
    </r>
    <r>
      <rPr>
        <i/>
        <sz val="9"/>
        <color indexed="8"/>
        <rFont val="Verdana"/>
        <family val="2"/>
      </rPr>
      <t>millions of dollars</t>
    </r>
    <r>
      <rPr>
        <i/>
        <sz val="9"/>
        <color indexed="30"/>
        <rFont val="Verdana"/>
        <family val="2"/>
      </rPr>
      <t>)</t>
    </r>
  </si>
  <si>
    <r>
      <rPr>
        <i/>
        <sz val="9"/>
        <color indexed="30"/>
        <rFont val="Verdana"/>
        <family val="2"/>
      </rPr>
      <t>(millones de dólares -</t>
    </r>
    <r>
      <rPr>
        <i/>
        <sz val="9"/>
        <color indexed="56"/>
        <rFont val="Verdana"/>
        <family val="2"/>
      </rPr>
      <t xml:space="preserve"> </t>
    </r>
    <r>
      <rPr>
        <i/>
        <sz val="9"/>
        <color indexed="8"/>
        <rFont val="Verdana"/>
        <family val="2"/>
      </rPr>
      <t>millions of dollars</t>
    </r>
    <r>
      <rPr>
        <i/>
        <sz val="9"/>
        <color indexed="30"/>
        <rFont val="Verdana"/>
        <family val="2"/>
      </rPr>
      <t>)</t>
    </r>
  </si>
  <si>
    <r>
      <t>(millones de dólares</t>
    </r>
    <r>
      <rPr>
        <i/>
        <sz val="9"/>
        <color indexed="56"/>
        <rFont val="Verdana"/>
        <family val="2"/>
      </rPr>
      <t xml:space="preserve"> -</t>
    </r>
    <r>
      <rPr>
        <i/>
        <sz val="9"/>
        <color indexed="30"/>
        <rFont val="Verdana"/>
        <family val="2"/>
      </rPr>
      <t xml:space="preserve"> </t>
    </r>
    <r>
      <rPr>
        <i/>
        <sz val="9"/>
        <color indexed="8"/>
        <rFont val="Verdana"/>
        <family val="2"/>
      </rPr>
      <t>millions of dollars</t>
    </r>
    <r>
      <rPr>
        <i/>
        <sz val="9"/>
        <color indexed="30"/>
        <rFont val="Verdana"/>
        <family val="2"/>
      </rPr>
      <t>)</t>
    </r>
  </si>
  <si>
    <r>
      <rPr>
        <i/>
        <sz val="9"/>
        <color indexed="30"/>
        <rFont val="Verdana"/>
        <family val="2"/>
      </rPr>
      <t>(millones de dólares -</t>
    </r>
    <r>
      <rPr>
        <i/>
        <sz val="9"/>
        <color indexed="30"/>
        <rFont val="Verdana"/>
        <family val="2"/>
      </rPr>
      <t xml:space="preserve"> </t>
    </r>
    <r>
      <rPr>
        <i/>
        <sz val="9"/>
        <color indexed="8"/>
        <rFont val="Verdana"/>
        <family val="2"/>
      </rPr>
      <t>millions of dollars</t>
    </r>
    <r>
      <rPr>
        <i/>
        <sz val="9"/>
        <color indexed="30"/>
        <rFont val="Verdana"/>
        <family val="2"/>
      </rPr>
      <t>)</t>
    </r>
  </si>
  <si>
    <r>
      <rPr>
        <b/>
        <sz val="9"/>
        <color indexed="30"/>
        <rFont val="Verdana"/>
        <family val="2"/>
      </rPr>
      <t xml:space="preserve">Préstamos al sector público - </t>
    </r>
    <r>
      <rPr>
        <b/>
        <sz val="9"/>
        <color indexed="8"/>
        <rFont val="Verdana"/>
        <family val="2"/>
      </rPr>
      <t>Loans to the public sector</t>
    </r>
  </si>
  <si>
    <r>
      <rPr>
        <i/>
        <sz val="9"/>
        <color indexed="30"/>
        <rFont val="Verdana"/>
        <family val="2"/>
      </rPr>
      <t xml:space="preserve">(millones de dólares - </t>
    </r>
    <r>
      <rPr>
        <i/>
        <sz val="9"/>
        <color indexed="8"/>
        <rFont val="Verdana"/>
        <family val="2"/>
      </rPr>
      <t>millions of dollars</t>
    </r>
    <r>
      <rPr>
        <i/>
        <sz val="9"/>
        <color indexed="30"/>
        <rFont val="Verdana"/>
        <family val="2"/>
      </rPr>
      <t>)</t>
    </r>
  </si>
  <si>
    <r>
      <rPr>
        <sz val="8"/>
        <color indexed="56"/>
        <rFont val="Verdana"/>
        <family val="2"/>
      </rPr>
      <t xml:space="preserve">: </t>
    </r>
    <r>
      <rPr>
        <sz val="8"/>
        <color indexed="30"/>
        <rFont val="Verdana"/>
        <family val="2"/>
      </rPr>
      <t xml:space="preserve">BCN - </t>
    </r>
    <r>
      <rPr>
        <sz val="8"/>
        <rFont val="Verdana"/>
        <family val="2"/>
      </rPr>
      <t>Central Bank of Nicaragua (BCN).</t>
    </r>
  </si>
  <si>
    <r>
      <t>2021</t>
    </r>
    <r>
      <rPr>
        <b/>
        <vertAlign val="superscript"/>
        <sz val="9"/>
        <color indexed="30"/>
        <rFont val="Verdana"/>
        <family val="2"/>
      </rPr>
      <t>p/</t>
    </r>
  </si>
  <si>
    <t>2017</t>
  </si>
  <si>
    <t>2018</t>
  </si>
  <si>
    <r>
      <rPr>
        <b/>
        <sz val="8"/>
        <color indexed="30"/>
        <rFont val="Verdana"/>
        <family val="2"/>
      </rPr>
      <t>1. Préstamos totales</t>
    </r>
    <r>
      <rPr>
        <b/>
        <vertAlign val="superscript"/>
        <sz val="8"/>
        <color indexed="30"/>
        <rFont val="Verdana"/>
        <family val="2"/>
      </rPr>
      <t>1/</t>
    </r>
    <r>
      <rPr>
        <b/>
        <sz val="8"/>
        <color indexed="30"/>
        <rFont val="Verdana"/>
        <family val="2"/>
      </rPr>
      <t xml:space="preserve"> </t>
    </r>
    <r>
      <rPr>
        <b/>
        <sz val="8"/>
        <color indexed="30"/>
        <rFont val="Verdana"/>
        <family val="2"/>
      </rPr>
      <t>-</t>
    </r>
    <r>
      <rPr>
        <b/>
        <sz val="8"/>
        <color indexed="56"/>
        <rFont val="Verdana"/>
        <family val="2"/>
      </rPr>
      <t xml:space="preserve"> </t>
    </r>
    <r>
      <rPr>
        <b/>
        <sz val="8"/>
        <color indexed="8"/>
        <rFont val="Verdana"/>
        <family val="2"/>
      </rPr>
      <t>Total loans</t>
    </r>
    <r>
      <rPr>
        <b/>
        <vertAlign val="superscript"/>
        <sz val="8"/>
        <color indexed="8"/>
        <rFont val="Verdana"/>
        <family val="2"/>
      </rPr>
      <t>1/</t>
    </r>
  </si>
  <si>
    <r>
      <t>2022</t>
    </r>
    <r>
      <rPr>
        <b/>
        <vertAlign val="superscript"/>
        <sz val="9"/>
        <color indexed="30"/>
        <rFont val="Verdana"/>
        <family val="2"/>
      </rPr>
      <t>p/</t>
    </r>
  </si>
  <si>
    <r>
      <t xml:space="preserve">2021 </t>
    </r>
    <r>
      <rPr>
        <b/>
        <vertAlign val="superscript"/>
        <sz val="9"/>
        <color indexed="30"/>
        <rFont val="Verdana"/>
        <family val="2"/>
      </rPr>
      <t>p/</t>
    </r>
  </si>
  <si>
    <r>
      <t xml:space="preserve">2022 </t>
    </r>
    <r>
      <rPr>
        <b/>
        <vertAlign val="superscript"/>
        <sz val="10"/>
        <color rgb="FF0066CC"/>
        <rFont val="Verdana"/>
        <family val="2"/>
      </rPr>
      <t>p/</t>
    </r>
  </si>
  <si>
    <r>
      <t xml:space="preserve">2021 </t>
    </r>
    <r>
      <rPr>
        <b/>
        <vertAlign val="superscript"/>
        <sz val="10"/>
        <color rgb="FF0066CC"/>
        <rFont val="Verdana"/>
        <family val="2"/>
      </rPr>
      <t>p/</t>
    </r>
  </si>
  <si>
    <r>
      <t>2022</t>
    </r>
    <r>
      <rPr>
        <b/>
        <sz val="10"/>
        <color rgb="FF0070C0"/>
        <rFont val="Verdana"/>
        <family val="2"/>
      </rPr>
      <t xml:space="preserve"> </t>
    </r>
    <r>
      <rPr>
        <b/>
        <vertAlign val="superscript"/>
        <sz val="10"/>
        <color indexed="30"/>
        <rFont val="Verdana"/>
        <family val="2"/>
      </rPr>
      <t>p/</t>
    </r>
  </si>
  <si>
    <t xml:space="preserve">2019 </t>
  </si>
  <si>
    <t xml:space="preserve">2020 </t>
  </si>
  <si>
    <t xml:space="preserve">2021 </t>
  </si>
  <si>
    <t>2022</t>
  </si>
  <si>
    <r>
      <rPr>
        <i/>
        <sz val="9"/>
        <color rgb="FF0070C0"/>
        <rFont val="Verdana"/>
        <family val="2"/>
      </rPr>
      <t>(millones de dólares -</t>
    </r>
    <r>
      <rPr>
        <i/>
        <sz val="9"/>
        <color indexed="30"/>
        <rFont val="Verdana"/>
        <family val="2"/>
      </rPr>
      <t xml:space="preserve"> </t>
    </r>
    <r>
      <rPr>
        <i/>
        <sz val="9"/>
        <color indexed="8"/>
        <rFont val="Verdana"/>
        <family val="2"/>
      </rPr>
      <t>millions of dollars</t>
    </r>
    <r>
      <rPr>
        <i/>
        <sz val="9"/>
        <color indexed="30"/>
        <rFont val="Verdana"/>
        <family val="2"/>
      </rPr>
      <t>)</t>
    </r>
  </si>
  <si>
    <r>
      <rPr>
        <b/>
        <sz val="9"/>
        <color rgb="FF0070C0"/>
        <rFont val="Verdana"/>
        <family val="2"/>
      </rPr>
      <t>Actividad/productos -</t>
    </r>
    <r>
      <rPr>
        <b/>
        <sz val="9"/>
        <color theme="4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Activity/commodities</t>
    </r>
  </si>
  <si>
    <r>
      <rPr>
        <b/>
        <sz val="9"/>
        <color rgb="FF0070C0"/>
        <rFont val="Verdana"/>
        <family val="2"/>
      </rPr>
      <t xml:space="preserve">Total - </t>
    </r>
    <r>
      <rPr>
        <b/>
        <sz val="9"/>
        <rFont val="Verdana"/>
        <family val="2"/>
      </rPr>
      <t>Total</t>
    </r>
  </si>
  <si>
    <r>
      <rPr>
        <sz val="9"/>
        <color rgb="FF0070C0"/>
        <rFont val="Verdana"/>
        <family val="2"/>
      </rPr>
      <t xml:space="preserve">Aceite de palma - </t>
    </r>
    <r>
      <rPr>
        <sz val="9"/>
        <rFont val="Verdana"/>
        <family val="2"/>
      </rPr>
      <t>Palm oil</t>
    </r>
  </si>
  <si>
    <r>
      <rPr>
        <sz val="9"/>
        <color rgb="FF0070C0"/>
        <rFont val="Verdana"/>
        <family val="2"/>
      </rPr>
      <t>Arneses -</t>
    </r>
    <r>
      <rPr>
        <sz val="9"/>
        <color theme="3"/>
        <rFont val="Verdana"/>
        <family val="2"/>
      </rPr>
      <t xml:space="preserve"> </t>
    </r>
    <r>
      <rPr>
        <sz val="9"/>
        <rFont val="Verdana"/>
        <family val="2"/>
      </rPr>
      <t>Harness</t>
    </r>
  </si>
  <si>
    <r>
      <rPr>
        <sz val="9"/>
        <color rgb="FF0070C0"/>
        <rFont val="Verdana"/>
        <family val="2"/>
      </rPr>
      <t>Calzado -</t>
    </r>
    <r>
      <rPr>
        <sz val="9"/>
        <color theme="3"/>
        <rFont val="Verdana"/>
        <family val="2"/>
      </rPr>
      <t xml:space="preserve"> </t>
    </r>
    <r>
      <rPr>
        <sz val="9"/>
        <rFont val="Verdana"/>
        <family val="2"/>
      </rPr>
      <t>Footwear</t>
    </r>
  </si>
  <si>
    <r>
      <rPr>
        <sz val="9"/>
        <color rgb="FF0070C0"/>
        <rFont val="Verdana"/>
        <family val="2"/>
      </rPr>
      <t>Cartón -</t>
    </r>
    <r>
      <rPr>
        <sz val="9"/>
        <color theme="3"/>
        <rFont val="Verdana"/>
        <family val="2"/>
      </rPr>
      <t xml:space="preserve"> </t>
    </r>
    <r>
      <rPr>
        <sz val="9"/>
        <rFont val="Verdana"/>
        <family val="2"/>
      </rPr>
      <t>Cardboard</t>
    </r>
  </si>
  <si>
    <r>
      <rPr>
        <sz val="9"/>
        <color rgb="FF0070C0"/>
        <rFont val="Verdana"/>
        <family val="2"/>
      </rPr>
      <t>Forros para muebles -</t>
    </r>
    <r>
      <rPr>
        <sz val="9"/>
        <color theme="3"/>
        <rFont val="Verdana"/>
        <family val="2"/>
      </rPr>
      <t xml:space="preserve"> </t>
    </r>
    <r>
      <rPr>
        <sz val="9"/>
        <rFont val="Verdana"/>
        <family val="2"/>
      </rPr>
      <t xml:space="preserve">Furniture covers </t>
    </r>
  </si>
  <si>
    <r>
      <rPr>
        <sz val="9"/>
        <color rgb="FF0070C0"/>
        <rFont val="Verdana"/>
        <family val="2"/>
      </rPr>
      <t>Frutas y hortalizas -</t>
    </r>
    <r>
      <rPr>
        <sz val="9"/>
        <color theme="3"/>
        <rFont val="Verdana"/>
        <family val="2"/>
      </rPr>
      <t xml:space="preserve"> </t>
    </r>
    <r>
      <rPr>
        <sz val="9"/>
        <rFont val="Verdana"/>
        <family val="2"/>
      </rPr>
      <t>Fruit and vegetables</t>
    </r>
  </si>
  <si>
    <r>
      <rPr>
        <sz val="9"/>
        <color rgb="FF0070C0"/>
        <rFont val="Verdana"/>
        <family val="2"/>
      </rPr>
      <t>Miel de abeja -</t>
    </r>
    <r>
      <rPr>
        <sz val="9"/>
        <rFont val="Verdana"/>
        <family val="2"/>
      </rPr>
      <t xml:space="preserve"> Bee´s honey</t>
    </r>
  </si>
  <si>
    <r>
      <rPr>
        <sz val="9"/>
        <color rgb="FF0070C0"/>
        <rFont val="Verdana"/>
        <family val="2"/>
      </rPr>
      <t>Pesqueros -</t>
    </r>
    <r>
      <rPr>
        <sz val="9"/>
        <color theme="4"/>
        <rFont val="Verdana"/>
        <family val="2"/>
      </rPr>
      <t xml:space="preserve"> </t>
    </r>
    <r>
      <rPr>
        <sz val="9"/>
        <rFont val="Verdana"/>
        <family val="2"/>
      </rPr>
      <t>Fishing</t>
    </r>
  </si>
  <si>
    <r>
      <rPr>
        <sz val="9"/>
        <color rgb="FF0070C0"/>
        <rFont val="Verdana"/>
        <family val="2"/>
      </rPr>
      <t>Tabaco -</t>
    </r>
    <r>
      <rPr>
        <sz val="9"/>
        <color theme="3"/>
        <rFont val="Verdana"/>
        <family val="2"/>
      </rPr>
      <t xml:space="preserve"> </t>
    </r>
    <r>
      <rPr>
        <sz val="9"/>
        <rFont val="Verdana"/>
        <family val="2"/>
      </rPr>
      <t>Tobacco</t>
    </r>
  </si>
  <si>
    <r>
      <rPr>
        <sz val="9"/>
        <color rgb="FF0070C0"/>
        <rFont val="Verdana"/>
        <family val="2"/>
      </rPr>
      <t>Textil -</t>
    </r>
    <r>
      <rPr>
        <sz val="9"/>
        <color theme="3"/>
        <rFont val="Verdana"/>
        <family val="2"/>
      </rPr>
      <t xml:space="preserve"> </t>
    </r>
    <r>
      <rPr>
        <sz val="9"/>
        <rFont val="Verdana"/>
        <family val="2"/>
      </rPr>
      <t>Textile</t>
    </r>
  </si>
  <si>
    <r>
      <rPr>
        <sz val="9"/>
        <color rgb="FF0070C0"/>
        <rFont val="Verdana"/>
        <family val="2"/>
      </rPr>
      <t xml:space="preserve">Otros - </t>
    </r>
    <r>
      <rPr>
        <sz val="9"/>
        <rFont val="Verdana"/>
        <family val="2"/>
      </rPr>
      <t xml:space="preserve">Others </t>
    </r>
  </si>
  <si>
    <r>
      <rPr>
        <sz val="9"/>
        <color indexed="30"/>
        <rFont val="Verdana"/>
        <family val="2"/>
      </rPr>
      <t>Cuadro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Table </t>
    </r>
    <r>
      <rPr>
        <sz val="9"/>
        <color indexed="30"/>
        <rFont val="Verdana"/>
        <family val="2"/>
      </rPr>
      <t>VII - 2c</t>
    </r>
  </si>
  <si>
    <r>
      <rPr>
        <sz val="9"/>
        <color indexed="30"/>
        <rFont val="Verdana"/>
        <family val="2"/>
      </rPr>
      <t xml:space="preserve">Cuadro - </t>
    </r>
    <r>
      <rPr>
        <sz val="9"/>
        <color indexed="8"/>
        <rFont val="Verdana"/>
        <family val="2"/>
      </rPr>
      <t xml:space="preserve">Table </t>
    </r>
    <r>
      <rPr>
        <sz val="9"/>
        <color indexed="30"/>
        <rFont val="Verdana"/>
        <family val="2"/>
      </rPr>
      <t>VII - 2b</t>
    </r>
  </si>
  <si>
    <r>
      <rPr>
        <sz val="9"/>
        <color indexed="30"/>
        <rFont val="Verdana"/>
        <family val="2"/>
      </rPr>
      <t>Cuadro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Table </t>
    </r>
    <r>
      <rPr>
        <sz val="9"/>
        <color indexed="30"/>
        <rFont val="Verdana"/>
        <family val="2"/>
      </rPr>
      <t>VII - 2a</t>
    </r>
  </si>
  <si>
    <r>
      <rPr>
        <sz val="9"/>
        <color indexed="30"/>
        <rFont val="Verdana"/>
        <family val="2"/>
      </rPr>
      <t>Cuadro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Table </t>
    </r>
    <r>
      <rPr>
        <sz val="9"/>
        <color indexed="30"/>
        <rFont val="Verdana"/>
        <family val="2"/>
      </rPr>
      <t>VII - 1b</t>
    </r>
  </si>
  <si>
    <r>
      <rPr>
        <sz val="9"/>
        <color indexed="30"/>
        <rFont val="Verdana"/>
        <family val="2"/>
      </rPr>
      <t>Cuadro -</t>
    </r>
    <r>
      <rPr>
        <sz val="9"/>
        <color indexed="8"/>
        <rFont val="Verdana"/>
        <family val="2"/>
      </rPr>
      <t xml:space="preserve"> Table</t>
    </r>
    <r>
      <rPr>
        <sz val="9"/>
        <color indexed="30"/>
        <rFont val="Verdana"/>
        <family val="2"/>
      </rPr>
      <t xml:space="preserve"> VII - 1a</t>
    </r>
  </si>
  <si>
    <r>
      <rPr>
        <sz val="9"/>
        <color indexed="30"/>
        <rFont val="Verdana"/>
        <family val="2"/>
      </rPr>
      <t>Cuadro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Table </t>
    </r>
    <r>
      <rPr>
        <sz val="9"/>
        <color indexed="30"/>
        <rFont val="Verdana"/>
        <family val="2"/>
      </rPr>
      <t>VII - 4</t>
    </r>
  </si>
  <si>
    <r>
      <rPr>
        <b/>
        <sz val="9"/>
        <color indexed="30"/>
        <rFont val="Verdana"/>
        <family val="2"/>
      </rPr>
      <t xml:space="preserve">Resto del mundo - </t>
    </r>
    <r>
      <rPr>
        <b/>
        <sz val="9"/>
        <color indexed="8"/>
        <rFont val="Verdana"/>
        <family val="2"/>
      </rPr>
      <t>Rest of the world</t>
    </r>
  </si>
  <si>
    <r>
      <rPr>
        <b/>
        <sz val="9"/>
        <color rgb="FF0070C0"/>
        <rFont val="Verdana"/>
        <family val="2"/>
      </rPr>
      <t>Total -</t>
    </r>
    <r>
      <rPr>
        <b/>
        <sz val="9"/>
        <color theme="3"/>
        <rFont val="Verdana"/>
        <family val="2"/>
      </rPr>
      <t xml:space="preserve"> </t>
    </r>
    <r>
      <rPr>
        <b/>
        <sz val="9"/>
        <rFont val="Verdana"/>
        <family val="2"/>
      </rPr>
      <t>Total</t>
    </r>
  </si>
  <si>
    <r>
      <rPr>
        <sz val="9"/>
        <color indexed="30"/>
        <rFont val="Verdana"/>
        <family val="2"/>
      </rPr>
      <t xml:space="preserve">Cuadro - </t>
    </r>
    <r>
      <rPr>
        <sz val="9"/>
        <color indexed="8"/>
        <rFont val="Verdana"/>
        <family val="2"/>
      </rPr>
      <t>Table</t>
    </r>
    <r>
      <rPr>
        <sz val="9"/>
        <color indexed="30"/>
        <rFont val="Verdana"/>
        <family val="2"/>
      </rPr>
      <t xml:space="preserve"> VII - 6</t>
    </r>
  </si>
  <si>
    <r>
      <rPr>
        <sz val="9"/>
        <color indexed="30"/>
        <rFont val="Verdana"/>
        <family val="2"/>
      </rPr>
      <t xml:space="preserve">Cuadro - </t>
    </r>
    <r>
      <rPr>
        <sz val="9"/>
        <color indexed="8"/>
        <rFont val="Verdana"/>
        <family val="2"/>
      </rPr>
      <t xml:space="preserve">Table </t>
    </r>
    <r>
      <rPr>
        <sz val="9"/>
        <color indexed="30"/>
        <rFont val="Verdana"/>
        <family val="2"/>
      </rPr>
      <t>VII - 7</t>
    </r>
  </si>
  <si>
    <r>
      <rPr>
        <sz val="9"/>
        <color indexed="30"/>
        <rFont val="Verdana"/>
        <family val="2"/>
      </rPr>
      <t>Cuadro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Table </t>
    </r>
    <r>
      <rPr>
        <sz val="9"/>
        <color indexed="30"/>
        <rFont val="Verdana"/>
        <family val="2"/>
      </rPr>
      <t>VII -9</t>
    </r>
  </si>
  <si>
    <r>
      <rPr>
        <sz val="9"/>
        <color indexed="30"/>
        <rFont val="Verdana"/>
        <family val="2"/>
      </rPr>
      <t>Cuadro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>Table</t>
    </r>
    <r>
      <rPr>
        <sz val="9"/>
        <color indexed="56"/>
        <rFont val="Verdana"/>
        <family val="2"/>
      </rPr>
      <t xml:space="preserve"> </t>
    </r>
    <r>
      <rPr>
        <sz val="9"/>
        <color indexed="30"/>
        <rFont val="Verdana"/>
        <family val="2"/>
      </rPr>
      <t>VII - 10</t>
    </r>
  </si>
  <si>
    <r>
      <rPr>
        <sz val="9"/>
        <color indexed="30"/>
        <rFont val="Verdana"/>
        <family val="2"/>
      </rPr>
      <t xml:space="preserve">Cuadro </t>
    </r>
    <r>
      <rPr>
        <sz val="9"/>
        <color indexed="56"/>
        <rFont val="Verdana"/>
        <family val="2"/>
      </rPr>
      <t xml:space="preserve">- </t>
    </r>
    <r>
      <rPr>
        <sz val="9"/>
        <color indexed="8"/>
        <rFont val="Verdana"/>
        <family val="2"/>
      </rPr>
      <t xml:space="preserve">Table </t>
    </r>
    <r>
      <rPr>
        <sz val="9"/>
        <color indexed="30"/>
        <rFont val="Verdana"/>
        <family val="2"/>
      </rPr>
      <t>VII - 11</t>
    </r>
  </si>
  <si>
    <r>
      <rPr>
        <b/>
        <sz val="9"/>
        <color indexed="30"/>
        <rFont val="Verdana"/>
        <family val="2"/>
      </rPr>
      <t xml:space="preserve">Exportaciones FOB de mercancías por productos principales - </t>
    </r>
    <r>
      <rPr>
        <b/>
        <sz val="9"/>
        <color indexed="8"/>
        <rFont val="Verdana"/>
        <family val="2"/>
      </rPr>
      <t>FOB merchandise exports, main commodities</t>
    </r>
  </si>
  <si>
    <r>
      <rPr>
        <b/>
        <sz val="9"/>
        <color indexed="30"/>
        <rFont val="Verdana"/>
        <family val="2"/>
      </rPr>
      <t xml:space="preserve">Exportaciones FOB de mercancías por regiones y países - </t>
    </r>
    <r>
      <rPr>
        <b/>
        <sz val="9"/>
        <color indexed="8"/>
        <rFont val="Verdana"/>
        <family val="2"/>
      </rPr>
      <t>FOB merchandise exports by regions and countries of destination</t>
    </r>
  </si>
  <si>
    <r>
      <rPr>
        <b/>
        <sz val="9"/>
        <color indexed="30"/>
        <rFont val="Verdana"/>
        <family val="2"/>
      </rPr>
      <t xml:space="preserve">Importaciones CIF de mercancías por uso o destino económico - </t>
    </r>
    <r>
      <rPr>
        <b/>
        <sz val="9"/>
        <color indexed="8"/>
        <rFont val="Verdana"/>
        <family val="2"/>
      </rPr>
      <t>CIF merchandise imports by end-use classification</t>
    </r>
  </si>
  <si>
    <r>
      <rPr>
        <b/>
        <sz val="9"/>
        <color indexed="30"/>
        <rFont val="Verdana"/>
        <family val="2"/>
      </rPr>
      <t>Importaciones CIF de mercancías por regiones y países -</t>
    </r>
    <r>
      <rPr>
        <b/>
        <sz val="9"/>
        <color indexed="56"/>
        <rFont val="Verdana"/>
        <family val="2"/>
      </rPr>
      <t xml:space="preserve"> </t>
    </r>
    <r>
      <rPr>
        <b/>
        <sz val="9"/>
        <color indexed="8"/>
        <rFont val="Verdana"/>
        <family val="2"/>
      </rPr>
      <t>CIF merchandise imports by regions and countries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</si>
  <si>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 xml:space="preserve">BCN, DGA e INPESCA - </t>
    </r>
    <r>
      <rPr>
        <sz val="9"/>
        <rFont val="Verdana"/>
        <family val="2"/>
      </rPr>
      <t>Central Bank of Nicaragua (BCN), General Directorate of Customs Services (DGA), Nicaraguan Institute of Fisheries and Aquaculture (INPESCA).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</si>
  <si>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DGA, CETREX -</t>
    </r>
    <r>
      <rPr>
        <sz val="9"/>
        <color indexed="56"/>
        <rFont val="Verdana"/>
        <family val="2"/>
      </rPr>
      <t xml:space="preserve"> </t>
    </r>
    <r>
      <rPr>
        <sz val="9"/>
        <rFont val="Verdana"/>
        <family val="2"/>
      </rPr>
      <t>General Directorate of Customs Services (DGA), and Exports Processing Center (CETREX).</t>
    </r>
  </si>
  <si>
    <r>
      <rPr>
        <sz val="9"/>
        <color indexed="30"/>
        <rFont val="Verdana"/>
        <family val="2"/>
      </rPr>
      <t>: DGA, CETREX, INPESCA -</t>
    </r>
    <r>
      <rPr>
        <sz val="9"/>
        <rFont val="Verdana"/>
        <family val="2"/>
      </rPr>
      <t xml:space="preserve"> General Directorate of Customs Services (DGA), Exports Processing Center (CETREX) and Nicaraguan Institute of Fisheries and Aquaculture (INPESCA).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</si>
  <si>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Dirección General de Servicios Aduaneros (DGA) -</t>
    </r>
    <r>
      <rPr>
        <sz val="9"/>
        <color indexed="56"/>
        <rFont val="Verdana"/>
        <family val="2"/>
      </rPr>
      <t xml:space="preserve"> </t>
    </r>
    <r>
      <rPr>
        <sz val="9"/>
        <rFont val="Verdana"/>
        <family val="2"/>
      </rPr>
      <t xml:space="preserve">General Directorate of Customs Services( DGA). </t>
    </r>
  </si>
  <si>
    <r>
      <rPr>
        <sz val="9"/>
        <color rgb="FF0070C0"/>
        <rFont val="Verdana"/>
        <family val="2"/>
      </rPr>
      <t xml:space="preserve">Canadá - </t>
    </r>
    <r>
      <rPr>
        <sz val="9"/>
        <color indexed="8"/>
        <rFont val="Verdana"/>
        <family val="2"/>
      </rPr>
      <t>Canada</t>
    </r>
  </si>
  <si>
    <r>
      <rPr>
        <sz val="9"/>
        <color rgb="FF0070C0"/>
        <rFont val="Verdana"/>
        <family val="2"/>
      </rPr>
      <t xml:space="preserve">China - </t>
    </r>
    <r>
      <rPr>
        <sz val="9"/>
        <color indexed="8"/>
        <rFont val="Verdana"/>
        <family val="2"/>
      </rPr>
      <t>China</t>
    </r>
  </si>
  <si>
    <r>
      <rPr>
        <sz val="9"/>
        <color rgb="FF0070C0"/>
        <rFont val="Verdana"/>
        <family val="2"/>
      </rPr>
      <t>Colombia -</t>
    </r>
    <r>
      <rPr>
        <sz val="9"/>
        <color indexed="8"/>
        <rFont val="Verdana"/>
        <family val="2"/>
      </rPr>
      <t xml:space="preserve"> Colombia</t>
    </r>
  </si>
  <si>
    <r>
      <rPr>
        <sz val="9"/>
        <color rgb="FF0070C0"/>
        <rFont val="Verdana"/>
        <family val="2"/>
      </rPr>
      <t>Costa Rica -</t>
    </r>
    <r>
      <rPr>
        <sz val="9"/>
        <color indexed="8"/>
        <rFont val="Verdana"/>
        <family val="2"/>
      </rPr>
      <t xml:space="preserve"> Costa Rica</t>
    </r>
  </si>
  <si>
    <r>
      <rPr>
        <sz val="9"/>
        <color rgb="FF0070C0"/>
        <rFont val="Verdana"/>
        <family val="2"/>
      </rPr>
      <t>Ecuador -</t>
    </r>
    <r>
      <rPr>
        <sz val="9"/>
        <color indexed="8"/>
        <rFont val="Verdana"/>
        <family val="2"/>
      </rPr>
      <t xml:space="preserve"> Ecuador                   </t>
    </r>
  </si>
  <si>
    <r>
      <rPr>
        <sz val="9"/>
        <color rgb="FF0070C0"/>
        <rFont val="Verdana"/>
        <family val="2"/>
      </rPr>
      <t>El Salvador -</t>
    </r>
    <r>
      <rPr>
        <sz val="9"/>
        <color indexed="8"/>
        <rFont val="Verdana"/>
        <family val="2"/>
      </rPr>
      <t xml:space="preserve"> El Salvador</t>
    </r>
  </si>
  <si>
    <r>
      <rPr>
        <sz val="9"/>
        <color rgb="FF0070C0"/>
        <rFont val="Verdana"/>
        <family val="2"/>
      </rPr>
      <t>España -</t>
    </r>
    <r>
      <rPr>
        <sz val="9"/>
        <color indexed="8"/>
        <rFont val="Verdana"/>
        <family val="2"/>
      </rPr>
      <t xml:space="preserve"> Spain</t>
    </r>
  </si>
  <si>
    <r>
      <rPr>
        <sz val="9"/>
        <color rgb="FF0070C0"/>
        <rFont val="Verdana"/>
        <family val="2"/>
      </rPr>
      <t>Bélgica -</t>
    </r>
    <r>
      <rPr>
        <sz val="9"/>
        <color indexed="8"/>
        <rFont val="Verdana"/>
        <family val="2"/>
      </rPr>
      <t xml:space="preserve"> Belgium     </t>
    </r>
  </si>
  <si>
    <r>
      <rPr>
        <sz val="9"/>
        <color rgb="FF0070C0"/>
        <rFont val="Verdana"/>
        <family val="2"/>
      </rPr>
      <t xml:space="preserve">Estados Unidos - </t>
    </r>
    <r>
      <rPr>
        <sz val="9"/>
        <color indexed="8"/>
        <rFont val="Verdana"/>
        <family val="2"/>
      </rPr>
      <t>United States</t>
    </r>
  </si>
  <si>
    <r>
      <rPr>
        <sz val="9"/>
        <color rgb="FF0070C0"/>
        <rFont val="Verdana"/>
        <family val="2"/>
      </rPr>
      <t>Francia -</t>
    </r>
    <r>
      <rPr>
        <sz val="9"/>
        <color indexed="8"/>
        <rFont val="Verdana"/>
        <family val="2"/>
      </rPr>
      <t xml:space="preserve"> France</t>
    </r>
  </si>
  <si>
    <r>
      <rPr>
        <sz val="9"/>
        <color rgb="FF0070C0"/>
        <rFont val="Verdana"/>
        <family val="2"/>
      </rPr>
      <t>Guatemala -</t>
    </r>
    <r>
      <rPr>
        <sz val="9"/>
        <color indexed="8"/>
        <rFont val="Verdana"/>
        <family val="2"/>
      </rPr>
      <t xml:space="preserve"> Guatemala</t>
    </r>
  </si>
  <si>
    <r>
      <rPr>
        <sz val="9"/>
        <color rgb="FF0070C0"/>
        <rFont val="Verdana"/>
        <family val="2"/>
      </rPr>
      <t>Haití -</t>
    </r>
    <r>
      <rPr>
        <sz val="9"/>
        <color indexed="8"/>
        <rFont val="Verdana"/>
        <family val="2"/>
      </rPr>
      <t xml:space="preserve"> Haiti</t>
    </r>
  </si>
  <si>
    <r>
      <rPr>
        <sz val="9"/>
        <color rgb="FF0070C0"/>
        <rFont val="Verdana"/>
        <family val="2"/>
      </rPr>
      <t>Holanda -</t>
    </r>
    <r>
      <rPr>
        <sz val="9"/>
        <color indexed="8"/>
        <rFont val="Verdana"/>
        <family val="2"/>
      </rPr>
      <t xml:space="preserve"> Netherlands</t>
    </r>
  </si>
  <si>
    <r>
      <rPr>
        <sz val="9"/>
        <color rgb="FF0070C0"/>
        <rFont val="Verdana"/>
        <family val="2"/>
      </rPr>
      <t>Honduras -</t>
    </r>
    <r>
      <rPr>
        <sz val="9"/>
        <color indexed="8"/>
        <rFont val="Verdana"/>
        <family val="2"/>
      </rPr>
      <t xml:space="preserve"> Honduras</t>
    </r>
  </si>
  <si>
    <r>
      <rPr>
        <sz val="9"/>
        <color rgb="FF0070C0"/>
        <rFont val="Verdana"/>
        <family val="2"/>
      </rPr>
      <t>Italia -</t>
    </r>
    <r>
      <rPr>
        <sz val="9"/>
        <color indexed="8"/>
        <rFont val="Verdana"/>
        <family val="2"/>
      </rPr>
      <t xml:space="preserve"> Italy</t>
    </r>
  </si>
  <si>
    <r>
      <rPr>
        <sz val="9"/>
        <color rgb="FF0070C0"/>
        <rFont val="Verdana"/>
        <family val="2"/>
      </rPr>
      <t>Japón -</t>
    </r>
    <r>
      <rPr>
        <sz val="9"/>
        <color indexed="8"/>
        <rFont val="Verdana"/>
        <family val="2"/>
      </rPr>
      <t xml:space="preserve"> Japan</t>
    </r>
  </si>
  <si>
    <r>
      <rPr>
        <sz val="9"/>
        <color rgb="FF0070C0"/>
        <rFont val="Verdana"/>
        <family val="2"/>
      </rPr>
      <t>Corea del Sur -</t>
    </r>
    <r>
      <rPr>
        <sz val="9"/>
        <color indexed="8"/>
        <rFont val="Verdana"/>
        <family val="2"/>
      </rPr>
      <t xml:space="preserve"> South Korea</t>
    </r>
  </si>
  <si>
    <r>
      <rPr>
        <sz val="9"/>
        <color rgb="FF0070C0"/>
        <rFont val="Verdana"/>
        <family val="2"/>
      </rPr>
      <t xml:space="preserve">México - </t>
    </r>
    <r>
      <rPr>
        <sz val="9"/>
        <color indexed="8"/>
        <rFont val="Verdana"/>
        <family val="2"/>
      </rPr>
      <t xml:space="preserve">Mexico                 </t>
    </r>
  </si>
  <si>
    <r>
      <rPr>
        <sz val="9"/>
        <color rgb="FF0070C0"/>
        <rFont val="Verdana"/>
        <family val="2"/>
      </rPr>
      <t xml:space="preserve">Panamá - </t>
    </r>
    <r>
      <rPr>
        <sz val="9"/>
        <color indexed="8"/>
        <rFont val="Verdana"/>
        <family val="2"/>
      </rPr>
      <t>Panama</t>
    </r>
  </si>
  <si>
    <r>
      <rPr>
        <sz val="9"/>
        <color rgb="FF0070C0"/>
        <rFont val="Verdana"/>
        <family val="2"/>
      </rPr>
      <t>Polonia -</t>
    </r>
    <r>
      <rPr>
        <sz val="9"/>
        <color indexed="8"/>
        <rFont val="Verdana"/>
        <family val="2"/>
      </rPr>
      <t xml:space="preserve"> Polad</t>
    </r>
  </si>
  <si>
    <r>
      <rPr>
        <sz val="9"/>
        <color rgb="FF0070C0"/>
        <rFont val="Verdana"/>
        <family val="2"/>
      </rPr>
      <t>Reino Unido -</t>
    </r>
    <r>
      <rPr>
        <sz val="9"/>
        <color indexed="8"/>
        <rFont val="Verdana"/>
        <family val="2"/>
      </rPr>
      <t xml:space="preserve"> United Kingdom</t>
    </r>
  </si>
  <si>
    <r>
      <rPr>
        <sz val="9"/>
        <color rgb="FF0070C0"/>
        <rFont val="Verdana"/>
        <family val="2"/>
      </rPr>
      <t xml:space="preserve">República Dominicana - </t>
    </r>
    <r>
      <rPr>
        <sz val="9"/>
        <color indexed="8"/>
        <rFont val="Verdana"/>
        <family val="2"/>
      </rPr>
      <t>Dominican Republic</t>
    </r>
  </si>
  <si>
    <r>
      <rPr>
        <sz val="9"/>
        <color rgb="FF0070C0"/>
        <rFont val="Verdana"/>
        <family val="2"/>
      </rPr>
      <t xml:space="preserve">Taiwán - </t>
    </r>
    <r>
      <rPr>
        <sz val="9"/>
        <color indexed="8"/>
        <rFont val="Verdana"/>
        <family val="2"/>
      </rPr>
      <t>Taiwan</t>
    </r>
  </si>
  <si>
    <r>
      <rPr>
        <b/>
        <sz val="9"/>
        <color rgb="FF0070C0"/>
        <rFont val="Verdana"/>
        <family val="2"/>
      </rPr>
      <t>Países -</t>
    </r>
    <r>
      <rPr>
        <b/>
        <sz val="9"/>
        <rFont val="Verdana"/>
        <family val="2"/>
      </rPr>
      <t xml:space="preserve"> Countries</t>
    </r>
  </si>
  <si>
    <r>
      <rPr>
        <b/>
        <sz val="9"/>
        <color rgb="FF0070C0"/>
        <rFont val="Verdana"/>
        <family val="2"/>
      </rPr>
      <t xml:space="preserve">Exportaciones de zona franca por países - </t>
    </r>
    <r>
      <rPr>
        <b/>
        <sz val="9"/>
        <color indexed="8"/>
        <rFont val="Verdana"/>
        <family val="2"/>
      </rPr>
      <t>Exports of goods of free zone  by countries of destination</t>
    </r>
  </si>
  <si>
    <r>
      <rPr>
        <sz val="9"/>
        <color rgb="FF0070C0"/>
        <rFont val="Verdana"/>
        <family val="2"/>
      </rPr>
      <t>Cuadro -</t>
    </r>
    <r>
      <rPr>
        <sz val="9"/>
        <color indexed="56"/>
        <rFont val="Verdana"/>
        <family val="2"/>
      </rPr>
      <t xml:space="preserve"> </t>
    </r>
    <r>
      <rPr>
        <sz val="9"/>
        <color indexed="8"/>
        <rFont val="Verdana"/>
        <family val="2"/>
      </rPr>
      <t xml:space="preserve">Table VII </t>
    </r>
    <r>
      <rPr>
        <sz val="9"/>
        <color rgb="FF0070C0"/>
        <rFont val="Verdana"/>
        <family val="2"/>
      </rPr>
      <t>- 5</t>
    </r>
  </si>
  <si>
    <r>
      <rPr>
        <sz val="9"/>
        <color indexed="30"/>
        <rFont val="Verdana"/>
        <family val="2"/>
      </rPr>
      <t xml:space="preserve">Cuadro - </t>
    </r>
    <r>
      <rPr>
        <sz val="9"/>
        <color indexed="8"/>
        <rFont val="Verdana"/>
        <family val="2"/>
      </rPr>
      <t xml:space="preserve">Table </t>
    </r>
    <r>
      <rPr>
        <sz val="9"/>
        <color indexed="30"/>
        <rFont val="Verdana"/>
        <family val="2"/>
      </rPr>
      <t>VII - 3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</si>
  <si>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BCN y  Dirección General de Servicios Aduaneros (DGA) -</t>
    </r>
    <r>
      <rPr>
        <sz val="9"/>
        <rFont val="Verdana"/>
        <family val="2"/>
      </rPr>
      <t xml:space="preserve"> Central Bank of Nicaragua (BCN), General Directorate of Customs Services (DGA). 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</si>
  <si>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DGA, MEM -</t>
    </r>
    <r>
      <rPr>
        <sz val="9"/>
        <rFont val="Verdana"/>
        <family val="2"/>
      </rPr>
      <t xml:space="preserve"> General Directorate of Customs Services (DGA) and Ministry of Energy and Mines (MEM).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</si>
  <si>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DGA, MEM -</t>
    </r>
    <r>
      <rPr>
        <sz val="9"/>
        <color indexed="8"/>
        <rFont val="Verdana"/>
        <family val="2"/>
      </rPr>
      <t xml:space="preserve"> General Directorate of Customs Services (DGA) and Ministry of Energy and Mines (MEM).</t>
    </r>
  </si>
  <si>
    <r>
      <rPr>
        <sz val="9"/>
        <color indexed="56"/>
        <rFont val="Verdana"/>
        <family val="2"/>
      </rPr>
      <t xml:space="preserve">: </t>
    </r>
    <r>
      <rPr>
        <sz val="9"/>
        <color indexed="30"/>
        <rFont val="Verdana"/>
        <family val="2"/>
      </rPr>
      <t>Dirección General de Servicios Aduaneros (DGA) -</t>
    </r>
    <r>
      <rPr>
        <sz val="9"/>
        <color indexed="56"/>
        <rFont val="Verdana"/>
        <family val="2"/>
      </rPr>
      <t xml:space="preserve"> </t>
    </r>
    <r>
      <rPr>
        <sz val="9"/>
        <rFont val="Verdana"/>
        <family val="2"/>
      </rPr>
      <t xml:space="preserve">General Directorate of Customs Services (DGA). </t>
    </r>
  </si>
  <si>
    <r>
      <rPr>
        <b/>
        <sz val="9"/>
        <color rgb="FF0070C0"/>
        <rFont val="Verdana"/>
        <family val="2"/>
      </rPr>
      <t xml:space="preserve">Exportaciones de zona franca - </t>
    </r>
    <r>
      <rPr>
        <b/>
        <sz val="9"/>
        <rFont val="Verdana"/>
        <family val="2"/>
      </rPr>
      <t xml:space="preserve">Exports of goods of free zone </t>
    </r>
  </si>
  <si>
    <r>
      <rPr>
        <sz val="9"/>
        <color rgb="FF0070C0"/>
        <rFont val="Verdana"/>
        <family val="2"/>
      </rPr>
      <t xml:space="preserve">Alemania - </t>
    </r>
    <r>
      <rPr>
        <sz val="9"/>
        <color indexed="8"/>
        <rFont val="Verdana"/>
        <family val="2"/>
      </rPr>
      <t xml:space="preserve">Germany        </t>
    </r>
  </si>
  <si>
    <r>
      <t xml:space="preserve">Cuadro </t>
    </r>
    <r>
      <rPr>
        <sz val="9"/>
        <color indexed="56"/>
        <rFont val="Verdana"/>
        <family val="2"/>
      </rPr>
      <t xml:space="preserve">- </t>
    </r>
    <r>
      <rPr>
        <sz val="9"/>
        <color indexed="8"/>
        <rFont val="Verdana"/>
        <family val="2"/>
      </rPr>
      <t>Table</t>
    </r>
    <r>
      <rPr>
        <sz val="9"/>
        <color rgb="FF0070C0"/>
        <rFont val="Verdana"/>
        <family val="2"/>
      </rPr>
      <t xml:space="preserve"> VII - 8</t>
    </r>
  </si>
  <si>
    <r>
      <t xml:space="preserve">2023 </t>
    </r>
    <r>
      <rPr>
        <b/>
        <vertAlign val="superscript"/>
        <sz val="10"/>
        <color rgb="FF0066CC"/>
        <rFont val="Verdana"/>
        <family val="2"/>
      </rPr>
      <t>p/</t>
    </r>
  </si>
  <si>
    <r>
      <t>2023</t>
    </r>
    <r>
      <rPr>
        <b/>
        <sz val="10"/>
        <color rgb="FF0070C0"/>
        <rFont val="Verdana"/>
        <family val="2"/>
      </rPr>
      <t xml:space="preserve"> </t>
    </r>
    <r>
      <rPr>
        <b/>
        <vertAlign val="superscript"/>
        <sz val="10"/>
        <color indexed="30"/>
        <rFont val="Verdana"/>
        <family val="2"/>
      </rPr>
      <t>p/</t>
    </r>
  </si>
  <si>
    <t>2023</t>
  </si>
  <si>
    <r>
      <t>2023</t>
    </r>
    <r>
      <rPr>
        <b/>
        <vertAlign val="superscript"/>
        <sz val="9"/>
        <color indexed="30"/>
        <rFont val="Verdana"/>
        <family val="2"/>
      </rPr>
      <t>p/</t>
    </r>
  </si>
  <si>
    <r>
      <t>2023</t>
    </r>
    <r>
      <rPr>
        <b/>
        <sz val="9"/>
        <color rgb="FF0070C0"/>
        <rFont val="Verdana"/>
        <family val="2"/>
      </rPr>
      <t xml:space="preserve"> </t>
    </r>
    <r>
      <rPr>
        <b/>
        <vertAlign val="superscript"/>
        <sz val="9"/>
        <color rgb="FF0066CC"/>
        <rFont val="Verdana"/>
        <family val="2"/>
      </rPr>
      <t>p/</t>
    </r>
  </si>
  <si>
    <r>
      <t xml:space="preserve">2023 </t>
    </r>
    <r>
      <rPr>
        <b/>
        <vertAlign val="superscript"/>
        <sz val="9"/>
        <color rgb="FF0066CC"/>
        <rFont val="Verdana"/>
        <family val="2"/>
      </rPr>
      <t>p/</t>
    </r>
  </si>
  <si>
    <t>2019</t>
  </si>
  <si>
    <r>
      <rPr>
        <sz val="9"/>
        <color indexed="30"/>
        <rFont val="Verdana"/>
        <family val="2"/>
      </rPr>
      <t xml:space="preserve">Atún - </t>
    </r>
    <r>
      <rPr>
        <sz val="9"/>
        <color indexed="8"/>
        <rFont val="Verdana"/>
        <family val="2"/>
      </rPr>
      <t>Tuna</t>
    </r>
  </si>
  <si>
    <r>
      <rPr>
        <sz val="9"/>
        <color indexed="30"/>
        <rFont val="Verdana"/>
        <family val="2"/>
      </rPr>
      <t xml:space="preserve">Pepino de mar - </t>
    </r>
    <r>
      <rPr>
        <sz val="9"/>
        <color indexed="8"/>
        <rFont val="Verdana"/>
        <family val="2"/>
      </rPr>
      <t>Sea cucumber</t>
    </r>
  </si>
  <si>
    <r>
      <rPr>
        <sz val="9"/>
        <color indexed="30"/>
        <rFont val="Verdana"/>
        <family val="2"/>
      </rPr>
      <t xml:space="preserve">Banano - </t>
    </r>
    <r>
      <rPr>
        <sz val="9"/>
        <color indexed="8"/>
        <rFont val="Verdana"/>
        <family val="2"/>
      </rPr>
      <t>Banana</t>
    </r>
  </si>
  <si>
    <t>2020</t>
  </si>
  <si>
    <t>2021</t>
  </si>
  <si>
    <r>
      <rPr>
        <sz val="8"/>
        <color indexed="56"/>
        <rFont val="Verdana"/>
        <family val="2"/>
      </rPr>
      <t xml:space="preserve"> </t>
    </r>
    <r>
      <rPr>
        <sz val="8"/>
        <color indexed="30"/>
        <rFont val="Verdana"/>
        <family val="2"/>
      </rPr>
      <t xml:space="preserve">      Japón - </t>
    </r>
    <r>
      <rPr>
        <sz val="8"/>
        <color indexed="8"/>
        <rFont val="Verdana"/>
        <family val="2"/>
      </rPr>
      <t>Japan</t>
    </r>
  </si>
  <si>
    <r>
      <t xml:space="preserve">2024 </t>
    </r>
    <r>
      <rPr>
        <b/>
        <vertAlign val="superscript"/>
        <sz val="10"/>
        <color rgb="FF0066CC"/>
        <rFont val="Verdana"/>
        <family val="2"/>
      </rPr>
      <t>p/</t>
    </r>
  </si>
  <si>
    <r>
      <t>2024</t>
    </r>
    <r>
      <rPr>
        <b/>
        <sz val="10"/>
        <color rgb="FF0070C0"/>
        <rFont val="Verdana"/>
        <family val="2"/>
      </rPr>
      <t xml:space="preserve"> </t>
    </r>
    <r>
      <rPr>
        <b/>
        <vertAlign val="superscript"/>
        <sz val="10"/>
        <color indexed="30"/>
        <rFont val="Verdana"/>
        <family val="2"/>
      </rPr>
      <t>p/</t>
    </r>
  </si>
  <si>
    <t>2024</t>
  </si>
  <si>
    <r>
      <t>2024</t>
    </r>
    <r>
      <rPr>
        <b/>
        <vertAlign val="superscript"/>
        <sz val="9"/>
        <color indexed="30"/>
        <rFont val="Verdana"/>
        <family val="2"/>
      </rPr>
      <t>p/</t>
    </r>
  </si>
  <si>
    <r>
      <t>2024</t>
    </r>
    <r>
      <rPr>
        <b/>
        <sz val="9"/>
        <color rgb="FF0070C0"/>
        <rFont val="Verdana"/>
        <family val="2"/>
      </rPr>
      <t xml:space="preserve"> </t>
    </r>
    <r>
      <rPr>
        <b/>
        <vertAlign val="superscript"/>
        <sz val="9"/>
        <color rgb="FF0066CC"/>
        <rFont val="Verdana"/>
        <family val="2"/>
      </rPr>
      <t>p/</t>
    </r>
  </si>
  <si>
    <r>
      <t xml:space="preserve">2024 </t>
    </r>
    <r>
      <rPr>
        <b/>
        <vertAlign val="superscript"/>
        <sz val="9"/>
        <color rgb="FF0066CC"/>
        <rFont val="Verdana"/>
        <family val="2"/>
      </rPr>
      <t>p/</t>
    </r>
  </si>
  <si>
    <r>
      <t>2020</t>
    </r>
    <r>
      <rPr>
        <b/>
        <sz val="10"/>
        <color rgb="FF0070C0"/>
        <rFont val="Verdana"/>
        <family val="2"/>
      </rPr>
      <t xml:space="preserve"> </t>
    </r>
  </si>
  <si>
    <r>
      <rPr>
        <sz val="8"/>
        <color indexed="30"/>
        <rFont val="Verdana"/>
        <family val="2"/>
      </rPr>
      <t xml:space="preserve">       Otros - </t>
    </r>
    <r>
      <rPr>
        <sz val="8"/>
        <rFont val="Verdana"/>
        <family val="2"/>
      </rPr>
      <t>Others</t>
    </r>
  </si>
  <si>
    <r>
      <rPr>
        <sz val="8"/>
        <color rgb="FF0066CC"/>
        <rFont val="Verdana"/>
        <family val="2"/>
      </rPr>
      <t xml:space="preserve">      URSS -</t>
    </r>
    <r>
      <rPr>
        <sz val="8"/>
        <color theme="4"/>
        <rFont val="Verdana"/>
        <family val="2"/>
      </rPr>
      <t xml:space="preserve"> </t>
    </r>
    <r>
      <rPr>
        <sz val="8"/>
        <rFont val="Verdana"/>
        <family val="2"/>
      </rPr>
      <t>Russian</t>
    </r>
    <r>
      <rPr>
        <sz val="8"/>
        <color theme="4"/>
        <rFont val="Verdana"/>
        <family val="2"/>
      </rPr>
      <t xml:space="preserve"> </t>
    </r>
    <r>
      <rPr>
        <sz val="8"/>
        <rFont val="Verdana"/>
        <family val="2"/>
      </rPr>
      <t>Federation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</si>
</sst>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43" formatCode="_-* #,##0.00_-;\-* #,##0.00_-;_-* &quot;-&quot;??_-;_-@_-"/>
    <numFmt numFmtId="164" formatCode="_(* #,##0.00_);_(* \(#,##0.00\);_(* &quot;-&quot;??_);_(@_)"/>
    <numFmt numFmtId="165" formatCode="_-* #,##0.00\ _P_t_s_-;\-* #,##0.00\ _P_t_s_-;_-* &quot;-&quot;??\ _P_t_s_-;_-@_-"/>
    <numFmt numFmtId="166" formatCode="0_)"/>
    <numFmt numFmtId="167" formatCode="#,##0.0_);\(#,##0.0\)"/>
    <numFmt numFmtId="168" formatCode="0.0_)"/>
    <numFmt numFmtId="169" formatCode="_([$€]* #,##0.00_);_([$€]* \(#,##0.00\);_([$€]* &quot;-&quot;??_);_(@_)"/>
    <numFmt numFmtId="170" formatCode="0.0"/>
    <numFmt numFmtId="171" formatCode="_(* #,##0_);_(* \(#,##0\);_(* &quot;-&quot;??_);_(@_)"/>
    <numFmt numFmtId="172" formatCode="_(* #,##0.0_);_(* \(#,##0.0\);_(* &quot;-&quot;??_);_(@_)"/>
    <numFmt numFmtId="173" formatCode="_ * #,##0.00_ ;_ * \-#,##0.00_ ;_ * &quot;-&quot;??_ ;_ @_ "/>
    <numFmt numFmtId="174" formatCode="_ * #,##0.0_ ;_ * \-#,##0.0_ ;_ * &quot;-&quot;??_ ;_ @_ "/>
    <numFmt numFmtId="175" formatCode="#,##0.00000000"/>
    <numFmt numFmtId="176" formatCode="_ * #,##0.0_ ;_ * \-#,##0.0_ ;_ * &quot;-&quot;?_ ;_ @_ "/>
    <numFmt numFmtId="177" formatCode="0.000E+00"/>
    <numFmt numFmtId="178" formatCode="#,##0.0"/>
    <numFmt numFmtId="179" formatCode="0.00000000000000000000000000000000000000000000E+00"/>
    <numFmt numFmtId="180" formatCode="0.000000000"/>
    <numFmt numFmtId="181" formatCode="#,##0.0000_);\(#,##0.0000\)"/>
    <numFmt numFmtId="182" formatCode="_-* #,##0.0_-;\-* #,##0.0_-;_-* &quot;-&quot;?_-;_-@_-"/>
    <numFmt numFmtId="183" formatCode="_-* #,##0.0_-;\-* #,##0.0_-;_-* &quot;-&quot;??_-;_-@_-"/>
    <numFmt numFmtId="184" formatCode="_(* #,##0.0000000_);_(* \(#,##0.0000000\);_(* &quot;-&quot;??_);_(@_)"/>
    <numFmt numFmtId="185" formatCode="_(* #,##0.0000_);_(* \(#,##0.0000\);_(* &quot;-&quot;??_);_(@_)"/>
    <numFmt numFmtId="186" formatCode="_(* #,##0.00000000_);_(* \(#,##0.00000000\);_(* &quot;-&quot;??_);_(@_)"/>
    <numFmt numFmtId="187" formatCode="_-* #,##0.000000_-;\-* #,##0.000000_-;_-* &quot;-&quot;??_-;_-@_-"/>
    <numFmt numFmtId="188" formatCode="#,##0.0_ ;\-#,##0.0\ "/>
  </numFmts>
  <fonts count="80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9"/>
      <color indexed="30"/>
      <name val="Verdana"/>
      <family val="2"/>
    </font>
    <font>
      <sz val="9"/>
      <name val="Verdana"/>
      <family val="2"/>
    </font>
    <font>
      <sz val="9"/>
      <color indexed="56"/>
      <name val="Verdana"/>
      <family val="2"/>
    </font>
    <font>
      <b/>
      <sz val="9"/>
      <color indexed="30"/>
      <name val="Verdana"/>
      <family val="2"/>
    </font>
    <font>
      <b/>
      <sz val="9"/>
      <color indexed="62"/>
      <name val="Verdana"/>
      <family val="2"/>
    </font>
    <font>
      <b/>
      <sz val="9"/>
      <color indexed="8"/>
      <name val="Verdana"/>
      <family val="2"/>
    </font>
    <font>
      <b/>
      <vertAlign val="superscript"/>
      <sz val="9"/>
      <color indexed="8"/>
      <name val="Verdana"/>
      <family val="2"/>
    </font>
    <font>
      <i/>
      <sz val="9"/>
      <color indexed="30"/>
      <name val="Verdana"/>
      <family val="2"/>
    </font>
    <font>
      <i/>
      <sz val="9"/>
      <color indexed="8"/>
      <name val="Verdana"/>
      <family val="2"/>
    </font>
    <font>
      <i/>
      <sz val="9"/>
      <name val="Verdana"/>
      <family val="2"/>
    </font>
    <font>
      <b/>
      <sz val="9"/>
      <name val="Verdana"/>
      <family val="2"/>
    </font>
    <font>
      <sz val="9"/>
      <color indexed="8"/>
      <name val="Verdana"/>
      <family val="2"/>
    </font>
    <font>
      <sz val="9"/>
      <name val="Arial"/>
      <family val="2"/>
    </font>
    <font>
      <sz val="9"/>
      <color indexed="10"/>
      <name val="Verdana"/>
      <family val="2"/>
    </font>
    <font>
      <b/>
      <sz val="9"/>
      <color indexed="56"/>
      <name val="Verdana"/>
      <family val="2"/>
    </font>
    <font>
      <vertAlign val="superscript"/>
      <sz val="9"/>
      <color indexed="8"/>
      <name val="Verdana"/>
      <family val="2"/>
    </font>
    <font>
      <b/>
      <vertAlign val="superscript"/>
      <sz val="9"/>
      <color indexed="62"/>
      <name val="Verdana"/>
      <family val="2"/>
    </font>
    <font>
      <sz val="8"/>
      <name val="Verdana"/>
      <family val="2"/>
    </font>
    <font>
      <sz val="8"/>
      <color indexed="56"/>
      <name val="Verdana"/>
      <family val="2"/>
    </font>
    <font>
      <sz val="8"/>
      <color indexed="8"/>
      <name val="Verdana"/>
      <family val="2"/>
    </font>
    <font>
      <b/>
      <sz val="8"/>
      <color indexed="8"/>
      <name val="Verdana"/>
      <family val="2"/>
    </font>
    <font>
      <b/>
      <sz val="8"/>
      <name val="Verdana"/>
      <family val="2"/>
    </font>
    <font>
      <b/>
      <vertAlign val="superscript"/>
      <sz val="8"/>
      <color indexed="30"/>
      <name val="Verdana"/>
      <family val="2"/>
    </font>
    <font>
      <sz val="8"/>
      <color indexed="10"/>
      <name val="Verdana"/>
      <family val="2"/>
    </font>
    <font>
      <b/>
      <sz val="8"/>
      <color indexed="56"/>
      <name val="Verdana"/>
      <family val="2"/>
    </font>
    <font>
      <b/>
      <vertAlign val="superscript"/>
      <sz val="8"/>
      <color indexed="8"/>
      <name val="Verdana"/>
      <family val="2"/>
    </font>
    <font>
      <sz val="8"/>
      <color indexed="30"/>
      <name val="Verdana"/>
      <family val="2"/>
    </font>
    <font>
      <sz val="10"/>
      <name val="Arial"/>
      <family val="2"/>
    </font>
    <font>
      <i/>
      <sz val="35"/>
      <name val="Arial"/>
      <family val="2"/>
    </font>
    <font>
      <i/>
      <sz val="35"/>
      <name val="Verdana"/>
      <family val="2"/>
    </font>
    <font>
      <sz val="35"/>
      <name val="Arial"/>
      <family val="2"/>
    </font>
    <font>
      <i/>
      <sz val="9"/>
      <color indexed="56"/>
      <name val="Verdana"/>
      <family val="2"/>
    </font>
    <font>
      <vertAlign val="superscript"/>
      <sz val="9"/>
      <name val="Verdana"/>
      <family val="2"/>
    </font>
    <font>
      <b/>
      <sz val="10"/>
      <name val="Verdana"/>
      <family val="2"/>
    </font>
    <font>
      <sz val="9"/>
      <color indexed="62"/>
      <name val="Verdana"/>
      <family val="2"/>
    </font>
    <font>
      <b/>
      <sz val="8"/>
      <color indexed="30"/>
      <name val="Verdana"/>
      <family val="2"/>
    </font>
    <font>
      <b/>
      <vertAlign val="superscript"/>
      <sz val="9"/>
      <color indexed="56"/>
      <name val="Verdana"/>
      <family val="2"/>
    </font>
    <font>
      <vertAlign val="superscript"/>
      <sz val="9"/>
      <color indexed="30"/>
      <name val="Verdana"/>
      <family val="2"/>
    </font>
    <font>
      <b/>
      <vertAlign val="superscript"/>
      <sz val="9"/>
      <color indexed="30"/>
      <name val="Verdana"/>
      <family val="2"/>
    </font>
    <font>
      <sz val="10"/>
      <name val="Arial"/>
      <family val="2"/>
    </font>
    <font>
      <b/>
      <sz val="9"/>
      <color theme="3"/>
      <name val="Verdana"/>
      <family val="2"/>
    </font>
    <font>
      <i/>
      <sz val="9"/>
      <color theme="3"/>
      <name val="Verdana"/>
      <family val="2"/>
    </font>
    <font>
      <sz val="9"/>
      <color theme="3"/>
      <name val="Verdana"/>
      <family val="2"/>
    </font>
    <font>
      <b/>
      <sz val="8"/>
      <color rgb="FF0070C0"/>
      <name val="Verdana"/>
      <family val="2"/>
    </font>
    <font>
      <b/>
      <sz val="8"/>
      <color theme="3"/>
      <name val="Verdana"/>
      <family val="2"/>
    </font>
    <font>
      <sz val="8"/>
      <color theme="3"/>
      <name val="Verdana"/>
      <family val="2"/>
    </font>
    <font>
      <i/>
      <sz val="8"/>
      <color theme="3"/>
      <name val="Verdana"/>
      <family val="2"/>
    </font>
    <font>
      <sz val="9"/>
      <color theme="3"/>
      <name val="Arial"/>
      <family val="2"/>
    </font>
    <font>
      <sz val="9"/>
      <color theme="4" tint="-0.249977111117893"/>
      <name val="Verdana"/>
      <family val="2"/>
    </font>
    <font>
      <sz val="9"/>
      <color rgb="FFFF0000"/>
      <name val="Verdana"/>
      <family val="2"/>
    </font>
    <font>
      <b/>
      <sz val="9"/>
      <color theme="3" tint="-0.249977111117893"/>
      <name val="Verdana"/>
      <family val="2"/>
    </font>
    <font>
      <sz val="9"/>
      <color theme="3" tint="-0.249977111117893"/>
      <name val="Verdana"/>
      <family val="2"/>
    </font>
    <font>
      <i/>
      <sz val="35"/>
      <color theme="3" tint="-0.249977111117893"/>
      <name val="Arial"/>
      <family val="2"/>
    </font>
    <font>
      <i/>
      <sz val="35"/>
      <color theme="3" tint="-0.249977111117893"/>
      <name val="Verdana"/>
      <family val="2"/>
    </font>
    <font>
      <sz val="35"/>
      <color theme="3" tint="-0.249977111117893"/>
      <name val="Arial"/>
      <family val="2"/>
    </font>
    <font>
      <i/>
      <sz val="35"/>
      <color rgb="FF0070C0"/>
      <name val="Arial"/>
      <family val="2"/>
    </font>
    <font>
      <b/>
      <sz val="9"/>
      <color rgb="FF0070C0"/>
      <name val="Verdana"/>
      <family val="2"/>
    </font>
    <font>
      <sz val="9"/>
      <color rgb="FF0070C0"/>
      <name val="Verdana"/>
      <family val="2"/>
    </font>
    <font>
      <sz val="9"/>
      <color theme="1"/>
      <name val="Verdana"/>
      <family val="2"/>
    </font>
    <font>
      <b/>
      <vertAlign val="superscript"/>
      <sz val="9"/>
      <color rgb="FF0066CC"/>
      <name val="Verdana"/>
      <family val="2"/>
    </font>
    <font>
      <b/>
      <vertAlign val="superscript"/>
      <sz val="10"/>
      <color rgb="FF0066CC"/>
      <name val="Verdana"/>
      <family val="2"/>
    </font>
    <font>
      <b/>
      <sz val="10"/>
      <color rgb="FF0070C0"/>
      <name val="Verdana"/>
      <family val="2"/>
    </font>
    <font>
      <b/>
      <vertAlign val="superscript"/>
      <sz val="10"/>
      <color indexed="30"/>
      <name val="Verdana"/>
      <family val="2"/>
    </font>
    <font>
      <b/>
      <sz val="16"/>
      <name val="Verdana"/>
      <family val="2"/>
    </font>
    <font>
      <i/>
      <sz val="12"/>
      <name val="Verdana"/>
      <family val="2"/>
    </font>
    <font>
      <b/>
      <sz val="11"/>
      <name val="Verdana"/>
      <family val="2"/>
    </font>
    <font>
      <i/>
      <sz val="9"/>
      <color rgb="FF0070C0"/>
      <name val="Verdana"/>
      <family val="2"/>
    </font>
    <font>
      <b/>
      <sz val="9"/>
      <color theme="4"/>
      <name val="Verdana"/>
      <family val="2"/>
    </font>
    <font>
      <sz val="9"/>
      <color theme="4"/>
      <name val="Verdana"/>
      <family val="2"/>
    </font>
    <font>
      <sz val="10"/>
      <name val="Arial"/>
      <family val="2"/>
    </font>
    <font>
      <sz val="8"/>
      <color theme="4"/>
      <name val="Verdana"/>
      <family val="2"/>
    </font>
    <font>
      <sz val="8"/>
      <color rgb="FF0066CC"/>
      <name val="Verdana"/>
      <family val="2"/>
    </font>
    <font>
      <sz val="10"/>
      <name val="Arial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medium">
        <color indexed="51"/>
      </bottom>
      <diagonal/>
    </border>
    <border>
      <left/>
      <right/>
      <top style="medium">
        <color indexed="51"/>
      </top>
      <bottom style="medium">
        <color indexed="51"/>
      </bottom>
      <diagonal/>
    </border>
    <border>
      <left/>
      <right/>
      <top style="medium">
        <color indexed="51"/>
      </top>
      <bottom/>
      <diagonal/>
    </border>
    <border>
      <left/>
      <right/>
      <top/>
      <bottom style="medium">
        <color theme="2"/>
      </bottom>
      <diagonal/>
    </border>
    <border>
      <left/>
      <right/>
      <top style="medium">
        <color theme="2"/>
      </top>
      <bottom style="medium">
        <color theme="2"/>
      </bottom>
      <diagonal/>
    </border>
    <border>
      <left/>
      <right/>
      <top/>
      <bottom style="medium">
        <color theme="7" tint="-0.24994659260841701"/>
      </bottom>
      <diagonal/>
    </border>
  </borders>
  <cellStyleXfs count="35">
    <xf numFmtId="0" fontId="0" fillId="0" borderId="0"/>
    <xf numFmtId="169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5" fontId="5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3" fillId="0" borderId="0"/>
    <xf numFmtId="0" fontId="2" fillId="0" borderId="0"/>
    <xf numFmtId="0" fontId="5" fillId="0" borderId="0"/>
    <xf numFmtId="0" fontId="2" fillId="0" borderId="0"/>
    <xf numFmtId="0" fontId="4" fillId="0" borderId="0"/>
    <xf numFmtId="0" fontId="2" fillId="0" borderId="0"/>
    <xf numFmtId="166" fontId="46" fillId="0" borderId="0"/>
    <xf numFmtId="0" fontId="5" fillId="0" borderId="0"/>
    <xf numFmtId="0" fontId="34" fillId="0" borderId="0"/>
    <xf numFmtId="0" fontId="5" fillId="0" borderId="0"/>
    <xf numFmtId="0" fontId="2" fillId="0" borderId="0"/>
    <xf numFmtId="168" fontId="4" fillId="0" borderId="0"/>
    <xf numFmtId="168" fontId="4" fillId="0" borderId="0"/>
    <xf numFmtId="0" fontId="4" fillId="0" borderId="0"/>
    <xf numFmtId="168" fontId="4" fillId="0" borderId="0"/>
    <xf numFmtId="168" fontId="4" fillId="0" borderId="0"/>
    <xf numFmtId="167" fontId="4" fillId="0" borderId="0"/>
    <xf numFmtId="0" fontId="4" fillId="0" borderId="0"/>
    <xf numFmtId="9" fontId="2" fillId="0" borderId="0" applyFont="0" applyFill="0" applyBorder="0" applyAlignment="0" applyProtection="0"/>
    <xf numFmtId="0" fontId="76" fillId="0" borderId="0"/>
    <xf numFmtId="43" fontId="79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" fillId="0" borderId="0"/>
  </cellStyleXfs>
  <cellXfs count="419">
    <xf numFmtId="0" fontId="0" fillId="0" borderId="0" xfId="0"/>
    <xf numFmtId="168" fontId="8" fillId="2" borderId="0" xfId="23" applyFont="1" applyFill="1"/>
    <xf numFmtId="0" fontId="47" fillId="2" borderId="0" xfId="21" applyFont="1" applyFill="1" applyAlignment="1" applyProtection="1">
      <alignment horizontal="left" vertical="center"/>
      <protection locked="0"/>
    </xf>
    <xf numFmtId="0" fontId="48" fillId="2" borderId="0" xfId="21" applyFont="1" applyFill="1" applyAlignment="1">
      <alignment horizontal="left" vertical="center"/>
    </xf>
    <xf numFmtId="168" fontId="16" fillId="2" borderId="0" xfId="23" applyFont="1" applyFill="1" applyAlignment="1">
      <alignment horizontal="right"/>
    </xf>
    <xf numFmtId="168" fontId="16" fillId="2" borderId="0" xfId="23" applyFont="1" applyFill="1"/>
    <xf numFmtId="168" fontId="17" fillId="2" borderId="0" xfId="23" applyFont="1" applyFill="1"/>
    <xf numFmtId="168" fontId="49" fillId="2" borderId="0" xfId="23" applyFont="1" applyFill="1"/>
    <xf numFmtId="168" fontId="49" fillId="2" borderId="0" xfId="23" applyFont="1" applyFill="1" applyAlignment="1">
      <alignment horizontal="left" indent="3"/>
    </xf>
    <xf numFmtId="167" fontId="8" fillId="2" borderId="0" xfId="23" applyNumberFormat="1" applyFont="1" applyFill="1" applyAlignment="1">
      <alignment horizontal="right"/>
    </xf>
    <xf numFmtId="168" fontId="49" fillId="2" borderId="0" xfId="23" applyFont="1" applyFill="1" applyAlignment="1">
      <alignment horizontal="left" indent="4"/>
    </xf>
    <xf numFmtId="168" fontId="48" fillId="2" borderId="0" xfId="23" applyFont="1" applyFill="1" applyAlignment="1">
      <alignment horizontal="left" indent="4"/>
    </xf>
    <xf numFmtId="167" fontId="17" fillId="2" borderId="0" xfId="26" applyNumberFormat="1" applyFont="1" applyFill="1" applyAlignment="1">
      <alignment horizontal="right"/>
    </xf>
    <xf numFmtId="167" fontId="8" fillId="2" borderId="0" xfId="26" applyNumberFormat="1" applyFont="1" applyFill="1" applyAlignment="1">
      <alignment horizontal="right"/>
    </xf>
    <xf numFmtId="168" fontId="8" fillId="2" borderId="4" xfId="23" applyFont="1" applyFill="1" applyBorder="1"/>
    <xf numFmtId="167" fontId="8" fillId="2" borderId="4" xfId="23" applyNumberFormat="1" applyFont="1" applyFill="1" applyBorder="1" applyAlignment="1">
      <alignment horizontal="right" indent="1"/>
    </xf>
    <xf numFmtId="0" fontId="8" fillId="2" borderId="0" xfId="0" applyFont="1" applyFill="1" applyAlignment="1">
      <alignment vertical="center"/>
    </xf>
    <xf numFmtId="168" fontId="8" fillId="2" borderId="0" xfId="23" applyFont="1" applyFill="1" applyAlignment="1">
      <alignment vertical="center"/>
    </xf>
    <xf numFmtId="164" fontId="8" fillId="2" borderId="0" xfId="2" applyFont="1" applyFill="1"/>
    <xf numFmtId="167" fontId="8" fillId="2" borderId="0" xfId="28" applyFont="1" applyFill="1"/>
    <xf numFmtId="0" fontId="17" fillId="2" borderId="0" xfId="21" applyFont="1" applyFill="1" applyAlignment="1" applyProtection="1">
      <alignment horizontal="left" vertical="center"/>
      <protection locked="0"/>
    </xf>
    <xf numFmtId="167" fontId="8" fillId="2" borderId="1" xfId="28" applyFont="1" applyFill="1" applyBorder="1"/>
    <xf numFmtId="167" fontId="20" fillId="2" borderId="0" xfId="28" applyFont="1" applyFill="1"/>
    <xf numFmtId="167" fontId="47" fillId="2" borderId="0" xfId="28" applyFont="1" applyFill="1"/>
    <xf numFmtId="167" fontId="17" fillId="2" borderId="0" xfId="28" applyFont="1" applyFill="1"/>
    <xf numFmtId="167" fontId="8" fillId="2" borderId="0" xfId="28" applyFont="1" applyFill="1" applyAlignment="1">
      <alignment horizontal="fill"/>
    </xf>
    <xf numFmtId="167" fontId="49" fillId="2" borderId="0" xfId="28" applyFont="1" applyFill="1"/>
    <xf numFmtId="49" fontId="20" fillId="2" borderId="0" xfId="28" applyNumberFormat="1" applyFont="1" applyFill="1" applyAlignment="1">
      <alignment horizontal="center"/>
    </xf>
    <xf numFmtId="167" fontId="47" fillId="2" borderId="0" xfId="28" applyFont="1" applyFill="1" applyAlignment="1">
      <alignment horizontal="fill"/>
    </xf>
    <xf numFmtId="167" fontId="8" fillId="2" borderId="0" xfId="28" applyFont="1" applyFill="1" applyAlignment="1">
      <alignment horizontal="left" indent="1"/>
    </xf>
    <xf numFmtId="0" fontId="8" fillId="2" borderId="0" xfId="16" applyFont="1" applyFill="1"/>
    <xf numFmtId="0" fontId="8" fillId="2" borderId="1" xfId="16" applyFont="1" applyFill="1" applyBorder="1" applyAlignment="1">
      <alignment horizontal="center"/>
    </xf>
    <xf numFmtId="0" fontId="47" fillId="2" borderId="0" xfId="16" applyFont="1" applyFill="1"/>
    <xf numFmtId="0" fontId="17" fillId="2" borderId="0" xfId="16" applyFont="1" applyFill="1"/>
    <xf numFmtId="0" fontId="49" fillId="2" borderId="0" xfId="16" applyFont="1" applyFill="1"/>
    <xf numFmtId="167" fontId="8" fillId="2" borderId="0" xfId="16" applyNumberFormat="1" applyFont="1" applyFill="1" applyAlignment="1">
      <alignment horizontal="right"/>
    </xf>
    <xf numFmtId="0" fontId="8" fillId="2" borderId="1" xfId="16" applyFont="1" applyFill="1" applyBorder="1"/>
    <xf numFmtId="170" fontId="8" fillId="2" borderId="1" xfId="16" applyNumberFormat="1" applyFont="1" applyFill="1" applyBorder="1" applyAlignment="1">
      <alignment horizontal="center"/>
    </xf>
    <xf numFmtId="167" fontId="8" fillId="2" borderId="0" xfId="23" applyNumberFormat="1" applyFont="1" applyFill="1" applyAlignment="1">
      <alignment vertical="center"/>
    </xf>
    <xf numFmtId="168" fontId="16" fillId="2" borderId="0" xfId="23" applyFont="1" applyFill="1" applyAlignment="1">
      <alignment horizontal="right" vertical="center"/>
    </xf>
    <xf numFmtId="168" fontId="16" fillId="2" borderId="0" xfId="23" applyFont="1" applyFill="1" applyAlignment="1">
      <alignment vertical="center"/>
    </xf>
    <xf numFmtId="167" fontId="16" fillId="2" borderId="0" xfId="23" applyNumberFormat="1" applyFont="1" applyFill="1" applyAlignment="1">
      <alignment horizontal="right" vertical="center"/>
    </xf>
    <xf numFmtId="49" fontId="17" fillId="2" borderId="5" xfId="23" applyNumberFormat="1" applyFont="1" applyFill="1" applyBorder="1" applyAlignment="1">
      <alignment vertical="center"/>
    </xf>
    <xf numFmtId="168" fontId="17" fillId="2" borderId="5" xfId="23" applyFont="1" applyFill="1" applyBorder="1" applyAlignment="1">
      <alignment vertical="center"/>
    </xf>
    <xf numFmtId="167" fontId="8" fillId="2" borderId="0" xfId="23" applyNumberFormat="1" applyFont="1" applyFill="1" applyAlignment="1">
      <alignment horizontal="right" vertical="center"/>
    </xf>
    <xf numFmtId="168" fontId="49" fillId="2" borderId="0" xfId="23" applyFont="1" applyFill="1" applyAlignment="1">
      <alignment vertical="center"/>
    </xf>
    <xf numFmtId="167" fontId="17" fillId="2" borderId="0" xfId="23" applyNumberFormat="1" applyFont="1" applyFill="1" applyAlignment="1">
      <alignment horizontal="right" vertical="center"/>
    </xf>
    <xf numFmtId="49" fontId="8" fillId="2" borderId="0" xfId="23" applyNumberFormat="1" applyFont="1" applyFill="1" applyAlignment="1">
      <alignment horizontal="left" vertical="center"/>
    </xf>
    <xf numFmtId="168" fontId="8" fillId="2" borderId="0" xfId="23" applyFont="1" applyFill="1" applyAlignment="1">
      <alignment horizontal="left" vertical="center"/>
    </xf>
    <xf numFmtId="168" fontId="17" fillId="2" borderId="4" xfId="23" applyFont="1" applyFill="1" applyBorder="1" applyAlignment="1">
      <alignment vertical="center"/>
    </xf>
    <xf numFmtId="168" fontId="8" fillId="2" borderId="4" xfId="23" applyFont="1" applyFill="1" applyBorder="1" applyAlignment="1">
      <alignment horizontal="right" vertical="center"/>
    </xf>
    <xf numFmtId="164" fontId="8" fillId="2" borderId="0" xfId="2" applyFont="1" applyFill="1" applyAlignment="1">
      <alignment vertical="center"/>
    </xf>
    <xf numFmtId="167" fontId="8" fillId="2" borderId="0" xfId="23" applyNumberFormat="1" applyFont="1" applyFill="1" applyAlignment="1">
      <alignment horizontal="right" indent="1"/>
    </xf>
    <xf numFmtId="0" fontId="8" fillId="2" borderId="0" xfId="0" applyFont="1" applyFill="1" applyAlignment="1">
      <alignment vertical="top"/>
    </xf>
    <xf numFmtId="168" fontId="8" fillId="2" borderId="0" xfId="23" applyFont="1" applyFill="1" applyAlignment="1">
      <alignment vertical="top"/>
    </xf>
    <xf numFmtId="170" fontId="8" fillId="2" borderId="0" xfId="16" applyNumberFormat="1" applyFont="1" applyFill="1" applyAlignment="1">
      <alignment horizontal="center"/>
    </xf>
    <xf numFmtId="168" fontId="17" fillId="2" borderId="0" xfId="23" applyFont="1" applyFill="1" applyAlignment="1">
      <alignment vertical="center"/>
    </xf>
    <xf numFmtId="168" fontId="8" fillId="2" borderId="0" xfId="23" applyFont="1" applyFill="1" applyAlignment="1">
      <alignment horizontal="right" vertical="center"/>
    </xf>
    <xf numFmtId="167" fontId="8" fillId="2" borderId="0" xfId="28" applyFont="1" applyFill="1" applyAlignment="1">
      <alignment vertical="top"/>
    </xf>
    <xf numFmtId="0" fontId="8" fillId="2" borderId="0" xfId="16" applyFont="1" applyFill="1" applyAlignment="1">
      <alignment vertical="top"/>
    </xf>
    <xf numFmtId="167" fontId="8" fillId="2" borderId="0" xfId="26" applyNumberFormat="1" applyFont="1" applyFill="1" applyAlignment="1">
      <alignment horizontal="center" vertical="top"/>
    </xf>
    <xf numFmtId="167" fontId="17" fillId="2" borderId="0" xfId="16" applyNumberFormat="1" applyFont="1" applyFill="1" applyAlignment="1">
      <alignment horizontal="right"/>
    </xf>
    <xf numFmtId="168" fontId="47" fillId="2" borderId="0" xfId="23" applyFont="1" applyFill="1"/>
    <xf numFmtId="168" fontId="47" fillId="2" borderId="0" xfId="23" applyFont="1" applyFill="1" applyAlignment="1">
      <alignment vertical="center"/>
    </xf>
    <xf numFmtId="167" fontId="17" fillId="2" borderId="0" xfId="23" applyNumberFormat="1" applyFont="1" applyFill="1" applyAlignment="1">
      <alignment horizontal="right"/>
    </xf>
    <xf numFmtId="167" fontId="24" fillId="2" borderId="0" xfId="28" applyFont="1" applyFill="1"/>
    <xf numFmtId="167" fontId="24" fillId="2" borderId="1" xfId="28" applyFont="1" applyFill="1" applyBorder="1"/>
    <xf numFmtId="49" fontId="50" fillId="2" borderId="2" xfId="28" applyNumberFormat="1" applyFont="1" applyFill="1" applyBorder="1" applyAlignment="1">
      <alignment horizontal="center" vertical="center"/>
    </xf>
    <xf numFmtId="49" fontId="50" fillId="2" borderId="2" xfId="23" applyNumberFormat="1" applyFont="1" applyFill="1" applyBorder="1" applyAlignment="1">
      <alignment horizontal="right" vertical="center" wrapText="1" indent="1"/>
    </xf>
    <xf numFmtId="167" fontId="30" fillId="2" borderId="0" xfId="28" applyFont="1" applyFill="1"/>
    <xf numFmtId="167" fontId="51" fillId="2" borderId="0" xfId="28" applyFont="1" applyFill="1" applyAlignment="1">
      <alignment vertical="top"/>
    </xf>
    <xf numFmtId="167" fontId="28" fillId="2" borderId="0" xfId="28" applyFont="1" applyFill="1" applyAlignment="1">
      <alignment vertical="top"/>
    </xf>
    <xf numFmtId="167" fontId="28" fillId="2" borderId="0" xfId="28" applyFont="1" applyFill="1" applyAlignment="1">
      <alignment horizontal="right" vertical="top"/>
    </xf>
    <xf numFmtId="164" fontId="24" fillId="2" borderId="0" xfId="6" applyFont="1" applyFill="1" applyBorder="1"/>
    <xf numFmtId="167" fontId="52" fillId="2" borderId="0" xfId="28" applyFont="1" applyFill="1" applyAlignment="1">
      <alignment horizontal="fill" vertical="top"/>
    </xf>
    <xf numFmtId="167" fontId="24" fillId="2" borderId="0" xfId="28" applyFont="1" applyFill="1" applyAlignment="1">
      <alignment horizontal="fill" vertical="top"/>
    </xf>
    <xf numFmtId="167" fontId="24" fillId="2" borderId="0" xfId="28" applyFont="1" applyFill="1" applyAlignment="1">
      <alignment horizontal="right" vertical="top"/>
    </xf>
    <xf numFmtId="167" fontId="52" fillId="2" borderId="0" xfId="28" applyFont="1" applyFill="1" applyAlignment="1">
      <alignment vertical="top"/>
    </xf>
    <xf numFmtId="167" fontId="24" fillId="2" borderId="0" xfId="28" applyFont="1" applyFill="1" applyAlignment="1">
      <alignment vertical="top"/>
    </xf>
    <xf numFmtId="167" fontId="52" fillId="3" borderId="0" xfId="28" applyFont="1" applyFill="1" applyAlignment="1">
      <alignment vertical="top"/>
    </xf>
    <xf numFmtId="167" fontId="24" fillId="3" borderId="0" xfId="28" applyFont="1" applyFill="1" applyAlignment="1">
      <alignment vertical="top"/>
    </xf>
    <xf numFmtId="167" fontId="24" fillId="3" borderId="0" xfId="28" applyFont="1" applyFill="1" applyAlignment="1">
      <alignment horizontal="right" vertical="top"/>
    </xf>
    <xf numFmtId="167" fontId="24" fillId="2" borderId="0" xfId="28" applyFont="1" applyFill="1" applyAlignment="1">
      <alignment horizontal="left" vertical="top"/>
    </xf>
    <xf numFmtId="167" fontId="24" fillId="3" borderId="0" xfId="28" applyFont="1" applyFill="1" applyAlignment="1">
      <alignment horizontal="left" vertical="top"/>
    </xf>
    <xf numFmtId="168" fontId="24" fillId="2" borderId="0" xfId="23" applyFont="1" applyFill="1" applyAlignment="1">
      <alignment vertical="top"/>
    </xf>
    <xf numFmtId="0" fontId="8" fillId="2" borderId="0" xfId="22" applyFont="1" applyFill="1" applyAlignment="1" applyProtection="1">
      <alignment horizontal="left" vertical="center"/>
      <protection locked="0"/>
    </xf>
    <xf numFmtId="0" fontId="17" fillId="2" borderId="0" xfId="22" applyFont="1" applyFill="1" applyAlignment="1" applyProtection="1">
      <alignment horizontal="left" vertical="center"/>
      <protection locked="0"/>
    </xf>
    <xf numFmtId="0" fontId="47" fillId="2" borderId="0" xfId="22" applyFont="1" applyFill="1" applyAlignment="1" applyProtection="1">
      <alignment horizontal="left" vertical="center"/>
      <protection locked="0"/>
    </xf>
    <xf numFmtId="0" fontId="48" fillId="2" borderId="0" xfId="22" applyFont="1" applyFill="1" applyAlignment="1">
      <alignment horizontal="left" vertical="center"/>
    </xf>
    <xf numFmtId="164" fontId="8" fillId="2" borderId="0" xfId="6" applyFont="1" applyFill="1"/>
    <xf numFmtId="164" fontId="8" fillId="2" borderId="0" xfId="6" applyFont="1" applyFill="1" applyBorder="1"/>
    <xf numFmtId="0" fontId="18" fillId="2" borderId="0" xfId="25" applyFont="1" applyFill="1" applyAlignment="1">
      <alignment horizontal="left"/>
    </xf>
    <xf numFmtId="171" fontId="8" fillId="2" borderId="0" xfId="6" applyNumberFormat="1" applyFont="1" applyFill="1"/>
    <xf numFmtId="168" fontId="8" fillId="2" borderId="0" xfId="26" applyFont="1" applyFill="1"/>
    <xf numFmtId="164" fontId="17" fillId="2" borderId="0" xfId="6" applyFont="1" applyFill="1" applyAlignment="1" applyProtection="1">
      <alignment horizontal="left" vertical="center"/>
      <protection locked="0"/>
    </xf>
    <xf numFmtId="168" fontId="16" fillId="2" borderId="1" xfId="26" applyFont="1" applyFill="1" applyBorder="1"/>
    <xf numFmtId="168" fontId="8" fillId="2" borderId="1" xfId="26" applyFont="1" applyFill="1" applyBorder="1"/>
    <xf numFmtId="168" fontId="8" fillId="2" borderId="0" xfId="26" applyFont="1" applyFill="1" applyAlignment="1">
      <alignment horizontal="right"/>
    </xf>
    <xf numFmtId="168" fontId="8" fillId="2" borderId="0" xfId="26" applyFont="1" applyFill="1" applyAlignment="1">
      <alignment horizontal="right" indent="1"/>
    </xf>
    <xf numFmtId="167" fontId="47" fillId="2" borderId="0" xfId="26" applyNumberFormat="1" applyFont="1" applyFill="1"/>
    <xf numFmtId="168" fontId="17" fillId="2" borderId="0" xfId="26" applyFont="1" applyFill="1"/>
    <xf numFmtId="167" fontId="49" fillId="2" borderId="0" xfId="26" applyNumberFormat="1" applyFont="1" applyFill="1" applyAlignment="1">
      <alignment horizontal="left" indent="3"/>
    </xf>
    <xf numFmtId="167" fontId="49" fillId="2" borderId="0" xfId="26" applyNumberFormat="1" applyFont="1" applyFill="1"/>
    <xf numFmtId="167" fontId="49" fillId="2" borderId="0" xfId="26" applyNumberFormat="1" applyFont="1" applyFill="1" applyAlignment="1">
      <alignment horizontal="left" indent="2"/>
    </xf>
    <xf numFmtId="168" fontId="17" fillId="2" borderId="1" xfId="26" applyFont="1" applyFill="1" applyBorder="1"/>
    <xf numFmtId="167" fontId="17" fillId="2" borderId="1" xfId="26" applyNumberFormat="1" applyFont="1" applyFill="1" applyBorder="1" applyAlignment="1">
      <alignment horizontal="right"/>
    </xf>
    <xf numFmtId="168" fontId="8" fillId="2" borderId="0" xfId="26" applyFont="1" applyFill="1" applyAlignment="1">
      <alignment vertical="top"/>
    </xf>
    <xf numFmtId="168" fontId="8" fillId="2" borderId="0" xfId="26" applyFont="1" applyFill="1" applyAlignment="1">
      <alignment horizontal="left" vertical="top" wrapText="1"/>
    </xf>
    <xf numFmtId="167" fontId="8" fillId="0" borderId="0" xfId="23" applyNumberFormat="1" applyFont="1" applyAlignment="1">
      <alignment horizontal="right" vertical="center"/>
    </xf>
    <xf numFmtId="0" fontId="24" fillId="2" borderId="0" xfId="22" applyFont="1" applyFill="1" applyAlignment="1" applyProtection="1">
      <alignment horizontal="left" vertical="center"/>
      <protection locked="0"/>
    </xf>
    <xf numFmtId="0" fontId="28" fillId="2" borderId="0" xfId="22" applyFont="1" applyFill="1" applyAlignment="1" applyProtection="1">
      <alignment horizontal="left" vertical="center"/>
      <protection locked="0"/>
    </xf>
    <xf numFmtId="0" fontId="53" fillId="2" borderId="0" xfId="22" applyFont="1" applyFill="1" applyAlignment="1">
      <alignment vertical="center"/>
    </xf>
    <xf numFmtId="168" fontId="8" fillId="4" borderId="0" xfId="23" applyFont="1" applyFill="1"/>
    <xf numFmtId="0" fontId="49" fillId="4" borderId="0" xfId="22" applyFont="1" applyFill="1" applyAlignment="1" applyProtection="1">
      <alignment horizontal="left" vertical="center"/>
      <protection locked="0"/>
    </xf>
    <xf numFmtId="0" fontId="47" fillId="4" borderId="0" xfId="22" applyFont="1" applyFill="1" applyAlignment="1" applyProtection="1">
      <alignment horizontal="left" vertical="center"/>
      <protection locked="0"/>
    </xf>
    <xf numFmtId="0" fontId="48" fillId="4" borderId="0" xfId="22" applyFont="1" applyFill="1" applyAlignment="1">
      <alignment horizontal="left" vertical="center"/>
    </xf>
    <xf numFmtId="168" fontId="16" fillId="4" borderId="0" xfId="23" applyFont="1" applyFill="1"/>
    <xf numFmtId="49" fontId="47" fillId="4" borderId="0" xfId="23" applyNumberFormat="1" applyFont="1" applyFill="1" applyAlignment="1">
      <alignment horizontal="center" vertical="center" wrapText="1"/>
    </xf>
    <xf numFmtId="168" fontId="17" fillId="4" borderId="0" xfId="23" applyFont="1" applyFill="1"/>
    <xf numFmtId="0" fontId="35" fillId="4" borderId="0" xfId="15" applyFont="1" applyFill="1" applyAlignment="1">
      <alignment vertical="center"/>
    </xf>
    <xf numFmtId="168" fontId="36" fillId="4" borderId="0" xfId="23" applyFont="1" applyFill="1"/>
    <xf numFmtId="168" fontId="49" fillId="4" borderId="0" xfId="23" applyFont="1" applyFill="1" applyAlignment="1">
      <alignment horizontal="left" indent="3"/>
    </xf>
    <xf numFmtId="167" fontId="8" fillId="4" borderId="0" xfId="23" applyNumberFormat="1" applyFont="1" applyFill="1" applyAlignment="1">
      <alignment horizontal="right"/>
    </xf>
    <xf numFmtId="168" fontId="49" fillId="4" borderId="0" xfId="23" applyFont="1" applyFill="1"/>
    <xf numFmtId="0" fontId="48" fillId="2" borderId="0" xfId="22" applyFont="1" applyFill="1" applyAlignment="1">
      <alignment vertical="center"/>
    </xf>
    <xf numFmtId="0" fontId="34" fillId="0" borderId="0" xfId="20"/>
    <xf numFmtId="0" fontId="35" fillId="4" borderId="0" xfId="20" applyFont="1" applyFill="1"/>
    <xf numFmtId="0" fontId="37" fillId="4" borderId="0" xfId="20" applyFont="1" applyFill="1"/>
    <xf numFmtId="0" fontId="54" fillId="4" borderId="0" xfId="20" applyFont="1" applyFill="1"/>
    <xf numFmtId="0" fontId="19" fillId="4" borderId="0" xfId="20" applyFont="1" applyFill="1" applyAlignment="1">
      <alignment horizontal="right"/>
    </xf>
    <xf numFmtId="167" fontId="17" fillId="2" borderId="0" xfId="27" applyNumberFormat="1" applyFont="1" applyFill="1" applyAlignment="1">
      <alignment horizontal="right"/>
    </xf>
    <xf numFmtId="167" fontId="8" fillId="2" borderId="0" xfId="27" applyNumberFormat="1" applyFont="1" applyFill="1" applyAlignment="1">
      <alignment horizontal="right"/>
    </xf>
    <xf numFmtId="167" fontId="8" fillId="2" borderId="0" xfId="27" applyNumberFormat="1" applyFont="1" applyFill="1" applyAlignment="1">
      <alignment horizontal="right" vertical="top"/>
    </xf>
    <xf numFmtId="167" fontId="8" fillId="2" borderId="0" xfId="27" applyNumberFormat="1" applyFont="1" applyFill="1" applyAlignment="1">
      <alignment horizontal="center" vertical="top"/>
    </xf>
    <xf numFmtId="0" fontId="8" fillId="2" borderId="0" xfId="20" applyFont="1" applyFill="1" applyAlignment="1">
      <alignment vertical="top"/>
    </xf>
    <xf numFmtId="0" fontId="8" fillId="2" borderId="0" xfId="20" applyFont="1" applyFill="1" applyAlignment="1">
      <alignment vertical="center"/>
    </xf>
    <xf numFmtId="167" fontId="8" fillId="0" borderId="0" xfId="26" applyNumberFormat="1" applyFont="1" applyAlignment="1">
      <alignment horizontal="right"/>
    </xf>
    <xf numFmtId="167" fontId="17" fillId="0" borderId="0" xfId="26" applyNumberFormat="1" applyFont="1" applyAlignment="1">
      <alignment horizontal="right"/>
    </xf>
    <xf numFmtId="167" fontId="17" fillId="0" borderId="1" xfId="26" applyNumberFormat="1" applyFont="1" applyBorder="1" applyAlignment="1">
      <alignment horizontal="right"/>
    </xf>
    <xf numFmtId="167" fontId="40" fillId="0" borderId="0" xfId="23" applyNumberFormat="1" applyFont="1" applyAlignment="1">
      <alignment horizontal="center" vertical="center"/>
    </xf>
    <xf numFmtId="0" fontId="8" fillId="2" borderId="0" xfId="0" applyFont="1" applyFill="1"/>
    <xf numFmtId="174" fontId="8" fillId="2" borderId="0" xfId="9" applyNumberFormat="1" applyFont="1" applyFill="1"/>
    <xf numFmtId="167" fontId="8" fillId="2" borderId="0" xfId="0" applyNumberFormat="1" applyFont="1" applyFill="1"/>
    <xf numFmtId="39" fontId="8" fillId="2" borderId="0" xfId="24" applyNumberFormat="1" applyFont="1" applyFill="1"/>
    <xf numFmtId="182" fontId="8" fillId="2" borderId="0" xfId="0" applyNumberFormat="1" applyFont="1" applyFill="1"/>
    <xf numFmtId="172" fontId="8" fillId="2" borderId="0" xfId="6" applyNumberFormat="1" applyFont="1" applyFill="1"/>
    <xf numFmtId="39" fontId="8" fillId="2" borderId="0" xfId="24" applyNumberFormat="1" applyFont="1" applyFill="1" applyAlignment="1">
      <alignment vertical="top"/>
    </xf>
    <xf numFmtId="0" fontId="8" fillId="2" borderId="0" xfId="17" applyFont="1" applyFill="1" applyAlignment="1">
      <alignment vertical="top"/>
    </xf>
    <xf numFmtId="174" fontId="8" fillId="2" borderId="0" xfId="9" applyNumberFormat="1" applyFont="1" applyFill="1" applyBorder="1" applyAlignment="1">
      <alignment horizontal="right"/>
    </xf>
    <xf numFmtId="174" fontId="8" fillId="2" borderId="1" xfId="9" applyNumberFormat="1" applyFont="1" applyFill="1" applyBorder="1" applyAlignment="1">
      <alignment horizontal="right"/>
    </xf>
    <xf numFmtId="0" fontId="8" fillId="2" borderId="1" xfId="0" applyFont="1" applyFill="1" applyBorder="1"/>
    <xf numFmtId="167" fontId="8" fillId="2" borderId="0" xfId="9" applyNumberFormat="1" applyFont="1" applyFill="1" applyBorder="1" applyAlignment="1" applyProtection="1"/>
    <xf numFmtId="167" fontId="8" fillId="0" borderId="0" xfId="9" applyNumberFormat="1" applyFont="1" applyFill="1" applyBorder="1" applyAlignment="1" applyProtection="1"/>
    <xf numFmtId="0" fontId="49" fillId="2" borderId="0" xfId="17" applyFont="1" applyFill="1"/>
    <xf numFmtId="0" fontId="8" fillId="2" borderId="0" xfId="0" applyFont="1" applyFill="1" applyAlignment="1">
      <alignment horizontal="left" indent="1"/>
    </xf>
    <xf numFmtId="0" fontId="49" fillId="2" borderId="0" xfId="0" applyFont="1" applyFill="1" applyAlignment="1">
      <alignment horizontal="left" indent="1"/>
    </xf>
    <xf numFmtId="0" fontId="49" fillId="2" borderId="0" xfId="17" applyFont="1" applyFill="1" applyAlignment="1">
      <alignment horizontal="left" indent="1"/>
    </xf>
    <xf numFmtId="0" fontId="49" fillId="2" borderId="0" xfId="0" applyFont="1" applyFill="1"/>
    <xf numFmtId="167" fontId="8" fillId="2" borderId="0" xfId="0" applyNumberFormat="1" applyFont="1" applyFill="1" applyAlignment="1">
      <alignment horizontal="left" indent="1"/>
    </xf>
    <xf numFmtId="164" fontId="8" fillId="2" borderId="0" xfId="6" applyFont="1" applyFill="1" applyBorder="1" applyAlignment="1" applyProtection="1"/>
    <xf numFmtId="172" fontId="17" fillId="2" borderId="0" xfId="6" applyNumberFormat="1" applyFont="1" applyFill="1"/>
    <xf numFmtId="167" fontId="17" fillId="2" borderId="0" xfId="9" applyNumberFormat="1" applyFont="1" applyFill="1" applyBorder="1" applyAlignment="1" applyProtection="1"/>
    <xf numFmtId="0" fontId="17" fillId="2" borderId="0" xfId="0" applyFont="1" applyFill="1"/>
    <xf numFmtId="174" fontId="8" fillId="2" borderId="0" xfId="9" applyNumberFormat="1" applyFont="1" applyFill="1" applyBorder="1" applyAlignment="1" applyProtection="1">
      <alignment horizontal="right"/>
    </xf>
    <xf numFmtId="0" fontId="16" fillId="2" borderId="1" xfId="0" applyFont="1" applyFill="1" applyBorder="1" applyAlignment="1">
      <alignment horizontal="left"/>
    </xf>
    <xf numFmtId="0" fontId="16" fillId="2" borderId="1" xfId="0" applyFont="1" applyFill="1" applyBorder="1" applyAlignment="1">
      <alignment horizontal="right"/>
    </xf>
    <xf numFmtId="0" fontId="17" fillId="2" borderId="1" xfId="0" applyFont="1" applyFill="1" applyBorder="1"/>
    <xf numFmtId="174" fontId="8" fillId="2" borderId="1" xfId="9" applyNumberFormat="1" applyFont="1" applyFill="1" applyBorder="1" applyProtection="1"/>
    <xf numFmtId="0" fontId="17" fillId="2" borderId="1" xfId="0" applyFont="1" applyFill="1" applyBorder="1" applyAlignment="1">
      <alignment horizontal="left"/>
    </xf>
    <xf numFmtId="172" fontId="17" fillId="2" borderId="0" xfId="6" applyNumberFormat="1" applyFont="1" applyFill="1" applyBorder="1"/>
    <xf numFmtId="164" fontId="17" fillId="2" borderId="0" xfId="6" applyFont="1" applyFill="1" applyBorder="1"/>
    <xf numFmtId="172" fontId="48" fillId="2" borderId="0" xfId="6" applyNumberFormat="1" applyFont="1" applyFill="1" applyBorder="1" applyAlignment="1">
      <alignment horizontal="left" vertical="center"/>
    </xf>
    <xf numFmtId="172" fontId="17" fillId="2" borderId="0" xfId="6" applyNumberFormat="1" applyFont="1" applyFill="1" applyAlignment="1" applyProtection="1">
      <alignment horizontal="left" vertical="center"/>
      <protection locked="0"/>
    </xf>
    <xf numFmtId="0" fontId="55" fillId="2" borderId="0" xfId="0" applyFont="1" applyFill="1" applyAlignment="1">
      <alignment vertical="top"/>
    </xf>
    <xf numFmtId="175" fontId="8" fillId="2" borderId="0" xfId="0" applyNumberFormat="1" applyFont="1" applyFill="1"/>
    <xf numFmtId="172" fontId="8" fillId="2" borderId="0" xfId="6" applyNumberFormat="1" applyFont="1" applyFill="1" applyBorder="1"/>
    <xf numFmtId="172" fontId="8" fillId="2" borderId="0" xfId="6" applyNumberFormat="1" applyFont="1" applyFill="1" applyBorder="1" applyAlignment="1" applyProtection="1">
      <alignment horizontal="right" indent="1"/>
    </xf>
    <xf numFmtId="0" fontId="49" fillId="2" borderId="0" xfId="0" applyFont="1" applyFill="1" applyAlignment="1">
      <alignment vertical="top"/>
    </xf>
    <xf numFmtId="167" fontId="8" fillId="2" borderId="0" xfId="9" applyNumberFormat="1" applyFont="1" applyFill="1" applyBorder="1" applyAlignment="1" applyProtection="1">
      <alignment horizontal="right" indent="1"/>
    </xf>
    <xf numFmtId="0" fontId="8" fillId="2" borderId="0" xfId="0" applyFont="1" applyFill="1" applyAlignment="1">
      <alignment horizontal="left" indent="5"/>
    </xf>
    <xf numFmtId="0" fontId="49" fillId="2" borderId="0" xfId="0" applyFont="1" applyFill="1" applyAlignment="1">
      <alignment horizontal="left" indent="5"/>
    </xf>
    <xf numFmtId="0" fontId="8" fillId="2" borderId="6" xfId="0" applyFont="1" applyFill="1" applyBorder="1"/>
    <xf numFmtId="167" fontId="8" fillId="2" borderId="1" xfId="9" applyNumberFormat="1" applyFont="1" applyFill="1" applyBorder="1" applyAlignment="1" applyProtection="1">
      <alignment horizontal="right" indent="1"/>
    </xf>
    <xf numFmtId="0" fontId="8" fillId="2" borderId="1" xfId="0" applyFont="1" applyFill="1" applyBorder="1" applyAlignment="1">
      <alignment horizontal="left" indent="5"/>
    </xf>
    <xf numFmtId="0" fontId="49" fillId="2" borderId="1" xfId="0" applyFont="1" applyFill="1" applyBorder="1" applyAlignment="1">
      <alignment horizontal="left" indent="5"/>
    </xf>
    <xf numFmtId="167" fontId="8" fillId="2" borderId="0" xfId="9" applyNumberFormat="1" applyFont="1" applyFill="1" applyBorder="1" applyAlignment="1"/>
    <xf numFmtId="174" fontId="8" fillId="2" borderId="0" xfId="9" applyNumberFormat="1" applyFont="1" applyFill="1" applyBorder="1" applyProtection="1"/>
    <xf numFmtId="0" fontId="49" fillId="2" borderId="0" xfId="0" applyFont="1" applyFill="1" applyAlignment="1">
      <alignment horizontal="left" indent="4"/>
    </xf>
    <xf numFmtId="167" fontId="8" fillId="0" borderId="0" xfId="9" applyNumberFormat="1" applyFont="1" applyFill="1" applyBorder="1" applyAlignment="1"/>
    <xf numFmtId="0" fontId="8" fillId="2" borderId="0" xfId="0" applyFont="1" applyFill="1" applyAlignment="1">
      <alignment horizontal="left" indent="4"/>
    </xf>
    <xf numFmtId="4" fontId="8" fillId="2" borderId="0" xfId="0" applyNumberFormat="1" applyFont="1" applyFill="1" applyAlignment="1">
      <alignment horizontal="left" indent="4"/>
    </xf>
    <xf numFmtId="4" fontId="49" fillId="2" borderId="0" xfId="0" applyNumberFormat="1" applyFont="1" applyFill="1" applyAlignment="1">
      <alignment horizontal="left" indent="4"/>
    </xf>
    <xf numFmtId="172" fontId="8" fillId="2" borderId="0" xfId="0" applyNumberFormat="1" applyFont="1" applyFill="1"/>
    <xf numFmtId="0" fontId="8" fillId="2" borderId="0" xfId="0" applyFont="1" applyFill="1" applyAlignment="1">
      <alignment horizontal="left"/>
    </xf>
    <xf numFmtId="0" fontId="49" fillId="2" borderId="0" xfId="0" applyFont="1" applyFill="1" applyAlignment="1">
      <alignment horizontal="left"/>
    </xf>
    <xf numFmtId="172" fontId="17" fillId="2" borderId="0" xfId="6" applyNumberFormat="1" applyFont="1" applyFill="1" applyBorder="1" applyAlignment="1" applyProtection="1"/>
    <xf numFmtId="0" fontId="47" fillId="2" borderId="0" xfId="0" applyFont="1" applyFill="1"/>
    <xf numFmtId="167" fontId="8" fillId="2" borderId="0" xfId="9" applyNumberFormat="1" applyFont="1" applyFill="1" applyAlignment="1"/>
    <xf numFmtId="167" fontId="8" fillId="0" borderId="0" xfId="9" applyNumberFormat="1" applyFont="1" applyFill="1" applyAlignment="1"/>
    <xf numFmtId="183" fontId="17" fillId="2" borderId="0" xfId="0" applyNumberFormat="1" applyFont="1" applyFill="1"/>
    <xf numFmtId="172" fontId="8" fillId="2" borderId="0" xfId="9" applyNumberFormat="1" applyFont="1" applyFill="1" applyBorder="1" applyAlignment="1" applyProtection="1"/>
    <xf numFmtId="174" fontId="16" fillId="2" borderId="0" xfId="9" applyNumberFormat="1" applyFont="1" applyFill="1" applyBorder="1" applyAlignment="1">
      <alignment horizontal="right"/>
    </xf>
    <xf numFmtId="174" fontId="17" fillId="2" borderId="0" xfId="9" applyNumberFormat="1" applyFont="1" applyFill="1" applyProtection="1"/>
    <xf numFmtId="177" fontId="8" fillId="2" borderId="0" xfId="0" applyNumberFormat="1" applyFont="1" applyFill="1"/>
    <xf numFmtId="164" fontId="8" fillId="2" borderId="0" xfId="0" applyNumberFormat="1" applyFont="1" applyFill="1"/>
    <xf numFmtId="164" fontId="17" fillId="2" borderId="0" xfId="6" quotePrefix="1" applyFont="1" applyFill="1" applyAlignment="1">
      <alignment horizontal="right"/>
    </xf>
    <xf numFmtId="176" fontId="8" fillId="2" borderId="0" xfId="0" applyNumberFormat="1" applyFont="1" applyFill="1"/>
    <xf numFmtId="174" fontId="8" fillId="2" borderId="0" xfId="9" applyNumberFormat="1" applyFont="1" applyFill="1" applyBorder="1"/>
    <xf numFmtId="174" fontId="8" fillId="2" borderId="1" xfId="9" applyNumberFormat="1" applyFont="1" applyFill="1" applyBorder="1"/>
    <xf numFmtId="0" fontId="8" fillId="2" borderId="1" xfId="0" applyFont="1" applyFill="1" applyBorder="1" applyAlignment="1">
      <alignment horizontal="left" indent="1"/>
    </xf>
    <xf numFmtId="172" fontId="8" fillId="2" borderId="0" xfId="6" applyNumberFormat="1" applyFont="1" applyFill="1" applyAlignment="1"/>
    <xf numFmtId="172" fontId="8" fillId="2" borderId="0" xfId="6" applyNumberFormat="1" applyFont="1" applyFill="1" applyBorder="1" applyAlignment="1" applyProtection="1"/>
    <xf numFmtId="0" fontId="8" fillId="2" borderId="0" xfId="0" applyFont="1" applyFill="1" applyAlignment="1">
      <alignment horizontal="left" indent="2"/>
    </xf>
    <xf numFmtId="0" fontId="17" fillId="2" borderId="2" xfId="17" applyFont="1" applyFill="1" applyBorder="1" applyAlignment="1">
      <alignment vertical="center"/>
    </xf>
    <xf numFmtId="0" fontId="8" fillId="2" borderId="0" xfId="25" applyFont="1" applyFill="1"/>
    <xf numFmtId="180" fontId="8" fillId="2" borderId="0" xfId="25" applyNumberFormat="1" applyFont="1" applyFill="1"/>
    <xf numFmtId="170" fontId="8" fillId="2" borderId="0" xfId="25" applyNumberFormat="1" applyFont="1" applyFill="1"/>
    <xf numFmtId="179" fontId="8" fillId="2" borderId="0" xfId="25" applyNumberFormat="1" applyFont="1" applyFill="1"/>
    <xf numFmtId="11" fontId="8" fillId="2" borderId="0" xfId="25" applyNumberFormat="1" applyFont="1" applyFill="1"/>
    <xf numFmtId="167" fontId="12" fillId="2" borderId="0" xfId="25" applyNumberFormat="1" applyFont="1" applyFill="1"/>
    <xf numFmtId="167" fontId="8" fillId="2" borderId="0" xfId="25" applyNumberFormat="1" applyFont="1" applyFill="1"/>
    <xf numFmtId="0" fontId="8" fillId="2" borderId="0" xfId="25" applyFont="1" applyFill="1" applyAlignment="1">
      <alignment vertical="top"/>
    </xf>
    <xf numFmtId="167" fontId="18" fillId="2" borderId="0" xfId="25" applyNumberFormat="1" applyFont="1" applyFill="1"/>
    <xf numFmtId="0" fontId="18" fillId="2" borderId="0" xfId="25" applyFont="1" applyFill="1" applyAlignment="1">
      <alignment vertical="top"/>
    </xf>
    <xf numFmtId="0" fontId="17" fillId="2" borderId="0" xfId="25" applyFont="1" applyFill="1"/>
    <xf numFmtId="167" fontId="12" fillId="2" borderId="0" xfId="25" applyNumberFormat="1" applyFont="1" applyFill="1" applyAlignment="1">
      <alignment horizontal="right" indent="2"/>
    </xf>
    <xf numFmtId="0" fontId="12" fillId="2" borderId="0" xfId="25" applyFont="1" applyFill="1"/>
    <xf numFmtId="167" fontId="12" fillId="2" borderId="1" xfId="25" applyNumberFormat="1" applyFont="1" applyFill="1" applyBorder="1" applyAlignment="1">
      <alignment horizontal="right" indent="2"/>
    </xf>
    <xf numFmtId="0" fontId="12" fillId="2" borderId="1" xfId="25" applyFont="1" applyFill="1" applyBorder="1"/>
    <xf numFmtId="0" fontId="47" fillId="2" borderId="0" xfId="25" applyFont="1" applyFill="1"/>
    <xf numFmtId="0" fontId="18" fillId="2" borderId="0" xfId="25" applyFont="1" applyFill="1"/>
    <xf numFmtId="0" fontId="49" fillId="2" borderId="0" xfId="25" applyFont="1" applyFill="1" applyAlignment="1">
      <alignment horizontal="left"/>
    </xf>
    <xf numFmtId="0" fontId="49" fillId="2" borderId="0" xfId="25" applyFont="1" applyFill="1"/>
    <xf numFmtId="164" fontId="17" fillId="2" borderId="0" xfId="6" applyFont="1" applyFill="1"/>
    <xf numFmtId="164" fontId="18" fillId="2" borderId="0" xfId="6" applyFont="1" applyFill="1" applyAlignment="1" applyProtection="1"/>
    <xf numFmtId="0" fontId="12" fillId="2" borderId="0" xfId="25" applyFont="1" applyFill="1" applyAlignment="1">
      <alignment horizontal="left"/>
    </xf>
    <xf numFmtId="0" fontId="47" fillId="2" borderId="0" xfId="25" applyFont="1" applyFill="1" applyAlignment="1">
      <alignment horizontal="left"/>
    </xf>
    <xf numFmtId="167" fontId="18" fillId="0" borderId="0" xfId="25" applyNumberFormat="1" applyFont="1"/>
    <xf numFmtId="43" fontId="18" fillId="2" borderId="0" xfId="25" applyNumberFormat="1" applyFont="1" applyFill="1"/>
    <xf numFmtId="172" fontId="18" fillId="2" borderId="0" xfId="6" applyNumberFormat="1" applyFont="1" applyFill="1" applyAlignment="1" applyProtection="1"/>
    <xf numFmtId="172" fontId="12" fillId="2" borderId="0" xfId="6" applyNumberFormat="1" applyFont="1" applyFill="1" applyAlignment="1" applyProtection="1"/>
    <xf numFmtId="0" fontId="15" fillId="2" borderId="1" xfId="25" applyFont="1" applyFill="1" applyBorder="1" applyAlignment="1">
      <alignment horizontal="left"/>
    </xf>
    <xf numFmtId="0" fontId="15" fillId="2" borderId="1" xfId="25" applyFont="1" applyFill="1" applyBorder="1" applyAlignment="1">
      <alignment horizontal="right"/>
    </xf>
    <xf numFmtId="0" fontId="12" fillId="2" borderId="1" xfId="25" applyFont="1" applyFill="1" applyBorder="1" applyAlignment="1">
      <alignment horizontal="right"/>
    </xf>
    <xf numFmtId="0" fontId="12" fillId="2" borderId="0" xfId="25" applyFont="1" applyFill="1" applyAlignment="1">
      <alignment horizontal="right"/>
    </xf>
    <xf numFmtId="167" fontId="48" fillId="2" borderId="0" xfId="22" applyNumberFormat="1" applyFont="1" applyFill="1" applyAlignment="1">
      <alignment horizontal="left" vertical="center"/>
    </xf>
    <xf numFmtId="172" fontId="8" fillId="2" borderId="0" xfId="6" applyNumberFormat="1" applyFont="1" applyFill="1" applyAlignment="1" applyProtection="1">
      <alignment horizontal="left" vertical="center"/>
      <protection locked="0"/>
    </xf>
    <xf numFmtId="0" fontId="8" fillId="2" borderId="0" xfId="17" applyFont="1" applyFill="1"/>
    <xf numFmtId="178" fontId="8" fillId="2" borderId="0" xfId="17" applyNumberFormat="1" applyFont="1" applyFill="1"/>
    <xf numFmtId="178" fontId="17" fillId="2" borderId="0" xfId="17" applyNumberFormat="1" applyFont="1" applyFill="1"/>
    <xf numFmtId="0" fontId="17" fillId="2" borderId="0" xfId="17" applyFont="1" applyFill="1"/>
    <xf numFmtId="166" fontId="16" fillId="2" borderId="1" xfId="17" applyNumberFormat="1" applyFont="1" applyFill="1" applyBorder="1"/>
    <xf numFmtId="164" fontId="8" fillId="2" borderId="1" xfId="10" applyFont="1" applyFill="1" applyBorder="1" applyProtection="1"/>
    <xf numFmtId="0" fontId="8" fillId="2" borderId="1" xfId="17" applyFont="1" applyFill="1" applyBorder="1"/>
    <xf numFmtId="49" fontId="17" fillId="2" borderId="2" xfId="23" applyNumberFormat="1" applyFont="1" applyFill="1" applyBorder="1" applyAlignment="1">
      <alignment vertical="center"/>
    </xf>
    <xf numFmtId="166" fontId="17" fillId="2" borderId="2" xfId="17" applyNumberFormat="1" applyFont="1" applyFill="1" applyBorder="1" applyAlignment="1">
      <alignment vertical="center"/>
    </xf>
    <xf numFmtId="166" fontId="8" fillId="2" borderId="0" xfId="17" applyNumberFormat="1" applyFont="1" applyFill="1"/>
    <xf numFmtId="166" fontId="47" fillId="2" borderId="0" xfId="17" applyNumberFormat="1" applyFont="1" applyFill="1"/>
    <xf numFmtId="166" fontId="17" fillId="2" borderId="0" xfId="17" applyNumberFormat="1" applyFont="1" applyFill="1"/>
    <xf numFmtId="172" fontId="17" fillId="2" borderId="0" xfId="6" applyNumberFormat="1" applyFont="1" applyFill="1" applyAlignment="1" applyProtection="1"/>
    <xf numFmtId="166" fontId="49" fillId="2" borderId="0" xfId="17" applyNumberFormat="1" applyFont="1" applyFill="1"/>
    <xf numFmtId="172" fontId="8" fillId="2" borderId="0" xfId="6" applyNumberFormat="1" applyFont="1" applyFill="1" applyAlignment="1" applyProtection="1"/>
    <xf numFmtId="167" fontId="8" fillId="2" borderId="0" xfId="23" applyNumberFormat="1" applyFont="1" applyFill="1"/>
    <xf numFmtId="166" fontId="8" fillId="2" borderId="1" xfId="17" applyNumberFormat="1" applyFont="1" applyFill="1" applyBorder="1"/>
    <xf numFmtId="178" fontId="8" fillId="2" borderId="1" xfId="17" applyNumberFormat="1" applyFont="1" applyFill="1" applyBorder="1"/>
    <xf numFmtId="181" fontId="8" fillId="2" borderId="0" xfId="17" applyNumberFormat="1" applyFont="1" applyFill="1" applyAlignment="1">
      <alignment horizontal="left"/>
    </xf>
    <xf numFmtId="166" fontId="8" fillId="2" borderId="0" xfId="17" applyNumberFormat="1" applyFont="1" applyFill="1" applyAlignment="1">
      <alignment vertical="top"/>
    </xf>
    <xf numFmtId="166" fontId="8" fillId="2" borderId="0" xfId="17" applyNumberFormat="1" applyFont="1" applyFill="1" applyAlignment="1">
      <alignment horizontal="left"/>
    </xf>
    <xf numFmtId="181" fontId="8" fillId="2" borderId="0" xfId="17" applyNumberFormat="1" applyFont="1" applyFill="1" applyAlignment="1">
      <alignment vertical="top"/>
    </xf>
    <xf numFmtId="0" fontId="8" fillId="2" borderId="0" xfId="29" applyFont="1" applyFill="1"/>
    <xf numFmtId="172" fontId="8" fillId="2" borderId="0" xfId="11" applyNumberFormat="1" applyFont="1" applyFill="1" applyBorder="1" applyProtection="1"/>
    <xf numFmtId="0" fontId="15" fillId="2" borderId="1" xfId="29" applyFont="1" applyFill="1" applyBorder="1"/>
    <xf numFmtId="0" fontId="18" fillId="2" borderId="1" xfId="29" quotePrefix="1" applyFont="1" applyFill="1" applyBorder="1" applyAlignment="1">
      <alignment horizontal="left"/>
    </xf>
    <xf numFmtId="0" fontId="8" fillId="2" borderId="1" xfId="29" applyFont="1" applyFill="1" applyBorder="1"/>
    <xf numFmtId="0" fontId="18" fillId="2" borderId="0" xfId="29" applyFont="1" applyFill="1"/>
    <xf numFmtId="39" fontId="18" fillId="2" borderId="0" xfId="29" applyNumberFormat="1" applyFont="1" applyFill="1"/>
    <xf numFmtId="0" fontId="8" fillId="2" borderId="3" xfId="29" applyFont="1" applyFill="1" applyBorder="1"/>
    <xf numFmtId="0" fontId="12" fillId="2" borderId="0" xfId="29" applyFont="1" applyFill="1"/>
    <xf numFmtId="167" fontId="17" fillId="2" borderId="0" xfId="29" applyNumberFormat="1" applyFont="1" applyFill="1" applyAlignment="1">
      <alignment horizontal="right"/>
    </xf>
    <xf numFmtId="172" fontId="17" fillId="2" borderId="0" xfId="6" applyNumberFormat="1" applyFont="1" applyFill="1" applyBorder="1" applyAlignment="1" applyProtection="1">
      <alignment horizontal="right"/>
    </xf>
    <xf numFmtId="0" fontId="17" fillId="2" borderId="0" xfId="29" applyFont="1" applyFill="1"/>
    <xf numFmtId="164" fontId="8" fillId="2" borderId="0" xfId="11" applyFont="1" applyFill="1" applyBorder="1" applyAlignment="1" applyProtection="1">
      <alignment horizontal="right"/>
    </xf>
    <xf numFmtId="175" fontId="17" fillId="2" borderId="0" xfId="29" applyNumberFormat="1" applyFont="1" applyFill="1"/>
    <xf numFmtId="167" fontId="8" fillId="2" borderId="0" xfId="29" applyNumberFormat="1" applyFont="1" applyFill="1" applyAlignment="1">
      <alignment horizontal="right"/>
    </xf>
    <xf numFmtId="172" fontId="8" fillId="2" borderId="0" xfId="11" applyNumberFormat="1" applyFont="1" applyFill="1" applyBorder="1" applyAlignment="1" applyProtection="1">
      <alignment horizontal="right"/>
    </xf>
    <xf numFmtId="167" fontId="17" fillId="2" borderId="0" xfId="29" applyNumberFormat="1" applyFont="1" applyFill="1"/>
    <xf numFmtId="0" fontId="18" fillId="2" borderId="0" xfId="29" applyFont="1" applyFill="1" applyAlignment="1">
      <alignment horizontal="left"/>
    </xf>
    <xf numFmtId="0" fontId="8" fillId="2" borderId="0" xfId="15" applyFont="1" applyFill="1"/>
    <xf numFmtId="0" fontId="8" fillId="2" borderId="0" xfId="29" applyFont="1" applyFill="1" applyAlignment="1">
      <alignment horizontal="right"/>
    </xf>
    <xf numFmtId="0" fontId="18" fillId="2" borderId="1" xfId="29" applyFont="1" applyFill="1" applyBorder="1"/>
    <xf numFmtId="167" fontId="8" fillId="2" borderId="1" xfId="29" applyNumberFormat="1" applyFont="1" applyFill="1" applyBorder="1"/>
    <xf numFmtId="0" fontId="18" fillId="2" borderId="0" xfId="29" applyFont="1" applyFill="1" applyAlignment="1">
      <alignment vertical="top"/>
    </xf>
    <xf numFmtId="164" fontId="8" fillId="2" borderId="0" xfId="6" applyFont="1" applyFill="1" applyBorder="1" applyProtection="1"/>
    <xf numFmtId="178" fontId="56" fillId="2" borderId="0" xfId="23" applyNumberFormat="1" applyFont="1" applyFill="1"/>
    <xf numFmtId="0" fontId="57" fillId="2" borderId="0" xfId="25" applyFont="1" applyFill="1" applyAlignment="1">
      <alignment horizontal="left"/>
    </xf>
    <xf numFmtId="168" fontId="58" fillId="4" borderId="0" xfId="23" applyFont="1" applyFill="1"/>
    <xf numFmtId="0" fontId="59" fillId="4" borderId="0" xfId="20" applyFont="1" applyFill="1"/>
    <xf numFmtId="168" fontId="60" fillId="4" borderId="0" xfId="23" applyFont="1" applyFill="1"/>
    <xf numFmtId="0" fontId="60" fillId="4" borderId="0" xfId="22" applyFont="1" applyFill="1" applyAlignment="1">
      <alignment horizontal="left" vertical="center"/>
    </xf>
    <xf numFmtId="0" fontId="61" fillId="4" borderId="0" xfId="20" applyFont="1" applyFill="1"/>
    <xf numFmtId="0" fontId="49" fillId="2" borderId="0" xfId="22" applyFont="1" applyFill="1" applyAlignment="1" applyProtection="1">
      <alignment horizontal="left" vertical="center"/>
      <protection locked="0"/>
    </xf>
    <xf numFmtId="0" fontId="54" fillId="2" borderId="0" xfId="15" applyFont="1" applyFill="1"/>
    <xf numFmtId="0" fontId="19" fillId="2" borderId="0" xfId="15" applyFont="1" applyFill="1" applyAlignment="1">
      <alignment horizontal="right"/>
    </xf>
    <xf numFmtId="0" fontId="8" fillId="2" borderId="0" xfId="15" applyFont="1" applyFill="1" applyAlignment="1">
      <alignment vertical="top"/>
    </xf>
    <xf numFmtId="0" fontId="8" fillId="2" borderId="0" xfId="15" applyFont="1" applyFill="1" applyAlignment="1">
      <alignment vertical="center"/>
    </xf>
    <xf numFmtId="175" fontId="28" fillId="2" borderId="0" xfId="22" applyNumberFormat="1" applyFont="1" applyFill="1" applyAlignment="1" applyProtection="1">
      <alignment horizontal="left" vertical="center"/>
      <protection locked="0"/>
    </xf>
    <xf numFmtId="0" fontId="62" fillId="4" borderId="0" xfId="15" applyFont="1" applyFill="1" applyAlignment="1">
      <alignment vertical="center"/>
    </xf>
    <xf numFmtId="49" fontId="63" fillId="2" borderId="5" xfId="23" applyNumberFormat="1" applyFont="1" applyFill="1" applyBorder="1" applyAlignment="1">
      <alignment horizontal="center" vertical="center" wrapText="1"/>
    </xf>
    <xf numFmtId="49" fontId="63" fillId="2" borderId="2" xfId="9" applyNumberFormat="1" applyFont="1" applyFill="1" applyBorder="1" applyAlignment="1" applyProtection="1">
      <alignment horizontal="center" vertical="center"/>
    </xf>
    <xf numFmtId="49" fontId="63" fillId="2" borderId="2" xfId="24" applyNumberFormat="1" applyFont="1" applyFill="1" applyBorder="1" applyAlignment="1">
      <alignment horizontal="center" vertical="center" wrapText="1"/>
    </xf>
    <xf numFmtId="49" fontId="63" fillId="2" borderId="2" xfId="23" applyNumberFormat="1" applyFont="1" applyFill="1" applyBorder="1" applyAlignment="1">
      <alignment horizontal="center" vertical="center" wrapText="1"/>
    </xf>
    <xf numFmtId="0" fontId="63" fillId="2" borderId="2" xfId="23" applyNumberFormat="1" applyFont="1" applyFill="1" applyBorder="1" applyAlignment="1">
      <alignment horizontal="center" vertical="center" wrapText="1"/>
    </xf>
    <xf numFmtId="49" fontId="63" fillId="2" borderId="2" xfId="25" applyNumberFormat="1" applyFont="1" applyFill="1" applyBorder="1" applyAlignment="1">
      <alignment horizontal="center" vertical="center"/>
    </xf>
    <xf numFmtId="0" fontId="63" fillId="2" borderId="0" xfId="25" applyFont="1" applyFill="1" applyAlignment="1">
      <alignment horizontal="left"/>
    </xf>
    <xf numFmtId="49" fontId="63" fillId="2" borderId="2" xfId="17" applyNumberFormat="1" applyFont="1" applyFill="1" applyBorder="1" applyAlignment="1">
      <alignment horizontal="center" vertical="center"/>
    </xf>
    <xf numFmtId="178" fontId="64" fillId="2" borderId="0" xfId="17" applyNumberFormat="1" applyFont="1" applyFill="1"/>
    <xf numFmtId="0" fontId="64" fillId="2" borderId="0" xfId="17" applyFont="1" applyFill="1"/>
    <xf numFmtId="0" fontId="63" fillId="2" borderId="2" xfId="29" applyFont="1" applyFill="1" applyBorder="1" applyAlignment="1">
      <alignment horizontal="center" vertical="center"/>
    </xf>
    <xf numFmtId="49" fontId="63" fillId="2" borderId="2" xfId="28" applyNumberFormat="1" applyFont="1" applyFill="1" applyBorder="1" applyAlignment="1">
      <alignment horizontal="center" vertical="center"/>
    </xf>
    <xf numFmtId="167" fontId="63" fillId="2" borderId="0" xfId="28" applyFont="1" applyFill="1"/>
    <xf numFmtId="49" fontId="63" fillId="2" borderId="2" xfId="23" applyNumberFormat="1" applyFont="1" applyFill="1" applyBorder="1" applyAlignment="1">
      <alignment horizontal="right" vertical="center" wrapText="1" indent="1"/>
    </xf>
    <xf numFmtId="168" fontId="65" fillId="2" borderId="0" xfId="26" applyFont="1" applyFill="1" applyAlignment="1">
      <alignment vertical="top"/>
    </xf>
    <xf numFmtId="166" fontId="65" fillId="2" borderId="0" xfId="15" applyNumberFormat="1" applyFont="1" applyFill="1" applyAlignment="1">
      <alignment vertical="top"/>
    </xf>
    <xf numFmtId="166" fontId="65" fillId="2" borderId="0" xfId="17" applyNumberFormat="1" applyFont="1" applyFill="1" applyAlignment="1">
      <alignment vertical="top"/>
    </xf>
    <xf numFmtId="0" fontId="65" fillId="2" borderId="0" xfId="25" applyFont="1" applyFill="1" applyAlignment="1">
      <alignment vertical="top"/>
    </xf>
    <xf numFmtId="0" fontId="65" fillId="2" borderId="0" xfId="0" applyFont="1" applyFill="1" applyAlignment="1">
      <alignment vertical="top"/>
    </xf>
    <xf numFmtId="182" fontId="17" fillId="2" borderId="0" xfId="22" applyNumberFormat="1" applyFont="1" applyFill="1" applyAlignment="1" applyProtection="1">
      <alignment horizontal="left" vertical="center"/>
      <protection locked="0"/>
    </xf>
    <xf numFmtId="182" fontId="8" fillId="2" borderId="0" xfId="29" applyNumberFormat="1" applyFont="1" applyFill="1"/>
    <xf numFmtId="167" fontId="40" fillId="0" borderId="0" xfId="23" applyNumberFormat="1" applyFont="1" applyAlignment="1">
      <alignment horizontal="right" vertical="center"/>
    </xf>
    <xf numFmtId="0" fontId="34" fillId="2" borderId="0" xfId="20" applyFill="1"/>
    <xf numFmtId="164" fontId="17" fillId="2" borderId="0" xfId="2" applyFont="1" applyFill="1"/>
    <xf numFmtId="172" fontId="17" fillId="2" borderId="0" xfId="2" applyNumberFormat="1" applyFont="1" applyFill="1"/>
    <xf numFmtId="167" fontId="18" fillId="2" borderId="0" xfId="29" applyNumberFormat="1" applyFont="1" applyFill="1" applyAlignment="1">
      <alignment horizontal="left"/>
    </xf>
    <xf numFmtId="167" fontId="8" fillId="2" borderId="0" xfId="16" applyNumberFormat="1" applyFont="1" applyFill="1"/>
    <xf numFmtId="0" fontId="10" fillId="2" borderId="0" xfId="22" applyFont="1" applyFill="1" applyAlignment="1" applyProtection="1">
      <alignment horizontal="left" vertical="center"/>
      <protection locked="0"/>
    </xf>
    <xf numFmtId="0" fontId="48" fillId="2" borderId="0" xfId="22" applyFont="1" applyFill="1" applyAlignment="1">
      <alignment horizontal="left" vertical="center"/>
    </xf>
    <xf numFmtId="0" fontId="17" fillId="2" borderId="2" xfId="25" applyFont="1" applyFill="1" applyBorder="1" applyAlignment="1">
      <alignment horizontal="left" vertical="center"/>
    </xf>
    <xf numFmtId="0" fontId="8" fillId="2" borderId="0" xfId="13" applyFont="1" applyFill="1"/>
    <xf numFmtId="0" fontId="49" fillId="2" borderId="0" xfId="13" applyFont="1" applyFill="1"/>
    <xf numFmtId="164" fontId="8" fillId="2" borderId="0" xfId="13" applyNumberFormat="1" applyFont="1" applyFill="1"/>
    <xf numFmtId="167" fontId="8" fillId="2" borderId="0" xfId="13" applyNumberFormat="1" applyFont="1" applyFill="1"/>
    <xf numFmtId="43" fontId="48" fillId="2" borderId="0" xfId="22" applyNumberFormat="1" applyFont="1" applyFill="1" applyAlignment="1">
      <alignment horizontal="left" vertical="center"/>
    </xf>
    <xf numFmtId="0" fontId="17" fillId="2" borderId="1" xfId="13" applyFont="1" applyFill="1" applyBorder="1" applyAlignment="1">
      <alignment horizontal="left"/>
    </xf>
    <xf numFmtId="0" fontId="8" fillId="2" borderId="1" xfId="13" applyFont="1" applyFill="1" applyBorder="1"/>
    <xf numFmtId="0" fontId="16" fillId="2" borderId="1" xfId="13" applyFont="1" applyFill="1" applyBorder="1" applyAlignment="1">
      <alignment horizontal="right"/>
    </xf>
    <xf numFmtId="0" fontId="17" fillId="2" borderId="0" xfId="13" applyFont="1" applyFill="1"/>
    <xf numFmtId="0" fontId="8" fillId="2" borderId="0" xfId="13" applyFont="1" applyFill="1" applyAlignment="1">
      <alignment horizontal="left" indent="2"/>
    </xf>
    <xf numFmtId="0" fontId="47" fillId="2" borderId="0" xfId="13" applyFont="1" applyFill="1" applyAlignment="1">
      <alignment horizontal="left" indent="1"/>
    </xf>
    <xf numFmtId="0" fontId="17" fillId="2" borderId="0" xfId="13" applyFont="1" applyFill="1" applyAlignment="1">
      <alignment horizontal="left" indent="2"/>
    </xf>
    <xf numFmtId="0" fontId="49" fillId="2" borderId="0" xfId="13" applyFont="1" applyFill="1" applyAlignment="1">
      <alignment horizontal="left" indent="1"/>
    </xf>
    <xf numFmtId="0" fontId="8" fillId="2" borderId="0" xfId="13" applyFont="1" applyFill="1" applyAlignment="1">
      <alignment horizontal="left" indent="1"/>
    </xf>
    <xf numFmtId="0" fontId="8" fillId="2" borderId="1" xfId="13" applyFont="1" applyFill="1" applyBorder="1" applyAlignment="1">
      <alignment horizontal="left" indent="1"/>
    </xf>
    <xf numFmtId="172" fontId="8" fillId="2" borderId="0" xfId="13" applyNumberFormat="1" applyFont="1" applyFill="1"/>
    <xf numFmtId="0" fontId="70" fillId="5" borderId="0" xfId="13" applyFont="1" applyFill="1" applyBorder="1" applyAlignment="1">
      <alignment horizontal="left"/>
    </xf>
    <xf numFmtId="172" fontId="8" fillId="2" borderId="0" xfId="6" quotePrefix="1" applyNumberFormat="1" applyFont="1" applyFill="1" applyAlignment="1">
      <alignment horizontal="right"/>
    </xf>
    <xf numFmtId="0" fontId="72" fillId="5" borderId="0" xfId="13" applyFont="1" applyFill="1" applyBorder="1"/>
    <xf numFmtId="172" fontId="17" fillId="2" borderId="0" xfId="6" quotePrefix="1" applyNumberFormat="1" applyFont="1" applyFill="1" applyAlignment="1">
      <alignment horizontal="right"/>
    </xf>
    <xf numFmtId="177" fontId="8" fillId="2" borderId="0" xfId="13" applyNumberFormat="1" applyFont="1" applyFill="1"/>
    <xf numFmtId="0" fontId="49" fillId="2" borderId="0" xfId="21" applyFont="1" applyFill="1" applyAlignment="1" applyProtection="1">
      <alignment horizontal="left" vertical="center"/>
      <protection locked="0"/>
    </xf>
    <xf numFmtId="182" fontId="8" fillId="2" borderId="0" xfId="13" applyNumberFormat="1" applyFont="1" applyFill="1"/>
    <xf numFmtId="43" fontId="17" fillId="2" borderId="1" xfId="13" applyNumberFormat="1" applyFont="1" applyFill="1" applyBorder="1" applyAlignment="1">
      <alignment horizontal="left"/>
    </xf>
    <xf numFmtId="183" fontId="8" fillId="2" borderId="0" xfId="7" applyNumberFormat="1" applyFont="1" applyFill="1" applyAlignment="1">
      <alignment horizontal="right"/>
    </xf>
    <xf numFmtId="183" fontId="8" fillId="2" borderId="0" xfId="7" applyNumberFormat="1" applyFont="1" applyFill="1" applyBorder="1" applyAlignment="1" applyProtection="1">
      <alignment horizontal="right"/>
    </xf>
    <xf numFmtId="171" fontId="8" fillId="2" borderId="0" xfId="2" applyNumberFormat="1" applyFont="1" applyFill="1"/>
    <xf numFmtId="0" fontId="48" fillId="2" borderId="0" xfId="22" applyFont="1" applyFill="1" applyAlignment="1">
      <alignment horizontal="left" vertical="center"/>
    </xf>
    <xf numFmtId="172" fontId="8" fillId="2" borderId="0" xfId="5" applyNumberFormat="1" applyFont="1" applyFill="1"/>
    <xf numFmtId="172" fontId="8" fillId="2" borderId="0" xfId="5" applyNumberFormat="1" applyFont="1" applyFill="1" applyBorder="1"/>
    <xf numFmtId="172" fontId="48" fillId="2" borderId="0" xfId="5" applyNumberFormat="1" applyFont="1" applyFill="1" applyBorder="1" applyAlignment="1">
      <alignment horizontal="left" vertical="center"/>
    </xf>
    <xf numFmtId="172" fontId="18" fillId="2" borderId="0" xfId="5" quotePrefix="1" applyNumberFormat="1" applyFont="1" applyFill="1" applyBorder="1" applyAlignment="1" applyProtection="1">
      <alignment horizontal="left"/>
    </xf>
    <xf numFmtId="172" fontId="8" fillId="2" borderId="0" xfId="5" applyNumberFormat="1" applyFont="1" applyFill="1" applyBorder="1" applyProtection="1"/>
    <xf numFmtId="164" fontId="8" fillId="2" borderId="0" xfId="5" applyFont="1" applyFill="1" applyAlignment="1">
      <alignment horizontal="left"/>
    </xf>
    <xf numFmtId="164" fontId="17" fillId="2" borderId="0" xfId="6" applyFont="1" applyFill="1" applyAlignment="1">
      <alignment horizontal="right"/>
    </xf>
    <xf numFmtId="164" fontId="8" fillId="2" borderId="0" xfId="6" applyFont="1" applyFill="1" applyAlignment="1">
      <alignment vertical="top"/>
    </xf>
    <xf numFmtId="184" fontId="8" fillId="2" borderId="0" xfId="5" applyNumberFormat="1" applyFont="1" applyFill="1"/>
    <xf numFmtId="43" fontId="8" fillId="2" borderId="0" xfId="22" applyNumberFormat="1" applyFont="1" applyFill="1" applyAlignment="1" applyProtection="1">
      <alignment horizontal="left" vertical="center"/>
      <protection locked="0"/>
    </xf>
    <xf numFmtId="164" fontId="8" fillId="2" borderId="0" xfId="5" applyFont="1" applyFill="1"/>
    <xf numFmtId="164" fontId="49" fillId="2" borderId="0" xfId="5" applyFont="1" applyFill="1" applyBorder="1" applyAlignment="1">
      <alignment horizontal="left" vertical="center"/>
    </xf>
    <xf numFmtId="178" fontId="8" fillId="2" borderId="0" xfId="16" applyNumberFormat="1" applyFont="1" applyFill="1"/>
    <xf numFmtId="185" fontId="24" fillId="2" borderId="0" xfId="5" applyNumberFormat="1" applyFont="1" applyFill="1"/>
    <xf numFmtId="168" fontId="8" fillId="2" borderId="0" xfId="24" applyFont="1" applyFill="1" applyAlignment="1">
      <alignment vertical="top"/>
    </xf>
    <xf numFmtId="183" fontId="8" fillId="2" borderId="0" xfId="32" applyNumberFormat="1" applyFont="1" applyFill="1"/>
    <xf numFmtId="43" fontId="8" fillId="2" borderId="0" xfId="32" applyFont="1" applyFill="1"/>
    <xf numFmtId="184" fontId="8" fillId="2" borderId="0" xfId="6" applyNumberFormat="1" applyFont="1" applyFill="1" applyBorder="1" applyProtection="1"/>
    <xf numFmtId="186" fontId="8" fillId="2" borderId="0" xfId="6" applyNumberFormat="1" applyFont="1" applyFill="1" applyBorder="1" applyProtection="1"/>
    <xf numFmtId="0" fontId="48" fillId="2" borderId="0" xfId="22" applyFont="1" applyFill="1" applyAlignment="1">
      <alignment horizontal="left" vertical="center"/>
    </xf>
    <xf numFmtId="43" fontId="8" fillId="2" borderId="0" xfId="33" applyFont="1" applyFill="1"/>
    <xf numFmtId="187" fontId="8" fillId="2" borderId="0" xfId="33" applyNumberFormat="1" applyFont="1" applyFill="1"/>
    <xf numFmtId="0" fontId="8" fillId="2" borderId="0" xfId="34" applyFont="1" applyFill="1" applyAlignment="1">
      <alignment vertical="top"/>
    </xf>
    <xf numFmtId="0" fontId="24" fillId="2" borderId="0" xfId="34" applyFont="1" applyFill="1"/>
    <xf numFmtId="43" fontId="24" fillId="2" borderId="0" xfId="33" applyFont="1" applyFill="1"/>
    <xf numFmtId="183" fontId="24" fillId="2" borderId="0" xfId="33" applyNumberFormat="1" applyFont="1" applyFill="1"/>
    <xf numFmtId="0" fontId="24" fillId="2" borderId="0" xfId="34" applyFont="1" applyFill="1" applyAlignment="1">
      <alignment horizontal="right" vertical="top"/>
    </xf>
    <xf numFmtId="178" fontId="24" fillId="2" borderId="0" xfId="34" applyNumberFormat="1" applyFont="1" applyFill="1" applyAlignment="1">
      <alignment horizontal="right" vertical="top"/>
    </xf>
    <xf numFmtId="188" fontId="24" fillId="2" borderId="0" xfId="33" applyNumberFormat="1" applyFont="1" applyFill="1" applyAlignment="1">
      <alignment horizontal="right" vertical="top"/>
    </xf>
    <xf numFmtId="49" fontId="17" fillId="4" borderId="0" xfId="23" applyNumberFormat="1" applyFont="1" applyFill="1" applyAlignment="1">
      <alignment horizontal="left" vertical="center"/>
    </xf>
    <xf numFmtId="168" fontId="49" fillId="2" borderId="0" xfId="23" applyFont="1" applyFill="1" applyAlignment="1">
      <alignment horizontal="left" vertical="top"/>
    </xf>
    <xf numFmtId="168" fontId="65" fillId="2" borderId="0" xfId="23" applyFont="1" applyFill="1" applyAlignment="1">
      <alignment horizontal="left" vertical="top"/>
    </xf>
    <xf numFmtId="49" fontId="17" fillId="2" borderId="5" xfId="23" applyNumberFormat="1" applyFont="1" applyFill="1" applyBorder="1" applyAlignment="1">
      <alignment horizontal="left" vertical="center"/>
    </xf>
    <xf numFmtId="168" fontId="64" fillId="2" borderId="0" xfId="23" applyFont="1" applyFill="1" applyAlignment="1">
      <alignment horizontal="left" vertical="top"/>
    </xf>
    <xf numFmtId="0" fontId="48" fillId="2" borderId="0" xfId="21" applyFont="1" applyFill="1" applyAlignment="1">
      <alignment horizontal="left" vertical="center"/>
    </xf>
    <xf numFmtId="168" fontId="16" fillId="2" borderId="0" xfId="23" applyFont="1" applyFill="1" applyAlignment="1">
      <alignment horizontal="right" vertical="center"/>
    </xf>
    <xf numFmtId="168" fontId="49" fillId="2" borderId="0" xfId="23" applyFont="1" applyFill="1" applyAlignment="1">
      <alignment wrapText="1"/>
    </xf>
    <xf numFmtId="0" fontId="2" fillId="0" borderId="0" xfId="0" applyFont="1" applyAlignment="1">
      <alignment wrapText="1"/>
    </xf>
    <xf numFmtId="0" fontId="48" fillId="2" borderId="0" xfId="22" applyFont="1" applyFill="1" applyAlignment="1">
      <alignment horizontal="left" vertical="center"/>
    </xf>
    <xf numFmtId="0" fontId="17" fillId="2" borderId="2" xfId="17" applyFont="1" applyFill="1" applyBorder="1" applyAlignment="1">
      <alignment horizontal="left" vertical="center"/>
    </xf>
    <xf numFmtId="174" fontId="16" fillId="2" borderId="0" xfId="9" applyNumberFormat="1" applyFont="1" applyFill="1" applyBorder="1" applyAlignment="1">
      <alignment horizontal="right"/>
    </xf>
    <xf numFmtId="0" fontId="17" fillId="2" borderId="2" xfId="25" applyFont="1" applyFill="1" applyBorder="1" applyAlignment="1">
      <alignment horizontal="left" vertical="center"/>
    </xf>
    <xf numFmtId="0" fontId="71" fillId="5" borderId="0" xfId="13" applyFont="1" applyFill="1" applyBorder="1" applyAlignment="1" applyProtection="1">
      <alignment horizontal="left"/>
    </xf>
    <xf numFmtId="0" fontId="17" fillId="2" borderId="2" xfId="29" applyFont="1" applyFill="1" applyBorder="1" applyAlignment="1">
      <alignment horizontal="left" vertical="center"/>
    </xf>
    <xf numFmtId="49" fontId="63" fillId="2" borderId="3" xfId="26" applyNumberFormat="1" applyFont="1" applyFill="1" applyBorder="1" applyAlignment="1">
      <alignment horizontal="right" vertical="center" indent="1"/>
    </xf>
    <xf numFmtId="49" fontId="63" fillId="2" borderId="1" xfId="26" applyNumberFormat="1" applyFont="1" applyFill="1" applyBorder="1" applyAlignment="1">
      <alignment horizontal="right" vertical="center" indent="1"/>
    </xf>
    <xf numFmtId="168" fontId="8" fillId="2" borderId="0" xfId="26" applyFont="1" applyFill="1" applyAlignment="1">
      <alignment vertical="top" wrapText="1"/>
    </xf>
    <xf numFmtId="168" fontId="17" fillId="2" borderId="3" xfId="26" applyFont="1" applyFill="1" applyBorder="1" applyAlignment="1">
      <alignment horizontal="left" vertical="center"/>
    </xf>
    <xf numFmtId="168" fontId="17" fillId="2" borderId="1" xfId="26" applyFont="1" applyFill="1" applyBorder="1" applyAlignment="1">
      <alignment horizontal="left" vertical="center"/>
    </xf>
    <xf numFmtId="49" fontId="63" fillId="2" borderId="3" xfId="26" applyNumberFormat="1" applyFont="1" applyFill="1" applyBorder="1" applyAlignment="1">
      <alignment horizontal="center" vertical="center"/>
    </xf>
    <xf numFmtId="49" fontId="63" fillId="2" borderId="1" xfId="26" applyNumberFormat="1" applyFont="1" applyFill="1" applyBorder="1" applyAlignment="1">
      <alignment horizontal="center" vertical="center"/>
    </xf>
    <xf numFmtId="0" fontId="17" fillId="2" borderId="2" xfId="16" applyFont="1" applyFill="1" applyBorder="1" applyAlignment="1">
      <alignment horizontal="left" vertical="center"/>
    </xf>
    <xf numFmtId="166" fontId="17" fillId="2" borderId="2" xfId="34" applyNumberFormat="1" applyFont="1" applyFill="1" applyBorder="1" applyAlignment="1">
      <alignment horizontal="left" vertical="center"/>
    </xf>
    <xf numFmtId="166" fontId="51" fillId="2" borderId="2" xfId="34" applyNumberFormat="1" applyFont="1" applyFill="1" applyBorder="1" applyAlignment="1">
      <alignment horizontal="left" vertical="center"/>
    </xf>
  </cellXfs>
  <cellStyles count="35">
    <cellStyle name="Euro" xfId="1" xr:uid="{00000000-0005-0000-0000-000000000000}"/>
    <cellStyle name="Millares" xfId="2" builtinId="3"/>
    <cellStyle name="Millares 2" xfId="3" xr:uid="{00000000-0005-0000-0000-000002000000}"/>
    <cellStyle name="Millares 2 2" xfId="4" xr:uid="{00000000-0005-0000-0000-000003000000}"/>
    <cellStyle name="Millares 2 3" xfId="5" xr:uid="{00000000-0005-0000-0000-000004000000}"/>
    <cellStyle name="Millares 3" xfId="6" xr:uid="{00000000-0005-0000-0000-000005000000}"/>
    <cellStyle name="Millares 4" xfId="7" xr:uid="{00000000-0005-0000-0000-000006000000}"/>
    <cellStyle name="Millares 5" xfId="8" xr:uid="{00000000-0005-0000-0000-000007000000}"/>
    <cellStyle name="Millares 6" xfId="32" xr:uid="{2F9BD79C-5876-495C-8BEB-EDF8487C99EC}"/>
    <cellStyle name="Millares 7" xfId="33" xr:uid="{2B06697A-19CD-4D35-B08F-996C7FF7C767}"/>
    <cellStyle name="Millares_6-3 (exportac mercancias ) 2 2" xfId="9" xr:uid="{00000000-0005-0000-0000-000008000000}"/>
    <cellStyle name="Millares_6-5 (Import. cuode)" xfId="10" xr:uid="{00000000-0005-0000-0000-000009000000}"/>
    <cellStyle name="Millares_6-6 (Import. país) 2 2" xfId="11" xr:uid="{00000000-0005-0000-0000-00000A000000}"/>
    <cellStyle name="No-definido" xfId="12" xr:uid="{00000000-0005-0000-0000-00000B000000}"/>
    <cellStyle name="Normal" xfId="0" builtinId="0"/>
    <cellStyle name="Normal 15" xfId="13" xr:uid="{00000000-0005-0000-0000-00000D000000}"/>
    <cellStyle name="Normal 2" xfId="14" xr:uid="{00000000-0005-0000-0000-00000E000000}"/>
    <cellStyle name="Normal 2 2" xfId="15" xr:uid="{00000000-0005-0000-0000-00000F000000}"/>
    <cellStyle name="Normal 2 3" xfId="31" xr:uid="{8B803461-7BC8-4922-B658-DB106A346942}"/>
    <cellStyle name="Normal 2 3 2" xfId="34" xr:uid="{3238A7F2-2D37-4C1D-93F0-73CD904ABA2D}"/>
    <cellStyle name="Normal 3" xfId="16" xr:uid="{00000000-0005-0000-0000-000010000000}"/>
    <cellStyle name="Normal 3_Balanza de pagos 60-2009 2" xfId="17" xr:uid="{00000000-0005-0000-0000-000011000000}"/>
    <cellStyle name="Normal 4" xfId="18" xr:uid="{00000000-0005-0000-0000-000012000000}"/>
    <cellStyle name="Normal 5" xfId="19" xr:uid="{00000000-0005-0000-0000-000013000000}"/>
    <cellStyle name="Normal 6" xfId="20" xr:uid="{00000000-0005-0000-0000-000014000000}"/>
    <cellStyle name="Normal_3-10" xfId="21" xr:uid="{00000000-0005-0000-0000-000015000000}"/>
    <cellStyle name="Normal_3-10 2" xfId="22" xr:uid="{00000000-0005-0000-0000-000016000000}"/>
    <cellStyle name="Normal_6-2 (balanza de pagos)con cambios" xfId="23" xr:uid="{00000000-0005-0000-0000-000017000000}"/>
    <cellStyle name="Normal_6-2 (balanza de pagos)con cambios 2 2" xfId="24" xr:uid="{00000000-0005-0000-0000-000018000000}"/>
    <cellStyle name="Normal_6-4 (exportac. pais ) 2 2" xfId="25" xr:uid="{00000000-0005-0000-0000-000019000000}"/>
    <cellStyle name="Normal_6-7 (cta snf.-renta)" xfId="26" xr:uid="{00000000-0005-0000-0000-00001A000000}"/>
    <cellStyle name="Normal_6-7 (cta snf.-renta) 2" xfId="27" xr:uid="{00000000-0005-0000-0000-00001B000000}"/>
    <cellStyle name="Normal_6-8 (transferencias ofic.)" xfId="28" xr:uid="{00000000-0005-0000-0000-00001C000000}"/>
    <cellStyle name="Normal_ae-v-05 (Import. pais) 2 2" xfId="29" xr:uid="{00000000-0005-0000-0000-00001D000000}"/>
    <cellStyle name="Porcentaje 2" xfId="30" xr:uid="{00000000-0005-0000-0000-00001E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D198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26" Type="http://schemas.openxmlformats.org/officeDocument/2006/relationships/externalLink" Target="externalLinks/externalLink11.xml"/><Relationship Id="rId39" Type="http://schemas.openxmlformats.org/officeDocument/2006/relationships/externalLink" Target="externalLinks/externalLink24.xml"/><Relationship Id="rId21" Type="http://schemas.openxmlformats.org/officeDocument/2006/relationships/externalLink" Target="externalLinks/externalLink6.xml"/><Relationship Id="rId34" Type="http://schemas.openxmlformats.org/officeDocument/2006/relationships/externalLink" Target="externalLinks/externalLink19.xml"/><Relationship Id="rId42" Type="http://schemas.openxmlformats.org/officeDocument/2006/relationships/externalLink" Target="externalLinks/externalLink27.xml"/><Relationship Id="rId47" Type="http://schemas.openxmlformats.org/officeDocument/2006/relationships/externalLink" Target="externalLinks/externalLink32.xml"/><Relationship Id="rId50" Type="http://schemas.openxmlformats.org/officeDocument/2006/relationships/externalLink" Target="externalLinks/externalLink35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9" Type="http://schemas.openxmlformats.org/officeDocument/2006/relationships/externalLink" Target="externalLinks/externalLink14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9.xml"/><Relationship Id="rId32" Type="http://schemas.openxmlformats.org/officeDocument/2006/relationships/externalLink" Target="externalLinks/externalLink17.xml"/><Relationship Id="rId37" Type="http://schemas.openxmlformats.org/officeDocument/2006/relationships/externalLink" Target="externalLinks/externalLink22.xml"/><Relationship Id="rId40" Type="http://schemas.openxmlformats.org/officeDocument/2006/relationships/externalLink" Target="externalLinks/externalLink25.xml"/><Relationship Id="rId45" Type="http://schemas.openxmlformats.org/officeDocument/2006/relationships/externalLink" Target="externalLinks/externalLink30.xml"/><Relationship Id="rId53" Type="http://schemas.openxmlformats.org/officeDocument/2006/relationships/externalLink" Target="externalLinks/externalLink38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9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7.xml"/><Relationship Id="rId27" Type="http://schemas.openxmlformats.org/officeDocument/2006/relationships/externalLink" Target="externalLinks/externalLink12.xml"/><Relationship Id="rId30" Type="http://schemas.openxmlformats.org/officeDocument/2006/relationships/externalLink" Target="externalLinks/externalLink15.xml"/><Relationship Id="rId35" Type="http://schemas.openxmlformats.org/officeDocument/2006/relationships/externalLink" Target="externalLinks/externalLink20.xml"/><Relationship Id="rId43" Type="http://schemas.openxmlformats.org/officeDocument/2006/relationships/externalLink" Target="externalLinks/externalLink28.xml"/><Relationship Id="rId48" Type="http://schemas.openxmlformats.org/officeDocument/2006/relationships/externalLink" Target="externalLinks/externalLink33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6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externalLink" Target="externalLinks/externalLink10.xml"/><Relationship Id="rId33" Type="http://schemas.openxmlformats.org/officeDocument/2006/relationships/externalLink" Target="externalLinks/externalLink18.xml"/><Relationship Id="rId38" Type="http://schemas.openxmlformats.org/officeDocument/2006/relationships/externalLink" Target="externalLinks/externalLink23.xml"/><Relationship Id="rId46" Type="http://schemas.openxmlformats.org/officeDocument/2006/relationships/externalLink" Target="externalLinks/externalLink31.xml"/><Relationship Id="rId20" Type="http://schemas.openxmlformats.org/officeDocument/2006/relationships/externalLink" Target="externalLinks/externalLink5.xml"/><Relationship Id="rId41" Type="http://schemas.openxmlformats.org/officeDocument/2006/relationships/externalLink" Target="externalLinks/externalLink26.xml"/><Relationship Id="rId54" Type="http://schemas.openxmlformats.org/officeDocument/2006/relationships/externalLink" Target="externalLinks/externalLink3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8.xml"/><Relationship Id="rId28" Type="http://schemas.openxmlformats.org/officeDocument/2006/relationships/externalLink" Target="externalLinks/externalLink13.xml"/><Relationship Id="rId36" Type="http://schemas.openxmlformats.org/officeDocument/2006/relationships/externalLink" Target="externalLinks/externalLink21.xml"/><Relationship Id="rId49" Type="http://schemas.openxmlformats.org/officeDocument/2006/relationships/externalLink" Target="externalLinks/externalLink34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31" Type="http://schemas.openxmlformats.org/officeDocument/2006/relationships/externalLink" Target="externalLinks/externalLink16.xml"/><Relationship Id="rId44" Type="http://schemas.openxmlformats.org/officeDocument/2006/relationships/externalLink" Target="externalLinks/externalLink29.xml"/><Relationship Id="rId52" Type="http://schemas.openxmlformats.org/officeDocument/2006/relationships/externalLink" Target="externalLinks/externalLink37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sg\D\DOCUME~1\ssg\CONFIG~1\Temp\SNF-1990-2003-Nva%20prsentacion-Jun04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PIB%20FMI%20(E1)%2028-07-03%208.PM\Cuadros%20de%20presentaci&#243;n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Proyecciones%20Nuevo%20PIB\Marzo%2003\Nuevo%20PIB94-2003%20(20-02-03)_1%20(Part%20IA-1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LCA\REAL\CONTENT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go\Documents%20and%20Settings\WINDOWS\TEMP\ITCER_Base9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PROFINAN\Programa\prog2003\prog2003mensualizaci&#243;nenero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SWN06p\wrs2\whd\system\WRSTAB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go\Documents%20and%20Settings\DOCUME~1\ago\CONFIG~1\Temp\salcordobas%20MODIFICADO%20PRUEBAS%20NUEVO%20PIB%209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go\Documents%20and%20Settings\Mis%20documentos\Njperez\I.M.A.E\VERSIONES%20DEL%20IMAE\VERSIONES7%20DEL%20IMAE%20DEFINITIVA\VERSIONES%20FINALES%20DEL%20IMAE\Njperez\I.M.A.E\VERSIONES%20DEL%20IMAE\INDICES%20DE%20VOLUMEN%20(IMAE)\INDUSTRI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cn98\si\SNF\Snfpu\HT110010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ld\PIB%20FMI\Documents%20and%20Settings\JSR\Configuraci&#243;n%20local\Archivos%20temporales%20de%20Internet\OLK3B\Soporte%20%20PIB2002\Soportes2000-02(Fiscal)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AT\NIC\Sectors\Real\NIC-Real%20MISSION%20April%2015%20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cunaam\c\modelo\MODELOMACRO-ESC-4.5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DATA\B1\NIC\RED97\Nimoredr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Trabajo%2094\C&#225;lculos%20Octubre%2003\Ahorro-Inversi&#243;n%20(2-10-03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TRIMALEX\corrts99-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S2\NIC\WEO\2002\December\WEO%20December%202002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valle\Desktop\Exportaciones_David\Exportaciones%20de%20mercancias\2021\Cocina_MM_DICIEMBRE%2021\MM%20Sector%20Externo%20Ene-Diciembre_2021_DEFINITIVO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\TEMP\rd98real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OS\MACROS\MIMPORTA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ocuments%20and%20Settings\ldsanteliz\Configuraci&#243;n%20local\Archivos%20temporales%20de%20Internet\OLKE\WINDOWS\TEMP\FLU9901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\TEMP\CRI-BOP-01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rm\archivos_nel\VERSIONES%20FINALES%20DEL%20IMAE\Njperez\I.M.A.E\VERSIONES%20DEL%20IMAE\INDICES%20DE%20VOLUMEN%20(IMAE)\INDUSTRIA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mf\Proyecci&#243;n\Cuadros%20de%20presentaci&#243;n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go\Documents%20and%20Settings\Alberto\ALBERTO\BASES%20UTILES%20SOBRE%20SALARIOS\Estudios\Informe%20anual%202002\Empleo%20y%20salarios%202002%20con%20promedios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CA\CRI\EXTERNAL\Output\CRI-BOP-01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tp\c\Mis%20documentos\Njperez\I.M.A.E\VERSIONES%20DEL%20IMAE\VERSIONES7%20DEL%20IMAE%20DEFINITIVA\VERSIONES%20FINALES%20DEL%20IMAE\Njperez\I.M.A.E\VERSIONES%20DEL%20IMAE\INDICES%20DE%20VOLUMEN%20(IMAE)\INDUSTRIA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pm\i.%20p.%20c.%20-%20i\Mis%20documentos\Njperez\I.M.A.E\VERSIONES%20DEL%20IMAE\VERSIONES7%20DEL%20IMAE%20DEFINITIVA\VERSIONES%20FINALES%20DEL%20IMAE\Njperez\I.M.A.E\VERSIONES%20DEL%20IMAE\INDICES%20DE%20VOLUMEN%20(IMAE)\INDUSTRIA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miranda\SALARIOS_A\Mis%20documentos\Njperez\I.M.A.E\VERSIONES%20DEL%20IMAE\VERSIONES7%20DEL%20IMAE%20DEFINITIVA\VERSIONES%20FINALES%20DEL%20IMAE\Njperez\I.M.A.E\VERSIONES%20DEL%20IMAE\INDICES%20DE%20VOLUMEN%20(IMAE)\INDUSTRIA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NT\Profiles\bpweil\Archivos%20temporales%20de%20Internet\OLK43\CONSA%20$$$1%20SPNF%209dic02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ml\informes\Jorge%20Rocha\Industria_IPI\IPI_ALTERNATIVOS\Nelson_ipi\DATOSIPI_MODIFICADO_Y%20MANOCEADO_AZUCAR_provic_2_sin_cuk_s-anton_m.rosa_indazuc_orienl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My%20Documents\Dominican%20Republic\external\Dobop_sr4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go\comercio\respaldo\Mis%20documentos\Njperez\I.M.A.E\VERSIONES%20DEL%20IMAE\VERSIONES7%20DEL%20IMAE%20DEFINITIVA\VERSIONES%20FINALES%20DEL%20IMAE\Njperez\I.M.A.E\VERSIONES%20DEL%20IMAE\INDICES%20DE%20VOLUMEN%20(IMAE)\INDUSTRIA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gonzalezl\Base%20importaciones%202020\Users\Ivelasquez\AppData\Local\Microsoft\Windows\Temporary%20Internet%20Files\Content.Outlook\Z2DW5XAB\MM%20%20Octubre%20%202011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gonzalezl\Base%20importaciones%202020\Users\Ivelasquez\AppData\Local\Microsoft\Windows\Temporary%20Internet%20Files\Content.Outlook\Z2DW5XAB\MM%20%20Diciembre%20%202011.xls" TargetMode="External"/></Relationships>
</file>

<file path=xl/externalLinks/_rels/externalLink3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CPLAZO\IMAE\PR\INF1-ALEX.xls" TargetMode="External"/></Relationships>
</file>

<file path=xl/externalLinks/_rels/externalLink3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DATA\B1\NIC\Bop\bop99A.XLS" TargetMode="External"/></Relationships>
</file>

<file path=xl/externalLinks/_rels/externalLink3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OC\B2\CHIEF\CRI\97RED\CGOVFEB.XLS" TargetMode="External"/></Relationships>
</file>

<file path=xl/externalLinks/_rels/externalLink3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ATA\CA\CRI\Dbase\Dinput\CRI-INPUT-ABOP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L. PAG"/>
    </sheetNames>
    <sheetDataSet>
      <sheetData sheetId="0">
        <row r="5">
          <cell r="AV5">
            <v>1998</v>
          </cell>
          <cell r="AW5" t="str">
            <v xml:space="preserve">I Trim </v>
          </cell>
          <cell r="AX5" t="str">
            <v xml:space="preserve">II Trim </v>
          </cell>
          <cell r="AY5" t="str">
            <v xml:space="preserve">III Trim </v>
          </cell>
          <cell r="AZ5" t="str">
            <v xml:space="preserve">IV Trim </v>
          </cell>
          <cell r="BA5" t="str">
            <v xml:space="preserve">1999 </v>
          </cell>
        </row>
        <row r="9">
          <cell r="B9" t="str">
            <v>SERVICIOS:</v>
          </cell>
        </row>
        <row r="11">
          <cell r="B11" t="str">
            <v>SERVICIOS NO FACTORIALES</v>
          </cell>
          <cell r="D11" t="e">
            <v>#REF!</v>
          </cell>
          <cell r="E11" t="e">
            <v>#REF!</v>
          </cell>
          <cell r="F11" t="e">
            <v>#REF!</v>
          </cell>
          <cell r="G11" t="e">
            <v>#REF!</v>
          </cell>
          <cell r="H11">
            <v>-66.687999999999988</v>
          </cell>
          <cell r="I11">
            <v>-7.3819999999999979</v>
          </cell>
          <cell r="J11">
            <v>-23.835999999999995</v>
          </cell>
          <cell r="K11">
            <v>-26.29</v>
          </cell>
          <cell r="L11">
            <v>-46.203999999999994</v>
          </cell>
          <cell r="M11">
            <v>-103.71199999999999</v>
          </cell>
          <cell r="N11">
            <v>-13.274000000000001</v>
          </cell>
          <cell r="O11">
            <v>-19.027999999999992</v>
          </cell>
          <cell r="P11">
            <v>-26.227999999999998</v>
          </cell>
          <cell r="Q11">
            <v>-12.788000000000007</v>
          </cell>
          <cell r="R11">
            <v>-71.317999999999998</v>
          </cell>
          <cell r="S11">
            <v>-15.75</v>
          </cell>
          <cell r="T11">
            <v>-16.112000000000005</v>
          </cell>
          <cell r="U11">
            <v>-12.985999999999997</v>
          </cell>
          <cell r="V11">
            <v>-30.958000000000006</v>
          </cell>
          <cell r="W11">
            <v>-75.806000000000012</v>
          </cell>
          <cell r="X11">
            <v>-8.3159999999999954</v>
          </cell>
          <cell r="Y11">
            <v>-20.703999999999994</v>
          </cell>
          <cell r="Z11">
            <v>-24.63</v>
          </cell>
          <cell r="AA11">
            <v>-7.1580000000000013</v>
          </cell>
          <cell r="AB11">
            <v>-60.807999999999986</v>
          </cell>
          <cell r="AC11">
            <v>-7.1279660000000007</v>
          </cell>
          <cell r="AD11">
            <v>-14.067317999999997</v>
          </cell>
          <cell r="AE11">
            <v>-60.949572000000003</v>
          </cell>
          <cell r="AF11">
            <v>-21.733637999999996</v>
          </cell>
          <cell r="AG11">
            <v>-103.878494</v>
          </cell>
          <cell r="AH11">
            <v>-23.746000000000002</v>
          </cell>
          <cell r="AI11">
            <v>-32.975999999999999</v>
          </cell>
          <cell r="AJ11">
            <v>-34.512</v>
          </cell>
          <cell r="AK11">
            <v>-34.327999999999996</v>
          </cell>
          <cell r="AL11">
            <v>-125.56200000000001</v>
          </cell>
          <cell r="AM11">
            <v>-17.361999999999995</v>
          </cell>
          <cell r="AN11">
            <v>-21.24</v>
          </cell>
          <cell r="AO11">
            <v>-21.023999999999994</v>
          </cell>
          <cell r="AP11">
            <v>-24.6</v>
          </cell>
          <cell r="AQ11">
            <v>-84.225999999999971</v>
          </cell>
          <cell r="AR11">
            <v>-15.588000000000001</v>
          </cell>
          <cell r="AS11">
            <v>-21.62</v>
          </cell>
          <cell r="AT11">
            <v>-26.745999999999995</v>
          </cell>
          <cell r="AU11">
            <v>-21.74199999999999</v>
          </cell>
          <cell r="AV11">
            <v>-85.69599999999997</v>
          </cell>
          <cell r="AW11">
            <v>-30.292000000000002</v>
          </cell>
          <cell r="AX11">
            <v>-28.906000000000006</v>
          </cell>
          <cell r="AY11">
            <v>-33.816000000000017</v>
          </cell>
          <cell r="AZ11">
            <v>-29.36399999999999</v>
          </cell>
          <cell r="BA11">
            <v>-122.37800000000001</v>
          </cell>
        </row>
        <row r="13">
          <cell r="B13" t="str">
            <v>1.- Ingresos:  (1.1...+1.8)</v>
          </cell>
          <cell r="D13" t="e">
            <v>#REF!</v>
          </cell>
          <cell r="E13" t="e">
            <v>#REF!</v>
          </cell>
          <cell r="F13" t="e">
            <v>#REF!</v>
          </cell>
          <cell r="G13" t="e">
            <v>#REF!</v>
          </cell>
          <cell r="H13">
            <v>59.811999999999998</v>
          </cell>
          <cell r="I13">
            <v>17.918000000000003</v>
          </cell>
          <cell r="J13">
            <v>16.763999999999999</v>
          </cell>
          <cell r="K13">
            <v>16.29</v>
          </cell>
          <cell r="L13">
            <v>19.176000000000002</v>
          </cell>
          <cell r="M13">
            <v>70.147999999999996</v>
          </cell>
          <cell r="N13">
            <v>22.006</v>
          </cell>
          <cell r="O13">
            <v>22.692</v>
          </cell>
          <cell r="P13">
            <v>17.151999999999997</v>
          </cell>
          <cell r="Q13">
            <v>24.312000000000001</v>
          </cell>
          <cell r="R13">
            <v>86.162000000000006</v>
          </cell>
          <cell r="S13">
            <v>19.690000000000001</v>
          </cell>
          <cell r="T13">
            <v>21.367999999999999</v>
          </cell>
          <cell r="U13">
            <v>22.533999999999999</v>
          </cell>
          <cell r="V13">
            <v>22.302</v>
          </cell>
          <cell r="W13">
            <v>85.894000000000005</v>
          </cell>
          <cell r="X13">
            <v>30.444000000000003</v>
          </cell>
          <cell r="Y13">
            <v>26.195999999999998</v>
          </cell>
          <cell r="Z13">
            <v>27.57</v>
          </cell>
          <cell r="AA13">
            <v>27.481999999999999</v>
          </cell>
          <cell r="AB13">
            <v>111.69200000000001</v>
          </cell>
          <cell r="AC13">
            <v>33.092033999999998</v>
          </cell>
          <cell r="AD13">
            <v>27.272682</v>
          </cell>
          <cell r="AE13">
            <v>27.330427999999998</v>
          </cell>
          <cell r="AF13">
            <v>27.466362</v>
          </cell>
          <cell r="AG13">
            <v>115.161506</v>
          </cell>
          <cell r="AH13">
            <v>34.634</v>
          </cell>
          <cell r="AI13">
            <v>30.724</v>
          </cell>
          <cell r="AJ13">
            <v>27.548000000000002</v>
          </cell>
          <cell r="AK13">
            <v>34.552</v>
          </cell>
          <cell r="AL13">
            <v>127.458</v>
          </cell>
          <cell r="AM13">
            <v>39.798000000000002</v>
          </cell>
          <cell r="AN13">
            <v>37.700000000000003</v>
          </cell>
          <cell r="AO13">
            <v>38.356000000000002</v>
          </cell>
          <cell r="AP13">
            <v>39.18</v>
          </cell>
          <cell r="AQ13">
            <v>155.03400000000002</v>
          </cell>
          <cell r="AR13">
            <v>47.792000000000002</v>
          </cell>
          <cell r="AS13">
            <v>43.26</v>
          </cell>
          <cell r="AT13">
            <v>44.554000000000002</v>
          </cell>
          <cell r="AU13">
            <v>46.358000000000004</v>
          </cell>
          <cell r="AV13">
            <v>181.964</v>
          </cell>
          <cell r="AW13">
            <v>54.308000000000007</v>
          </cell>
          <cell r="AX13">
            <v>51.873999999999995</v>
          </cell>
          <cell r="AY13">
            <v>49.403999999999996</v>
          </cell>
          <cell r="AZ13">
            <v>56.935999999999993</v>
          </cell>
          <cell r="BA13">
            <v>212.52199999999999</v>
          </cell>
        </row>
        <row r="14">
          <cell r="B14" t="str">
            <v xml:space="preserve">   1.1- Transporte</v>
          </cell>
          <cell r="D14" t="e">
            <v>#REF!</v>
          </cell>
          <cell r="E14" t="e">
            <v>#REF!</v>
          </cell>
          <cell r="F14" t="e">
            <v>#REF!</v>
          </cell>
          <cell r="G14" t="e">
            <v>#REF!</v>
          </cell>
          <cell r="H14">
            <v>4.9589999999999996</v>
          </cell>
          <cell r="I14">
            <v>1.5885</v>
          </cell>
          <cell r="J14">
            <v>1.323</v>
          </cell>
          <cell r="K14">
            <v>0.51749999999999996</v>
          </cell>
          <cell r="L14">
            <v>0.65699999999999992</v>
          </cell>
          <cell r="M14">
            <v>4.0860000000000003</v>
          </cell>
          <cell r="N14">
            <v>1.1294999999999999</v>
          </cell>
          <cell r="O14">
            <v>0.89400000000000002</v>
          </cell>
          <cell r="P14">
            <v>0.71399999999999997</v>
          </cell>
          <cell r="Q14">
            <v>0.60899999999999987</v>
          </cell>
          <cell r="R14">
            <v>3.3464999999999998</v>
          </cell>
          <cell r="S14">
            <v>1.1924999999999999</v>
          </cell>
          <cell r="T14">
            <v>0.80100000000000005</v>
          </cell>
          <cell r="U14">
            <v>1.0004999999999999</v>
          </cell>
          <cell r="V14">
            <v>1.0514999999999999</v>
          </cell>
          <cell r="W14">
            <v>4.0454999999999997</v>
          </cell>
          <cell r="X14">
            <v>1.3829999999999998</v>
          </cell>
          <cell r="Y14">
            <v>1.347</v>
          </cell>
          <cell r="Z14">
            <v>1.1025</v>
          </cell>
          <cell r="AA14">
            <v>1.1864999999999999</v>
          </cell>
          <cell r="AB14">
            <v>5.0189999999999992</v>
          </cell>
          <cell r="AC14">
            <v>2.1690254999999996</v>
          </cell>
          <cell r="AD14">
            <v>1.8545115000000001</v>
          </cell>
          <cell r="AE14">
            <v>1.440321</v>
          </cell>
          <cell r="AF14">
            <v>1.5265214999999999</v>
          </cell>
          <cell r="AG14">
            <v>6.9903794999999995</v>
          </cell>
          <cell r="AH14">
            <v>2.403</v>
          </cell>
          <cell r="AI14">
            <v>1.9679999999999997</v>
          </cell>
          <cell r="AJ14">
            <v>1.1609999999999998</v>
          </cell>
          <cell r="AK14">
            <v>1.464</v>
          </cell>
          <cell r="AL14">
            <v>6.9959999999999987</v>
          </cell>
          <cell r="AM14">
            <v>2.5484999999999998</v>
          </cell>
          <cell r="AN14">
            <v>2.25</v>
          </cell>
          <cell r="AO14">
            <v>1.9169999999999998</v>
          </cell>
          <cell r="AP14">
            <v>1.9350000000000001</v>
          </cell>
          <cell r="AQ14">
            <v>8.6504999999999992</v>
          </cell>
          <cell r="AR14">
            <v>2.9939999999999993</v>
          </cell>
          <cell r="AS14">
            <v>2.37</v>
          </cell>
          <cell r="AT14">
            <v>1.7655000000000003</v>
          </cell>
          <cell r="AU14">
            <v>1.4684999999999999</v>
          </cell>
          <cell r="AV14">
            <v>8.597999999999999</v>
          </cell>
          <cell r="AW14">
            <v>2.4060000000000001</v>
          </cell>
          <cell r="AX14">
            <v>2.3055000000000003</v>
          </cell>
          <cell r="AY14">
            <v>1.5780000000000001</v>
          </cell>
          <cell r="AZ14">
            <v>1.9019999999999999</v>
          </cell>
          <cell r="BA14">
            <v>8.1915000000000013</v>
          </cell>
        </row>
        <row r="15">
          <cell r="B15" t="str">
            <v xml:space="preserve">   1.2- Seguros (mercancías)</v>
          </cell>
          <cell r="D15" t="e">
            <v>#REF!</v>
          </cell>
          <cell r="E15" t="e">
            <v>#REF!</v>
          </cell>
          <cell r="F15" t="e">
            <v>#REF!</v>
          </cell>
          <cell r="G15" t="e">
            <v>#REF!</v>
          </cell>
          <cell r="H15">
            <v>1.6530000000000002</v>
          </cell>
          <cell r="I15">
            <v>0.52950000000000008</v>
          </cell>
          <cell r="J15">
            <v>0.441</v>
          </cell>
          <cell r="K15">
            <v>0.17249999999999999</v>
          </cell>
          <cell r="L15">
            <v>0.219</v>
          </cell>
          <cell r="M15">
            <v>1.3620000000000003</v>
          </cell>
          <cell r="N15">
            <v>0.3765</v>
          </cell>
          <cell r="O15">
            <v>0.29799999999999999</v>
          </cell>
          <cell r="P15">
            <v>0.23800000000000002</v>
          </cell>
          <cell r="Q15">
            <v>0.20299999999999999</v>
          </cell>
          <cell r="R15">
            <v>1.1154999999999999</v>
          </cell>
          <cell r="S15">
            <v>0.39750000000000002</v>
          </cell>
          <cell r="T15">
            <v>0.26700000000000002</v>
          </cell>
          <cell r="U15">
            <v>0.33350000000000002</v>
          </cell>
          <cell r="V15">
            <v>0.35049999999999998</v>
          </cell>
          <cell r="W15">
            <v>1.3485</v>
          </cell>
          <cell r="X15">
            <v>0.46099999999999997</v>
          </cell>
          <cell r="Y15">
            <v>0.44900000000000001</v>
          </cell>
          <cell r="Z15">
            <v>0.36749999999999999</v>
          </cell>
          <cell r="AA15">
            <v>0.39549999999999996</v>
          </cell>
          <cell r="AB15">
            <v>1.6729999999999998</v>
          </cell>
          <cell r="AC15">
            <v>0.72300849999999994</v>
          </cell>
          <cell r="AD15">
            <v>0.61817050000000007</v>
          </cell>
          <cell r="AE15">
            <v>0.48010700000000001</v>
          </cell>
          <cell r="AF15">
            <v>0.50884049999999992</v>
          </cell>
          <cell r="AG15">
            <v>2.3301265</v>
          </cell>
          <cell r="AH15">
            <v>0.80100000000000016</v>
          </cell>
          <cell r="AI15">
            <v>0.65599999999999992</v>
          </cell>
          <cell r="AJ15">
            <v>0.38699999999999996</v>
          </cell>
          <cell r="AK15">
            <v>0.48800000000000004</v>
          </cell>
          <cell r="AL15">
            <v>2.3320000000000003</v>
          </cell>
          <cell r="AM15">
            <v>0.84949999999999992</v>
          </cell>
          <cell r="AN15">
            <v>0.75</v>
          </cell>
          <cell r="AO15">
            <v>0.63900000000000001</v>
          </cell>
          <cell r="AP15">
            <v>0.64500000000000002</v>
          </cell>
          <cell r="AQ15">
            <v>2.8835000000000002</v>
          </cell>
          <cell r="AR15">
            <v>0.99799999999999989</v>
          </cell>
          <cell r="AS15">
            <v>0.79</v>
          </cell>
          <cell r="AT15">
            <v>0.58850000000000013</v>
          </cell>
          <cell r="AU15">
            <v>0.48949999999999999</v>
          </cell>
          <cell r="AV15">
            <v>2.8660000000000001</v>
          </cell>
          <cell r="AW15">
            <v>0.80200000000000005</v>
          </cell>
          <cell r="AX15">
            <v>0.76850000000000007</v>
          </cell>
          <cell r="AY15">
            <v>0.52600000000000002</v>
          </cell>
          <cell r="AZ15">
            <v>0.63400000000000001</v>
          </cell>
          <cell r="BA15">
            <v>2.7304999999999997</v>
          </cell>
        </row>
        <row r="16">
          <cell r="B16" t="str">
            <v xml:space="preserve">   1.3- Comunicaciones</v>
          </cell>
          <cell r="D16">
            <v>4.2</v>
          </cell>
          <cell r="E16">
            <v>3.1</v>
          </cell>
          <cell r="F16">
            <v>3.5</v>
          </cell>
          <cell r="G16">
            <v>3.4</v>
          </cell>
          <cell r="H16">
            <v>14.2</v>
          </cell>
          <cell r="I16">
            <v>6.5</v>
          </cell>
          <cell r="J16">
            <v>4.7</v>
          </cell>
          <cell r="K16">
            <v>5.4</v>
          </cell>
          <cell r="L16">
            <v>5.2</v>
          </cell>
          <cell r="M16">
            <v>21.8</v>
          </cell>
          <cell r="N16">
            <v>4.5</v>
          </cell>
          <cell r="O16">
            <v>3.9</v>
          </cell>
          <cell r="P16">
            <v>3.2</v>
          </cell>
          <cell r="Q16">
            <v>4</v>
          </cell>
          <cell r="R16">
            <v>15.6</v>
          </cell>
          <cell r="S16">
            <v>4.3</v>
          </cell>
          <cell r="T16">
            <v>3.6</v>
          </cell>
          <cell r="U16">
            <v>3.8</v>
          </cell>
          <cell r="V16">
            <v>6</v>
          </cell>
          <cell r="W16">
            <v>17.7</v>
          </cell>
          <cell r="X16">
            <v>6.7</v>
          </cell>
          <cell r="Y16">
            <v>6.9</v>
          </cell>
          <cell r="Z16">
            <v>5.8</v>
          </cell>
          <cell r="AA16">
            <v>5.9</v>
          </cell>
          <cell r="AB16">
            <v>25.3</v>
          </cell>
          <cell r="AC16">
            <v>8</v>
          </cell>
          <cell r="AD16">
            <v>7</v>
          </cell>
          <cell r="AE16">
            <v>4.6100000000000003</v>
          </cell>
          <cell r="AF16">
            <v>6.2309999999999999</v>
          </cell>
          <cell r="AG16">
            <v>25.841000000000001</v>
          </cell>
          <cell r="AH16">
            <v>5</v>
          </cell>
          <cell r="AI16">
            <v>7.6</v>
          </cell>
          <cell r="AJ16">
            <v>5.0999999999999996</v>
          </cell>
          <cell r="AK16">
            <v>8</v>
          </cell>
          <cell r="AL16">
            <v>25.7</v>
          </cell>
          <cell r="AM16">
            <v>5.3</v>
          </cell>
          <cell r="AN16">
            <v>5.5</v>
          </cell>
          <cell r="AO16">
            <v>4.5</v>
          </cell>
          <cell r="AP16">
            <v>4.3</v>
          </cell>
          <cell r="AQ16">
            <v>19.600000000000001</v>
          </cell>
          <cell r="AR16">
            <v>6</v>
          </cell>
          <cell r="AS16">
            <v>6</v>
          </cell>
          <cell r="AT16">
            <v>6</v>
          </cell>
          <cell r="AU16">
            <v>6</v>
          </cell>
          <cell r="AV16">
            <v>24</v>
          </cell>
          <cell r="AW16">
            <v>5.5</v>
          </cell>
          <cell r="AX16">
            <v>6.5</v>
          </cell>
          <cell r="AY16">
            <v>6</v>
          </cell>
          <cell r="AZ16">
            <v>6</v>
          </cell>
          <cell r="BA16">
            <v>24</v>
          </cell>
        </row>
        <row r="17">
          <cell r="B17" t="str">
            <v xml:space="preserve">   1.4- Embajadas</v>
          </cell>
          <cell r="D17">
            <v>2.2000000000000002</v>
          </cell>
          <cell r="E17">
            <v>3</v>
          </cell>
          <cell r="F17">
            <v>3.2</v>
          </cell>
          <cell r="G17">
            <v>5.7</v>
          </cell>
          <cell r="H17">
            <v>14.1</v>
          </cell>
          <cell r="I17">
            <v>2.9</v>
          </cell>
          <cell r="J17">
            <v>4</v>
          </cell>
          <cell r="K17">
            <v>4.3</v>
          </cell>
          <cell r="L17">
            <v>7.5</v>
          </cell>
          <cell r="M17">
            <v>18.7</v>
          </cell>
          <cell r="N17">
            <v>5.8</v>
          </cell>
          <cell r="O17">
            <v>7.4</v>
          </cell>
          <cell r="P17">
            <v>7.1</v>
          </cell>
          <cell r="Q17">
            <v>11.7</v>
          </cell>
          <cell r="R17">
            <v>32</v>
          </cell>
          <cell r="S17">
            <v>6.2</v>
          </cell>
          <cell r="T17">
            <v>7.2</v>
          </cell>
          <cell r="U17">
            <v>7.3</v>
          </cell>
          <cell r="V17">
            <v>5.3</v>
          </cell>
          <cell r="W17">
            <v>26</v>
          </cell>
          <cell r="X17">
            <v>8</v>
          </cell>
          <cell r="Y17">
            <v>7</v>
          </cell>
          <cell r="Z17">
            <v>8</v>
          </cell>
          <cell r="AA17">
            <v>7</v>
          </cell>
          <cell r="AB17">
            <v>30</v>
          </cell>
          <cell r="AC17">
            <v>5</v>
          </cell>
          <cell r="AD17">
            <v>5</v>
          </cell>
          <cell r="AE17">
            <v>5</v>
          </cell>
          <cell r="AF17">
            <v>5</v>
          </cell>
          <cell r="AG17">
            <v>20</v>
          </cell>
          <cell r="AH17">
            <v>6.3</v>
          </cell>
          <cell r="AI17">
            <v>6.2</v>
          </cell>
          <cell r="AJ17">
            <v>6.3</v>
          </cell>
          <cell r="AK17">
            <v>7</v>
          </cell>
          <cell r="AL17">
            <v>25.8</v>
          </cell>
          <cell r="AM17">
            <v>6.8</v>
          </cell>
          <cell r="AN17">
            <v>6.8</v>
          </cell>
          <cell r="AO17">
            <v>6.8</v>
          </cell>
          <cell r="AP17">
            <v>7.6</v>
          </cell>
          <cell r="AQ17">
            <v>28</v>
          </cell>
          <cell r="AR17">
            <v>7</v>
          </cell>
          <cell r="AS17">
            <v>7</v>
          </cell>
          <cell r="AT17">
            <v>7</v>
          </cell>
          <cell r="AU17">
            <v>7</v>
          </cell>
          <cell r="AV17">
            <v>28</v>
          </cell>
          <cell r="AW17">
            <v>7.7</v>
          </cell>
          <cell r="AX17">
            <v>7.7</v>
          </cell>
          <cell r="AY17">
            <v>7.7</v>
          </cell>
          <cell r="AZ17">
            <v>7.7</v>
          </cell>
          <cell r="BA17">
            <v>30.8</v>
          </cell>
        </row>
        <row r="18">
          <cell r="B18" t="str">
            <v xml:space="preserve">   1.5- Ingresos Portuarios</v>
          </cell>
          <cell r="D18">
            <v>3.2</v>
          </cell>
          <cell r="E18">
            <v>3.2</v>
          </cell>
          <cell r="F18">
            <v>2.5</v>
          </cell>
          <cell r="G18">
            <v>1.9</v>
          </cell>
          <cell r="H18">
            <v>10.8</v>
          </cell>
          <cell r="I18">
            <v>1.9</v>
          </cell>
          <cell r="J18">
            <v>1.9</v>
          </cell>
          <cell r="K18">
            <v>1.5</v>
          </cell>
          <cell r="L18">
            <v>1.1000000000000001</v>
          </cell>
          <cell r="M18">
            <v>6.4</v>
          </cell>
          <cell r="N18">
            <v>2.1</v>
          </cell>
          <cell r="O18">
            <v>1.8</v>
          </cell>
          <cell r="P18">
            <v>1.2</v>
          </cell>
          <cell r="Q18">
            <v>2.1</v>
          </cell>
          <cell r="R18">
            <v>7.2</v>
          </cell>
          <cell r="S18">
            <v>1.2</v>
          </cell>
          <cell r="T18">
            <v>0.8</v>
          </cell>
          <cell r="U18">
            <v>0.8</v>
          </cell>
          <cell r="V18">
            <v>0.8</v>
          </cell>
          <cell r="W18">
            <v>3.6</v>
          </cell>
          <cell r="X18">
            <v>1.5</v>
          </cell>
          <cell r="Y18">
            <v>1.4</v>
          </cell>
          <cell r="Z18">
            <v>1.5</v>
          </cell>
          <cell r="AA18">
            <v>1.4</v>
          </cell>
          <cell r="AB18">
            <v>5.8</v>
          </cell>
          <cell r="AC18">
            <v>2.2000000000000002</v>
          </cell>
          <cell r="AD18">
            <v>1.8</v>
          </cell>
          <cell r="AE18">
            <v>1.6</v>
          </cell>
          <cell r="AF18">
            <v>1.6</v>
          </cell>
          <cell r="AG18">
            <v>7.2</v>
          </cell>
          <cell r="AH18">
            <v>2.4</v>
          </cell>
          <cell r="AI18">
            <v>2</v>
          </cell>
          <cell r="AJ18">
            <v>1.9</v>
          </cell>
          <cell r="AK18">
            <v>2.2000000000000002</v>
          </cell>
          <cell r="AL18">
            <v>8.5</v>
          </cell>
          <cell r="AM18">
            <v>2.8</v>
          </cell>
          <cell r="AN18">
            <v>2.8</v>
          </cell>
          <cell r="AO18">
            <v>2.6</v>
          </cell>
          <cell r="AP18">
            <v>2.5</v>
          </cell>
          <cell r="AQ18">
            <v>10.7</v>
          </cell>
          <cell r="AR18">
            <v>3.1</v>
          </cell>
          <cell r="AS18">
            <v>3</v>
          </cell>
          <cell r="AT18">
            <v>3</v>
          </cell>
          <cell r="AU18">
            <v>3.4</v>
          </cell>
          <cell r="AV18">
            <v>12.5</v>
          </cell>
          <cell r="AW18">
            <v>3.3</v>
          </cell>
          <cell r="AX18">
            <v>4.5</v>
          </cell>
          <cell r="AY18">
            <v>3.5</v>
          </cell>
          <cell r="AZ18">
            <v>4.0999999999999996</v>
          </cell>
          <cell r="BA18">
            <v>15.4</v>
          </cell>
        </row>
        <row r="19">
          <cell r="B19" t="str">
            <v xml:space="preserve">   1.6- Comisiones Ag.Viaje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0.2</v>
          </cell>
          <cell r="K19">
            <v>0.3</v>
          </cell>
          <cell r="L19">
            <v>0.2</v>
          </cell>
          <cell r="M19">
            <v>0.7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0.1</v>
          </cell>
          <cell r="T19">
            <v>0.2</v>
          </cell>
          <cell r="U19">
            <v>0.1</v>
          </cell>
          <cell r="V19">
            <v>0.2</v>
          </cell>
          <cell r="W19">
            <v>0.6</v>
          </cell>
          <cell r="X19">
            <v>0.3</v>
          </cell>
          <cell r="Y19">
            <v>0.2</v>
          </cell>
          <cell r="Z19">
            <v>0.3</v>
          </cell>
          <cell r="AA19">
            <v>0.2</v>
          </cell>
          <cell r="AB19">
            <v>1</v>
          </cell>
          <cell r="AC19">
            <v>0.2</v>
          </cell>
          <cell r="AD19">
            <v>0.3</v>
          </cell>
          <cell r="AE19">
            <v>0.2</v>
          </cell>
          <cell r="AF19">
            <v>0.3</v>
          </cell>
          <cell r="AG19">
            <v>1</v>
          </cell>
          <cell r="AH19">
            <v>0.3</v>
          </cell>
          <cell r="AI19">
            <v>0.2</v>
          </cell>
          <cell r="AJ19">
            <v>0.3</v>
          </cell>
          <cell r="AK19">
            <v>0.6</v>
          </cell>
          <cell r="AL19">
            <v>1.4</v>
          </cell>
          <cell r="AM19">
            <v>0.5</v>
          </cell>
          <cell r="AN19">
            <v>0.5</v>
          </cell>
          <cell r="AO19">
            <v>0.6</v>
          </cell>
          <cell r="AP19">
            <v>0.7</v>
          </cell>
          <cell r="AQ19">
            <v>2.2999999999999998</v>
          </cell>
          <cell r="AR19">
            <v>0.6</v>
          </cell>
          <cell r="AS19">
            <v>0.6</v>
          </cell>
          <cell r="AT19">
            <v>0.7</v>
          </cell>
          <cell r="AU19">
            <v>0.8</v>
          </cell>
          <cell r="AV19">
            <v>2.7</v>
          </cell>
          <cell r="AW19">
            <v>0.8</v>
          </cell>
          <cell r="AX19">
            <v>0.9</v>
          </cell>
          <cell r="AY19">
            <v>0.8</v>
          </cell>
          <cell r="AZ19">
            <v>0.9</v>
          </cell>
          <cell r="BA19">
            <v>3.4</v>
          </cell>
        </row>
        <row r="20">
          <cell r="B20" t="str">
            <v xml:space="preserve">   1.7- Consulares</v>
          </cell>
          <cell r="D20">
            <v>0.9</v>
          </cell>
          <cell r="E20">
            <v>0.4</v>
          </cell>
          <cell r="F20">
            <v>0.3</v>
          </cell>
          <cell r="G20">
            <v>0.3</v>
          </cell>
          <cell r="H20">
            <v>1.9</v>
          </cell>
          <cell r="I20">
            <v>0.3</v>
          </cell>
          <cell r="J20">
            <v>0.4</v>
          </cell>
          <cell r="K20">
            <v>0.3</v>
          </cell>
          <cell r="L20">
            <v>0.3</v>
          </cell>
          <cell r="M20">
            <v>1.3</v>
          </cell>
          <cell r="N20">
            <v>1</v>
          </cell>
          <cell r="O20">
            <v>0.9</v>
          </cell>
          <cell r="P20">
            <v>0.8</v>
          </cell>
          <cell r="Q20">
            <v>0.9</v>
          </cell>
          <cell r="R20">
            <v>3.6</v>
          </cell>
          <cell r="S20">
            <v>0.7</v>
          </cell>
          <cell r="T20">
            <v>0.7</v>
          </cell>
          <cell r="U20">
            <v>0.7</v>
          </cell>
          <cell r="V20">
            <v>0.5</v>
          </cell>
          <cell r="W20">
            <v>2.6</v>
          </cell>
          <cell r="X20">
            <v>0.7</v>
          </cell>
          <cell r="Y20">
            <v>0.7</v>
          </cell>
          <cell r="Z20">
            <v>0.6</v>
          </cell>
          <cell r="AA20">
            <v>0.7</v>
          </cell>
          <cell r="AB20">
            <v>2.7</v>
          </cell>
          <cell r="AC20">
            <v>0.8</v>
          </cell>
          <cell r="AD20">
            <v>0.7</v>
          </cell>
          <cell r="AE20">
            <v>0.5</v>
          </cell>
          <cell r="AF20">
            <v>0.3</v>
          </cell>
          <cell r="AG20">
            <v>2.2999999999999998</v>
          </cell>
          <cell r="AH20">
            <v>0.83</v>
          </cell>
          <cell r="AI20">
            <v>0.5</v>
          </cell>
          <cell r="AJ20">
            <v>0.6</v>
          </cell>
          <cell r="AK20">
            <v>0.6</v>
          </cell>
          <cell r="AL20">
            <v>2.5299999999999998</v>
          </cell>
          <cell r="AM20">
            <v>0.8</v>
          </cell>
          <cell r="AN20">
            <v>0.7</v>
          </cell>
          <cell r="AO20">
            <v>0.8</v>
          </cell>
          <cell r="AP20">
            <v>0.8</v>
          </cell>
          <cell r="AQ20">
            <v>3.1</v>
          </cell>
          <cell r="AR20">
            <v>0.9</v>
          </cell>
          <cell r="AS20">
            <v>0.7</v>
          </cell>
          <cell r="AT20">
            <v>0.8</v>
          </cell>
          <cell r="AU20">
            <v>0.8</v>
          </cell>
          <cell r="AV20">
            <v>3.2</v>
          </cell>
          <cell r="AW20">
            <v>0.8</v>
          </cell>
          <cell r="AX20">
            <v>0.7</v>
          </cell>
          <cell r="AY20">
            <v>0.6</v>
          </cell>
          <cell r="AZ20">
            <v>0.7</v>
          </cell>
          <cell r="BA20">
            <v>2.8</v>
          </cell>
        </row>
        <row r="21">
          <cell r="B21" t="str">
            <v xml:space="preserve">   1.8- Viajes</v>
          </cell>
          <cell r="D21">
            <v>3.2</v>
          </cell>
          <cell r="E21">
            <v>3</v>
          </cell>
          <cell r="F21">
            <v>2.9</v>
          </cell>
          <cell r="G21">
            <v>3.1</v>
          </cell>
          <cell r="H21">
            <v>12.2</v>
          </cell>
          <cell r="I21">
            <v>4.2</v>
          </cell>
          <cell r="J21">
            <v>3.8</v>
          </cell>
          <cell r="K21">
            <v>3.8</v>
          </cell>
          <cell r="L21">
            <v>4</v>
          </cell>
          <cell r="M21">
            <v>15.8</v>
          </cell>
          <cell r="N21">
            <v>7.1</v>
          </cell>
          <cell r="O21">
            <v>7.5</v>
          </cell>
          <cell r="P21">
            <v>3.9</v>
          </cell>
          <cell r="Q21">
            <v>4.8</v>
          </cell>
          <cell r="R21">
            <v>23.3</v>
          </cell>
          <cell r="S21">
            <v>5.6</v>
          </cell>
          <cell r="T21">
            <v>7.8</v>
          </cell>
          <cell r="U21">
            <v>8.5</v>
          </cell>
          <cell r="V21">
            <v>8.1</v>
          </cell>
          <cell r="W21">
            <v>30</v>
          </cell>
          <cell r="X21">
            <v>11.4</v>
          </cell>
          <cell r="Y21">
            <v>8.1999999999999993</v>
          </cell>
          <cell r="Z21">
            <v>9.9</v>
          </cell>
          <cell r="AA21">
            <v>10.7</v>
          </cell>
          <cell r="AB21">
            <v>40.200000000000003</v>
          </cell>
          <cell r="AC21">
            <v>14</v>
          </cell>
          <cell r="AD21">
            <v>10</v>
          </cell>
          <cell r="AE21">
            <v>13.5</v>
          </cell>
          <cell r="AF21">
            <v>12</v>
          </cell>
          <cell r="AG21">
            <v>49.5</v>
          </cell>
          <cell r="AH21">
            <v>16.600000000000001</v>
          </cell>
          <cell r="AI21">
            <v>11.6</v>
          </cell>
          <cell r="AJ21">
            <v>11.8</v>
          </cell>
          <cell r="AK21">
            <v>14.2</v>
          </cell>
          <cell r="AL21">
            <v>54.2</v>
          </cell>
          <cell r="AM21">
            <v>20.2</v>
          </cell>
          <cell r="AN21">
            <v>18.399999999999999</v>
          </cell>
          <cell r="AO21">
            <v>20.5</v>
          </cell>
          <cell r="AP21">
            <v>20.7</v>
          </cell>
          <cell r="AQ21">
            <v>79.8</v>
          </cell>
          <cell r="AR21">
            <v>26.2</v>
          </cell>
          <cell r="AS21">
            <v>22.8</v>
          </cell>
          <cell r="AT21">
            <v>24.7</v>
          </cell>
          <cell r="AU21">
            <v>26.4</v>
          </cell>
          <cell r="AV21">
            <v>100.1</v>
          </cell>
          <cell r="AW21">
            <v>33</v>
          </cell>
          <cell r="AX21">
            <v>28.5</v>
          </cell>
          <cell r="AY21">
            <v>28.7</v>
          </cell>
          <cell r="AZ21">
            <v>35</v>
          </cell>
          <cell r="BA21">
            <v>125.2</v>
          </cell>
        </row>
        <row r="22">
          <cell r="B22" t="str">
            <v>2.- Egresos  (2.1…..+2.8)</v>
          </cell>
          <cell r="D22" t="e">
            <v>#REF!</v>
          </cell>
          <cell r="E22" t="e">
            <v>#REF!</v>
          </cell>
          <cell r="F22" t="e">
            <v>#REF!</v>
          </cell>
          <cell r="G22" t="e">
            <v>#REF!</v>
          </cell>
          <cell r="H22">
            <v>-126.5</v>
          </cell>
          <cell r="I22">
            <v>-25.3</v>
          </cell>
          <cell r="J22">
            <v>-40.6</v>
          </cell>
          <cell r="K22">
            <v>-42.58</v>
          </cell>
          <cell r="L22">
            <v>-65.38</v>
          </cell>
          <cell r="M22">
            <v>-173.86</v>
          </cell>
          <cell r="N22">
            <v>-35.28</v>
          </cell>
          <cell r="O22">
            <v>-41.72</v>
          </cell>
          <cell r="P22">
            <v>-43.38</v>
          </cell>
          <cell r="Q22">
            <v>-37.1</v>
          </cell>
          <cell r="R22">
            <v>-157.47999999999999</v>
          </cell>
          <cell r="S22">
            <v>-35.44</v>
          </cell>
          <cell r="T22">
            <v>-37.479999999999997</v>
          </cell>
          <cell r="U22">
            <v>-35.520000000000003</v>
          </cell>
          <cell r="V22">
            <v>-53.26</v>
          </cell>
          <cell r="W22">
            <v>-161.69999999999999</v>
          </cell>
          <cell r="X22">
            <v>-38.76</v>
          </cell>
          <cell r="Y22">
            <v>-46.9</v>
          </cell>
          <cell r="Z22">
            <v>-52.2</v>
          </cell>
          <cell r="AA22">
            <v>-34.64</v>
          </cell>
          <cell r="AB22">
            <v>-172.5</v>
          </cell>
          <cell r="AC22">
            <v>-40.22</v>
          </cell>
          <cell r="AD22">
            <v>-41.34</v>
          </cell>
          <cell r="AE22">
            <v>-88.28</v>
          </cell>
          <cell r="AF22">
            <v>-49.2</v>
          </cell>
          <cell r="AG22">
            <v>-219.04</v>
          </cell>
          <cell r="AH22">
            <v>-58.38</v>
          </cell>
          <cell r="AI22">
            <v>-63.7</v>
          </cell>
          <cell r="AJ22">
            <v>-62.06</v>
          </cell>
          <cell r="AK22">
            <v>-68.88</v>
          </cell>
          <cell r="AL22">
            <v>-253.02</v>
          </cell>
          <cell r="AM22">
            <v>-57.16</v>
          </cell>
          <cell r="AN22">
            <v>-58.94</v>
          </cell>
          <cell r="AO22">
            <v>-59.38</v>
          </cell>
          <cell r="AP22">
            <v>-63.78</v>
          </cell>
          <cell r="AQ22">
            <v>-239.26</v>
          </cell>
          <cell r="AR22">
            <v>-63.38</v>
          </cell>
          <cell r="AS22">
            <v>-64.88</v>
          </cell>
          <cell r="AT22">
            <v>-71.3</v>
          </cell>
          <cell r="AU22">
            <v>-68.099999999999994</v>
          </cell>
          <cell r="AV22">
            <v>-267.66000000000003</v>
          </cell>
          <cell r="AW22">
            <v>-84.6</v>
          </cell>
          <cell r="AX22">
            <v>-80.78</v>
          </cell>
          <cell r="AY22">
            <v>-83.22</v>
          </cell>
          <cell r="AZ22">
            <v>-86.3</v>
          </cell>
          <cell r="BA22">
            <v>-334.9</v>
          </cell>
        </row>
        <row r="23">
          <cell r="B23" t="str">
            <v xml:space="preserve">   2.1- Transporte</v>
          </cell>
          <cell r="D23" t="e">
            <v>#REF!</v>
          </cell>
          <cell r="E23" t="e">
            <v>#REF!</v>
          </cell>
          <cell r="F23" t="e">
            <v>#REF!</v>
          </cell>
          <cell r="G23" t="e">
            <v>#REF!</v>
          </cell>
          <cell r="H23">
            <v>-63.44</v>
          </cell>
          <cell r="I23">
            <v>-7.6</v>
          </cell>
          <cell r="J23">
            <v>-14.8</v>
          </cell>
          <cell r="K23">
            <v>-16.239999999999998</v>
          </cell>
          <cell r="L23">
            <v>-18.32</v>
          </cell>
          <cell r="M23">
            <v>-56.96</v>
          </cell>
          <cell r="N23">
            <v>-14</v>
          </cell>
          <cell r="O23">
            <v>-17.920000000000002</v>
          </cell>
          <cell r="P23">
            <v>-17.84</v>
          </cell>
          <cell r="Q23">
            <v>-16.48</v>
          </cell>
          <cell r="R23">
            <v>-66.239999999999995</v>
          </cell>
          <cell r="S23">
            <v>-14</v>
          </cell>
          <cell r="T23">
            <v>-11.52</v>
          </cell>
          <cell r="U23">
            <v>-11.68</v>
          </cell>
          <cell r="V23">
            <v>-14</v>
          </cell>
          <cell r="W23">
            <v>-51.2</v>
          </cell>
          <cell r="X23">
            <v>-13.84</v>
          </cell>
          <cell r="Y23">
            <v>-17.36</v>
          </cell>
          <cell r="Z23">
            <v>-14.32</v>
          </cell>
          <cell r="AA23">
            <v>-13.68</v>
          </cell>
          <cell r="AB23">
            <v>-59.2</v>
          </cell>
          <cell r="AC23">
            <v>-15.04</v>
          </cell>
          <cell r="AD23">
            <v>-15.36</v>
          </cell>
          <cell r="AE23">
            <v>-15.84</v>
          </cell>
          <cell r="AF23">
            <v>-18.239999999999998</v>
          </cell>
          <cell r="AG23">
            <v>-64.48</v>
          </cell>
          <cell r="AH23">
            <v>-17.68</v>
          </cell>
          <cell r="AI23">
            <v>-20.64</v>
          </cell>
          <cell r="AJ23">
            <v>-17.28</v>
          </cell>
          <cell r="AK23">
            <v>-19.440000000000001</v>
          </cell>
          <cell r="AL23">
            <v>-75.040000000000006</v>
          </cell>
          <cell r="AM23">
            <v>-11.6</v>
          </cell>
          <cell r="AN23">
            <v>-15.76</v>
          </cell>
          <cell r="AO23">
            <v>-13.6</v>
          </cell>
          <cell r="AP23">
            <v>-14.4</v>
          </cell>
          <cell r="AQ23">
            <v>-55.36</v>
          </cell>
          <cell r="AR23">
            <v>-14.08</v>
          </cell>
          <cell r="AS23">
            <v>-15.12</v>
          </cell>
          <cell r="AT23">
            <v>-20.64</v>
          </cell>
          <cell r="AU23">
            <v>-17.04</v>
          </cell>
          <cell r="AV23">
            <v>-66.88</v>
          </cell>
          <cell r="AW23">
            <v>-27.04</v>
          </cell>
          <cell r="AX23">
            <v>-28.48</v>
          </cell>
          <cell r="AY23">
            <v>-26.96</v>
          </cell>
          <cell r="AZ23">
            <v>-28.72</v>
          </cell>
          <cell r="BA23">
            <v>-111.2</v>
          </cell>
        </row>
        <row r="24">
          <cell r="B24" t="str">
            <v xml:space="preserve">   2.2- Seguros (mercancías)</v>
          </cell>
          <cell r="D24" t="e">
            <v>#REF!</v>
          </cell>
          <cell r="E24" t="e">
            <v>#REF!</v>
          </cell>
          <cell r="F24" t="e">
            <v>#REF!</v>
          </cell>
          <cell r="G24" t="e">
            <v>#REF!</v>
          </cell>
          <cell r="H24">
            <v>-8.9600000000000009</v>
          </cell>
          <cell r="I24">
            <v>-1.2</v>
          </cell>
          <cell r="J24">
            <v>-2.4</v>
          </cell>
          <cell r="K24">
            <v>-2.64</v>
          </cell>
          <cell r="L24">
            <v>-2.96</v>
          </cell>
          <cell r="M24">
            <v>-9.1999999999999993</v>
          </cell>
          <cell r="N24">
            <v>-2.48</v>
          </cell>
          <cell r="O24">
            <v>-2.4</v>
          </cell>
          <cell r="P24">
            <v>-2.64</v>
          </cell>
          <cell r="Q24">
            <v>-2.72</v>
          </cell>
          <cell r="R24">
            <v>-10.24</v>
          </cell>
          <cell r="S24">
            <v>-2.2400000000000002</v>
          </cell>
          <cell r="T24">
            <v>-2.16</v>
          </cell>
          <cell r="U24">
            <v>-1.84</v>
          </cell>
          <cell r="V24">
            <v>-2.16</v>
          </cell>
          <cell r="W24">
            <v>-8.4</v>
          </cell>
          <cell r="X24">
            <v>-2.3199999999999998</v>
          </cell>
          <cell r="Y24">
            <v>-2.64</v>
          </cell>
          <cell r="Z24">
            <v>-2.48</v>
          </cell>
          <cell r="AA24">
            <v>-2.16</v>
          </cell>
          <cell r="AB24">
            <v>-9.6</v>
          </cell>
          <cell r="AC24">
            <v>-2.48</v>
          </cell>
          <cell r="AD24">
            <v>-2.48</v>
          </cell>
          <cell r="AE24">
            <v>-2.64</v>
          </cell>
          <cell r="AF24">
            <v>-2.96</v>
          </cell>
          <cell r="AG24">
            <v>-10.56</v>
          </cell>
          <cell r="AH24">
            <v>-3.2</v>
          </cell>
          <cell r="AI24">
            <v>-2.96</v>
          </cell>
          <cell r="AJ24">
            <v>-3.68</v>
          </cell>
          <cell r="AK24">
            <v>-3.44</v>
          </cell>
          <cell r="AL24">
            <v>-13.28</v>
          </cell>
          <cell r="AM24">
            <v>-1.76</v>
          </cell>
          <cell r="AN24">
            <v>-2.08</v>
          </cell>
          <cell r="AO24">
            <v>-2.08</v>
          </cell>
          <cell r="AP24">
            <v>-2.08</v>
          </cell>
          <cell r="AQ24">
            <v>-8</v>
          </cell>
          <cell r="AR24">
            <v>-2</v>
          </cell>
          <cell r="AS24">
            <v>-2.16</v>
          </cell>
          <cell r="AT24">
            <v>-2.16</v>
          </cell>
          <cell r="AU24">
            <v>-2.56</v>
          </cell>
          <cell r="AV24">
            <v>-8.8800000000000008</v>
          </cell>
          <cell r="AW24">
            <v>-4.5599999999999996</v>
          </cell>
          <cell r="AX24">
            <v>-4.8</v>
          </cell>
          <cell r="AY24">
            <v>-5.36</v>
          </cell>
          <cell r="AZ24">
            <v>-4.4800000000000004</v>
          </cell>
          <cell r="BA24">
            <v>-19.2</v>
          </cell>
        </row>
        <row r="25">
          <cell r="B25" t="str">
            <v xml:space="preserve">   2.3- Asistencia Tecnica</v>
          </cell>
          <cell r="D25">
            <v>-6</v>
          </cell>
          <cell r="E25">
            <v>-5.5</v>
          </cell>
          <cell r="F25">
            <v>-6</v>
          </cell>
          <cell r="G25">
            <v>-6.7</v>
          </cell>
          <cell r="H25">
            <v>-24.2</v>
          </cell>
          <cell r="I25">
            <v>-5</v>
          </cell>
          <cell r="J25">
            <v>-5.8</v>
          </cell>
          <cell r="K25">
            <v>-5.9</v>
          </cell>
          <cell r="L25">
            <v>-25.5</v>
          </cell>
          <cell r="M25">
            <v>-42.2</v>
          </cell>
          <cell r="N25">
            <v>-3.9</v>
          </cell>
          <cell r="O25">
            <v>-4.9000000000000004</v>
          </cell>
          <cell r="P25">
            <v>-5.8</v>
          </cell>
          <cell r="Q25">
            <v>-1.3</v>
          </cell>
          <cell r="R25">
            <v>-15.9</v>
          </cell>
          <cell r="S25">
            <v>-2</v>
          </cell>
          <cell r="T25">
            <v>-6.7</v>
          </cell>
          <cell r="U25">
            <v>-4</v>
          </cell>
          <cell r="V25">
            <v>-20.9</v>
          </cell>
          <cell r="W25">
            <v>-33.6</v>
          </cell>
          <cell r="X25">
            <v>-6.7</v>
          </cell>
          <cell r="Y25">
            <v>-11.8</v>
          </cell>
          <cell r="Z25">
            <v>-18.8</v>
          </cell>
          <cell r="AA25">
            <v>-3</v>
          </cell>
          <cell r="AB25">
            <v>-40.299999999999997</v>
          </cell>
          <cell r="AC25">
            <v>-3.7</v>
          </cell>
          <cell r="AD25">
            <v>-6.1</v>
          </cell>
          <cell r="AE25">
            <v>-51.7</v>
          </cell>
          <cell r="AF25">
            <v>-8.1999999999999993</v>
          </cell>
          <cell r="AG25">
            <v>-69.7</v>
          </cell>
          <cell r="AH25">
            <v>-12.9</v>
          </cell>
          <cell r="AI25">
            <v>-18.899999999999999</v>
          </cell>
          <cell r="AJ25">
            <v>-17.3</v>
          </cell>
          <cell r="AK25">
            <v>-19</v>
          </cell>
          <cell r="AL25">
            <v>-68.099999999999994</v>
          </cell>
          <cell r="AM25">
            <v>-18.5</v>
          </cell>
          <cell r="AN25">
            <v>-18.600000000000001</v>
          </cell>
          <cell r="AO25">
            <v>-18.5</v>
          </cell>
          <cell r="AP25">
            <v>-18.399999999999999</v>
          </cell>
          <cell r="AQ25">
            <v>-74</v>
          </cell>
          <cell r="AR25">
            <v>-20</v>
          </cell>
          <cell r="AS25">
            <v>-20</v>
          </cell>
          <cell r="AT25">
            <v>-20</v>
          </cell>
          <cell r="AU25">
            <v>-20</v>
          </cell>
          <cell r="AV25">
            <v>-80</v>
          </cell>
          <cell r="AW25">
            <v>-17.100000000000001</v>
          </cell>
          <cell r="AX25">
            <v>-15.7</v>
          </cell>
          <cell r="AY25">
            <v>-18.100000000000001</v>
          </cell>
          <cell r="AZ25">
            <v>-21.2</v>
          </cell>
          <cell r="BA25">
            <v>-72.099999999999994</v>
          </cell>
        </row>
        <row r="26">
          <cell r="B26" t="str">
            <v xml:space="preserve">   2.4- Embajadas</v>
          </cell>
          <cell r="D26">
            <v>-2.4</v>
          </cell>
          <cell r="E26">
            <v>-2.4</v>
          </cell>
          <cell r="F26">
            <v>-2.2999999999999998</v>
          </cell>
          <cell r="G26">
            <v>-2.5</v>
          </cell>
          <cell r="H26">
            <v>-9.6</v>
          </cell>
          <cell r="I26">
            <v>-2.8</v>
          </cell>
          <cell r="J26">
            <v>-2.8</v>
          </cell>
          <cell r="K26">
            <v>-2.9</v>
          </cell>
          <cell r="L26">
            <v>-2.9</v>
          </cell>
          <cell r="M26">
            <v>-11.4</v>
          </cell>
          <cell r="N26">
            <v>-2.7</v>
          </cell>
          <cell r="O26">
            <v>-2.7</v>
          </cell>
          <cell r="P26">
            <v>-2.7</v>
          </cell>
          <cell r="Q26">
            <v>-2.7</v>
          </cell>
          <cell r="R26">
            <v>-10.8</v>
          </cell>
          <cell r="S26">
            <v>-2.7</v>
          </cell>
          <cell r="T26">
            <v>-2.7</v>
          </cell>
          <cell r="U26">
            <v>-2.7</v>
          </cell>
          <cell r="V26">
            <v>-2.7</v>
          </cell>
          <cell r="W26">
            <v>-10.8</v>
          </cell>
          <cell r="X26">
            <v>-2.5</v>
          </cell>
          <cell r="Y26">
            <v>-2.5</v>
          </cell>
          <cell r="Z26">
            <v>-2.5</v>
          </cell>
          <cell r="AA26">
            <v>-2.5</v>
          </cell>
          <cell r="AB26">
            <v>-10</v>
          </cell>
          <cell r="AC26">
            <v>-2.5</v>
          </cell>
          <cell r="AD26">
            <v>-2.5</v>
          </cell>
          <cell r="AE26">
            <v>-2.6</v>
          </cell>
          <cell r="AF26">
            <v>-2.2000000000000002</v>
          </cell>
          <cell r="AG26">
            <v>-9.8000000000000007</v>
          </cell>
          <cell r="AH26">
            <v>-2.6</v>
          </cell>
          <cell r="AI26">
            <v>-2.6</v>
          </cell>
          <cell r="AJ26">
            <v>-2.4</v>
          </cell>
          <cell r="AK26">
            <v>-2.5</v>
          </cell>
          <cell r="AL26">
            <v>-10.1</v>
          </cell>
          <cell r="AM26">
            <v>-2.2999999999999998</v>
          </cell>
          <cell r="AN26">
            <v>-2.2000000000000002</v>
          </cell>
          <cell r="AO26">
            <v>-1.8</v>
          </cell>
          <cell r="AP26">
            <v>-2.2000000000000002</v>
          </cell>
          <cell r="AQ26">
            <v>-8.5</v>
          </cell>
          <cell r="AR26">
            <v>-2</v>
          </cell>
          <cell r="AS26">
            <v>-2.1</v>
          </cell>
          <cell r="AT26">
            <v>-2</v>
          </cell>
          <cell r="AU26">
            <v>-2</v>
          </cell>
          <cell r="AV26">
            <v>-8.1</v>
          </cell>
          <cell r="AW26">
            <v>-2.2000000000000002</v>
          </cell>
          <cell r="AX26">
            <v>-2.2000000000000002</v>
          </cell>
          <cell r="AY26">
            <v>-2.2000000000000002</v>
          </cell>
          <cell r="AZ26">
            <v>-2.5</v>
          </cell>
          <cell r="BA26">
            <v>-9.1</v>
          </cell>
        </row>
        <row r="27">
          <cell r="B27" t="str">
            <v xml:space="preserve">   2.5- Pasajes 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-3.9</v>
          </cell>
          <cell r="J27">
            <v>-3.9</v>
          </cell>
          <cell r="K27">
            <v>-3.8</v>
          </cell>
          <cell r="L27">
            <v>-3.9</v>
          </cell>
          <cell r="M27">
            <v>-15.5</v>
          </cell>
          <cell r="N27">
            <v>-3.2</v>
          </cell>
          <cell r="O27">
            <v>-3.9</v>
          </cell>
          <cell r="P27">
            <v>-4.0999999999999996</v>
          </cell>
          <cell r="Q27">
            <v>-4.3</v>
          </cell>
          <cell r="R27">
            <v>-15.5</v>
          </cell>
          <cell r="S27">
            <v>-3.8</v>
          </cell>
          <cell r="T27">
            <v>-3.9</v>
          </cell>
          <cell r="U27">
            <v>-3.8</v>
          </cell>
          <cell r="V27">
            <v>-3.9</v>
          </cell>
          <cell r="W27">
            <v>-15.4</v>
          </cell>
          <cell r="X27">
            <v>-3.9</v>
          </cell>
          <cell r="Y27">
            <v>-3.8</v>
          </cell>
          <cell r="Z27">
            <v>-3.9</v>
          </cell>
          <cell r="AA27">
            <v>-3.9</v>
          </cell>
          <cell r="AB27">
            <v>-15.5</v>
          </cell>
          <cell r="AC27">
            <v>-4</v>
          </cell>
          <cell r="AD27">
            <v>-4</v>
          </cell>
          <cell r="AE27">
            <v>-4</v>
          </cell>
          <cell r="AF27">
            <v>-4</v>
          </cell>
          <cell r="AG27">
            <v>-16</v>
          </cell>
          <cell r="AH27">
            <v>-4.5</v>
          </cell>
          <cell r="AI27">
            <v>-4.5</v>
          </cell>
          <cell r="AJ27">
            <v>-5</v>
          </cell>
          <cell r="AK27">
            <v>-5</v>
          </cell>
          <cell r="AL27">
            <v>-19</v>
          </cell>
          <cell r="AM27">
            <v>-5</v>
          </cell>
          <cell r="AN27">
            <v>-4.9000000000000004</v>
          </cell>
          <cell r="AO27">
            <v>-5.5</v>
          </cell>
          <cell r="AP27">
            <v>-5.5</v>
          </cell>
          <cell r="AQ27">
            <v>-20.9</v>
          </cell>
          <cell r="AR27">
            <v>-5.5</v>
          </cell>
          <cell r="AS27">
            <v>-5.5</v>
          </cell>
          <cell r="AT27">
            <v>-6.4</v>
          </cell>
          <cell r="AU27">
            <v>-6.4</v>
          </cell>
          <cell r="AV27">
            <v>-23.8</v>
          </cell>
          <cell r="AW27">
            <v>-8.1999999999999993</v>
          </cell>
          <cell r="AX27">
            <v>-8.5</v>
          </cell>
          <cell r="AY27">
            <v>-9</v>
          </cell>
          <cell r="AZ27">
            <v>-10</v>
          </cell>
          <cell r="BA27">
            <v>-35.700000000000003</v>
          </cell>
        </row>
        <row r="28">
          <cell r="B28" t="str">
            <v xml:space="preserve">   2.6- Gastos Externos (incl. gastos consulares)</v>
          </cell>
          <cell r="D28">
            <v>-0.5</v>
          </cell>
          <cell r="E28">
            <v>-0.6</v>
          </cell>
          <cell r="F28">
            <v>-0.5</v>
          </cell>
          <cell r="G28">
            <v>-0.7</v>
          </cell>
          <cell r="H28">
            <v>-2.2999999999999998</v>
          </cell>
          <cell r="I28">
            <v>-2.2000000000000002</v>
          </cell>
          <cell r="J28">
            <v>-2.2999999999999998</v>
          </cell>
          <cell r="K28">
            <v>-2.2000000000000002</v>
          </cell>
          <cell r="L28">
            <v>-2.2000000000000002</v>
          </cell>
          <cell r="M28">
            <v>-8.9</v>
          </cell>
          <cell r="N28">
            <v>-1.5</v>
          </cell>
          <cell r="O28">
            <v>-1.5</v>
          </cell>
          <cell r="P28">
            <v>-1.5</v>
          </cell>
          <cell r="Q28">
            <v>-1.5</v>
          </cell>
          <cell r="R28">
            <v>-6</v>
          </cell>
          <cell r="S28">
            <v>-1.5</v>
          </cell>
          <cell r="T28">
            <v>-1.5</v>
          </cell>
          <cell r="U28">
            <v>-1.5</v>
          </cell>
          <cell r="V28">
            <v>-1.5</v>
          </cell>
          <cell r="W28">
            <v>-6</v>
          </cell>
          <cell r="X28">
            <v>-0.9</v>
          </cell>
          <cell r="Y28">
            <v>-0.9</v>
          </cell>
          <cell r="Z28">
            <v>-0.8</v>
          </cell>
          <cell r="AA28">
            <v>-0.9</v>
          </cell>
          <cell r="AB28">
            <v>-3.5</v>
          </cell>
          <cell r="AC28">
            <v>-0.9</v>
          </cell>
          <cell r="AD28">
            <v>-0.8</v>
          </cell>
          <cell r="AE28">
            <v>-0.8</v>
          </cell>
          <cell r="AF28">
            <v>-0.9</v>
          </cell>
          <cell r="AG28">
            <v>-3.4</v>
          </cell>
          <cell r="AH28">
            <v>-0.9</v>
          </cell>
          <cell r="AI28">
            <v>-0.9</v>
          </cell>
          <cell r="AJ28">
            <v>-0.9</v>
          </cell>
          <cell r="AK28">
            <v>-1</v>
          </cell>
          <cell r="AL28">
            <v>-3.7</v>
          </cell>
          <cell r="AM28">
            <v>-1.1000000000000001</v>
          </cell>
          <cell r="AN28">
            <v>-1</v>
          </cell>
          <cell r="AO28">
            <v>-1</v>
          </cell>
          <cell r="AP28">
            <v>-1.1000000000000001</v>
          </cell>
          <cell r="AQ28">
            <v>-4.2</v>
          </cell>
          <cell r="AR28">
            <v>-1.7</v>
          </cell>
          <cell r="AS28">
            <v>-1.6</v>
          </cell>
          <cell r="AT28">
            <v>-1.7</v>
          </cell>
          <cell r="AU28">
            <v>-1.7</v>
          </cell>
          <cell r="AV28">
            <v>-6.7</v>
          </cell>
          <cell r="AW28">
            <v>-2</v>
          </cell>
          <cell r="AX28">
            <v>-1.6</v>
          </cell>
          <cell r="AY28">
            <v>-1.7</v>
          </cell>
          <cell r="AZ28">
            <v>-1.6</v>
          </cell>
          <cell r="BA28">
            <v>-6.9</v>
          </cell>
        </row>
        <row r="29">
          <cell r="B29" t="str">
            <v xml:space="preserve">   2.7- Comunicaciones</v>
          </cell>
          <cell r="D29">
            <v>-1.3</v>
          </cell>
          <cell r="E29">
            <v>-0.8</v>
          </cell>
          <cell r="F29">
            <v>-0.2</v>
          </cell>
          <cell r="G29">
            <v>-1</v>
          </cell>
          <cell r="H29">
            <v>-3.3</v>
          </cell>
          <cell r="I29">
            <v>-0.6</v>
          </cell>
          <cell r="J29">
            <v>-0.4</v>
          </cell>
          <cell r="K29">
            <v>-0.1</v>
          </cell>
          <cell r="L29">
            <v>-0.5</v>
          </cell>
          <cell r="M29">
            <v>-1.6</v>
          </cell>
          <cell r="N29">
            <v>-0.5</v>
          </cell>
          <cell r="O29">
            <v>-0.6</v>
          </cell>
          <cell r="P29">
            <v>-0.9</v>
          </cell>
          <cell r="Q29">
            <v>-0.6</v>
          </cell>
          <cell r="R29">
            <v>-2.6</v>
          </cell>
          <cell r="S29">
            <v>-1.3</v>
          </cell>
          <cell r="T29">
            <v>-1</v>
          </cell>
          <cell r="U29">
            <v>-2.5</v>
          </cell>
          <cell r="V29">
            <v>-0.6</v>
          </cell>
          <cell r="W29">
            <v>-5.4</v>
          </cell>
          <cell r="X29">
            <v>-0.5</v>
          </cell>
          <cell r="Y29">
            <v>-0.9</v>
          </cell>
          <cell r="Z29">
            <v>-1.4</v>
          </cell>
          <cell r="AA29">
            <v>-1.5</v>
          </cell>
          <cell r="AB29">
            <v>-4.3</v>
          </cell>
          <cell r="AC29">
            <v>-1.5</v>
          </cell>
          <cell r="AD29">
            <v>-1</v>
          </cell>
          <cell r="AE29">
            <v>-0.8</v>
          </cell>
          <cell r="AF29">
            <v>-1.8</v>
          </cell>
          <cell r="AG29">
            <v>-5.0999999999999996</v>
          </cell>
          <cell r="AH29">
            <v>-1.1000000000000001</v>
          </cell>
          <cell r="AI29">
            <v>-0.7</v>
          </cell>
          <cell r="AJ29">
            <v>-0.5</v>
          </cell>
          <cell r="AK29">
            <v>-1.5</v>
          </cell>
          <cell r="AL29">
            <v>-3.8</v>
          </cell>
          <cell r="AM29">
            <v>-0.1</v>
          </cell>
          <cell r="AN29">
            <v>-0.9</v>
          </cell>
          <cell r="AO29">
            <v>-0.6</v>
          </cell>
          <cell r="AP29">
            <v>-1.7</v>
          </cell>
          <cell r="AQ29">
            <v>-3.3</v>
          </cell>
          <cell r="AR29">
            <v>-0.6</v>
          </cell>
          <cell r="AS29">
            <v>-0.9</v>
          </cell>
          <cell r="AT29">
            <v>-0.9</v>
          </cell>
          <cell r="AU29">
            <v>-0.9</v>
          </cell>
          <cell r="AV29">
            <v>-3.3</v>
          </cell>
          <cell r="AW29">
            <v>-0.6</v>
          </cell>
          <cell r="AX29">
            <v>-0.8</v>
          </cell>
          <cell r="AY29">
            <v>-0.7</v>
          </cell>
          <cell r="AZ29">
            <v>-0.8</v>
          </cell>
          <cell r="BA29">
            <v>-2.9</v>
          </cell>
        </row>
        <row r="30">
          <cell r="B30" t="str">
            <v xml:space="preserve">   2.8- Viajes</v>
          </cell>
          <cell r="D30">
            <v>-1</v>
          </cell>
          <cell r="E30">
            <v>-4.3</v>
          </cell>
          <cell r="F30">
            <v>-4.5999999999999996</v>
          </cell>
          <cell r="G30">
            <v>-4.8</v>
          </cell>
          <cell r="H30">
            <v>-14.7</v>
          </cell>
          <cell r="I30">
            <v>-2</v>
          </cell>
          <cell r="J30">
            <v>-8.1999999999999993</v>
          </cell>
          <cell r="K30">
            <v>-8.8000000000000007</v>
          </cell>
          <cell r="L30">
            <v>-9.1</v>
          </cell>
          <cell r="M30">
            <v>-28.1</v>
          </cell>
          <cell r="N30">
            <v>-7</v>
          </cell>
          <cell r="O30">
            <v>-7.8</v>
          </cell>
          <cell r="P30">
            <v>-7.9</v>
          </cell>
          <cell r="Q30">
            <v>-7.5</v>
          </cell>
          <cell r="R30">
            <v>-30.2</v>
          </cell>
          <cell r="S30">
            <v>-7.9</v>
          </cell>
          <cell r="T30">
            <v>-8</v>
          </cell>
          <cell r="U30">
            <v>-7.5</v>
          </cell>
          <cell r="V30">
            <v>-7.5</v>
          </cell>
          <cell r="W30">
            <v>-30.9</v>
          </cell>
          <cell r="X30">
            <v>-8.1</v>
          </cell>
          <cell r="Y30">
            <v>-7</v>
          </cell>
          <cell r="Z30">
            <v>-8</v>
          </cell>
          <cell r="AA30">
            <v>-7</v>
          </cell>
          <cell r="AB30">
            <v>-30.1</v>
          </cell>
          <cell r="AC30">
            <v>-10.1</v>
          </cell>
          <cell r="AD30">
            <v>-9.1</v>
          </cell>
          <cell r="AE30">
            <v>-9.9</v>
          </cell>
          <cell r="AF30">
            <v>-10.9</v>
          </cell>
          <cell r="AG30">
            <v>-40</v>
          </cell>
          <cell r="AH30">
            <v>-15.5</v>
          </cell>
          <cell r="AI30">
            <v>-12.5</v>
          </cell>
          <cell r="AJ30">
            <v>-15</v>
          </cell>
          <cell r="AK30">
            <v>-17</v>
          </cell>
          <cell r="AL30">
            <v>-60</v>
          </cell>
          <cell r="AM30">
            <v>-16.8</v>
          </cell>
          <cell r="AN30">
            <v>-13.5</v>
          </cell>
          <cell r="AO30">
            <v>-16.3</v>
          </cell>
          <cell r="AP30">
            <v>-18.399999999999999</v>
          </cell>
          <cell r="AQ30">
            <v>-65</v>
          </cell>
          <cell r="AR30">
            <v>-17.5</v>
          </cell>
          <cell r="AS30">
            <v>-17.5</v>
          </cell>
          <cell r="AT30">
            <v>-17.5</v>
          </cell>
          <cell r="AU30">
            <v>-17.5</v>
          </cell>
          <cell r="AV30">
            <v>-70</v>
          </cell>
          <cell r="AW30">
            <v>-22.9</v>
          </cell>
          <cell r="AX30">
            <v>-18.7</v>
          </cell>
          <cell r="AY30">
            <v>-19.2</v>
          </cell>
          <cell r="AZ30">
            <v>-17</v>
          </cell>
          <cell r="BA30">
            <v>-77.8</v>
          </cell>
        </row>
        <row r="32">
          <cell r="B32" t="str">
            <v>RENTA-SERVICIOS FACTORIALES</v>
          </cell>
          <cell r="X32">
            <v>-9.02</v>
          </cell>
          <cell r="Y32">
            <v>-14.44</v>
          </cell>
          <cell r="Z32">
            <v>-21.28</v>
          </cell>
          <cell r="AA32">
            <v>-5.16</v>
          </cell>
          <cell r="AB32">
            <v>-49.9</v>
          </cell>
          <cell r="AC32">
            <v>-6.18</v>
          </cell>
          <cell r="AD32">
            <v>-8.58</v>
          </cell>
          <cell r="AE32">
            <v>-54.34</v>
          </cell>
          <cell r="AF32">
            <v>-11.16</v>
          </cell>
          <cell r="AG32">
            <v>-80.260000000000005</v>
          </cell>
          <cell r="AH32">
            <v>-16.100000000000001</v>
          </cell>
          <cell r="AI32">
            <v>-21.86</v>
          </cell>
          <cell r="AJ32">
            <v>-20.98</v>
          </cell>
          <cell r="AK32">
            <v>-22.44</v>
          </cell>
          <cell r="AL32">
            <v>-81.38</v>
          </cell>
          <cell r="AM32">
            <v>-20.260000000000002</v>
          </cell>
          <cell r="AN32">
            <v>-20.68</v>
          </cell>
          <cell r="AO32">
            <v>-20.58</v>
          </cell>
          <cell r="AP32">
            <v>-20.48</v>
          </cell>
          <cell r="AQ32">
            <v>-82</v>
          </cell>
          <cell r="AR32">
            <v>-22</v>
          </cell>
          <cell r="AS32">
            <v>-22.16</v>
          </cell>
          <cell r="AT32">
            <v>-22.16</v>
          </cell>
          <cell r="AU32">
            <v>-22.56</v>
          </cell>
          <cell r="AV32">
            <v>-88.88</v>
          </cell>
          <cell r="AW32">
            <v>-21.66</v>
          </cell>
          <cell r="AX32">
            <v>-20.5</v>
          </cell>
          <cell r="AY32">
            <v>-23.46</v>
          </cell>
          <cell r="AZ32">
            <v>-25.68</v>
          </cell>
          <cell r="BA32">
            <v>-91.3</v>
          </cell>
        </row>
        <row r="34">
          <cell r="B34" t="str">
            <v>3.-INGRESOS</v>
          </cell>
          <cell r="D34">
            <v>3.1</v>
          </cell>
          <cell r="E34">
            <v>3</v>
          </cell>
          <cell r="F34">
            <v>3.4</v>
          </cell>
          <cell r="G34">
            <v>2.2999999999999998</v>
          </cell>
          <cell r="H34">
            <v>11.8</v>
          </cell>
          <cell r="I34">
            <v>1.7</v>
          </cell>
          <cell r="J34">
            <v>2.4</v>
          </cell>
          <cell r="K34">
            <v>3.2</v>
          </cell>
          <cell r="L34">
            <v>2.8</v>
          </cell>
          <cell r="M34">
            <v>10.1</v>
          </cell>
          <cell r="N34">
            <v>1.5</v>
          </cell>
          <cell r="O34">
            <v>1.8</v>
          </cell>
          <cell r="P34">
            <v>2.4</v>
          </cell>
          <cell r="Q34">
            <v>1.8</v>
          </cell>
          <cell r="R34">
            <v>7.5</v>
          </cell>
          <cell r="S34">
            <v>1.2</v>
          </cell>
          <cell r="T34">
            <v>1.2</v>
          </cell>
          <cell r="U34">
            <v>1.1000000000000001</v>
          </cell>
          <cell r="V34">
            <v>1.9</v>
          </cell>
          <cell r="W34">
            <v>5.4</v>
          </cell>
          <cell r="X34">
            <v>1.3</v>
          </cell>
          <cell r="Y34">
            <v>1.7</v>
          </cell>
          <cell r="Z34">
            <v>1.9</v>
          </cell>
          <cell r="AA34">
            <v>1.8</v>
          </cell>
          <cell r="AB34">
            <v>6.7</v>
          </cell>
          <cell r="AC34">
            <v>1.9</v>
          </cell>
          <cell r="AD34">
            <v>1.7</v>
          </cell>
          <cell r="AE34">
            <v>1.9</v>
          </cell>
          <cell r="AF34">
            <v>1.7</v>
          </cell>
          <cell r="AG34">
            <v>7.2</v>
          </cell>
          <cell r="AH34">
            <v>2.4</v>
          </cell>
          <cell r="AI34">
            <v>2.8</v>
          </cell>
          <cell r="AJ34">
            <v>2.7</v>
          </cell>
          <cell r="AK34">
            <v>2.6</v>
          </cell>
          <cell r="AL34">
            <v>10.5</v>
          </cell>
          <cell r="AM34">
            <v>2.6</v>
          </cell>
          <cell r="AN34">
            <v>4.0999999999999996</v>
          </cell>
          <cell r="AO34">
            <v>3.8</v>
          </cell>
          <cell r="AP34">
            <v>4.2</v>
          </cell>
          <cell r="AQ34">
            <v>14.7</v>
          </cell>
          <cell r="AR34">
            <v>7.1</v>
          </cell>
          <cell r="AS34">
            <v>6.8</v>
          </cell>
          <cell r="AT34">
            <v>6.4</v>
          </cell>
          <cell r="AU34">
            <v>5.7</v>
          </cell>
          <cell r="AV34">
            <v>26</v>
          </cell>
          <cell r="AW34">
            <v>7.2</v>
          </cell>
          <cell r="AX34">
            <v>7</v>
          </cell>
          <cell r="AY34">
            <v>8.4</v>
          </cell>
          <cell r="AZ34">
            <v>8.1</v>
          </cell>
          <cell r="BA34">
            <v>30.7</v>
          </cell>
        </row>
        <row r="35">
          <cell r="B35" t="str">
            <v xml:space="preserve">   3.1- Retribucion de Invers.</v>
          </cell>
          <cell r="D35">
            <v>3.1</v>
          </cell>
          <cell r="E35">
            <v>3</v>
          </cell>
          <cell r="F35">
            <v>3.4</v>
          </cell>
          <cell r="G35">
            <v>2.2999999999999998</v>
          </cell>
          <cell r="H35">
            <v>11.8</v>
          </cell>
          <cell r="I35">
            <v>1.7</v>
          </cell>
          <cell r="J35">
            <v>2.4</v>
          </cell>
          <cell r="K35">
            <v>3.2</v>
          </cell>
          <cell r="L35">
            <v>2.8</v>
          </cell>
          <cell r="M35">
            <v>10.1</v>
          </cell>
          <cell r="N35">
            <v>1.5</v>
          </cell>
          <cell r="O35">
            <v>1.8</v>
          </cell>
          <cell r="P35">
            <v>2.4</v>
          </cell>
          <cell r="Q35">
            <v>1.8</v>
          </cell>
          <cell r="R35">
            <v>7.5</v>
          </cell>
          <cell r="S35">
            <v>1.2</v>
          </cell>
          <cell r="T35">
            <v>1.2</v>
          </cell>
          <cell r="U35">
            <v>1.1000000000000001</v>
          </cell>
          <cell r="V35">
            <v>1.9</v>
          </cell>
          <cell r="W35">
            <v>5.4</v>
          </cell>
          <cell r="X35">
            <v>1.3</v>
          </cell>
          <cell r="Y35">
            <v>1.7</v>
          </cell>
          <cell r="Z35">
            <v>1.9</v>
          </cell>
          <cell r="AA35">
            <v>1.8</v>
          </cell>
          <cell r="AB35">
            <v>6.7</v>
          </cell>
          <cell r="AC35">
            <v>1.9</v>
          </cell>
          <cell r="AD35">
            <v>1.7</v>
          </cell>
          <cell r="AE35">
            <v>1.9</v>
          </cell>
          <cell r="AF35">
            <v>1.7</v>
          </cell>
          <cell r="AG35">
            <v>7.2</v>
          </cell>
          <cell r="AH35">
            <v>2.4</v>
          </cell>
          <cell r="AI35">
            <v>2.8</v>
          </cell>
          <cell r="AJ35">
            <v>2.7</v>
          </cell>
          <cell r="AK35">
            <v>2.6</v>
          </cell>
          <cell r="AL35">
            <v>10.5</v>
          </cell>
          <cell r="AM35">
            <v>2.6</v>
          </cell>
          <cell r="AN35">
            <v>4.0999999999999996</v>
          </cell>
          <cell r="AO35">
            <v>3.8</v>
          </cell>
          <cell r="AP35">
            <v>4.2</v>
          </cell>
          <cell r="AQ35">
            <v>14.7</v>
          </cell>
          <cell r="AR35">
            <v>7.1</v>
          </cell>
          <cell r="AS35">
            <v>6.8</v>
          </cell>
          <cell r="AT35">
            <v>6.4</v>
          </cell>
          <cell r="AU35">
            <v>5.7</v>
          </cell>
          <cell r="AV35">
            <v>26</v>
          </cell>
          <cell r="AW35">
            <v>7.2</v>
          </cell>
          <cell r="AX35">
            <v>7</v>
          </cell>
          <cell r="AY35">
            <v>8.4</v>
          </cell>
          <cell r="AZ35">
            <v>8.1</v>
          </cell>
          <cell r="BA35">
            <v>30.7</v>
          </cell>
        </row>
        <row r="37">
          <cell r="B37" t="str">
            <v>4.-EGRESOS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-3</v>
          </cell>
          <cell r="J37">
            <v>-3</v>
          </cell>
          <cell r="K37">
            <v>-3</v>
          </cell>
          <cell r="L37">
            <v>-3</v>
          </cell>
          <cell r="M37">
            <v>-12</v>
          </cell>
          <cell r="N37">
            <v>-3.1</v>
          </cell>
          <cell r="O37">
            <v>-3.1</v>
          </cell>
          <cell r="P37">
            <v>-3.2</v>
          </cell>
          <cell r="Q37">
            <v>-3.2</v>
          </cell>
          <cell r="R37">
            <v>-12.6</v>
          </cell>
          <cell r="S37">
            <v>-2.9</v>
          </cell>
          <cell r="T37">
            <v>-3</v>
          </cell>
          <cell r="U37">
            <v>-3.2</v>
          </cell>
          <cell r="V37">
            <v>-3.5</v>
          </cell>
          <cell r="W37">
            <v>-12.6</v>
          </cell>
          <cell r="X37">
            <v>-3.6</v>
          </cell>
          <cell r="Y37">
            <v>-3.8</v>
          </cell>
          <cell r="Z37">
            <v>-4.2</v>
          </cell>
          <cell r="AA37">
            <v>-5.0999999999999996</v>
          </cell>
          <cell r="AB37">
            <v>-16.7</v>
          </cell>
          <cell r="AC37">
            <v>-6.2</v>
          </cell>
          <cell r="AD37">
            <v>-6.9</v>
          </cell>
          <cell r="AE37">
            <v>-7.9</v>
          </cell>
          <cell r="AF37">
            <v>-7.5</v>
          </cell>
          <cell r="AG37">
            <v>-28.5</v>
          </cell>
          <cell r="AH37">
            <v>-10.4</v>
          </cell>
          <cell r="AI37">
            <v>-11.4</v>
          </cell>
          <cell r="AJ37">
            <v>-12.6</v>
          </cell>
          <cell r="AK37">
            <v>-10.6</v>
          </cell>
          <cell r="AL37">
            <v>-45</v>
          </cell>
          <cell r="AM37">
            <v>-12.5</v>
          </cell>
          <cell r="AN37">
            <v>-13.4</v>
          </cell>
          <cell r="AO37">
            <v>-14.2</v>
          </cell>
          <cell r="AP37">
            <v>-13.3</v>
          </cell>
          <cell r="AQ37">
            <v>-53.4</v>
          </cell>
          <cell r="AR37">
            <v>-11.8</v>
          </cell>
          <cell r="AS37">
            <v>-14.3</v>
          </cell>
          <cell r="AT37">
            <v>-14.8</v>
          </cell>
          <cell r="AU37">
            <v>-17.3</v>
          </cell>
          <cell r="AV37">
            <v>-58.2</v>
          </cell>
          <cell r="AW37">
            <v>-14.9</v>
          </cell>
          <cell r="AX37">
            <v>-15.5</v>
          </cell>
          <cell r="AY37">
            <v>-16.7</v>
          </cell>
          <cell r="AZ37">
            <v>-15.2</v>
          </cell>
          <cell r="BA37">
            <v>-62.3</v>
          </cell>
        </row>
        <row r="38">
          <cell r="B38" t="str">
            <v xml:space="preserve">   4.1- Renta Privada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-3</v>
          </cell>
          <cell r="J38">
            <v>-3</v>
          </cell>
          <cell r="K38">
            <v>-3</v>
          </cell>
          <cell r="L38">
            <v>-3</v>
          </cell>
          <cell r="M38">
            <v>-12</v>
          </cell>
          <cell r="N38">
            <v>-3.1</v>
          </cell>
          <cell r="O38">
            <v>-3.1</v>
          </cell>
          <cell r="P38">
            <v>-3.2</v>
          </cell>
          <cell r="Q38">
            <v>-3.2</v>
          </cell>
          <cell r="R38">
            <v>-12.6</v>
          </cell>
          <cell r="S38">
            <v>-2.9</v>
          </cell>
          <cell r="T38">
            <v>-3</v>
          </cell>
          <cell r="U38">
            <v>-3.2</v>
          </cell>
          <cell r="V38">
            <v>-3.5</v>
          </cell>
          <cell r="W38">
            <v>-12.6</v>
          </cell>
          <cell r="X38">
            <v>-3.6</v>
          </cell>
          <cell r="Y38">
            <v>-3.8</v>
          </cell>
          <cell r="Z38">
            <v>-4.2</v>
          </cell>
          <cell r="AA38">
            <v>-5.0999999999999996</v>
          </cell>
          <cell r="AB38">
            <v>-16.7</v>
          </cell>
          <cell r="AC38">
            <v>-6.2</v>
          </cell>
          <cell r="AD38">
            <v>-6.9</v>
          </cell>
          <cell r="AE38">
            <v>-7.9</v>
          </cell>
          <cell r="AF38">
            <v>-7.5</v>
          </cell>
          <cell r="AG38">
            <v>-28.5</v>
          </cell>
          <cell r="AH38">
            <v>-10.4</v>
          </cell>
          <cell r="AI38">
            <v>-11.4</v>
          </cell>
          <cell r="AJ38">
            <v>-12.6</v>
          </cell>
          <cell r="AK38">
            <v>-10.6</v>
          </cell>
          <cell r="AL38">
            <v>-45</v>
          </cell>
          <cell r="AM38">
            <v>-12.5</v>
          </cell>
          <cell r="AN38">
            <v>-13.4</v>
          </cell>
          <cell r="AO38">
            <v>-14.2</v>
          </cell>
          <cell r="AP38">
            <v>-13.3</v>
          </cell>
          <cell r="AQ38">
            <v>-53.4</v>
          </cell>
          <cell r="AR38">
            <v>-11.8</v>
          </cell>
          <cell r="AS38">
            <v>-14.3</v>
          </cell>
          <cell r="AT38">
            <v>-14.8</v>
          </cell>
          <cell r="AU38">
            <v>-17.3</v>
          </cell>
          <cell r="AV38">
            <v>-58.2</v>
          </cell>
          <cell r="AW38">
            <v>-14.9</v>
          </cell>
          <cell r="AX38">
            <v>-15.5</v>
          </cell>
          <cell r="AY38">
            <v>-16.7</v>
          </cell>
          <cell r="AZ38">
            <v>-15.2</v>
          </cell>
          <cell r="BA38">
            <v>-62.3</v>
          </cell>
        </row>
        <row r="39">
          <cell r="B39" t="str">
            <v xml:space="preserve">   4.2- Renta Zona Franca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  <cell r="T39">
            <v>0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>
            <v>0</v>
          </cell>
          <cell r="AB39">
            <v>0</v>
          </cell>
          <cell r="AC39">
            <v>0</v>
          </cell>
          <cell r="AD39">
            <v>0</v>
          </cell>
          <cell r="AE39">
            <v>0</v>
          </cell>
          <cell r="AF39">
            <v>0</v>
          </cell>
          <cell r="AG39">
            <v>0</v>
          </cell>
          <cell r="AH39">
            <v>0</v>
          </cell>
          <cell r="AI39">
            <v>0</v>
          </cell>
          <cell r="AJ39">
            <v>0</v>
          </cell>
          <cell r="AK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R39">
            <v>0</v>
          </cell>
          <cell r="AS39">
            <v>0</v>
          </cell>
          <cell r="AT39">
            <v>0</v>
          </cell>
          <cell r="AU39">
            <v>0</v>
          </cell>
          <cell r="AV39">
            <v>0</v>
          </cell>
          <cell r="AW39">
            <v>0</v>
          </cell>
          <cell r="AX39">
            <v>0</v>
          </cell>
          <cell r="AY39">
            <v>0</v>
          </cell>
          <cell r="AZ39">
            <v>0</v>
          </cell>
          <cell r="BA39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ructuras"/>
      <sheetName val="OF-DD"/>
      <sheetName val="PIB por act"/>
      <sheetName val="PIB gasto1"/>
      <sheetName val="PIB gasto"/>
      <sheetName val="PIB PRODUCC"/>
      <sheetName val="SNF Córd"/>
      <sheetName val="SNF Córd 94"/>
      <sheetName val="Agricultura"/>
      <sheetName val="Pecuario"/>
      <sheetName val="Pesca"/>
      <sheetName val="Silvicultura"/>
      <sheetName val="Minería"/>
      <sheetName val="Supuestos "/>
      <sheetName val="1"/>
      <sheetName val="Cuadros de presentación"/>
      <sheetName val="GRAF"/>
      <sheetName val="GRAF 1"/>
      <sheetName val="APYR"/>
      <sheetName val="AgricCalendario"/>
      <sheetName val="Pecuario'94"/>
      <sheetName val="Supuestos"/>
      <sheetName val="PIB PROD 94-2005"/>
      <sheetName val="PIB ACT 94-2005"/>
      <sheetName val="PIB PRODUCCION"/>
      <sheetName val="PRODUCC"/>
      <sheetName val="FBKF"/>
      <sheetName val="X Córd "/>
      <sheetName val="X Córd 94"/>
      <sheetName val="M Cif Córd"/>
      <sheetName val="M Cif Córd 94 "/>
      <sheetName val="Gasto"/>
      <sheetName val="Hoja1"/>
      <sheetName val="J(Priv.Cap)"/>
      <sheetName val="BOP 10C"/>
      <sheetName val="TP 10C"/>
      <sheetName val="PRIVATE"/>
      <sheetName val="HACIENDA"/>
      <sheetName val="mm2000dg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IB corr"/>
      <sheetName val="PIB const F"/>
      <sheetName val="PIB const M"/>
      <sheetName val="Gasto corr"/>
      <sheetName val="Gasto const F"/>
      <sheetName val="Gasto const M"/>
      <sheetName val="Hoja3"/>
      <sheetName val="Hoja2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Data(2)"/>
      <sheetName val="Tab 2"/>
      <sheetName val="Tab 3"/>
      <sheetName val="Tab 12"/>
      <sheetName val="Tab 13"/>
      <sheetName val="Tab 14"/>
      <sheetName val="Tab 15"/>
      <sheetName val="Tab 18"/>
      <sheetName val="Tab 19"/>
      <sheetName val="Tab 20"/>
      <sheetName val="IPC1988"/>
      <sheetName val="ER"/>
      <sheetName val="WB"/>
      <sheetName val="CONTENT"/>
      <sheetName val="Summary BOP"/>
      <sheetName val="PIB EN CORR"/>
      <sheetName val="Time series"/>
      <sheetName val="Tab_2"/>
      <sheetName val="Tab_3"/>
      <sheetName val="Tab_12"/>
      <sheetName val="Tab_13"/>
      <sheetName val="Tab_14"/>
      <sheetName val="Tab_15"/>
      <sheetName val="Tab_18"/>
      <sheetName val="Tab_19"/>
      <sheetName val="Tab_20"/>
      <sheetName val="Programa"/>
      <sheetName val="#REF"/>
      <sheetName val="forecast"/>
      <sheetName val="PRIVATE"/>
      <sheetName val="Time_series"/>
      <sheetName val="Summary_BOP"/>
      <sheetName val="PIB_EN_COR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ITCER"/>
      <sheetName val="ITCER Y GRAFICOS"/>
    </sheetNames>
    <sheetDataSet>
      <sheetData sheetId="0" refreshError="1">
        <row r="9">
          <cell r="A9" t="str">
            <v>E90</v>
          </cell>
        </row>
        <row r="10">
          <cell r="A10" t="str">
            <v>F</v>
          </cell>
        </row>
        <row r="11">
          <cell r="A11" t="str">
            <v>M</v>
          </cell>
        </row>
        <row r="12">
          <cell r="A12" t="str">
            <v>A</v>
          </cell>
        </row>
        <row r="13">
          <cell r="A13" t="str">
            <v>M</v>
          </cell>
        </row>
        <row r="14">
          <cell r="A14" t="str">
            <v>J</v>
          </cell>
        </row>
        <row r="15">
          <cell r="A15" t="str">
            <v>J</v>
          </cell>
        </row>
        <row r="16">
          <cell r="A16" t="str">
            <v>A</v>
          </cell>
        </row>
        <row r="17">
          <cell r="A17" t="str">
            <v>S</v>
          </cell>
        </row>
        <row r="18">
          <cell r="A18" t="str">
            <v>O</v>
          </cell>
        </row>
        <row r="19">
          <cell r="A19" t="str">
            <v>N</v>
          </cell>
        </row>
        <row r="20">
          <cell r="A20" t="str">
            <v>D</v>
          </cell>
        </row>
        <row r="21">
          <cell r="A21" t="str">
            <v>E91</v>
          </cell>
        </row>
        <row r="22">
          <cell r="A22" t="str">
            <v>F</v>
          </cell>
        </row>
        <row r="23">
          <cell r="A23" t="str">
            <v>M</v>
          </cell>
        </row>
        <row r="24">
          <cell r="A24" t="str">
            <v>A</v>
          </cell>
        </row>
        <row r="25">
          <cell r="A25" t="str">
            <v>M</v>
          </cell>
        </row>
        <row r="26">
          <cell r="A26" t="str">
            <v>J</v>
          </cell>
        </row>
        <row r="27">
          <cell r="A27" t="str">
            <v>J</v>
          </cell>
        </row>
        <row r="28">
          <cell r="A28" t="str">
            <v>A</v>
          </cell>
        </row>
        <row r="29">
          <cell r="A29" t="str">
            <v>S</v>
          </cell>
        </row>
        <row r="30">
          <cell r="A30" t="str">
            <v>O</v>
          </cell>
        </row>
        <row r="31">
          <cell r="A31" t="str">
            <v>N</v>
          </cell>
        </row>
        <row r="32">
          <cell r="A32" t="str">
            <v>D</v>
          </cell>
        </row>
        <row r="33">
          <cell r="A33" t="str">
            <v>E92</v>
          </cell>
        </row>
        <row r="34">
          <cell r="A34" t="str">
            <v>F</v>
          </cell>
        </row>
        <row r="35">
          <cell r="A35" t="str">
            <v>M</v>
          </cell>
        </row>
        <row r="36">
          <cell r="A36" t="str">
            <v>A</v>
          </cell>
        </row>
        <row r="37">
          <cell r="A37" t="str">
            <v>M</v>
          </cell>
        </row>
        <row r="38">
          <cell r="A38" t="str">
            <v>J</v>
          </cell>
        </row>
        <row r="39">
          <cell r="A39" t="str">
            <v>J</v>
          </cell>
        </row>
        <row r="40">
          <cell r="A40" t="str">
            <v>A</v>
          </cell>
        </row>
        <row r="41">
          <cell r="A41" t="str">
            <v>S</v>
          </cell>
        </row>
        <row r="42">
          <cell r="A42" t="str">
            <v>O</v>
          </cell>
        </row>
        <row r="43">
          <cell r="A43" t="str">
            <v>N</v>
          </cell>
        </row>
        <row r="44">
          <cell r="A44" t="str">
            <v>D</v>
          </cell>
        </row>
        <row r="45">
          <cell r="A45" t="str">
            <v>E93</v>
          </cell>
        </row>
        <row r="46">
          <cell r="A46" t="str">
            <v>F</v>
          </cell>
        </row>
        <row r="47">
          <cell r="A47" t="str">
            <v>M</v>
          </cell>
        </row>
        <row r="48">
          <cell r="A48" t="str">
            <v>A</v>
          </cell>
        </row>
        <row r="49">
          <cell r="A49" t="str">
            <v>M</v>
          </cell>
        </row>
        <row r="50">
          <cell r="A50" t="str">
            <v>J</v>
          </cell>
        </row>
        <row r="51">
          <cell r="A51" t="str">
            <v>J</v>
          </cell>
        </row>
        <row r="52">
          <cell r="A52" t="str">
            <v>A</v>
          </cell>
        </row>
        <row r="53">
          <cell r="A53" t="str">
            <v>S</v>
          </cell>
        </row>
        <row r="54">
          <cell r="A54" t="str">
            <v>O</v>
          </cell>
        </row>
        <row r="55">
          <cell r="A55" t="str">
            <v>N</v>
          </cell>
        </row>
        <row r="56">
          <cell r="A56" t="str">
            <v>D</v>
          </cell>
        </row>
        <row r="57">
          <cell r="A57" t="str">
            <v>E94</v>
          </cell>
        </row>
        <row r="58">
          <cell r="A58" t="str">
            <v>F</v>
          </cell>
        </row>
        <row r="59">
          <cell r="A59" t="str">
            <v>M</v>
          </cell>
        </row>
        <row r="60">
          <cell r="A60" t="str">
            <v>A</v>
          </cell>
        </row>
        <row r="61">
          <cell r="A61" t="str">
            <v>M</v>
          </cell>
        </row>
        <row r="62">
          <cell r="A62" t="str">
            <v>J</v>
          </cell>
        </row>
        <row r="63">
          <cell r="A63" t="str">
            <v>J</v>
          </cell>
        </row>
        <row r="64">
          <cell r="A64" t="str">
            <v>A</v>
          </cell>
        </row>
        <row r="65">
          <cell r="A65" t="str">
            <v>S</v>
          </cell>
        </row>
        <row r="66">
          <cell r="A66" t="str">
            <v>O</v>
          </cell>
        </row>
        <row r="67">
          <cell r="A67" t="str">
            <v>N</v>
          </cell>
        </row>
        <row r="68">
          <cell r="A68" t="str">
            <v>D</v>
          </cell>
        </row>
        <row r="69">
          <cell r="A69" t="str">
            <v>E95</v>
          </cell>
        </row>
        <row r="70">
          <cell r="A70" t="str">
            <v>F</v>
          </cell>
        </row>
        <row r="71">
          <cell r="A71" t="str">
            <v>M</v>
          </cell>
        </row>
        <row r="72">
          <cell r="A72" t="str">
            <v>A</v>
          </cell>
        </row>
        <row r="73">
          <cell r="A73" t="str">
            <v>M</v>
          </cell>
        </row>
        <row r="74">
          <cell r="A74" t="str">
            <v>J</v>
          </cell>
        </row>
        <row r="75">
          <cell r="A75" t="str">
            <v>J</v>
          </cell>
        </row>
        <row r="76">
          <cell r="A76" t="str">
            <v>A</v>
          </cell>
        </row>
        <row r="77">
          <cell r="A77" t="str">
            <v>S</v>
          </cell>
        </row>
        <row r="78">
          <cell r="A78" t="str">
            <v>O</v>
          </cell>
        </row>
        <row r="79">
          <cell r="A79" t="str">
            <v>N</v>
          </cell>
        </row>
        <row r="80">
          <cell r="A80" t="str">
            <v>D</v>
          </cell>
        </row>
        <row r="81">
          <cell r="A81" t="str">
            <v>E96</v>
          </cell>
        </row>
        <row r="82">
          <cell r="A82" t="str">
            <v>F</v>
          </cell>
        </row>
        <row r="83">
          <cell r="A83" t="str">
            <v>M</v>
          </cell>
        </row>
        <row r="84">
          <cell r="A84" t="str">
            <v>A</v>
          </cell>
        </row>
        <row r="85">
          <cell r="A85" t="str">
            <v>M</v>
          </cell>
        </row>
        <row r="86">
          <cell r="A86" t="str">
            <v>J</v>
          </cell>
        </row>
        <row r="87">
          <cell r="A87" t="str">
            <v>J</v>
          </cell>
        </row>
        <row r="88">
          <cell r="A88" t="str">
            <v>A</v>
          </cell>
        </row>
        <row r="89">
          <cell r="A89" t="str">
            <v>S</v>
          </cell>
        </row>
        <row r="90">
          <cell r="A90" t="str">
            <v>O</v>
          </cell>
        </row>
        <row r="91">
          <cell r="A91" t="str">
            <v>N</v>
          </cell>
        </row>
        <row r="92">
          <cell r="A92" t="str">
            <v>D</v>
          </cell>
        </row>
        <row r="93">
          <cell r="A93" t="str">
            <v>E97</v>
          </cell>
        </row>
        <row r="94">
          <cell r="A94" t="str">
            <v>F</v>
          </cell>
        </row>
        <row r="95">
          <cell r="A95" t="str">
            <v>M</v>
          </cell>
        </row>
        <row r="96">
          <cell r="A96" t="str">
            <v>A</v>
          </cell>
        </row>
        <row r="97">
          <cell r="A97" t="str">
            <v>M</v>
          </cell>
        </row>
        <row r="98">
          <cell r="A98" t="str">
            <v>J</v>
          </cell>
        </row>
        <row r="99">
          <cell r="A99" t="str">
            <v>J</v>
          </cell>
        </row>
        <row r="100">
          <cell r="A100" t="str">
            <v>A</v>
          </cell>
        </row>
        <row r="101">
          <cell r="A101" t="str">
            <v>S</v>
          </cell>
        </row>
        <row r="102">
          <cell r="A102" t="str">
            <v>O</v>
          </cell>
        </row>
        <row r="103">
          <cell r="A103" t="str">
            <v>N</v>
          </cell>
        </row>
        <row r="104">
          <cell r="A104" t="str">
            <v>D</v>
          </cell>
        </row>
        <row r="105">
          <cell r="A105" t="str">
            <v>E98</v>
          </cell>
        </row>
        <row r="106">
          <cell r="A106" t="str">
            <v>F</v>
          </cell>
        </row>
        <row r="107">
          <cell r="A107" t="str">
            <v>M</v>
          </cell>
        </row>
        <row r="108">
          <cell r="A108" t="str">
            <v>A</v>
          </cell>
        </row>
        <row r="109">
          <cell r="A109" t="str">
            <v>M</v>
          </cell>
        </row>
        <row r="110">
          <cell r="A110" t="str">
            <v>J</v>
          </cell>
        </row>
        <row r="111">
          <cell r="A111" t="str">
            <v>J</v>
          </cell>
        </row>
        <row r="112">
          <cell r="A112" t="str">
            <v>A</v>
          </cell>
        </row>
        <row r="113">
          <cell r="A113" t="str">
            <v>S</v>
          </cell>
        </row>
        <row r="114">
          <cell r="A114" t="str">
            <v>O</v>
          </cell>
        </row>
        <row r="115">
          <cell r="A115" t="str">
            <v>N</v>
          </cell>
        </row>
        <row r="116">
          <cell r="A116" t="str">
            <v>D</v>
          </cell>
        </row>
        <row r="117">
          <cell r="A117" t="str">
            <v>E99</v>
          </cell>
        </row>
        <row r="118">
          <cell r="A118" t="str">
            <v>F</v>
          </cell>
        </row>
        <row r="119">
          <cell r="A119" t="str">
            <v>M</v>
          </cell>
        </row>
        <row r="120">
          <cell r="A120" t="str">
            <v>A</v>
          </cell>
        </row>
        <row r="151">
          <cell r="AB151">
            <v>1.1975520338883325</v>
          </cell>
        </row>
      </sheetData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m0025"/>
      <sheetName val="bcosdef"/>
      <sheetName val="ca67"/>
      <sheetName val="bcospreli"/>
      <sheetName val="pm0028"/>
      <sheetName val="bccrdef"/>
      <sheetName val="Bancos"/>
      <sheetName val="Central"/>
      <sheetName val="Programa"/>
      <sheetName val="SEMANAL"/>
      <sheetName val="res2002"/>
      <sheetName val="paradoc "/>
      <sheetName val="PROGvrsOBS"/>
      <sheetName val="deficit"/>
      <sheetName val="Metas"/>
      <sheetName val="RFPROMEDIOPIB"/>
      <sheetName val="encaje"/>
      <sheetName val="emision"/>
      <sheetName val="BalanceBCom"/>
      <sheetName val="balanzaresumen"/>
      <sheetName val="base FMI"/>
      <sheetName val="FMI"/>
      <sheetName val="resctasmonet"/>
      <sheetName val="omas"/>
      <sheetName val="minor"/>
      <sheetName val="origen y aplicacion"/>
      <sheetName val="origen y aplicacion 2002"/>
      <sheetName val="origen y aplicacion 2003"/>
      <sheetName val="origen y aplicacion 2004"/>
      <sheetName val="basemonetaria"/>
      <sheetName val="riqueza"/>
      <sheetName val="Crédito"/>
      <sheetName val="comparativofmi"/>
      <sheetName val="evaluacionmetas"/>
      <sheetName val="depbcosme"/>
      <sheetName val="absorcion"/>
      <sheetName val="Módulo1"/>
      <sheetName val="flujos (2)"/>
      <sheetName val="Hoja1"/>
      <sheetName val="indice"/>
      <sheetName val="DB"/>
      <sheetName val="CB"/>
      <sheetName val="CSPPROMEDIOPIB"/>
      <sheetName val="RES"/>
      <sheetName val="prog2003mensualizaciónenero"/>
      <sheetName val="Afiliados"/>
      <sheetName val="A 1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Links"/>
      <sheetName val="xxweolinksxx"/>
      <sheetName val="ErrCheck"/>
      <sheetName val="Micro"/>
      <sheetName val="Q3"/>
      <sheetName val="Q6"/>
      <sheetName val="Q7"/>
      <sheetName val="Q1"/>
      <sheetName val="DA"/>
      <sheetName val="Q2"/>
      <sheetName val="Q4"/>
      <sheetName val="Q5"/>
      <sheetName val="QC"/>
      <sheetName val="QQ"/>
      <sheetName val="WDQP"/>
      <sheetName val="QQ1"/>
      <sheetName val="QQ2"/>
      <sheetName val="QQ3"/>
      <sheetName val="WRSTAB"/>
      <sheetName val="Info"/>
      <sheetName val="Programa"/>
      <sheetName val="K. IMF Base"/>
      <sheetName val="Fax a enviar"/>
      <sheetName val="Daily-Monitoring"/>
      <sheetName val="Exp"/>
      <sheetName val="Imp"/>
      <sheetName val="Trade"/>
      <sheetName val="Caratula"/>
      <sheetName val="Constants"/>
      <sheetName val="C"/>
      <sheetName val="A"/>
      <sheetName val="M"/>
      <sheetName val="Q"/>
      <sheetName val="NPV_base"/>
      <sheetName val="Datos Modelo 900"/>
      <sheetName val="Data"/>
      <sheetName val="NPV-DP"/>
      <sheetName val="Scheduled Repayment"/>
      <sheetName val="NPV"/>
      <sheetName val="FSUOUT"/>
      <sheetName val="CHARTS"/>
      <sheetName val="MEMO ESTAT"/>
      <sheetName val="PARAM"/>
      <sheetName val="Table 1"/>
      <sheetName val="Links-Out"/>
      <sheetName val="CIRRs"/>
      <sheetName val="Cover"/>
      <sheetName val="Savings &amp; Invest."/>
      <sheetName val="arrtrsr"/>
      <sheetName val="Output"/>
      <sheetName val="Dates"/>
      <sheetName val="Data Fiscal"/>
      <sheetName val="EW"/>
      <sheetName val="EERProfile"/>
      <sheetName val="TABELAS"/>
      <sheetName val="NAVIGATOR"/>
      <sheetName val="GE Calculation"/>
      <sheetName val="Scheduled_Repayment"/>
      <sheetName val="MEMO_ESTAT"/>
      <sheetName val="Data_Fiscal"/>
      <sheetName val="GE_Calculation"/>
      <sheetName val="Quarterly Raw Data"/>
      <sheetName val="Quarterly MacroFlow"/>
      <sheetName val="Scheduled_Repayment1"/>
      <sheetName val="MEMO_ESTAT1"/>
      <sheetName val="Data_Fiscal1"/>
      <sheetName val="GE_Calculation1"/>
      <sheetName val="Scheduled_Repayment2"/>
      <sheetName val="MEMO_ESTAT2"/>
      <sheetName val="Data_Fiscal2"/>
      <sheetName val="GE_Calculation2"/>
      <sheetName val="E"/>
    </sheetNames>
    <sheetDataSet>
      <sheetData sheetId="0" refreshError="1">
        <row r="18">
          <cell r="G18" t="str">
            <v>Last sent to WEO:</v>
          </cell>
        </row>
        <row r="19">
          <cell r="G19" t="str">
            <v xml:space="preserve">       Last updated:</v>
          </cell>
        </row>
        <row r="25">
          <cell r="AB25" t="b">
            <v>0</v>
          </cell>
        </row>
      </sheetData>
      <sheetData sheetId="1" refreshError="1">
        <row r="1">
          <cell r="A1" t="str">
            <v>Links and other sources</v>
          </cell>
        </row>
        <row r="3">
          <cell r="A3" t="str">
            <v>Quest</v>
          </cell>
          <cell r="B3" t="str">
            <v>Series</v>
          </cell>
          <cell r="C3" t="str">
            <v>Year</v>
          </cell>
          <cell r="D3" t="str">
            <v>Link Type</v>
          </cell>
          <cell r="E3" t="str">
            <v>Link Path</v>
          </cell>
          <cell r="F3" t="str">
            <v>Link Reference</v>
          </cell>
        </row>
        <row r="4">
          <cell r="A4" t="str">
            <v>Q1</v>
          </cell>
          <cell r="B4" t="str">
            <v>NFI_R</v>
          </cell>
          <cell r="C4">
            <v>1974</v>
          </cell>
          <cell r="D4" t="str">
            <v>Aremos</v>
          </cell>
          <cell r="E4" t="str">
            <v>C:\JRFiles\WEO\banks\R999.bnk</v>
          </cell>
          <cell r="F4" t="str">
            <v>W111BMS</v>
          </cell>
        </row>
        <row r="5">
          <cell r="A5" t="str">
            <v>Q1</v>
          </cell>
          <cell r="B5" t="str">
            <v>NFI_R</v>
          </cell>
          <cell r="C5">
            <v>1975</v>
          </cell>
          <cell r="D5" t="str">
            <v>Aremos</v>
          </cell>
          <cell r="E5" t="str">
            <v>C:\JRFiles\WEO\banks\R999.bnk</v>
          </cell>
          <cell r="F5" t="str">
            <v>W111BMS</v>
          </cell>
        </row>
        <row r="6">
          <cell r="A6" t="str">
            <v>Q1</v>
          </cell>
          <cell r="B6" t="str">
            <v>NFI_R</v>
          </cell>
          <cell r="C6">
            <v>1976</v>
          </cell>
          <cell r="D6" t="str">
            <v>Aremos</v>
          </cell>
          <cell r="E6" t="str">
            <v>C:\JRFiles\WEO\banks\R999.bnk</v>
          </cell>
          <cell r="F6" t="str">
            <v>W111BMS</v>
          </cell>
        </row>
        <row r="7">
          <cell r="A7" t="str">
            <v>Q1</v>
          </cell>
          <cell r="B7" t="str">
            <v>NFI_R</v>
          </cell>
          <cell r="C7">
            <v>1977</v>
          </cell>
          <cell r="D7" t="str">
            <v>Aremos</v>
          </cell>
          <cell r="E7" t="str">
            <v>C:\JRFiles\WEO\banks\R999.bnk</v>
          </cell>
          <cell r="F7" t="str">
            <v>W111BMS</v>
          </cell>
        </row>
        <row r="8">
          <cell r="A8" t="str">
            <v>Q1</v>
          </cell>
          <cell r="B8" t="str">
            <v>NFI_R</v>
          </cell>
          <cell r="C8">
            <v>1978</v>
          </cell>
          <cell r="D8" t="str">
            <v>Aremos</v>
          </cell>
          <cell r="E8" t="str">
            <v>C:\JRFiles\WEO\banks\R999.bnk</v>
          </cell>
          <cell r="F8" t="str">
            <v>W111BMS</v>
          </cell>
        </row>
        <row r="9">
          <cell r="A9" t="str">
            <v>Q1</v>
          </cell>
          <cell r="B9" t="str">
            <v>NFI_R</v>
          </cell>
          <cell r="C9">
            <v>1979</v>
          </cell>
          <cell r="D9" t="str">
            <v>Aremos</v>
          </cell>
          <cell r="E9" t="str">
            <v>C:\JRFiles\WEO\banks\R999.bnk</v>
          </cell>
          <cell r="F9" t="str">
            <v>W111BMS</v>
          </cell>
        </row>
        <row r="10">
          <cell r="A10" t="str">
            <v>Q1</v>
          </cell>
          <cell r="B10" t="str">
            <v>NFI_R</v>
          </cell>
          <cell r="C10">
            <v>1980</v>
          </cell>
          <cell r="D10" t="str">
            <v>Aremos</v>
          </cell>
          <cell r="E10" t="str">
            <v>C:\JRFiles\WEO\banks\R999.bnk</v>
          </cell>
          <cell r="F10" t="str">
            <v>W111BMS</v>
          </cell>
        </row>
        <row r="11">
          <cell r="A11" t="str">
            <v>Q1</v>
          </cell>
          <cell r="B11" t="str">
            <v>NFI_R</v>
          </cell>
          <cell r="C11">
            <v>1981</v>
          </cell>
          <cell r="D11" t="str">
            <v>Aremos</v>
          </cell>
          <cell r="E11" t="str">
            <v>C:\JRFiles\WEO\banks\R999.bnk</v>
          </cell>
          <cell r="F11" t="str">
            <v>W111BMS</v>
          </cell>
        </row>
        <row r="12">
          <cell r="A12" t="str">
            <v>Q1</v>
          </cell>
          <cell r="B12" t="str">
            <v>NFI_R</v>
          </cell>
          <cell r="C12">
            <v>1982</v>
          </cell>
          <cell r="D12" t="str">
            <v>Aremos</v>
          </cell>
          <cell r="E12" t="str">
            <v>C:\JRFiles\WEO\banks\R999.bnk</v>
          </cell>
          <cell r="F12" t="str">
            <v>W111BMS</v>
          </cell>
        </row>
        <row r="13">
          <cell r="A13" t="str">
            <v>Q1</v>
          </cell>
          <cell r="B13" t="str">
            <v>NFI_R</v>
          </cell>
          <cell r="C13">
            <v>1983</v>
          </cell>
          <cell r="D13" t="str">
            <v>Aremos</v>
          </cell>
          <cell r="E13" t="str">
            <v>C:\JRFiles\WEO\banks\R999.bnk</v>
          </cell>
          <cell r="F13" t="str">
            <v>W111BMS</v>
          </cell>
        </row>
        <row r="14">
          <cell r="A14" t="str">
            <v>Q1</v>
          </cell>
          <cell r="B14" t="str">
            <v>NFI_R</v>
          </cell>
          <cell r="C14">
            <v>1984</v>
          </cell>
          <cell r="D14" t="str">
            <v>Aremos</v>
          </cell>
          <cell r="E14" t="str">
            <v>C:\JRFiles\WEO\banks\R999.bnk</v>
          </cell>
          <cell r="F14" t="str">
            <v>W111BMS</v>
          </cell>
        </row>
        <row r="15">
          <cell r="A15" t="str">
            <v>Q1</v>
          </cell>
          <cell r="B15" t="str">
            <v>NFI_R</v>
          </cell>
          <cell r="C15">
            <v>1985</v>
          </cell>
          <cell r="D15" t="str">
            <v>Aremos</v>
          </cell>
          <cell r="E15" t="str">
            <v>C:\JRFiles\WEO\banks\R999.bnk</v>
          </cell>
          <cell r="F15" t="str">
            <v>W111BMS</v>
          </cell>
        </row>
        <row r="16">
          <cell r="A16" t="str">
            <v>Q1</v>
          </cell>
          <cell r="B16" t="str">
            <v>NFI_R</v>
          </cell>
          <cell r="C16">
            <v>1986</v>
          </cell>
          <cell r="D16" t="str">
            <v>Aremos</v>
          </cell>
          <cell r="E16" t="str">
            <v>C:\JRFiles\WEO\banks\R999.bnk</v>
          </cell>
          <cell r="F16" t="str">
            <v>W111BMS</v>
          </cell>
        </row>
        <row r="17">
          <cell r="A17" t="str">
            <v>Q1</v>
          </cell>
          <cell r="B17" t="str">
            <v>NFI_R</v>
          </cell>
          <cell r="C17">
            <v>1987</v>
          </cell>
          <cell r="D17" t="str">
            <v>Aremos</v>
          </cell>
          <cell r="E17" t="str">
            <v>C:\JRFiles\WEO\banks\R999.bnk</v>
          </cell>
          <cell r="F17" t="str">
            <v>W111BMS</v>
          </cell>
        </row>
        <row r="18">
          <cell r="A18" t="str">
            <v>Q1</v>
          </cell>
          <cell r="B18" t="str">
            <v>NFI_R</v>
          </cell>
          <cell r="C18">
            <v>1988</v>
          </cell>
          <cell r="D18" t="str">
            <v>Aremos</v>
          </cell>
          <cell r="E18" t="str">
            <v>C:\JRFiles\WEO\banks\R999.bnk</v>
          </cell>
          <cell r="F18" t="str">
            <v>W111BMS</v>
          </cell>
        </row>
        <row r="19">
          <cell r="A19" t="str">
            <v>Q1</v>
          </cell>
          <cell r="B19" t="str">
            <v>NFI_R</v>
          </cell>
          <cell r="C19">
            <v>1989</v>
          </cell>
          <cell r="D19" t="str">
            <v>Aremos</v>
          </cell>
          <cell r="E19" t="str">
            <v>C:\JRFiles\WEO\banks\R999.bnk</v>
          </cell>
          <cell r="F19" t="str">
            <v>W111BMS</v>
          </cell>
        </row>
        <row r="20">
          <cell r="A20" t="str">
            <v>Q1</v>
          </cell>
          <cell r="B20" t="str">
            <v>NFI_R</v>
          </cell>
          <cell r="C20">
            <v>1990</v>
          </cell>
          <cell r="D20" t="str">
            <v>Aremos</v>
          </cell>
          <cell r="E20" t="str">
            <v>C:\JRFiles\WEO\banks\R999.bnk</v>
          </cell>
          <cell r="F20" t="str">
            <v>W111BMS</v>
          </cell>
        </row>
        <row r="21">
          <cell r="A21" t="str">
            <v>Q1</v>
          </cell>
          <cell r="B21" t="str">
            <v>NFI_R</v>
          </cell>
          <cell r="C21">
            <v>1991</v>
          </cell>
          <cell r="D21" t="str">
            <v>Aremos</v>
          </cell>
          <cell r="E21" t="str">
            <v>C:\JRFiles\WEO\banks\R999.bnk</v>
          </cell>
          <cell r="F21" t="str">
            <v>W111BMS</v>
          </cell>
        </row>
        <row r="22">
          <cell r="A22" t="str">
            <v>Q1</v>
          </cell>
          <cell r="B22" t="str">
            <v>NFI_R</v>
          </cell>
          <cell r="C22">
            <v>1992</v>
          </cell>
          <cell r="D22" t="str">
            <v>Aremos</v>
          </cell>
          <cell r="E22" t="str">
            <v>C:\JRFiles\WEO\banks\R999.bnk</v>
          </cell>
          <cell r="F22" t="str">
            <v>W111BMS</v>
          </cell>
        </row>
        <row r="23">
          <cell r="A23" t="str">
            <v>Q1</v>
          </cell>
          <cell r="B23" t="str">
            <v>NFI_R</v>
          </cell>
          <cell r="C23">
            <v>1993</v>
          </cell>
          <cell r="D23" t="str">
            <v>Aremos</v>
          </cell>
          <cell r="E23" t="str">
            <v>C:\JRFiles\WEO\banks\R999.bnk</v>
          </cell>
          <cell r="F23" t="str">
            <v>W111BMS</v>
          </cell>
        </row>
        <row r="24">
          <cell r="A24" t="str">
            <v>Q1</v>
          </cell>
          <cell r="B24" t="str">
            <v>NFI_R</v>
          </cell>
          <cell r="C24">
            <v>1994</v>
          </cell>
          <cell r="D24" t="str">
            <v>Aremos</v>
          </cell>
          <cell r="E24" t="str">
            <v>C:\JRFiles\WEO\banks\R999.bnk</v>
          </cell>
          <cell r="F24" t="str">
            <v>W111BMS</v>
          </cell>
        </row>
        <row r="25">
          <cell r="A25" t="str">
            <v>Q1</v>
          </cell>
          <cell r="B25" t="str">
            <v>NFI_R</v>
          </cell>
          <cell r="C25">
            <v>1995</v>
          </cell>
          <cell r="D25" t="str">
            <v>Aremos</v>
          </cell>
          <cell r="E25" t="str">
            <v>C:\JRFiles\WEO\banks\R999.bnk</v>
          </cell>
          <cell r="F25" t="str">
            <v>W111BMS</v>
          </cell>
        </row>
        <row r="26">
          <cell r="A26" t="str">
            <v>Q1</v>
          </cell>
          <cell r="B26" t="str">
            <v>NFI_R</v>
          </cell>
          <cell r="C26">
            <v>1996</v>
          </cell>
          <cell r="D26" t="str">
            <v>Aremos</v>
          </cell>
          <cell r="E26" t="str">
            <v>C:\JRFiles\WEO\banks\R999.bnk</v>
          </cell>
          <cell r="F26" t="str">
            <v>W111BMS</v>
          </cell>
        </row>
        <row r="27">
          <cell r="A27" t="str">
            <v>Q1</v>
          </cell>
          <cell r="B27" t="str">
            <v>NFI_R</v>
          </cell>
          <cell r="C27">
            <v>1997</v>
          </cell>
          <cell r="D27" t="str">
            <v>Aremos</v>
          </cell>
          <cell r="E27" t="str">
            <v>C:\JRFiles\WEO\banks\R999.bnk</v>
          </cell>
          <cell r="F27" t="str">
            <v>W111BMS</v>
          </cell>
        </row>
        <row r="28">
          <cell r="A28" t="str">
            <v>Q1</v>
          </cell>
          <cell r="B28" t="str">
            <v>NFI_R</v>
          </cell>
          <cell r="C28">
            <v>1998</v>
          </cell>
          <cell r="D28" t="str">
            <v>Aremos</v>
          </cell>
          <cell r="E28" t="str">
            <v>C:\JRFiles\WEO\banks\R999.bnk</v>
          </cell>
          <cell r="F28" t="str">
            <v>W111BMS</v>
          </cell>
        </row>
        <row r="29">
          <cell r="A29" t="str">
            <v>Q1</v>
          </cell>
          <cell r="B29" t="str">
            <v>NFI_R</v>
          </cell>
          <cell r="C29">
            <v>1999</v>
          </cell>
          <cell r="D29" t="str">
            <v>Aremos</v>
          </cell>
          <cell r="E29" t="str">
            <v>C:\JRFiles\WEO\banks\R999.bnk</v>
          </cell>
          <cell r="F29" t="str">
            <v>W111BMS</v>
          </cell>
        </row>
        <row r="30">
          <cell r="A30" t="str">
            <v>Q1</v>
          </cell>
          <cell r="B30" t="str">
            <v>NFI_R</v>
          </cell>
          <cell r="C30">
            <v>2000</v>
          </cell>
          <cell r="D30" t="str">
            <v>Aremos</v>
          </cell>
          <cell r="E30" t="str">
            <v>C:\JRFiles\WEO\banks\R999.bnk</v>
          </cell>
          <cell r="F30" t="str">
            <v>W111BMS</v>
          </cell>
        </row>
        <row r="31">
          <cell r="A31" t="str">
            <v>Q1</v>
          </cell>
          <cell r="B31" t="str">
            <v>NFI_R</v>
          </cell>
          <cell r="C31">
            <v>2001</v>
          </cell>
          <cell r="D31" t="str">
            <v>Aremos</v>
          </cell>
          <cell r="E31" t="str">
            <v>C:\JRFiles\WEO\banks\R999.bnk</v>
          </cell>
          <cell r="F31" t="str">
            <v>W111BMS</v>
          </cell>
        </row>
        <row r="32">
          <cell r="A32" t="str">
            <v>Q1</v>
          </cell>
          <cell r="B32" t="str">
            <v>NFI_R</v>
          </cell>
          <cell r="C32">
            <v>2002</v>
          </cell>
          <cell r="D32" t="str">
            <v>Aremos</v>
          </cell>
          <cell r="E32" t="str">
            <v>C:\JRFiles\WEO\banks\R999.bnk</v>
          </cell>
          <cell r="F32" t="str">
            <v>W111BMS</v>
          </cell>
        </row>
        <row r="33">
          <cell r="A33" t="str">
            <v>Q1</v>
          </cell>
          <cell r="B33" t="str">
            <v>NFI_R</v>
          </cell>
          <cell r="C33">
            <v>2003</v>
          </cell>
          <cell r="D33" t="str">
            <v>Aremos</v>
          </cell>
          <cell r="E33" t="str">
            <v>C:\JRFiles\WEO\banks\R999.bnk</v>
          </cell>
          <cell r="F33" t="str">
            <v>W111BMS</v>
          </cell>
        </row>
      </sheetData>
      <sheetData sheetId="2" refreshError="1"/>
      <sheetData sheetId="3" refreshError="1">
        <row r="3">
          <cell r="A3" t="str">
            <v>Import of services must be neagtive</v>
          </cell>
          <cell r="B3" t="str">
            <v>(BMS)&lt;(0)</v>
          </cell>
          <cell r="C3" t="str">
            <v>1974 to 2003</v>
          </cell>
        </row>
      </sheetData>
      <sheetData sheetId="4" refreshError="1">
        <row r="9">
          <cell r="E9" t="str">
            <v/>
          </cell>
          <cell r="F9">
            <v>5.499922034013137</v>
          </cell>
          <cell r="G9">
            <v>3.1125139417077573E-2</v>
          </cell>
          <cell r="H9">
            <v>-11.815341506926385</v>
          </cell>
          <cell r="I9">
            <v>4.8280088654108324</v>
          </cell>
          <cell r="J9">
            <v>2.8242840575235637</v>
          </cell>
          <cell r="K9">
            <v>9.9588829174379114</v>
          </cell>
          <cell r="L9">
            <v>8.3813214439073338</v>
          </cell>
          <cell r="M9">
            <v>-8.7935606400954818</v>
          </cell>
          <cell r="N9">
            <v>-11.636232927103263</v>
          </cell>
          <cell r="O9">
            <v>-3.7530680451922955</v>
          </cell>
          <cell r="P9">
            <v>2.9006913192956096</v>
          </cell>
          <cell r="Q9">
            <v>2.3027964999791322</v>
          </cell>
          <cell r="R9">
            <v>4.7637889688249384</v>
          </cell>
          <cell r="S9">
            <v>12.823183363281554</v>
          </cell>
          <cell r="T9">
            <v>8.5841524899317321</v>
          </cell>
          <cell r="U9">
            <v>2.4953521613617529</v>
          </cell>
          <cell r="V9">
            <v>6.8407620089326358</v>
          </cell>
          <cell r="W9">
            <v>-0.68335963827155388</v>
          </cell>
          <cell r="X9">
            <v>0.88820932190286916</v>
          </cell>
          <cell r="Y9">
            <v>2.9238471493767433</v>
          </cell>
          <cell r="Z9">
            <v>0.18282291821776908</v>
          </cell>
          <cell r="AA9">
            <v>4.8537195610348212</v>
          </cell>
          <cell r="AB9">
            <v>3.761192619368249</v>
          </cell>
          <cell r="AC9">
            <v>4.3213142669842339</v>
          </cell>
          <cell r="AD9">
            <v>4.5436848949276349</v>
          </cell>
          <cell r="AE9">
            <v>4.5447223775904977</v>
          </cell>
          <cell r="AF9">
            <v>4.4999999999999973</v>
          </cell>
          <cell r="AG9">
            <v>4.5000000000000044</v>
          </cell>
          <cell r="AH9">
            <v>4.4999999999999858</v>
          </cell>
        </row>
        <row r="12">
          <cell r="E12">
            <v>6.0100007893990103E-3</v>
          </cell>
          <cell r="F12">
            <v>1.05400013224187E-2</v>
          </cell>
          <cell r="G12">
            <v>1.73100009975133E-2</v>
          </cell>
          <cell r="H12">
            <v>3.14230054643534E-2</v>
          </cell>
          <cell r="I12">
            <v>6.8950001632993294E-2</v>
          </cell>
          <cell r="J12">
            <v>0.18912803297948699</v>
          </cell>
          <cell r="K12">
            <v>0.36017705548321999</v>
          </cell>
          <cell r="L12">
            <v>0.71800007647888997</v>
          </cell>
          <cell r="M12">
            <v>4.3459004024813499</v>
          </cell>
          <cell r="N12">
            <v>105.50000960638501</v>
          </cell>
          <cell r="O12">
            <v>5443.0005987300001</v>
          </cell>
          <cell r="P12">
            <v>26685.6149989283</v>
          </cell>
          <cell r="Q12">
            <v>44953</v>
          </cell>
          <cell r="R12">
            <v>69262</v>
          </cell>
          <cell r="S12">
            <v>98576</v>
          </cell>
          <cell r="T12">
            <v>120858</v>
          </cell>
          <cell r="U12">
            <v>136925</v>
          </cell>
          <cell r="V12">
            <v>157275</v>
          </cell>
          <cell r="W12">
            <v>165892</v>
          </cell>
          <cell r="X12">
            <v>173883</v>
          </cell>
          <cell r="Y12">
            <v>185426</v>
          </cell>
          <cell r="Z12">
            <v>188314</v>
          </cell>
          <cell r="AA12">
            <v>198654</v>
          </cell>
          <cell r="AB12">
            <v>210746</v>
          </cell>
          <cell r="AC12">
            <v>231813</v>
          </cell>
          <cell r="AD12">
            <v>246948</v>
          </cell>
          <cell r="AE12">
            <v>265055.32163078157</v>
          </cell>
          <cell r="AF12">
            <v>282669.64947115362</v>
          </cell>
          <cell r="AG12">
            <v>303069.91807348683</v>
          </cell>
          <cell r="AH12">
            <v>324942.47406085033</v>
          </cell>
        </row>
        <row r="15">
          <cell r="E15">
            <v>7.1431951027257599</v>
          </cell>
          <cell r="F15">
            <v>6.6306870254013397</v>
          </cell>
          <cell r="G15">
            <v>3.4030969355538998</v>
          </cell>
          <cell r="H15">
            <v>4.6405867973554402</v>
          </cell>
          <cell r="I15">
            <v>4.5890243980000003</v>
          </cell>
          <cell r="J15">
            <v>4.5890243980000003</v>
          </cell>
          <cell r="K15">
            <v>4.5890243980000003</v>
          </cell>
          <cell r="L15">
            <v>4.1560975679999999</v>
          </cell>
          <cell r="M15">
            <v>4.1560975679999999</v>
          </cell>
          <cell r="N15">
            <v>6.8402439140000002</v>
          </cell>
          <cell r="O15">
            <v>7.18658554314848</v>
          </cell>
          <cell r="P15">
            <v>8.1390240737030393</v>
          </cell>
          <cell r="Q15">
            <v>9.4</v>
          </cell>
          <cell r="R15">
            <v>9.9</v>
          </cell>
          <cell r="S15">
            <v>8.8000000000000007</v>
          </cell>
          <cell r="T15">
            <v>7.1</v>
          </cell>
          <cell r="U15">
            <v>7.2</v>
          </cell>
          <cell r="V15">
            <v>8.6</v>
          </cell>
          <cell r="W15">
            <v>6.9003341420522428</v>
          </cell>
          <cell r="X15">
            <v>9.4</v>
          </cell>
          <cell r="Y15">
            <v>7.8467668364766281</v>
          </cell>
          <cell r="Z15">
            <v>8.833123082592067</v>
          </cell>
          <cell r="AA15">
            <v>9.7210939615488776</v>
          </cell>
          <cell r="AB15">
            <v>10.301574593007739</v>
          </cell>
          <cell r="AC15">
            <v>8</v>
          </cell>
          <cell r="AD15">
            <v>8</v>
          </cell>
          <cell r="AE15">
            <v>8</v>
          </cell>
          <cell r="AF15">
            <v>8</v>
          </cell>
          <cell r="AG15">
            <v>8</v>
          </cell>
          <cell r="AH15">
            <v>8</v>
          </cell>
        </row>
        <row r="16">
          <cell r="E16" t="str">
            <v/>
          </cell>
          <cell r="F16">
            <v>75.433293218212668</v>
          </cell>
          <cell r="G16">
            <v>64.448175288207651</v>
          </cell>
          <cell r="H16">
            <v>111.12643027067017</v>
          </cell>
          <cell r="I16">
            <v>266.23860222806849</v>
          </cell>
          <cell r="J16">
            <v>165.00000000000074</v>
          </cell>
          <cell r="K16">
            <v>78.616352201257541</v>
          </cell>
          <cell r="L16">
            <v>86.267605633802489</v>
          </cell>
          <cell r="M16">
            <v>667.10775047259153</v>
          </cell>
          <cell r="N16">
            <v>2125.2341054706717</v>
          </cell>
          <cell r="O16">
            <v>7488.482834994471</v>
          </cell>
          <cell r="P16">
            <v>229.80690161887131</v>
          </cell>
          <cell r="Q16">
            <v>202.26366814003475</v>
          </cell>
          <cell r="R16">
            <v>23.731120762299895</v>
          </cell>
          <cell r="S16">
            <v>11.130029337803862</v>
          </cell>
          <cell r="T16">
            <v>11.550972304066002</v>
          </cell>
          <cell r="U16">
            <v>8.5471891474997523</v>
          </cell>
          <cell r="V16">
            <v>7.2541633817073921</v>
          </cell>
          <cell r="W16">
            <v>3.4702433889322473</v>
          </cell>
          <cell r="X16">
            <v>3.7581785332140307</v>
          </cell>
          <cell r="Y16">
            <v>1.9762812439245325</v>
          </cell>
          <cell r="Z16">
            <v>0.19313500385440496</v>
          </cell>
          <cell r="AA16">
            <v>2.2593775336300519</v>
          </cell>
          <cell r="AB16">
            <v>3.6999999999999882</v>
          </cell>
          <cell r="AC16">
            <v>2.4416305206653774</v>
          </cell>
          <cell r="AD16">
            <v>2.4999999999999853</v>
          </cell>
          <cell r="AE16">
            <v>2.4999999999999867</v>
          </cell>
          <cell r="AF16">
            <v>2.4999999999999951</v>
          </cell>
          <cell r="AG16">
            <v>2.4999999999999947</v>
          </cell>
          <cell r="AH16">
            <v>2.4999999999999964</v>
          </cell>
        </row>
        <row r="19">
          <cell r="E19">
            <v>-2.3128116986478724</v>
          </cell>
          <cell r="F19">
            <v>-3.9848178917139752</v>
          </cell>
          <cell r="G19">
            <v>-3.2177929674373038</v>
          </cell>
          <cell r="H19">
            <v>-7.5295152730184123</v>
          </cell>
          <cell r="I19">
            <v>-4.6018861249710179</v>
          </cell>
          <cell r="J19">
            <v>-3.1893728153490812</v>
          </cell>
          <cell r="K19">
            <v>-4.5349910910455185</v>
          </cell>
          <cell r="L19">
            <v>-6.8246529663986157</v>
          </cell>
          <cell r="M19">
            <v>-4.387470856208818</v>
          </cell>
          <cell r="N19">
            <v>-5.8707780352426635</v>
          </cell>
          <cell r="O19">
            <v>-8.5545118524569563</v>
          </cell>
          <cell r="P19">
            <v>-2.0572881682586215</v>
          </cell>
          <cell r="Q19">
            <v>-3.2003425800280283</v>
          </cell>
          <cell r="R19">
            <v>-3.2834454679333547</v>
          </cell>
          <cell r="S19">
            <v>-3.2222853432884286</v>
          </cell>
          <cell r="T19">
            <v>-3.6886263217991364</v>
          </cell>
          <cell r="U19">
            <v>-1.6340405331385792</v>
          </cell>
          <cell r="V19">
            <v>-1.0065172468605945</v>
          </cell>
          <cell r="W19">
            <v>-1.2820389168856841</v>
          </cell>
          <cell r="X19">
            <v>-3.3827457554678704</v>
          </cell>
          <cell r="Y19">
            <v>-3.5080314365523195</v>
          </cell>
          <cell r="Z19">
            <v>-3.2045932935949741</v>
          </cell>
          <cell r="AA19">
            <v>-2.515297955238756</v>
          </cell>
          <cell r="AB19">
            <v>-1.8382073681113786</v>
          </cell>
          <cell r="AC19">
            <v>-1.3421162747559443</v>
          </cell>
          <cell r="AD19">
            <v>-1.1455367121823208</v>
          </cell>
          <cell r="AE19">
            <v>-1.1219684721055305</v>
          </cell>
          <cell r="AF19">
            <v>-1.3804219420225683</v>
          </cell>
          <cell r="AG19">
            <v>-1.3117690918527989</v>
          </cell>
          <cell r="AH19">
            <v>-1.2326137189272668</v>
          </cell>
        </row>
        <row r="20">
          <cell r="E20">
            <v>-2.3128116986478724</v>
          </cell>
          <cell r="F20">
            <v>-3.9848178917139752</v>
          </cell>
          <cell r="G20">
            <v>-3.2177929674373038</v>
          </cell>
          <cell r="H20">
            <v>-7.5295152730184123</v>
          </cell>
          <cell r="I20">
            <v>-4.6018861249710179</v>
          </cell>
          <cell r="J20">
            <v>-3.1893728153490812</v>
          </cell>
          <cell r="K20">
            <v>-4.5349910910455185</v>
          </cell>
          <cell r="L20">
            <v>-6.8246529663986157</v>
          </cell>
          <cell r="M20">
            <v>-4.387470856208818</v>
          </cell>
          <cell r="N20">
            <v>-5.8707780352426635</v>
          </cell>
          <cell r="O20">
            <v>-8.5545118524569563</v>
          </cell>
          <cell r="P20">
            <v>-1.7537538483516117</v>
          </cell>
          <cell r="Q20">
            <v>-3.0512980223789286</v>
          </cell>
          <cell r="R20">
            <v>-3.2314689151338403</v>
          </cell>
          <cell r="S20">
            <v>-2.7941892549910743</v>
          </cell>
          <cell r="T20">
            <v>-3.0655810951695379</v>
          </cell>
          <cell r="U20">
            <v>-1.1469125433631548</v>
          </cell>
          <cell r="V20">
            <v>-0.60785248768081379</v>
          </cell>
          <cell r="W20">
            <v>-0.59785884792515787</v>
          </cell>
          <cell r="X20">
            <v>-3.1636329037227315</v>
          </cell>
          <cell r="Y20">
            <v>-2.7481595739224831</v>
          </cell>
          <cell r="Z20">
            <v>-2.610373001954418</v>
          </cell>
          <cell r="AA20">
            <v>-2.1668399254424635</v>
          </cell>
          <cell r="AB20">
            <v>-1.6616915623546855</v>
          </cell>
          <cell r="AC20">
            <v>-1.305017406271433</v>
          </cell>
          <cell r="AD20">
            <v>-1.0195992678620589</v>
          </cell>
          <cell r="AE20">
            <v>-1.0317986167977682</v>
          </cell>
          <cell r="AF20">
            <v>-1.3570328816608743</v>
          </cell>
          <cell r="AG20">
            <v>-1.3277874030703523</v>
          </cell>
          <cell r="AH20">
            <v>-1.2855930586365547</v>
          </cell>
        </row>
        <row r="23">
          <cell r="E23">
            <v>-10.2386817336824</v>
          </cell>
          <cell r="F23">
            <v>-5.9906272459634797</v>
          </cell>
          <cell r="G23">
            <v>15.8148422745617</v>
          </cell>
          <cell r="H23">
            <v>-13.7454028907454</v>
          </cell>
          <cell r="I23">
            <v>10.267382123708799</v>
          </cell>
          <cell r="J23">
            <v>5.0402933624466</v>
          </cell>
          <cell r="K23">
            <v>-20.015736525680001</v>
          </cell>
          <cell r="L23">
            <v>-2.07441375255718</v>
          </cell>
          <cell r="M23">
            <v>-16.769442746113899</v>
          </cell>
          <cell r="N23">
            <v>29.831956443506598</v>
          </cell>
          <cell r="O23">
            <v>-5.5950894082391596</v>
          </cell>
          <cell r="P23">
            <v>11.329102674389199</v>
          </cell>
          <cell r="Q23">
            <v>2.7719282896267798</v>
          </cell>
          <cell r="R23">
            <v>0.25845453807096203</v>
          </cell>
          <cell r="S23">
            <v>17.626479035207598</v>
          </cell>
          <cell r="T23">
            <v>5.6999999999998598</v>
          </cell>
          <cell r="U23">
            <v>7.80000000000003</v>
          </cell>
          <cell r="V23">
            <v>16.3999999999998</v>
          </cell>
          <cell r="W23">
            <v>-4.8000000000000096</v>
          </cell>
          <cell r="X23">
            <v>14.4500000000015</v>
          </cell>
          <cell r="Y23">
            <v>8.1999999999999602</v>
          </cell>
          <cell r="Z23">
            <v>6.0363685426345626</v>
          </cell>
          <cell r="AA23">
            <v>5.8323218499755303</v>
          </cell>
          <cell r="AB23">
            <v>8.6015267696210707</v>
          </cell>
          <cell r="AC23">
            <v>10.958</v>
          </cell>
          <cell r="AD23">
            <v>7.6660000000000004</v>
          </cell>
          <cell r="AE23">
            <v>7.5469999999999997</v>
          </cell>
          <cell r="AF23">
            <v>7.1</v>
          </cell>
          <cell r="AG23">
            <v>4.4098590811041491</v>
          </cell>
          <cell r="AH23">
            <v>3.9098590811041491</v>
          </cell>
        </row>
        <row r="24">
          <cell r="E24">
            <v>40.557247017599799</v>
          </cell>
          <cell r="F24">
            <v>22.3297018718023</v>
          </cell>
          <cell r="G24">
            <v>-2.4558380522488399</v>
          </cell>
          <cell r="H24">
            <v>-28.994100411189599</v>
          </cell>
          <cell r="I24">
            <v>-20.714234554541399</v>
          </cell>
          <cell r="J24">
            <v>-16.512099748531501</v>
          </cell>
          <cell r="K24">
            <v>32.337762180386797</v>
          </cell>
          <cell r="L24">
            <v>8.1907060191197107</v>
          </cell>
          <cell r="M24">
            <v>-15.725957808949399</v>
          </cell>
          <cell r="N24">
            <v>-25.2120342342748</v>
          </cell>
          <cell r="O24">
            <v>20.730846944182598</v>
          </cell>
          <cell r="P24">
            <v>24.861261160460401</v>
          </cell>
          <cell r="Q24">
            <v>6.3999402828829099</v>
          </cell>
          <cell r="R24">
            <v>6.0889685669701903</v>
          </cell>
          <cell r="S24">
            <v>33.897005766304403</v>
          </cell>
          <cell r="T24">
            <v>27.500000000000298</v>
          </cell>
          <cell r="U24">
            <v>-2.3999999999999799</v>
          </cell>
          <cell r="V24">
            <v>12.1999999999996</v>
          </cell>
          <cell r="W24">
            <v>1.1000000000002601</v>
          </cell>
          <cell r="X24">
            <v>-14.819999999999901</v>
          </cell>
          <cell r="Y24">
            <v>2.65000000000013</v>
          </cell>
          <cell r="Z24">
            <v>1.0862594471836795</v>
          </cell>
          <cell r="AA24">
            <v>1.5903507890746793</v>
          </cell>
          <cell r="AB24">
            <v>5.4733999738256767</v>
          </cell>
          <cell r="AC24">
            <v>6.2149999999999999</v>
          </cell>
          <cell r="AD24">
            <v>2.5880000000000001</v>
          </cell>
          <cell r="AE24">
            <v>7.3289999999999997</v>
          </cell>
          <cell r="AF24">
            <v>3.4999999999999929</v>
          </cell>
          <cell r="AG24">
            <v>3.4999999999999929</v>
          </cell>
          <cell r="AH24">
            <v>2.4999999999999929</v>
          </cell>
        </row>
        <row r="27">
          <cell r="E27">
            <v>-4.4269915432204812</v>
          </cell>
          <cell r="F27">
            <v>-11.671106582841004</v>
          </cell>
          <cell r="G27">
            <v>-11.976417536658285</v>
          </cell>
          <cell r="H27">
            <v>-4.5484920689964419</v>
          </cell>
          <cell r="I27">
            <v>-1.3551904235545453</v>
          </cell>
          <cell r="J27">
            <v>0.29535467026966633</v>
          </cell>
          <cell r="K27">
            <v>-5.6190769081809266</v>
          </cell>
          <cell r="L27">
            <v>-5.5162255616292324</v>
          </cell>
          <cell r="M27">
            <v>-7.0214951777402321</v>
          </cell>
          <cell r="N27">
            <v>-0.71816388465899139</v>
          </cell>
          <cell r="O27">
            <v>-5.0073498509757819</v>
          </cell>
          <cell r="P27">
            <v>-4.2470148235703231</v>
          </cell>
          <cell r="Q27">
            <v>-5.2548550708517787</v>
          </cell>
          <cell r="R27">
            <v>-7.0802749768984707</v>
          </cell>
          <cell r="S27">
            <v>-6.0217516610012467</v>
          </cell>
          <cell r="T27">
            <v>-8.631760105414287</v>
          </cell>
          <cell r="U27">
            <v>-6.5379793167128097</v>
          </cell>
          <cell r="V27">
            <v>-5.7066867227350366</v>
          </cell>
          <cell r="W27">
            <v>-5.8658848304790725</v>
          </cell>
          <cell r="X27">
            <v>-2.8485887871283615</v>
          </cell>
          <cell r="Y27">
            <v>-2.9341478459622024</v>
          </cell>
          <cell r="Z27">
            <v>-2.1594595833694967</v>
          </cell>
          <cell r="AA27">
            <v>-1.9956785916303579</v>
          </cell>
          <cell r="AB27">
            <v>-1.7510411829156167</v>
          </cell>
          <cell r="AC27">
            <v>-0.77341777649511123</v>
          </cell>
          <cell r="AD27">
            <v>-0.82742707316428921</v>
          </cell>
          <cell r="AE27">
            <v>-0.83299017984065493</v>
          </cell>
          <cell r="AF27">
            <v>-0.78468741890759097</v>
          </cell>
          <cell r="AG27">
            <v>-0.76037192187936142</v>
          </cell>
          <cell r="AH27">
            <v>-0.66158521729748554</v>
          </cell>
        </row>
        <row r="28">
          <cell r="E28">
            <v>3899.2384175607499</v>
          </cell>
          <cell r="F28">
            <v>3249.2425157232401</v>
          </cell>
          <cell r="G28">
            <v>3293.3274120258998</v>
          </cell>
          <cell r="H28">
            <v>3015.2994321845999</v>
          </cell>
          <cell r="I28">
            <v>3147.3123470577302</v>
          </cell>
          <cell r="J28">
            <v>2978.1999933759298</v>
          </cell>
          <cell r="K28">
            <v>2525.0174549050598</v>
          </cell>
          <cell r="L28">
            <v>2717.4290525347101</v>
          </cell>
          <cell r="M28">
            <v>2664.3195946492901</v>
          </cell>
          <cell r="N28">
            <v>3614.7981802055201</v>
          </cell>
          <cell r="O28">
            <v>3321.2418764305799</v>
          </cell>
          <cell r="P28">
            <v>3406.24806198022</v>
          </cell>
          <cell r="Q28">
            <v>3662</v>
          </cell>
          <cell r="R28">
            <v>3384.661135083993</v>
          </cell>
          <cell r="S28">
            <v>4424.1397983408533</v>
          </cell>
          <cell r="T28">
            <v>5491.4233941389157</v>
          </cell>
          <cell r="U28">
            <v>5877.6437051950797</v>
          </cell>
          <cell r="V28">
            <v>6824.5584814457479</v>
          </cell>
          <cell r="W28">
            <v>5756.775935206897</v>
          </cell>
          <cell r="X28">
            <v>6088.2251080518972</v>
          </cell>
          <cell r="Y28">
            <v>6955.2608240684804</v>
          </cell>
          <cell r="Z28">
            <v>7025.7312402477937</v>
          </cell>
          <cell r="AA28">
            <v>7722.8645714530721</v>
          </cell>
          <cell r="AB28">
            <v>8985.6177410167893</v>
          </cell>
          <cell r="AC28">
            <v>11624.746999999999</v>
          </cell>
          <cell r="AD28">
            <v>12083.739588117616</v>
          </cell>
          <cell r="AE28">
            <v>12353.437559956878</v>
          </cell>
          <cell r="AF28">
            <v>12875.771942018016</v>
          </cell>
          <cell r="AG28">
            <v>13529.54238631614</v>
          </cell>
          <cell r="AH28">
            <v>14170.282720774798</v>
          </cell>
        </row>
        <row r="29">
          <cell r="E29">
            <v>-3064.5305108713301</v>
          </cell>
          <cell r="F29">
            <v>-3804.4224580301202</v>
          </cell>
          <cell r="G29">
            <v>-3721.9646636321399</v>
          </cell>
          <cell r="H29">
            <v>-2721.9738322593698</v>
          </cell>
          <cell r="I29">
            <v>-2139.9798044847398</v>
          </cell>
          <cell r="J29">
            <v>-1806.0786885701</v>
          </cell>
          <cell r="K29">
            <v>-2660.2083281141199</v>
          </cell>
          <cell r="L29">
            <v>-3191.8105543750398</v>
          </cell>
          <cell r="M29">
            <v>-2888.9180722877099</v>
          </cell>
          <cell r="N29">
            <v>-2227.5401013713099</v>
          </cell>
          <cell r="O29">
            <v>-2929.9243687002099</v>
          </cell>
          <cell r="P29">
            <v>-3529.90888770008</v>
          </cell>
          <cell r="Q29">
            <v>-4002</v>
          </cell>
          <cell r="R29">
            <v>-4160.4216239386496</v>
          </cell>
          <cell r="S29">
            <v>-5499.2137977658003</v>
          </cell>
          <cell r="T29">
            <v>-7732.8925285484993</v>
          </cell>
          <cell r="U29">
            <v>-7868.5766206030003</v>
          </cell>
          <cell r="V29">
            <v>-8502.9694404539987</v>
          </cell>
          <cell r="W29">
            <v>-8194.1097157229979</v>
          </cell>
          <cell r="X29">
            <v>-6742.9764985527499</v>
          </cell>
          <cell r="Y29">
            <v>-7365.9325675374002</v>
          </cell>
          <cell r="Z29">
            <v>-7221.1882431013792</v>
          </cell>
          <cell r="AA29">
            <v>-7416.9256655564841</v>
          </cell>
          <cell r="AB29">
            <v>-8254.5418688535137</v>
          </cell>
          <cell r="AC29">
            <v>-9717.2819999999992</v>
          </cell>
          <cell r="AD29">
            <v>-10120.200000000001</v>
          </cell>
          <cell r="AE29">
            <v>-10522.175789755169</v>
          </cell>
          <cell r="AF29">
            <v>-10969.985436351557</v>
          </cell>
          <cell r="AG29">
            <v>-11645.396633095492</v>
          </cell>
          <cell r="AH29">
            <v>-12224.915914482302</v>
          </cell>
        </row>
      </sheetData>
      <sheetData sheetId="5" refreshError="1">
        <row r="9">
          <cell r="E9">
            <v>0</v>
          </cell>
        </row>
        <row r="10">
          <cell r="E10">
            <v>5.6562910117691194</v>
          </cell>
          <cell r="F10">
            <v>5.8765264710921095</v>
          </cell>
          <cell r="G10">
            <v>5.7999232691668752</v>
          </cell>
          <cell r="H10">
            <v>5.963306091429196</v>
          </cell>
          <cell r="I10">
            <v>6.0344272147683098</v>
          </cell>
          <cell r="J10">
            <v>6.0855227418305837</v>
          </cell>
          <cell r="K10">
            <v>6.1370509119247165</v>
          </cell>
          <cell r="L10">
            <v>6.1610596108662312</v>
          </cell>
          <cell r="M10">
            <v>6.2132273770642881</v>
          </cell>
          <cell r="N10">
            <v>6.4463700035736364</v>
          </cell>
          <cell r="O10">
            <v>6.5252124837292778</v>
          </cell>
          <cell r="P10">
            <v>6.6486916164692156</v>
          </cell>
          <cell r="Q10">
            <v>6.7983084167076271</v>
          </cell>
          <cell r="R10">
            <v>6.8939179347437287</v>
          </cell>
          <cell r="S10">
            <v>6.868436671139901</v>
          </cell>
          <cell r="T10">
            <v>6.7998426209481586</v>
          </cell>
          <cell r="U10">
            <v>6.8648087567296558</v>
          </cell>
          <cell r="V10">
            <v>7.0289756850027683</v>
          </cell>
          <cell r="W10">
            <v>6.959081728416761</v>
          </cell>
          <cell r="X10">
            <v>7.1454089629992161</v>
          </cell>
          <cell r="Y10">
            <v>7.1501166244672802</v>
          </cell>
          <cell r="Z10">
            <v>7.2886729522252311</v>
          </cell>
          <cell r="AA10">
            <v>7.4226856715105676</v>
          </cell>
          <cell r="AB10">
            <v>7.5339781260332561</v>
          </cell>
          <cell r="AC10">
            <v>7.4076961293478254</v>
          </cell>
          <cell r="AD10">
            <v>7.4704191347826079</v>
          </cell>
          <cell r="AE10">
            <v>7.4704191347826079</v>
          </cell>
          <cell r="AF10">
            <v>7.4704191347826079</v>
          </cell>
          <cell r="AG10">
            <v>7.4704191347826079</v>
          </cell>
          <cell r="AH10">
            <v>7.4704191347826079</v>
          </cell>
        </row>
        <row r="13">
          <cell r="E13">
            <v>5.2522511092205102</v>
          </cell>
          <cell r="F13">
            <v>5.4868723928291301</v>
          </cell>
          <cell r="G13">
            <v>5.6025462581293803</v>
          </cell>
          <cell r="H13">
            <v>5.68657369626444</v>
          </cell>
          <cell r="I13">
            <v>5.7575058776030401</v>
          </cell>
          <cell r="J13">
            <v>5.8062566184621396</v>
          </cell>
          <cell r="K13">
            <v>5.8554201482588102</v>
          </cell>
          <cell r="L13">
            <v>5.9049999622159897</v>
          </cell>
          <cell r="M13">
            <v>5.9549995851518096</v>
          </cell>
          <cell r="N13">
            <v>6.0054225717302696</v>
          </cell>
          <cell r="O13">
            <v>6.0562725067138699</v>
          </cell>
          <cell r="P13">
            <v>6.1075530052185103</v>
          </cell>
          <cell r="Q13">
            <v>6.1592674255371103</v>
          </cell>
          <cell r="R13">
            <v>6.2114200592040998</v>
          </cell>
          <cell r="S13">
            <v>6.2640142440795898</v>
          </cell>
          <cell r="T13">
            <v>6.3170537948608398</v>
          </cell>
          <cell r="U13">
            <v>6.3705425262451199</v>
          </cell>
          <cell r="V13">
            <v>6.4244837760925302</v>
          </cell>
          <cell r="W13">
            <v>6.4788818359375</v>
          </cell>
          <cell r="X13">
            <v>6.47374052047729</v>
          </cell>
          <cell r="Y13">
            <v>6.5890636444091797</v>
          </cell>
          <cell r="Z13">
            <v>6.6448554992675799</v>
          </cell>
          <cell r="AA13">
            <v>6.7011194229126003</v>
          </cell>
          <cell r="AB13">
            <v>6.7578597495590538</v>
          </cell>
          <cell r="AC13">
            <v>6.8150804389999999</v>
          </cell>
          <cell r="AD13">
            <v>6.8727856039999997</v>
          </cell>
          <cell r="AE13">
            <v>6.8727856039999997</v>
          </cell>
          <cell r="AF13">
            <v>6.8727856039999997</v>
          </cell>
          <cell r="AG13">
            <v>6.8727856039999997</v>
          </cell>
          <cell r="AH13">
            <v>6.8727856039999997</v>
          </cell>
        </row>
        <row r="16">
          <cell r="E16">
            <v>7.1431951027257599</v>
          </cell>
          <cell r="F16">
            <v>6.6306870254013397</v>
          </cell>
          <cell r="G16">
            <v>3.4030969355538998</v>
          </cell>
          <cell r="H16">
            <v>4.6405867973554402</v>
          </cell>
          <cell r="I16">
            <v>4.5890243980000003</v>
          </cell>
          <cell r="J16">
            <v>4.5890243980000003</v>
          </cell>
          <cell r="K16">
            <v>4.5890243980000003</v>
          </cell>
          <cell r="L16">
            <v>4.1560975679999999</v>
          </cell>
          <cell r="M16">
            <v>4.1560975679999999</v>
          </cell>
          <cell r="N16">
            <v>6.8402439140000002</v>
          </cell>
          <cell r="O16">
            <v>7.18658554314848</v>
          </cell>
          <cell r="P16">
            <v>8.1390240737030393</v>
          </cell>
          <cell r="Q16">
            <v>9.4</v>
          </cell>
          <cell r="R16">
            <v>9.9</v>
          </cell>
          <cell r="S16">
            <v>8.8000000000000007</v>
          </cell>
          <cell r="T16">
            <v>7.1</v>
          </cell>
          <cell r="U16">
            <v>7.2</v>
          </cell>
          <cell r="V16">
            <v>8.6</v>
          </cell>
          <cell r="W16">
            <v>6.9003341420522428</v>
          </cell>
          <cell r="X16">
            <v>9.4</v>
          </cell>
          <cell r="Y16">
            <v>7.8467668364766281</v>
          </cell>
          <cell r="Z16">
            <v>8.833123082592067</v>
          </cell>
          <cell r="AA16">
            <v>9.7210939615488776</v>
          </cell>
          <cell r="AB16">
            <v>10.301574593007739</v>
          </cell>
          <cell r="AC16">
            <v>8</v>
          </cell>
          <cell r="AD16">
            <v>8</v>
          </cell>
          <cell r="AE16">
            <v>8</v>
          </cell>
          <cell r="AF16">
            <v>8</v>
          </cell>
          <cell r="AG16">
            <v>8</v>
          </cell>
          <cell r="AH16">
            <v>8</v>
          </cell>
        </row>
        <row r="19">
          <cell r="E19">
            <v>17.295000076293899</v>
          </cell>
          <cell r="F19">
            <v>17.754999160766602</v>
          </cell>
          <cell r="G19">
            <v>18.225999832153299</v>
          </cell>
          <cell r="H19">
            <v>18.7070007324219</v>
          </cell>
          <cell r="I19">
            <v>19.197999954223601</v>
          </cell>
          <cell r="J19">
            <v>19.697999954223601</v>
          </cell>
          <cell r="K19">
            <v>20.2070007324219</v>
          </cell>
          <cell r="L19">
            <v>20.7269992828369</v>
          </cell>
          <cell r="M19">
            <v>21.2560005187988</v>
          </cell>
          <cell r="N19">
            <v>21.791999816894499</v>
          </cell>
          <cell r="O19">
            <v>22.3320007324219</v>
          </cell>
          <cell r="P19">
            <v>22.879999160766602</v>
          </cell>
          <cell r="Q19">
            <v>22.596920999999998</v>
          </cell>
          <cell r="R19">
            <v>23.00948</v>
          </cell>
          <cell r="S19">
            <v>23.421416000000001</v>
          </cell>
          <cell r="T19">
            <v>23.836866999999998</v>
          </cell>
          <cell r="U19">
            <v>24.257670999999998</v>
          </cell>
          <cell r="V19">
            <v>24.681044999999997</v>
          </cell>
          <cell r="W19">
            <v>25.104276000000002</v>
          </cell>
          <cell r="X19">
            <v>25.524613000000002</v>
          </cell>
          <cell r="Y19">
            <v>25.939329000000001</v>
          </cell>
          <cell r="Z19">
            <v>26.34684</v>
          </cell>
          <cell r="AA19">
            <v>26.748972000000002</v>
          </cell>
          <cell r="AB19">
            <v>27.148101</v>
          </cell>
          <cell r="AC19">
            <v>27.546574</v>
          </cell>
          <cell r="AD19">
            <v>27.946774000000001</v>
          </cell>
          <cell r="AE19">
            <v>28.348700000000001</v>
          </cell>
          <cell r="AF19">
            <v>28.750769999999999</v>
          </cell>
          <cell r="AG19">
            <v>29.152987</v>
          </cell>
          <cell r="AH19">
            <v>29.555329</v>
          </cell>
        </row>
        <row r="22">
          <cell r="E22">
            <v>7.034593996834586E-6</v>
          </cell>
          <cell r="F22">
            <v>1.1693729263953111E-5</v>
          </cell>
          <cell r="G22">
            <v>1.9198809905975894E-5</v>
          </cell>
          <cell r="H22">
            <v>3.9521359776233331E-5</v>
          </cell>
          <cell r="I22">
            <v>8.2725823993697308E-5</v>
          </cell>
          <cell r="J22">
            <v>2.2068206150848598E-4</v>
          </cell>
          <cell r="K22">
            <v>3.8220542817860601E-4</v>
          </cell>
          <cell r="L22">
            <v>7.0299276603750518E-4</v>
          </cell>
          <cell r="M22">
            <v>4.6653113555833632E-3</v>
          </cell>
          <cell r="N22">
            <v>0.12816786237068856</v>
          </cell>
          <cell r="O22">
            <v>6.8703384100566147</v>
          </cell>
          <cell r="P22">
            <v>32.733969313095358</v>
          </cell>
          <cell r="Q22">
            <v>53.900479616306953</v>
          </cell>
          <cell r="R22">
            <v>79.271628535130986</v>
          </cell>
          <cell r="S22">
            <v>99.998985564584046</v>
          </cell>
          <cell r="T22">
            <v>112.9102476667383</v>
          </cell>
          <cell r="U22">
            <v>124.80630753805488</v>
          </cell>
          <cell r="V22">
            <v>134.17651324489185</v>
          </cell>
          <cell r="W22">
            <v>142.50176095658597</v>
          </cell>
          <cell r="X22">
            <v>148.05105238062802</v>
          </cell>
          <cell r="Y22">
            <v>153.39421915587101</v>
          </cell>
          <cell r="Z22">
            <v>155.49903800896757</v>
          </cell>
          <cell r="AA22">
            <v>156.44387743048171</v>
          </cell>
          <cell r="AB22">
            <v>159.95051496315187</v>
          </cell>
          <cell r="AC22">
            <v>168.65182297714736</v>
          </cell>
          <cell r="AD22">
            <v>171.85452109548336</v>
          </cell>
          <cell r="AE22">
            <v>176.43708061525328</v>
          </cell>
          <cell r="AF22">
            <v>180.05957673839586</v>
          </cell>
          <cell r="AG22">
            <v>184.7411257335942</v>
          </cell>
          <cell r="AH22">
            <v>189.54439500266761</v>
          </cell>
        </row>
        <row r="23">
          <cell r="E23">
            <v>-10.2386817336824</v>
          </cell>
          <cell r="F23">
            <v>66.231757926826106</v>
          </cell>
          <cell r="G23">
            <v>64.180386535523922</v>
          </cell>
          <cell r="H23">
            <v>105.85317511754602</v>
          </cell>
          <cell r="I23">
            <v>109.31927560712506</v>
          </cell>
          <cell r="J23">
            <v>166.76320749044365</v>
          </cell>
          <cell r="K23">
            <v>73.192793997852377</v>
          </cell>
          <cell r="L23">
            <v>83.930607523709483</v>
          </cell>
          <cell r="M23">
            <v>563.635755724756</v>
          </cell>
          <cell r="N23">
            <v>2647.2520610505344</v>
          </cell>
          <cell r="O23">
            <v>5260.4220925415329</v>
          </cell>
          <cell r="P23">
            <v>376.45352178256985</v>
          </cell>
          <cell r="Q23">
            <v>64.662217101620627</v>
          </cell>
          <cell r="R23">
            <v>47.07035837051864</v>
          </cell>
          <cell r="S23">
            <v>26.147257742115475</v>
          </cell>
          <cell r="T23">
            <v>12.911393079898348</v>
          </cell>
          <cell r="U23">
            <v>10.535854908784319</v>
          </cell>
          <cell r="V23">
            <v>7.5077981968017804</v>
          </cell>
          <cell r="W23">
            <v>6.2046982071290806</v>
          </cell>
          <cell r="X23">
            <v>3.8941914729970799</v>
          </cell>
          <cell r="Y23">
            <v>3.6090029009088811</v>
          </cell>
          <cell r="Z23">
            <v>1.3721630871615547</v>
          </cell>
          <cell r="AA23">
            <v>0.6076175348812406</v>
          </cell>
          <cell r="AB23">
            <v>2.2414667740694409</v>
          </cell>
          <cell r="AC23">
            <v>5.4400000000000155</v>
          </cell>
          <cell r="AD23">
            <v>1.8989999999999845</v>
          </cell>
          <cell r="AE23">
            <v>2.6665341653850465</v>
          </cell>
          <cell r="AF23">
            <v>2.0531376457321704</v>
          </cell>
          <cell r="AG23">
            <v>2.6000000000000267</v>
          </cell>
          <cell r="AH23">
            <v>2.5999999999999792</v>
          </cell>
        </row>
        <row r="25">
          <cell r="E25">
            <v>2.0247680691258299E-6</v>
          </cell>
          <cell r="F25">
            <v>3.5521173036982601E-6</v>
          </cell>
          <cell r="G25">
            <v>5.84139209002847E-6</v>
          </cell>
          <cell r="H25">
            <v>1.2332722597790401E-5</v>
          </cell>
          <cell r="I25">
            <v>4.5167190858812698E-5</v>
          </cell>
          <cell r="J25">
            <v>1.19693055775854E-4</v>
          </cell>
          <cell r="K25">
            <v>2.1379137006504701E-4</v>
          </cell>
          <cell r="L25">
            <v>3.9822406607186502E-4</v>
          </cell>
          <cell r="M25">
            <v>3.05480767508437E-3</v>
          </cell>
          <cell r="N25">
            <v>6.7976622242513093E-2</v>
          </cell>
          <cell r="O25">
            <v>5.1583943106821399</v>
          </cell>
          <cell r="P25">
            <v>17.0127404493449</v>
          </cell>
          <cell r="Q25">
            <v>51.423333333333325</v>
          </cell>
          <cell r="R25">
            <v>63.626666666666672</v>
          </cell>
          <cell r="S25">
            <v>70.708333333333343</v>
          </cell>
          <cell r="T25">
            <v>78.875833333333347</v>
          </cell>
          <cell r="U25">
            <v>85.617500000000007</v>
          </cell>
          <cell r="V25">
            <v>91.828333333333333</v>
          </cell>
          <cell r="W25">
            <v>95.015000000000001</v>
          </cell>
          <cell r="X25">
            <v>98.585833333333312</v>
          </cell>
          <cell r="Y25">
            <v>100.53416666666668</v>
          </cell>
          <cell r="Z25">
            <v>100.72833333333334</v>
          </cell>
          <cell r="AA25">
            <v>103.00416666666666</v>
          </cell>
          <cell r="AB25">
            <v>106.81532083333332</v>
          </cell>
          <cell r="AC25">
            <v>109.42335630754663</v>
          </cell>
          <cell r="AD25">
            <v>112.15894021523528</v>
          </cell>
          <cell r="AE25">
            <v>114.96291372061614</v>
          </cell>
          <cell r="AF25">
            <v>117.83698656363154</v>
          </cell>
          <cell r="AG25">
            <v>120.78291122772232</v>
          </cell>
          <cell r="AH25">
            <v>123.80248400841538</v>
          </cell>
        </row>
        <row r="26">
          <cell r="F26">
            <v>75.433293218212668</v>
          </cell>
          <cell r="G26">
            <v>64.448175288207651</v>
          </cell>
          <cell r="H26">
            <v>111.12643027067017</v>
          </cell>
          <cell r="I26">
            <v>266.23860222806849</v>
          </cell>
          <cell r="J26">
            <v>165.00000000000074</v>
          </cell>
          <cell r="K26">
            <v>78.616352201257541</v>
          </cell>
          <cell r="L26">
            <v>86.267605633802489</v>
          </cell>
          <cell r="M26">
            <v>667.10775047259153</v>
          </cell>
          <cell r="N26">
            <v>2125.2341054706717</v>
          </cell>
          <cell r="O26">
            <v>7488.482834994471</v>
          </cell>
          <cell r="P26">
            <v>229.80690161887131</v>
          </cell>
          <cell r="Q26">
            <v>202.26366814003475</v>
          </cell>
          <cell r="R26">
            <v>23.731120762299895</v>
          </cell>
          <cell r="S26">
            <v>11.130029337803862</v>
          </cell>
          <cell r="T26">
            <v>11.550972304066002</v>
          </cell>
          <cell r="U26">
            <v>8.5471891474997523</v>
          </cell>
          <cell r="V26">
            <v>7.2541633817073921</v>
          </cell>
          <cell r="W26">
            <v>3.4702433889322473</v>
          </cell>
          <cell r="X26">
            <v>3.7581785332140307</v>
          </cell>
          <cell r="Y26">
            <v>1.9762812439245325</v>
          </cell>
          <cell r="Z26">
            <v>0.19313500385440496</v>
          </cell>
          <cell r="AA26">
            <v>2.2593775336300519</v>
          </cell>
          <cell r="AB26">
            <v>3.6999999999999882</v>
          </cell>
          <cell r="AC26">
            <v>2.4416305206653774</v>
          </cell>
          <cell r="AD26">
            <v>2.4999999999999853</v>
          </cell>
          <cell r="AE26">
            <v>2.4999999999999867</v>
          </cell>
          <cell r="AF26">
            <v>2.4999999999999951</v>
          </cell>
          <cell r="AG26">
            <v>2.4999999999999947</v>
          </cell>
          <cell r="AH26">
            <v>2.4999999999999964</v>
          </cell>
        </row>
        <row r="28">
          <cell r="E28">
            <v>3899.2384175607499</v>
          </cell>
          <cell r="F28">
            <v>3249.2425157232401</v>
          </cell>
          <cell r="G28">
            <v>3293.3274120258998</v>
          </cell>
          <cell r="H28">
            <v>3015.2994321845999</v>
          </cell>
          <cell r="I28">
            <v>3147.3123470577302</v>
          </cell>
          <cell r="J28">
            <v>2978.1999933759298</v>
          </cell>
          <cell r="K28">
            <v>2525.0174549050598</v>
          </cell>
          <cell r="L28">
            <v>2717.4290525347101</v>
          </cell>
          <cell r="M28">
            <v>2664.3195946492901</v>
          </cell>
          <cell r="N28">
            <v>3614.7981802055201</v>
          </cell>
          <cell r="O28">
            <v>3321.2418764305799</v>
          </cell>
          <cell r="P28">
            <v>3406.24806198022</v>
          </cell>
          <cell r="Q28">
            <v>3662</v>
          </cell>
          <cell r="R28">
            <v>3384.661135083993</v>
          </cell>
          <cell r="S28">
            <v>4424.1397983408533</v>
          </cell>
          <cell r="T28">
            <v>5491.4233941389157</v>
          </cell>
          <cell r="U28">
            <v>5877.6437051950797</v>
          </cell>
          <cell r="V28">
            <v>6824.5584814457479</v>
          </cell>
          <cell r="W28">
            <v>5756.775935206897</v>
          </cell>
          <cell r="X28">
            <v>6088.2251080518972</v>
          </cell>
          <cell r="Y28">
            <v>6955.2608240684804</v>
          </cell>
          <cell r="Z28">
            <v>7025.7312402477937</v>
          </cell>
          <cell r="AA28">
            <v>7722.8645714530721</v>
          </cell>
          <cell r="AB28">
            <v>8985.6177410167893</v>
          </cell>
          <cell r="AC28">
            <v>11624.746999999999</v>
          </cell>
          <cell r="AD28">
            <v>12083.739588117616</v>
          </cell>
          <cell r="AE28">
            <v>12353.437559956878</v>
          </cell>
          <cell r="AF28">
            <v>12875.771942018016</v>
          </cell>
          <cell r="AG28">
            <v>13529.54238631614</v>
          </cell>
          <cell r="AH28">
            <v>14170.282720774798</v>
          </cell>
        </row>
      </sheetData>
      <sheetData sheetId="6" refreshError="1">
        <row r="9">
          <cell r="E9">
            <v>-914.30312002869402</v>
          </cell>
          <cell r="F9">
            <v>-2921.9352946701401</v>
          </cell>
          <cell r="G9">
            <v>-2957.37241823879</v>
          </cell>
          <cell r="H9">
            <v>-875.77991716035604</v>
          </cell>
          <cell r="I9">
            <v>-268.50682935607</v>
          </cell>
          <cell r="J9">
            <v>50.643559689785</v>
          </cell>
          <cell r="K9">
            <v>-1371.1805098576799</v>
          </cell>
          <cell r="L9">
            <v>-1795.3990344859601</v>
          </cell>
          <cell r="M9">
            <v>-1793.1902332362199</v>
          </cell>
          <cell r="N9">
            <v>-219.294625675802</v>
          </cell>
          <cell r="O9">
            <v>-1395.37416940962</v>
          </cell>
          <cell r="P9">
            <v>-1447.43555020236</v>
          </cell>
          <cell r="Q9">
            <v>-1886</v>
          </cell>
          <cell r="R9">
            <v>-2464.2914846730746</v>
          </cell>
          <cell r="S9">
            <v>-2701.2522945841138</v>
          </cell>
          <cell r="T9">
            <v>-4624.5316416113483</v>
          </cell>
          <cell r="U9">
            <v>-3646.4880567857494</v>
          </cell>
          <cell r="V9">
            <v>-3366.7489377361162</v>
          </cell>
          <cell r="W9">
            <v>-3321.1718986274204</v>
          </cell>
          <cell r="X9">
            <v>-1464.0034406076088</v>
          </cell>
          <cell r="Y9">
            <v>-1558.5599383682613</v>
          </cell>
          <cell r="Z9">
            <v>-1159.1709021311513</v>
          </cell>
          <cell r="AA9">
            <v>-1127.0241683172665</v>
          </cell>
          <cell r="AB9">
            <v>-1060.6450388294447</v>
          </cell>
          <cell r="AC9">
            <v>-521.18690413564309</v>
          </cell>
          <cell r="AD9">
            <v>-597.46041188238269</v>
          </cell>
          <cell r="AE9">
            <v>-642.74315131539379</v>
          </cell>
          <cell r="AF9">
            <v>-642.55748333015845</v>
          </cell>
          <cell r="AG9">
            <v>-664.32450833529128</v>
          </cell>
          <cell r="AH9">
            <v>-616.70721691494055</v>
          </cell>
        </row>
        <row r="10">
          <cell r="E10">
            <v>-4.4269915432204812</v>
          </cell>
          <cell r="F10">
            <v>-11.671106582841004</v>
          </cell>
          <cell r="G10">
            <v>-11.976417536658285</v>
          </cell>
          <cell r="H10">
            <v>-4.5484920689964419</v>
          </cell>
          <cell r="I10">
            <v>-1.3551904235545453</v>
          </cell>
          <cell r="J10">
            <v>0.29535467026966633</v>
          </cell>
          <cell r="K10">
            <v>-5.6190769081809266</v>
          </cell>
          <cell r="L10">
            <v>-5.5162255616292324</v>
          </cell>
          <cell r="M10">
            <v>-7.0214951777402321</v>
          </cell>
          <cell r="N10">
            <v>-0.71816388465899139</v>
          </cell>
          <cell r="O10">
            <v>-5.0073498509757819</v>
          </cell>
          <cell r="P10">
            <v>-4.2470148235703231</v>
          </cell>
          <cell r="Q10">
            <v>-5.2548550708517787</v>
          </cell>
          <cell r="R10">
            <v>-7.0802749768984707</v>
          </cell>
          <cell r="S10">
            <v>-6.0217516610012467</v>
          </cell>
          <cell r="T10">
            <v>-8.631760105414287</v>
          </cell>
          <cell r="U10">
            <v>-6.5379793167128097</v>
          </cell>
          <cell r="V10">
            <v>-5.7066867227350366</v>
          </cell>
          <cell r="W10">
            <v>-5.8658848304790725</v>
          </cell>
          <cell r="X10">
            <v>-2.8485887871283615</v>
          </cell>
          <cell r="Y10">
            <v>-2.9341478459622024</v>
          </cell>
          <cell r="Z10">
            <v>-2.1594595833694967</v>
          </cell>
          <cell r="AA10">
            <v>-1.9956785916303579</v>
          </cell>
          <cell r="AB10">
            <v>-1.7510411829156167</v>
          </cell>
          <cell r="AC10">
            <v>-0.77341777649511123</v>
          </cell>
          <cell r="AD10">
            <v>-0.82742707316428921</v>
          </cell>
          <cell r="AE10">
            <v>-0.83299017984065493</v>
          </cell>
          <cell r="AF10">
            <v>-0.78468741890759097</v>
          </cell>
          <cell r="AG10">
            <v>-0.76037192187936142</v>
          </cell>
          <cell r="AH10">
            <v>-0.66158521729748554</v>
          </cell>
        </row>
        <row r="19">
          <cell r="E19">
            <v>3899.2384175607499</v>
          </cell>
          <cell r="F19">
            <v>3249.2425157232401</v>
          </cell>
          <cell r="G19">
            <v>3293.3274120258998</v>
          </cell>
          <cell r="H19">
            <v>3015.2994321845999</v>
          </cell>
          <cell r="I19">
            <v>3147.3123470577302</v>
          </cell>
          <cell r="J19">
            <v>2978.1999933759298</v>
          </cell>
          <cell r="K19">
            <v>2525.0174549050598</v>
          </cell>
          <cell r="L19">
            <v>2717.4290525347101</v>
          </cell>
          <cell r="M19">
            <v>2664.3195946492901</v>
          </cell>
          <cell r="N19">
            <v>3614.7981802055201</v>
          </cell>
          <cell r="O19">
            <v>3321.2418764305799</v>
          </cell>
          <cell r="P19">
            <v>3406.24806198022</v>
          </cell>
          <cell r="Q19">
            <v>3662</v>
          </cell>
          <cell r="R19">
            <v>3384.661135083993</v>
          </cell>
          <cell r="S19">
            <v>4424.1397983408533</v>
          </cell>
          <cell r="T19">
            <v>5491.4233941389157</v>
          </cell>
          <cell r="U19">
            <v>5877.6437051950797</v>
          </cell>
          <cell r="V19">
            <v>6824.5584814457479</v>
          </cell>
          <cell r="W19">
            <v>5756.775935206897</v>
          </cell>
          <cell r="X19">
            <v>6088.2251080518972</v>
          </cell>
          <cell r="Y19">
            <v>6955.2608240684804</v>
          </cell>
          <cell r="Z19">
            <v>7025.7312402477937</v>
          </cell>
          <cell r="AA19">
            <v>7722.8645714530721</v>
          </cell>
          <cell r="AB19">
            <v>8985.6177410167893</v>
          </cell>
          <cell r="AC19">
            <v>11624.746999999999</v>
          </cell>
          <cell r="AD19">
            <v>12083.739588117616</v>
          </cell>
          <cell r="AE19">
            <v>12353.437559956878</v>
          </cell>
          <cell r="AF19">
            <v>12875.771942018016</v>
          </cell>
          <cell r="AG19">
            <v>13529.54238631614</v>
          </cell>
          <cell r="AH19">
            <v>14170.282720774798</v>
          </cell>
        </row>
        <row r="20">
          <cell r="F20">
            <v>-16.669816826541435</v>
          </cell>
          <cell r="G20">
            <v>1.3567745740532124</v>
          </cell>
          <cell r="H20">
            <v>-8.4421603156143608</v>
          </cell>
          <cell r="I20">
            <v>4.3781029991269058</v>
          </cell>
          <cell r="J20">
            <v>-5.3732307134973505</v>
          </cell>
          <cell r="K20">
            <v>-15.216659038306105</v>
          </cell>
          <cell r="L20">
            <v>7.6202086150285693</v>
          </cell>
          <cell r="M20">
            <v>-1.9544009009501679</v>
          </cell>
          <cell r="N20">
            <v>35.674345805400392</v>
          </cell>
          <cell r="O20">
            <v>-8.1209597089663763</v>
          </cell>
          <cell r="P20">
            <v>2.5594650111093067</v>
          </cell>
          <cell r="Q20">
            <v>7.5083180486596293</v>
          </cell>
          <cell r="R20">
            <v>-7.573426130966868</v>
          </cell>
          <cell r="S20">
            <v>30.711454463847364</v>
          </cell>
          <cell r="T20">
            <v>24.124092918544669</v>
          </cell>
          <cell r="U20">
            <v>7.0331548550487604</v>
          </cell>
          <cell r="V20">
            <v>16.110448740091492</v>
          </cell>
          <cell r="W20">
            <v>-15.646177685221426</v>
          </cell>
          <cell r="X20">
            <v>5.7575486101160624</v>
          </cell>
          <cell r="Y20">
            <v>14.241190176590161</v>
          </cell>
          <cell r="Z20">
            <v>1.0131958809575141</v>
          </cell>
          <cell r="AA20">
            <v>9.9225732862034572</v>
          </cell>
          <cell r="AB20">
            <v>16.350839223976283</v>
          </cell>
          <cell r="AC20">
            <v>29.370593486704159</v>
          </cell>
          <cell r="AD20">
            <v>3.9484092696178004</v>
          </cell>
          <cell r="AE20">
            <v>2.2319081760456516</v>
          </cell>
          <cell r="AF20">
            <v>4.2282512824953358</v>
          </cell>
          <cell r="AG20">
            <v>5.0775242621737373</v>
          </cell>
          <cell r="AH20">
            <v>4.7358610968742578</v>
          </cell>
        </row>
        <row r="27">
          <cell r="E27">
            <v>-3064.5305108713301</v>
          </cell>
          <cell r="F27">
            <v>-3804.4224580301202</v>
          </cell>
          <cell r="G27">
            <v>-3721.9646636321399</v>
          </cell>
          <cell r="H27">
            <v>-2721.9738322593698</v>
          </cell>
          <cell r="I27">
            <v>-2139.9798044847398</v>
          </cell>
          <cell r="J27">
            <v>-1806.0786885701</v>
          </cell>
          <cell r="K27">
            <v>-2660.2083281141199</v>
          </cell>
          <cell r="L27">
            <v>-3191.8105543750398</v>
          </cell>
          <cell r="M27">
            <v>-2888.9180722877099</v>
          </cell>
          <cell r="N27">
            <v>-2227.5401013713099</v>
          </cell>
          <cell r="O27">
            <v>-2929.9243687002099</v>
          </cell>
          <cell r="P27">
            <v>-3529.90888770008</v>
          </cell>
          <cell r="Q27">
            <v>-4002</v>
          </cell>
          <cell r="R27">
            <v>-4160.4216239386496</v>
          </cell>
          <cell r="S27">
            <v>-5499.2137977658003</v>
          </cell>
          <cell r="T27">
            <v>-7732.8925285484993</v>
          </cell>
          <cell r="U27">
            <v>-7868.5766206030003</v>
          </cell>
          <cell r="V27">
            <v>-8502.9694404539987</v>
          </cell>
          <cell r="W27">
            <v>-8194.1097157229979</v>
          </cell>
          <cell r="X27">
            <v>-6742.9764985527499</v>
          </cell>
          <cell r="Y27">
            <v>-7365.9325675374002</v>
          </cell>
          <cell r="Z27">
            <v>-7221.1882431013792</v>
          </cell>
          <cell r="AA27">
            <v>-7416.9256655564841</v>
          </cell>
          <cell r="AB27">
            <v>-8254.5418688535137</v>
          </cell>
          <cell r="AC27">
            <v>-9717.2819999999992</v>
          </cell>
          <cell r="AD27">
            <v>-10120.200000000001</v>
          </cell>
          <cell r="AE27">
            <v>-10522.175789755169</v>
          </cell>
          <cell r="AF27">
            <v>-10969.985436351557</v>
          </cell>
          <cell r="AG27">
            <v>-11645.396633095492</v>
          </cell>
          <cell r="AH27">
            <v>-12224.915914482302</v>
          </cell>
        </row>
        <row r="28">
          <cell r="F28">
            <v>24.143729179202015</v>
          </cell>
          <cell r="G28">
            <v>-2.1674195047380662</v>
          </cell>
          <cell r="H28">
            <v>-26.867284398044568</v>
          </cell>
          <cell r="I28">
            <v>-21.381323393970572</v>
          </cell>
          <cell r="J28">
            <v>-15.603003131846663</v>
          </cell>
          <cell r="K28">
            <v>47.291939434834241</v>
          </cell>
          <cell r="L28">
            <v>19.983481016984271</v>
          </cell>
          <cell r="M28">
            <v>-9.4896760608850261</v>
          </cell>
          <cell r="N28">
            <v>-22.893621569290833</v>
          </cell>
          <cell r="O28">
            <v>31.531834910469204</v>
          </cell>
          <cell r="P28">
            <v>20.477810203830472</v>
          </cell>
          <cell r="Q28">
            <v>13.374031095955905</v>
          </cell>
          <cell r="R28">
            <v>3.9585613178073409</v>
          </cell>
          <cell r="S28">
            <v>32.179242750875886</v>
          </cell>
          <cell r="T28">
            <v>40.618146755636054</v>
          </cell>
          <cell r="U28">
            <v>1.7546356884384235</v>
          </cell>
          <cell r="V28">
            <v>8.0623580405878119</v>
          </cell>
          <cell r="W28">
            <v>-3.6323748649684622</v>
          </cell>
          <cell r="X28">
            <v>-17.709467745907638</v>
          </cell>
          <cell r="Y28">
            <v>9.238591727530947</v>
          </cell>
          <cell r="Z28">
            <v>-1.9650509030441996</v>
          </cell>
          <cell r="AA28">
            <v>2.7105985312334</v>
          </cell>
          <cell r="AB28">
            <v>11.293307241662683</v>
          </cell>
          <cell r="AC28">
            <v>17.720427788558158</v>
          </cell>
          <cell r="AD28">
            <v>4.1464063716582631</v>
          </cell>
          <cell r="AE28">
            <v>3.9720142858359329</v>
          </cell>
          <cell r="AF28">
            <v>4.2558654744429809</v>
          </cell>
          <cell r="AG28">
            <v>6.1569014896392282</v>
          </cell>
          <cell r="AH28">
            <v>4.9763807935905975</v>
          </cell>
        </row>
        <row r="35">
          <cell r="E35">
            <v>276.74218642818005</v>
          </cell>
          <cell r="F35">
            <v>201.8643381885289</v>
          </cell>
          <cell r="G35">
            <v>108.99979761167788</v>
          </cell>
          <cell r="H35">
            <v>1291.3351776787135</v>
          </cell>
          <cell r="I35">
            <v>1207.0515620396905</v>
          </cell>
          <cell r="J35">
            <v>1291.85924308876</v>
          </cell>
          <cell r="K35">
            <v>1735.3201197024252</v>
          </cell>
          <cell r="L35">
            <v>2033.9385464091249</v>
          </cell>
          <cell r="M35">
            <v>2029.8978957755544</v>
          </cell>
          <cell r="N35">
            <v>2176.8968554444477</v>
          </cell>
          <cell r="O35">
            <v>193.99989242493007</v>
          </cell>
          <cell r="P35">
            <v>221.19999400000006</v>
          </cell>
          <cell r="Q35">
            <v>199</v>
          </cell>
          <cell r="R35">
            <v>205.29992033111853</v>
          </cell>
          <cell r="S35">
            <v>337.77599997345783</v>
          </cell>
          <cell r="T35">
            <v>574.10097602040696</v>
          </cell>
          <cell r="U35">
            <v>609.6342135734053</v>
          </cell>
          <cell r="V35">
            <v>719.81511043600585</v>
          </cell>
          <cell r="W35">
            <v>785.98314267160254</v>
          </cell>
          <cell r="X35">
            <v>654.69306666832222</v>
          </cell>
          <cell r="Y35">
            <v>736.75209079302749</v>
          </cell>
          <cell r="Z35">
            <v>648.05282879324386</v>
          </cell>
          <cell r="AA35">
            <v>336.47748330504146</v>
          </cell>
          <cell r="AB35">
            <v>281.73763358089946</v>
          </cell>
          <cell r="AC35">
            <v>314</v>
          </cell>
          <cell r="AD35">
            <v>560.00000000000182</v>
          </cell>
          <cell r="AE35">
            <v>684</v>
          </cell>
          <cell r="AF35">
            <v>826.55000000000018</v>
          </cell>
          <cell r="AG35">
            <v>868.54649999999947</v>
          </cell>
          <cell r="AH35">
            <v>913.00689500000044</v>
          </cell>
        </row>
        <row r="38">
          <cell r="E38">
            <v>-1110.69994724458</v>
          </cell>
          <cell r="F38">
            <v>-1222.99994191062</v>
          </cell>
          <cell r="G38">
            <v>-1142.99994571042</v>
          </cell>
          <cell r="H38">
            <v>-1245.99994081818</v>
          </cell>
          <cell r="I38">
            <v>-1333.9999366384</v>
          </cell>
          <cell r="J38">
            <v>-1194.99994324055</v>
          </cell>
          <cell r="K38">
            <v>-1254.1799404296501</v>
          </cell>
          <cell r="L38">
            <v>-1432.5799319561099</v>
          </cell>
          <cell r="M38">
            <v>-1637.8499222063101</v>
          </cell>
          <cell r="N38">
            <v>-1880.92991066063</v>
          </cell>
          <cell r="O38">
            <v>-1927.99990842492</v>
          </cell>
          <cell r="P38">
            <v>-1589</v>
          </cell>
          <cell r="Q38">
            <v>-1613</v>
          </cell>
          <cell r="R38">
            <v>-1875.5694404767121</v>
          </cell>
          <cell r="S38">
            <v>-2281.6393650266245</v>
          </cell>
          <cell r="T38">
            <v>-3055.9458161731454</v>
          </cell>
          <cell r="U38">
            <v>-2508.1559151036795</v>
          </cell>
          <cell r="V38">
            <v>-2542.0372681863755</v>
          </cell>
          <cell r="W38">
            <v>-1989.9152763204822</v>
          </cell>
          <cell r="X38">
            <v>-1766.7185183495255</v>
          </cell>
          <cell r="Y38">
            <v>-2146.3400140703025</v>
          </cell>
          <cell r="Z38">
            <v>-1772</v>
          </cell>
          <cell r="AA38">
            <v>-1827</v>
          </cell>
          <cell r="AB38">
            <v>-2363.491067748907</v>
          </cell>
          <cell r="AC38">
            <v>-3201.363623948248</v>
          </cell>
          <cell r="AD38">
            <v>-3607</v>
          </cell>
          <cell r="AE38">
            <v>-3762</v>
          </cell>
          <cell r="AF38">
            <v>-3944</v>
          </cell>
          <cell r="AG38">
            <v>-3970</v>
          </cell>
          <cell r="AH38">
            <v>-4008</v>
          </cell>
        </row>
        <row r="40">
          <cell r="E40">
            <v>-716.84953145745601</v>
          </cell>
          <cell r="F40">
            <v>-932.74690250857498</v>
          </cell>
          <cell r="G40">
            <v>-970.35647790117196</v>
          </cell>
          <cell r="H40">
            <v>-1049.5792128811199</v>
          </cell>
          <cell r="I40">
            <v>-1247.8188875701601</v>
          </cell>
          <cell r="J40">
            <v>-1079.32586311771</v>
          </cell>
          <cell r="K40">
            <v>-1018.43352248882</v>
          </cell>
          <cell r="L40">
            <v>-1089.0860040268101</v>
          </cell>
          <cell r="M40">
            <v>-1311.6494986283401</v>
          </cell>
          <cell r="N40">
            <v>-1489.91983012677</v>
          </cell>
          <cell r="O40">
            <v>-1586</v>
          </cell>
          <cell r="P40">
            <v>-1256</v>
          </cell>
          <cell r="Q40">
            <v>-1613</v>
          </cell>
          <cell r="R40">
            <v>-1875</v>
          </cell>
          <cell r="S40">
            <v>-2281</v>
          </cell>
          <cell r="T40">
            <v>-3056</v>
          </cell>
          <cell r="U40">
            <v>-2510</v>
          </cell>
          <cell r="V40">
            <v>-2539</v>
          </cell>
          <cell r="W40">
            <v>-1991</v>
          </cell>
          <cell r="X40">
            <v>-1770</v>
          </cell>
          <cell r="Y40">
            <v>-2146</v>
          </cell>
          <cell r="Z40">
            <v>-1641</v>
          </cell>
          <cell r="AA40">
            <v>-1348.3706962942442</v>
          </cell>
          <cell r="AB40">
            <v>-1357.3107882299714</v>
          </cell>
          <cell r="AC40">
            <v>-1460.363623948248</v>
          </cell>
          <cell r="AD40">
            <v>-1741</v>
          </cell>
          <cell r="AE40">
            <v>-1951</v>
          </cell>
          <cell r="AF40">
            <v>-2076</v>
          </cell>
          <cell r="AG40">
            <v>-2082</v>
          </cell>
          <cell r="AH40">
            <v>-2100</v>
          </cell>
        </row>
        <row r="48"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-25</v>
          </cell>
          <cell r="P48">
            <v>-52</v>
          </cell>
          <cell r="Q48">
            <v>20</v>
          </cell>
          <cell r="R48">
            <v>101.45653031969229</v>
          </cell>
          <cell r="S48">
            <v>-25.316186324264407</v>
          </cell>
          <cell r="T48">
            <v>59.677357563710494</v>
          </cell>
          <cell r="U48">
            <v>63.559518871493061</v>
          </cell>
          <cell r="V48">
            <v>74.126012352041087</v>
          </cell>
          <cell r="W48">
            <v>-21.285172377776593</v>
          </cell>
          <cell r="X48">
            <v>-15.987943195169597</v>
          </cell>
          <cell r="Y48">
            <v>-66.626761671143583</v>
          </cell>
          <cell r="Z48">
            <v>-67.441954999999993</v>
          </cell>
          <cell r="AA48">
            <v>-81.811025999999998</v>
          </cell>
          <cell r="AB48">
            <v>-29.513194900000006</v>
          </cell>
          <cell r="AC48">
            <v>-29.513194900000006</v>
          </cell>
          <cell r="AD48">
            <v>-29.513194900000006</v>
          </cell>
          <cell r="AE48">
            <v>-29.513194900000006</v>
          </cell>
          <cell r="AF48">
            <v>-29.513194900000006</v>
          </cell>
          <cell r="AG48">
            <v>-29.513194900000006</v>
          </cell>
          <cell r="AH48">
            <v>-29.513194900000006</v>
          </cell>
        </row>
        <row r="51"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12</v>
          </cell>
          <cell r="Q51">
            <v>53</v>
          </cell>
          <cell r="R51">
            <v>146</v>
          </cell>
          <cell r="S51">
            <v>33</v>
          </cell>
          <cell r="T51">
            <v>28</v>
          </cell>
          <cell r="U51">
            <v>42</v>
          </cell>
          <cell r="V51">
            <v>124</v>
          </cell>
          <cell r="W51">
            <v>36</v>
          </cell>
          <cell r="X51">
            <v>38.344999999999999</v>
          </cell>
          <cell r="Y51">
            <v>0.52</v>
          </cell>
          <cell r="Z51">
            <v>0.77899999999999991</v>
          </cell>
          <cell r="AA51">
            <v>13.591999999999999</v>
          </cell>
          <cell r="AB51">
            <v>63.933</v>
          </cell>
          <cell r="AC51">
            <v>60</v>
          </cell>
          <cell r="AD51">
            <v>39</v>
          </cell>
          <cell r="AE51">
            <v>27</v>
          </cell>
          <cell r="AF51">
            <v>0</v>
          </cell>
          <cell r="AG51">
            <v>0</v>
          </cell>
          <cell r="AH51">
            <v>0</v>
          </cell>
        </row>
        <row r="52"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-25</v>
          </cell>
          <cell r="P52">
            <v>-64</v>
          </cell>
          <cell r="Q52">
            <v>-33</v>
          </cell>
          <cell r="R52">
            <v>-44.543469680307709</v>
          </cell>
          <cell r="S52">
            <v>-58.316186324264407</v>
          </cell>
          <cell r="T52">
            <v>31.677357563710494</v>
          </cell>
          <cell r="U52">
            <v>21.559518871493061</v>
          </cell>
          <cell r="V52">
            <v>-49.873987647958913</v>
          </cell>
          <cell r="W52">
            <v>-57.28517237777659</v>
          </cell>
          <cell r="X52">
            <v>-54.332943195169598</v>
          </cell>
          <cell r="Y52">
            <v>-67.14676167114358</v>
          </cell>
          <cell r="Z52">
            <v>-68.220954999999989</v>
          </cell>
          <cell r="AA52">
            <v>-95.403025999999997</v>
          </cell>
          <cell r="AB52">
            <v>-93.446194900000009</v>
          </cell>
          <cell r="AC52">
            <v>-89.513194900000002</v>
          </cell>
          <cell r="AD52">
            <v>-68.513194900000002</v>
          </cell>
          <cell r="AE52">
            <v>-56.513194900000002</v>
          </cell>
          <cell r="AF52">
            <v>-29.513194900000006</v>
          </cell>
          <cell r="AG52">
            <v>-29.513194900000006</v>
          </cell>
          <cell r="AH52">
            <v>-29.513194900000006</v>
          </cell>
        </row>
        <row r="65">
          <cell r="E65">
            <v>26.899992141966099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125</v>
          </cell>
          <cell r="R65">
            <v>662.58895923</v>
          </cell>
          <cell r="S65">
            <v>3053.1867232299992</v>
          </cell>
          <cell r="T65">
            <v>1951.9814999999999</v>
          </cell>
          <cell r="U65">
            <v>3126.1489999999999</v>
          </cell>
          <cell r="V65">
            <v>1714.26</v>
          </cell>
          <cell r="W65">
            <v>1802.9491199264698</v>
          </cell>
          <cell r="X65">
            <v>2211.0087999999992</v>
          </cell>
          <cell r="Y65">
            <v>758.69676003296831</v>
          </cell>
          <cell r="Z65">
            <v>1390.26</v>
          </cell>
          <cell r="AA65">
            <v>2163.4357296507451</v>
          </cell>
          <cell r="AB65">
            <v>778.24658641624046</v>
          </cell>
          <cell r="AC65">
            <v>964.8</v>
          </cell>
          <cell r="AD65">
            <v>695.8</v>
          </cell>
          <cell r="AE65">
            <v>1100.8</v>
          </cell>
          <cell r="AF65">
            <v>1273.4000000000001</v>
          </cell>
          <cell r="AG65">
            <v>653.45200381762686</v>
          </cell>
          <cell r="AH65">
            <v>620.56595654016053</v>
          </cell>
        </row>
        <row r="68"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-41</v>
          </cell>
          <cell r="P68">
            <v>11</v>
          </cell>
          <cell r="Q68">
            <v>-39</v>
          </cell>
          <cell r="R68">
            <v>201.52838707376216</v>
          </cell>
          <cell r="S68">
            <v>491.88608509270176</v>
          </cell>
          <cell r="T68">
            <v>158.91141288999995</v>
          </cell>
          <cell r="U68">
            <v>173.32499999999999</v>
          </cell>
          <cell r="V68">
            <v>5026.8879999999999</v>
          </cell>
          <cell r="W68">
            <v>-411.25797033333288</v>
          </cell>
          <cell r="X68">
            <v>-347.9</v>
          </cell>
          <cell r="Y68">
            <v>-462.68799999999999</v>
          </cell>
          <cell r="Z68">
            <v>-322.54705865999995</v>
          </cell>
          <cell r="AA68">
            <v>1444.1488571428574</v>
          </cell>
          <cell r="AB68">
            <v>-224.07599999999999</v>
          </cell>
          <cell r="AC68">
            <v>571.5</v>
          </cell>
          <cell r="AD68">
            <v>-963</v>
          </cell>
          <cell r="AE68">
            <v>59</v>
          </cell>
          <cell r="AF68">
            <v>32</v>
          </cell>
          <cell r="AG68">
            <v>87</v>
          </cell>
          <cell r="AH68">
            <v>137</v>
          </cell>
        </row>
        <row r="70"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-41</v>
          </cell>
          <cell r="P70">
            <v>11</v>
          </cell>
          <cell r="Q70">
            <v>-39</v>
          </cell>
          <cell r="R70">
            <v>201.52838707376216</v>
          </cell>
          <cell r="S70">
            <v>491.88608509270176</v>
          </cell>
          <cell r="T70">
            <v>158.91141288999995</v>
          </cell>
          <cell r="U70">
            <v>173.32499999999999</v>
          </cell>
          <cell r="V70">
            <v>153.88799999999992</v>
          </cell>
          <cell r="W70">
            <v>-411.25797033333288</v>
          </cell>
          <cell r="X70">
            <v>-347.9</v>
          </cell>
          <cell r="Y70">
            <v>-462.68799999999999</v>
          </cell>
          <cell r="Z70">
            <v>-322.54705865999995</v>
          </cell>
          <cell r="AA70">
            <v>-441.92614285714262</v>
          </cell>
          <cell r="AB70">
            <v>-1469.6589999999999</v>
          </cell>
          <cell r="AC70">
            <v>-661.5</v>
          </cell>
          <cell r="AD70">
            <v>-1273</v>
          </cell>
          <cell r="AE70">
            <v>-701</v>
          </cell>
          <cell r="AF70">
            <v>-505</v>
          </cell>
          <cell r="AG70">
            <v>-450</v>
          </cell>
          <cell r="AH70">
            <v>-400</v>
          </cell>
        </row>
        <row r="72"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0</v>
          </cell>
          <cell r="K72">
            <v>0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4873</v>
          </cell>
          <cell r="W72">
            <v>0</v>
          </cell>
          <cell r="X72">
            <v>0</v>
          </cell>
          <cell r="Y72">
            <v>0</v>
          </cell>
          <cell r="Z72">
            <v>0</v>
          </cell>
          <cell r="AA72">
            <v>1886.075</v>
          </cell>
          <cell r="AB72">
            <v>1245.5829999999999</v>
          </cell>
          <cell r="AC72">
            <v>1233</v>
          </cell>
          <cell r="AD72">
            <v>310</v>
          </cell>
          <cell r="AE72">
            <v>760</v>
          </cell>
          <cell r="AF72">
            <v>537</v>
          </cell>
          <cell r="AG72">
            <v>537</v>
          </cell>
          <cell r="AH72">
            <v>537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  <cell r="T77">
            <v>0</v>
          </cell>
          <cell r="U77">
            <v>0</v>
          </cell>
          <cell r="V77">
            <v>0</v>
          </cell>
          <cell r="W77">
            <v>0</v>
          </cell>
          <cell r="X77">
            <v>0</v>
          </cell>
          <cell r="Y77">
            <v>0</v>
          </cell>
          <cell r="Z77">
            <v>0</v>
          </cell>
          <cell r="AA77">
            <v>0</v>
          </cell>
          <cell r="AB77">
            <v>0</v>
          </cell>
          <cell r="AC77">
            <v>0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</row>
        <row r="101">
          <cell r="E101">
            <v>0</v>
          </cell>
          <cell r="F101">
            <v>52.645900580155697</v>
          </cell>
          <cell r="G101">
            <v>57.196860278919502</v>
          </cell>
          <cell r="H101">
            <v>35.208808448492299</v>
          </cell>
          <cell r="I101">
            <v>-155.99999580904901</v>
          </cell>
          <cell r="J101">
            <v>-418.99997986015001</v>
          </cell>
          <cell r="K101">
            <v>-194.99998358543999</v>
          </cell>
          <cell r="L101">
            <v>42.999999417923398</v>
          </cell>
          <cell r="M101">
            <v>-56.999997322447697</v>
          </cell>
          <cell r="N101">
            <v>114.99999662395599</v>
          </cell>
          <cell r="O101">
            <v>0</v>
          </cell>
          <cell r="P101">
            <v>0</v>
          </cell>
          <cell r="Q101">
            <v>290</v>
          </cell>
          <cell r="R101">
            <v>375</v>
          </cell>
          <cell r="S101">
            <v>-564</v>
          </cell>
          <cell r="T101">
            <v>-274</v>
          </cell>
          <cell r="U101">
            <v>-499.35854</v>
          </cell>
          <cell r="V101">
            <v>391.43</v>
          </cell>
          <cell r="W101">
            <v>64.128999999999991</v>
          </cell>
          <cell r="X101">
            <v>125.51125</v>
          </cell>
          <cell r="Y101">
            <v>247.76960599999998</v>
          </cell>
          <cell r="Z101">
            <v>670.92382737200001</v>
          </cell>
          <cell r="AA101">
            <v>5.4749999999999996</v>
          </cell>
          <cell r="AB101">
            <v>328.44748381502882</v>
          </cell>
          <cell r="AC101">
            <v>328.44748381502882</v>
          </cell>
          <cell r="AD101">
            <v>328.44748381502882</v>
          </cell>
          <cell r="AE101">
            <v>328.44748381502882</v>
          </cell>
          <cell r="AF101">
            <v>328.44748381502882</v>
          </cell>
          <cell r="AG101">
            <v>328.44748381502882</v>
          </cell>
          <cell r="AH101">
            <v>328.44748381502882</v>
          </cell>
        </row>
        <row r="113">
          <cell r="E113">
            <v>347.08581706380801</v>
          </cell>
          <cell r="F113">
            <v>127.676346794254</v>
          </cell>
          <cell r="G113">
            <v>655.10961282012795</v>
          </cell>
          <cell r="H113">
            <v>1028.8496720871599</v>
          </cell>
          <cell r="I113">
            <v>644.02225534884599</v>
          </cell>
          <cell r="J113">
            <v>506.95846057042297</v>
          </cell>
          <cell r="K113">
            <v>344.48037895513602</v>
          </cell>
          <cell r="L113">
            <v>557.63361189578404</v>
          </cell>
          <cell r="M113">
            <v>673.45955749374298</v>
          </cell>
          <cell r="N113">
            <v>691.87715343596903</v>
          </cell>
          <cell r="O113">
            <v>219.00000000000099</v>
          </cell>
          <cell r="P113">
            <v>895</v>
          </cell>
          <cell r="Q113">
            <v>490</v>
          </cell>
          <cell r="R113">
            <v>1454</v>
          </cell>
          <cell r="S113">
            <v>625.00000000000205</v>
          </cell>
          <cell r="T113">
            <v>567.14199009505001</v>
          </cell>
          <cell r="U113">
            <v>449.147889197084</v>
          </cell>
          <cell r="V113">
            <v>1566.38085552864</v>
          </cell>
          <cell r="W113">
            <v>715.124532498799</v>
          </cell>
          <cell r="X113">
            <v>1213.21857954808</v>
          </cell>
          <cell r="Y113">
            <v>1441.6833988522999</v>
          </cell>
          <cell r="Z113">
            <v>1469.79329099901</v>
          </cell>
          <cell r="AA113">
            <v>1115.3752244971299</v>
          </cell>
          <cell r="AB113">
            <v>1126.1918404374401</v>
          </cell>
          <cell r="AC113">
            <v>1313</v>
          </cell>
          <cell r="AD113">
            <v>1351</v>
          </cell>
          <cell r="AE113">
            <v>1398</v>
          </cell>
          <cell r="AF113">
            <v>1437</v>
          </cell>
          <cell r="AG113">
            <v>1437</v>
          </cell>
          <cell r="AH113">
            <v>1437</v>
          </cell>
        </row>
        <row r="115">
          <cell r="E115">
            <v>-2.0694232556697001</v>
          </cell>
          <cell r="F115">
            <v>-45.621772445758502</v>
          </cell>
          <cell r="G115">
            <v>282.57101087253</v>
          </cell>
          <cell r="H115">
            <v>82.847827047071405</v>
          </cell>
          <cell r="I115">
            <v>22.519475404111301</v>
          </cell>
          <cell r="J115">
            <v>-50.036043064052599</v>
          </cell>
          <cell r="K115">
            <v>-51.021244241564197</v>
          </cell>
          <cell r="L115">
            <v>-9.0515293251220999E-2</v>
          </cell>
          <cell r="M115">
            <v>-2.68784691326279E-2</v>
          </cell>
          <cell r="N115">
            <v>-23.6355708399463</v>
          </cell>
          <cell r="O115">
            <v>-63.115622736148197</v>
          </cell>
          <cell r="P115">
            <v>-50.690239372715503</v>
          </cell>
          <cell r="Q115">
            <v>-48.709310099999996</v>
          </cell>
          <cell r="R115">
            <v>253.69790342000002</v>
          </cell>
          <cell r="S115">
            <v>-5.4923372999999987E-3</v>
          </cell>
          <cell r="T115">
            <v>0</v>
          </cell>
          <cell r="U115">
            <v>0</v>
          </cell>
          <cell r="V115">
            <v>149.36061551736</v>
          </cell>
          <cell r="W115">
            <v>-145.08799649927997</v>
          </cell>
          <cell r="X115">
            <v>-146.68132248527996</v>
          </cell>
          <cell r="Y115">
            <v>-141.22759525319998</v>
          </cell>
          <cell r="Z115">
            <v>-154.47052957432001</v>
          </cell>
          <cell r="AA115">
            <v>-172.05993902615998</v>
          </cell>
          <cell r="AB115">
            <v>-110.22881191696</v>
          </cell>
          <cell r="AC115">
            <v>0</v>
          </cell>
          <cell r="AD115">
            <v>0</v>
          </cell>
          <cell r="AE115">
            <v>0</v>
          </cell>
          <cell r="AF115">
            <v>0</v>
          </cell>
          <cell r="AG115">
            <v>0</v>
          </cell>
          <cell r="AH115">
            <v>0</v>
          </cell>
        </row>
        <row r="118">
          <cell r="E118">
            <v>347.43581552130502</v>
          </cell>
          <cell r="F118">
            <v>236.031699890639</v>
          </cell>
          <cell r="G118">
            <v>608.18293782200499</v>
          </cell>
          <cell r="H118">
            <v>495.35343678386403</v>
          </cell>
          <cell r="I118">
            <v>570.000025378538</v>
          </cell>
          <cell r="J118">
            <v>95.000024097970893</v>
          </cell>
          <cell r="K118">
            <v>508.49995582038503</v>
          </cell>
          <cell r="L118">
            <v>244.49995488906501</v>
          </cell>
          <cell r="M118">
            <v>359.00001012813499</v>
          </cell>
          <cell r="N118">
            <v>379.00001990701901</v>
          </cell>
          <cell r="O118">
            <v>72.000000000000796</v>
          </cell>
          <cell r="P118">
            <v>229</v>
          </cell>
          <cell r="Q118">
            <v>273</v>
          </cell>
          <cell r="R118">
            <v>498</v>
          </cell>
          <cell r="S118">
            <v>582.00000000000102</v>
          </cell>
          <cell r="T118">
            <v>905.55522959529901</v>
          </cell>
          <cell r="U118">
            <v>1505.75629592619</v>
          </cell>
          <cell r="V118">
            <v>1823.22268625268</v>
          </cell>
          <cell r="W118">
            <v>1850.66327393759</v>
          </cell>
          <cell r="X118">
            <v>1893.1334594094201</v>
          </cell>
          <cell r="Y118">
            <v>2442.97970450001</v>
          </cell>
          <cell r="Z118">
            <v>1225.2987496758899</v>
          </cell>
          <cell r="AA118">
            <v>1272.9110837984299</v>
          </cell>
          <cell r="AB118">
            <v>1370.7692801350699</v>
          </cell>
          <cell r="AC118">
            <v>-41</v>
          </cell>
          <cell r="AD118">
            <v>160</v>
          </cell>
          <cell r="AE118">
            <v>218</v>
          </cell>
          <cell r="AF118">
            <v>20</v>
          </cell>
          <cell r="AG118">
            <v>16</v>
          </cell>
          <cell r="AH118">
            <v>16</v>
          </cell>
        </row>
        <row r="120">
          <cell r="E120">
            <v>-766.09049226290472</v>
          </cell>
          <cell r="F120">
            <v>-55.044400752525689</v>
          </cell>
          <cell r="G120">
            <v>576.3603300215475</v>
          </cell>
          <cell r="H120">
            <v>167.42683369697374</v>
          </cell>
          <cell r="I120">
            <v>390.00308375147506</v>
          </cell>
          <cell r="J120">
            <v>1026.2199686139761</v>
          </cell>
          <cell r="K120">
            <v>867.41781176974905</v>
          </cell>
          <cell r="L120">
            <v>856.34132659875741</v>
          </cell>
          <cell r="M120">
            <v>1429.3420411369696</v>
          </cell>
          <cell r="N120">
            <v>804.69194567880595</v>
          </cell>
          <cell r="O120">
            <v>1358.3741694096182</v>
          </cell>
          <cell r="P120">
            <v>375.00952770235995</v>
          </cell>
          <cell r="Q120">
            <v>952.29068989999996</v>
          </cell>
          <cell r="R120">
            <v>-1494.3020965800001</v>
          </cell>
          <cell r="S120">
            <v>919.29130766269691</v>
          </cell>
          <cell r="T120">
            <v>1296.132780309651</v>
          </cell>
          <cell r="U120">
            <v>-453.14978512327389</v>
          </cell>
          <cell r="V120">
            <v>-6068.4819262639594</v>
          </cell>
          <cell r="W120">
            <v>-1958.3558029356691</v>
          </cell>
          <cell r="X120">
            <v>-4308.2277934427802</v>
          </cell>
          <cell r="Y120">
            <v>-3663.3757958231718</v>
          </cell>
          <cell r="Z120">
            <v>-2680.08756649922</v>
          </cell>
          <cell r="AA120">
            <v>-4141.7846224904306</v>
          </cell>
          <cell r="AB120">
            <v>-2967.9325100836459</v>
          </cell>
          <cell r="AC120">
            <v>-1287.9342889150289</v>
          </cell>
          <cell r="AD120">
            <v>-1797.9342889150289</v>
          </cell>
          <cell r="AE120">
            <v>-2661.1911375996351</v>
          </cell>
          <cell r="AF120">
            <v>-2631.9342889150289</v>
          </cell>
          <cell r="AG120">
            <v>-2046.0343914142254</v>
          </cell>
          <cell r="AH120">
            <v>-2114.4887555253995</v>
          </cell>
        </row>
        <row r="131">
          <cell r="E131">
            <v>7.7794290659472489</v>
          </cell>
          <cell r="F131">
            <v>8.0214384408240242</v>
          </cell>
          <cell r="G131">
            <v>5.1573616098141688</v>
          </cell>
          <cell r="H131">
            <v>-4.5707157909742495</v>
          </cell>
          <cell r="I131">
            <v>-4.2724925557054654</v>
          </cell>
          <cell r="J131">
            <v>-5.7559729259913661</v>
          </cell>
          <cell r="K131">
            <v>-2.9340744517048511</v>
          </cell>
          <cell r="L131">
            <v>-2.8454779885875321</v>
          </cell>
          <cell r="M131">
            <v>-4.5224209830028483</v>
          </cell>
          <cell r="N131">
            <v>-15.287779442451003</v>
          </cell>
          <cell r="O131">
            <v>-0.82177464726800165</v>
          </cell>
          <cell r="P131">
            <v>2.8637451023122402</v>
          </cell>
          <cell r="Q131">
            <v>1.3897426774416619</v>
          </cell>
          <cell r="R131">
            <v>3.5364728935457306</v>
          </cell>
          <cell r="S131">
            <v>0.98659658833575681</v>
          </cell>
          <cell r="T131">
            <v>0.52926598112584167</v>
          </cell>
          <cell r="U131">
            <v>1.2597704204008733</v>
          </cell>
          <cell r="V131">
            <v>-1.3750402740617697E-2</v>
          </cell>
          <cell r="W131">
            <v>0.63244030177740129</v>
          </cell>
          <cell r="X131">
            <v>0.20945929595860033</v>
          </cell>
          <cell r="Y131">
            <v>0.90324970179149289</v>
          </cell>
          <cell r="Z131">
            <v>0.12889858662222703</v>
          </cell>
          <cell r="AA131">
            <v>0.36865016799185912</v>
          </cell>
          <cell r="AB131">
            <v>1.0808453916867711</v>
          </cell>
          <cell r="AC131">
            <v>0.21322486237899163</v>
          </cell>
          <cell r="AD131">
            <v>5.4011370814908401E-2</v>
          </cell>
          <cell r="AE131">
            <v>3.4991792304079464E-2</v>
          </cell>
          <cell r="AF131">
            <v>-5.4039875418139527E-4</v>
          </cell>
          <cell r="AG131">
            <v>4.2647818944122458E-4</v>
          </cell>
          <cell r="AH131">
            <v>1.0269307142032801E-4</v>
          </cell>
        </row>
        <row r="140">
          <cell r="E140">
            <v>0</v>
          </cell>
          <cell r="F140">
            <v>0</v>
          </cell>
          <cell r="G140">
            <v>0</v>
          </cell>
          <cell r="H140">
            <v>22.000000698491899</v>
          </cell>
          <cell r="I140">
            <v>1360.0000093132201</v>
          </cell>
          <cell r="J140">
            <v>1391.9999534338699</v>
          </cell>
          <cell r="K140">
            <v>1848.0000214204199</v>
          </cell>
          <cell r="L140">
            <v>2136.0000549480301</v>
          </cell>
          <cell r="M140">
            <v>2446.0000426080101</v>
          </cell>
          <cell r="N140">
            <v>1572.0000116415299</v>
          </cell>
          <cell r="O140">
            <v>1581</v>
          </cell>
          <cell r="P140">
            <v>-4333</v>
          </cell>
          <cell r="Q140">
            <v>746</v>
          </cell>
          <cell r="R140">
            <v>-691</v>
          </cell>
          <cell r="S140">
            <v>768</v>
          </cell>
          <cell r="T140">
            <v>808</v>
          </cell>
          <cell r="U140">
            <v>276</v>
          </cell>
          <cell r="V140">
            <v>-6139</v>
          </cell>
          <cell r="W140">
            <v>-9</v>
          </cell>
          <cell r="X140">
            <v>-14</v>
          </cell>
          <cell r="Y140">
            <v>-58</v>
          </cell>
          <cell r="Z140">
            <v>-56</v>
          </cell>
          <cell r="AA140">
            <v>0</v>
          </cell>
          <cell r="AB140">
            <v>0</v>
          </cell>
          <cell r="AC140">
            <v>0</v>
          </cell>
          <cell r="AD140">
            <v>0</v>
          </cell>
          <cell r="AE140">
            <v>0</v>
          </cell>
          <cell r="AF140">
            <v>0</v>
          </cell>
          <cell r="AG140">
            <v>0</v>
          </cell>
          <cell r="AH140">
            <v>0</v>
          </cell>
        </row>
        <row r="141">
          <cell r="E141">
            <v>371.999991152436</v>
          </cell>
          <cell r="F141">
            <v>80.000001862645107</v>
          </cell>
          <cell r="G141">
            <v>108.99999965075401</v>
          </cell>
          <cell r="H141">
            <v>1045.9999839346899</v>
          </cell>
          <cell r="I141">
            <v>499.00000407453598</v>
          </cell>
          <cell r="J141">
            <v>201.00000291038299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25</v>
          </cell>
          <cell r="P141">
            <v>5529</v>
          </cell>
          <cell r="Q141">
            <v>691</v>
          </cell>
          <cell r="R141">
            <v>1313</v>
          </cell>
          <cell r="S141">
            <v>705</v>
          </cell>
          <cell r="T141">
            <v>676</v>
          </cell>
          <cell r="U141">
            <v>586</v>
          </cell>
          <cell r="V141">
            <v>431</v>
          </cell>
          <cell r="W141">
            <v>217</v>
          </cell>
          <cell r="X141">
            <v>0</v>
          </cell>
          <cell r="Y141">
            <v>0</v>
          </cell>
          <cell r="Z141">
            <v>54</v>
          </cell>
          <cell r="AA141">
            <v>0</v>
          </cell>
          <cell r="AB141">
            <v>0</v>
          </cell>
          <cell r="AC141">
            <v>0</v>
          </cell>
          <cell r="AD141">
            <v>0</v>
          </cell>
          <cell r="AE141">
            <v>0</v>
          </cell>
          <cell r="AF141">
            <v>0</v>
          </cell>
          <cell r="AG141">
            <v>0</v>
          </cell>
          <cell r="AH141">
            <v>0</v>
          </cell>
        </row>
        <row r="142">
          <cell r="E142">
            <v>0</v>
          </cell>
          <cell r="F142">
            <v>0</v>
          </cell>
          <cell r="G142">
            <v>0</v>
          </cell>
          <cell r="H142">
            <v>4.2840828200496617E-5</v>
          </cell>
          <cell r="I142">
            <v>-1.4901156191626796E-5</v>
          </cell>
          <cell r="J142">
            <v>2.235174702036602E-5</v>
          </cell>
          <cell r="K142">
            <v>-5.9604640000543441E-5</v>
          </cell>
          <cell r="L142">
            <v>0</v>
          </cell>
          <cell r="M142">
            <v>-5.9604650232358836E-5</v>
          </cell>
          <cell r="N142">
            <v>698.00009988434022</v>
          </cell>
          <cell r="O142">
            <v>0</v>
          </cell>
          <cell r="P142">
            <v>645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4873</v>
          </cell>
          <cell r="W142">
            <v>0</v>
          </cell>
          <cell r="X142">
            <v>5.6550000000000011</v>
          </cell>
          <cell r="Y142">
            <v>-0.52000000000000313</v>
          </cell>
          <cell r="Z142">
            <v>32.221000000000004</v>
          </cell>
          <cell r="AA142">
            <v>36.408000000000001</v>
          </cell>
          <cell r="AB142">
            <v>6.7000000000000171E-2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</row>
        <row r="148">
          <cell r="E148" t="str">
            <v/>
          </cell>
          <cell r="F148">
            <v>44.673532739121022</v>
          </cell>
          <cell r="G148">
            <v>66.508303965922096</v>
          </cell>
          <cell r="H148">
            <v>132.81028196120715</v>
          </cell>
          <cell r="I148">
            <v>113.2352932981052</v>
          </cell>
          <cell r="J148">
            <v>216.95401341321724</v>
          </cell>
          <cell r="K148">
            <v>33.816868991449539</v>
          </cell>
          <cell r="L148">
            <v>49.457988000585594</v>
          </cell>
          <cell r="M148">
            <v>671.39618488815302</v>
          </cell>
          <cell r="N148">
            <v>1930.3226793448609</v>
          </cell>
          <cell r="O148">
            <v>5553.3720346608461</v>
          </cell>
          <cell r="P148">
            <v>300.8723661004737</v>
          </cell>
          <cell r="Q148">
            <v>59.961687382389385</v>
          </cell>
          <cell r="R148">
            <v>58.882235528942125</v>
          </cell>
          <cell r="S148">
            <v>10.427135678391949</v>
          </cell>
          <cell r="T148">
            <v>2.6545316647705768</v>
          </cell>
          <cell r="U148">
            <v>8.8289619504987193</v>
          </cell>
          <cell r="V148">
            <v>8.5879158180583648</v>
          </cell>
          <cell r="W148">
            <v>9.9093466708346618</v>
          </cell>
          <cell r="X148">
            <v>15.472127417519893</v>
          </cell>
          <cell r="Y148">
            <v>3.1773399014778567</v>
          </cell>
          <cell r="Z148">
            <v>0.496538553353993</v>
          </cell>
          <cell r="AA148">
            <v>0.27079671243293063</v>
          </cell>
          <cell r="AB148">
            <v>-1.0921065099971683</v>
          </cell>
          <cell r="AC148">
            <v>-1.1281166918157834</v>
          </cell>
          <cell r="AD148">
            <v>-0.58139534883721089</v>
          </cell>
          <cell r="AE148">
            <v>0.44142044179392065</v>
          </cell>
          <cell r="AF148">
            <v>0.4904826482342235</v>
          </cell>
          <cell r="AG148">
            <v>0.49043914986622272</v>
          </cell>
          <cell r="AH148">
            <v>0.49040962596914345</v>
          </cell>
        </row>
        <row r="150">
          <cell r="E150">
            <v>2042.2516830396401</v>
          </cell>
          <cell r="F150">
            <v>1256.4476714632201</v>
          </cell>
          <cell r="G150">
            <v>1403.62500125259</v>
          </cell>
          <cell r="H150">
            <v>1416.93442714972</v>
          </cell>
          <cell r="I150">
            <v>1678.4789982765301</v>
          </cell>
          <cell r="J150">
            <v>1917.1208526732601</v>
          </cell>
          <cell r="K150">
            <v>1498.6884248661199</v>
          </cell>
          <cell r="L150">
            <v>720.13065649562998</v>
          </cell>
          <cell r="M150">
            <v>591.63431589887898</v>
          </cell>
          <cell r="N150">
            <v>898.87330250580999</v>
          </cell>
          <cell r="O150">
            <v>1149.8426963853999</v>
          </cell>
          <cell r="P150">
            <v>2534.6691065499999</v>
          </cell>
          <cell r="Q150">
            <v>2936.7112499999998</v>
          </cell>
          <cell r="R150">
            <v>3470.6590117599999</v>
          </cell>
          <cell r="S150">
            <v>7049.4742507045003</v>
          </cell>
          <cell r="T150">
            <v>8279.7978324898795</v>
          </cell>
          <cell r="U150">
            <v>10634.4198503266</v>
          </cell>
          <cell r="V150">
            <v>11034.872418856299</v>
          </cell>
          <cell r="W150">
            <v>9619.6971916804705</v>
          </cell>
          <cell r="X150">
            <v>8783.3239860907797</v>
          </cell>
          <cell r="Y150">
            <v>8424.1588010701707</v>
          </cell>
          <cell r="Z150">
            <v>8720.8869654898208</v>
          </cell>
          <cell r="AA150">
            <v>9392.0944705852598</v>
          </cell>
          <cell r="AB150">
            <v>9834.7882945189594</v>
          </cell>
          <cell r="AC150">
            <v>9834.7852170569604</v>
          </cell>
          <cell r="AD150">
            <v>12237.0069870768</v>
          </cell>
          <cell r="AE150">
            <v>13655.194850542301</v>
          </cell>
        </row>
        <row r="151">
          <cell r="E151">
            <v>3436425.8744614189</v>
          </cell>
          <cell r="F151">
            <v>2375296.8558928249</v>
          </cell>
          <cell r="G151">
            <v>1426533.5717904842</v>
          </cell>
          <cell r="H151">
            <v>612745.09002492658</v>
          </cell>
          <cell r="I151">
            <v>287356.31918507151</v>
          </cell>
          <cell r="J151">
            <v>90661.833270570132</v>
          </cell>
          <cell r="K151">
            <v>67750.675945319817</v>
          </cell>
          <cell r="L151">
            <v>45330.916635285066</v>
          </cell>
          <cell r="M151">
            <v>5876.4766436922064</v>
          </cell>
          <cell r="N151">
            <v>289.43560072866899</v>
          </cell>
          <cell r="O151">
            <v>5.1196984552606519</v>
          </cell>
          <cell r="P151">
            <v>1.2771392206178793</v>
          </cell>
          <cell r="Q151">
            <v>0.79840319361277445</v>
          </cell>
          <cell r="R151">
            <v>0.50251256281407031</v>
          </cell>
          <cell r="S151">
            <v>0.45506257110352677</v>
          </cell>
          <cell r="T151">
            <v>0.44329516069449576</v>
          </cell>
          <cell r="U151">
            <v>0.40733197556008144</v>
          </cell>
          <cell r="V151">
            <v>0.37511722413254145</v>
          </cell>
          <cell r="W151">
            <v>0.34129692832764502</v>
          </cell>
          <cell r="X151">
            <v>0.29556650246305421</v>
          </cell>
          <cell r="Y151">
            <v>0.28646455001193594</v>
          </cell>
          <cell r="Z151">
            <v>0.28504917098199439</v>
          </cell>
          <cell r="AA151">
            <v>0.28427935184307773</v>
          </cell>
          <cell r="AB151">
            <v>0.28741826543076809</v>
          </cell>
          <cell r="AC151">
            <v>0.29069767441860467</v>
          </cell>
          <cell r="AD151">
            <v>0.29239766081871343</v>
          </cell>
          <cell r="AE151">
            <v>0.2911126301605409</v>
          </cell>
          <cell r="AF151">
            <v>0.28969174243055168</v>
          </cell>
          <cell r="AG151">
            <v>0.28827791467655989</v>
          </cell>
          <cell r="AH151">
            <v>0.28687107132864342</v>
          </cell>
        </row>
        <row r="157">
          <cell r="E157">
            <v>1.00000004749745E-3</v>
          </cell>
          <cell r="F157">
            <v>1.00000004749745E-3</v>
          </cell>
          <cell r="G157">
            <v>1.00000004749745E-3</v>
          </cell>
          <cell r="H157">
            <v>1.00000004749745E-3</v>
          </cell>
          <cell r="I157">
            <v>1.00000004749745E-3</v>
          </cell>
          <cell r="J157">
            <v>1.00000004749745E-3</v>
          </cell>
          <cell r="K157">
            <v>1.00000004749745E-3</v>
          </cell>
          <cell r="L157">
            <v>1.00000004749745E-3</v>
          </cell>
          <cell r="M157">
            <v>1.00000004749745E-3</v>
          </cell>
          <cell r="N157">
            <v>1.00000004749745E-3</v>
          </cell>
          <cell r="O157">
            <v>1.00000004749745E-3</v>
          </cell>
          <cell r="P157">
            <v>1E-3</v>
          </cell>
          <cell r="Q157">
            <v>1E-3</v>
          </cell>
          <cell r="R157">
            <v>1E-3</v>
          </cell>
          <cell r="S157">
            <v>1E-3</v>
          </cell>
          <cell r="T157">
            <v>1E-3</v>
          </cell>
          <cell r="U157">
            <v>1E-3</v>
          </cell>
          <cell r="V157">
            <v>1E-3</v>
          </cell>
          <cell r="W157">
            <v>1E-3</v>
          </cell>
          <cell r="X157">
            <v>1E-3</v>
          </cell>
          <cell r="Y157">
            <v>1E-3</v>
          </cell>
          <cell r="Z157">
            <v>1E-3</v>
          </cell>
          <cell r="AA157">
            <v>1E-3</v>
          </cell>
          <cell r="AB157">
            <v>1E-3</v>
          </cell>
          <cell r="AC157">
            <v>1E-3</v>
          </cell>
          <cell r="AD157">
            <v>1E-3</v>
          </cell>
          <cell r="AE157">
            <v>1E-3</v>
          </cell>
          <cell r="AF157">
            <v>1E-3</v>
          </cell>
          <cell r="AG157">
            <v>1E-3</v>
          </cell>
          <cell r="AH157">
            <v>1E-3</v>
          </cell>
        </row>
        <row r="158">
          <cell r="E158" t="str">
            <v/>
          </cell>
          <cell r="F158">
            <v>1.00000004749745E-3</v>
          </cell>
          <cell r="G158">
            <v>1.00000004749745E-3</v>
          </cell>
          <cell r="H158">
            <v>1.00000004749745E-3</v>
          </cell>
          <cell r="I158">
            <v>1.00000004749745E-3</v>
          </cell>
          <cell r="J158">
            <v>1.00000004749745E-3</v>
          </cell>
          <cell r="K158">
            <v>1.00000004749745E-3</v>
          </cell>
          <cell r="L158">
            <v>1.00000004749745E-3</v>
          </cell>
          <cell r="M158">
            <v>1.00000004749745E-3</v>
          </cell>
          <cell r="N158">
            <v>1.00000004749745E-3</v>
          </cell>
          <cell r="O158">
            <v>1.00000004749745E-3</v>
          </cell>
          <cell r="P158">
            <v>1.00000004749745E-3</v>
          </cell>
          <cell r="Q158">
            <v>1E-3</v>
          </cell>
          <cell r="R158">
            <v>1E-3</v>
          </cell>
          <cell r="S158">
            <v>1E-3</v>
          </cell>
          <cell r="T158">
            <v>1E-3</v>
          </cell>
          <cell r="U158">
            <v>1E-3</v>
          </cell>
          <cell r="V158">
            <v>1E-3</v>
          </cell>
          <cell r="W158">
            <v>1E-3</v>
          </cell>
          <cell r="X158">
            <v>1E-3</v>
          </cell>
          <cell r="Y158">
            <v>1E-3</v>
          </cell>
          <cell r="Z158">
            <v>1E-3</v>
          </cell>
          <cell r="AA158">
            <v>1E-3</v>
          </cell>
          <cell r="AB158">
            <v>1E-3</v>
          </cell>
          <cell r="AC158">
            <v>1E-3</v>
          </cell>
          <cell r="AD158">
            <v>1E-3</v>
          </cell>
          <cell r="AE158">
            <v>1E-3</v>
          </cell>
          <cell r="AF158">
            <v>1E-3</v>
          </cell>
          <cell r="AG158">
            <v>1E-3</v>
          </cell>
          <cell r="AH158">
            <v>1E-3</v>
          </cell>
        </row>
      </sheetData>
      <sheetData sheetId="7" refreshError="1">
        <row r="6">
          <cell r="E6">
            <v>1980</v>
          </cell>
          <cell r="F6">
            <v>1981</v>
          </cell>
          <cell r="G6">
            <v>1982</v>
          </cell>
          <cell r="H6">
            <v>1983</v>
          </cell>
          <cell r="I6">
            <v>1984</v>
          </cell>
          <cell r="J6">
            <v>1985</v>
          </cell>
          <cell r="K6">
            <v>1986</v>
          </cell>
          <cell r="L6">
            <v>1987</v>
          </cell>
          <cell r="M6">
            <v>1988</v>
          </cell>
          <cell r="N6">
            <v>1989</v>
          </cell>
          <cell r="O6">
            <v>1990</v>
          </cell>
          <cell r="P6">
            <v>1991</v>
          </cell>
          <cell r="Q6">
            <v>1992</v>
          </cell>
          <cell r="R6">
            <v>1993</v>
          </cell>
          <cell r="S6">
            <v>1994</v>
          </cell>
          <cell r="T6">
            <v>1995</v>
          </cell>
          <cell r="U6">
            <v>1996</v>
          </cell>
          <cell r="V6">
            <v>1997</v>
          </cell>
          <cell r="W6">
            <v>1998</v>
          </cell>
          <cell r="X6">
            <v>1999</v>
          </cell>
          <cell r="Y6">
            <v>2000</v>
          </cell>
          <cell r="Z6">
            <v>2001</v>
          </cell>
          <cell r="AA6">
            <v>2002</v>
          </cell>
          <cell r="AB6">
            <v>2003</v>
          </cell>
          <cell r="AC6">
            <v>2004</v>
          </cell>
          <cell r="AD6">
            <v>2005</v>
          </cell>
          <cell r="AE6">
            <v>2006</v>
          </cell>
          <cell r="AF6">
            <v>2007</v>
          </cell>
          <cell r="AG6">
            <v>2008</v>
          </cell>
          <cell r="AH6">
            <v>2009</v>
          </cell>
        </row>
        <row r="10">
          <cell r="E10">
            <v>46.214519039716038</v>
          </cell>
          <cell r="F10">
            <v>38.466721542839679</v>
          </cell>
          <cell r="G10">
            <v>45.690615986555564</v>
          </cell>
          <cell r="H10">
            <v>64.61726942159828</v>
          </cell>
          <cell r="I10">
            <v>67.434696332505311</v>
          </cell>
          <cell r="J10">
            <v>84.435448282494519</v>
          </cell>
          <cell r="K10">
            <v>63.102513156602434</v>
          </cell>
          <cell r="L10">
            <v>50.909221996469746</v>
          </cell>
          <cell r="M10">
            <v>70.768399956113583</v>
          </cell>
          <cell r="N10">
            <v>60.631975162932441</v>
          </cell>
          <cell r="O10">
            <v>79.030333042970085</v>
          </cell>
          <cell r="P10">
            <v>71.521487646721653</v>
          </cell>
          <cell r="Q10">
            <v>74.14750962115987</v>
          </cell>
          <cell r="R10">
            <v>78.876541249169819</v>
          </cell>
          <cell r="S10">
            <v>67.501521668560287</v>
          </cell>
          <cell r="T10">
            <v>62.270690948606358</v>
          </cell>
          <cell r="U10">
            <v>60.569516158480916</v>
          </cell>
          <cell r="V10">
            <v>48.923190271816871</v>
          </cell>
          <cell r="W10">
            <v>53.237081956935839</v>
          </cell>
          <cell r="X10">
            <v>55.621289411079097</v>
          </cell>
          <cell r="Y10">
            <v>52.020054720841024</v>
          </cell>
          <cell r="Z10">
            <v>50.663624265853834</v>
          </cell>
          <cell r="AA10">
            <v>49.299464227584991</v>
          </cell>
          <cell r="AB10">
            <v>49.085183585928085</v>
          </cell>
          <cell r="AC10">
            <v>46.167315896865148</v>
          </cell>
          <cell r="AD10">
            <v>43.469459157393466</v>
          </cell>
          <cell r="AE10">
            <v>41.430282088029905</v>
          </cell>
          <cell r="AF10">
            <v>39.362749994855228</v>
          </cell>
          <cell r="AG10">
            <v>37.531777410554845</v>
          </cell>
          <cell r="AH10">
            <v>35.808372100158707</v>
          </cell>
        </row>
        <row r="13">
          <cell r="E13">
            <v>8075.6486394833009</v>
          </cell>
          <cell r="F13">
            <v>7960.3868518213494</v>
          </cell>
          <cell r="G13">
            <v>9267.5404915170911</v>
          </cell>
          <cell r="H13">
            <v>11031.134558294061</v>
          </cell>
          <cell r="I13">
            <v>10751.21280149381</v>
          </cell>
          <cell r="J13">
            <v>10511.88752790334</v>
          </cell>
          <cell r="K13">
            <v>10043.42555979755</v>
          </cell>
          <cell r="L13">
            <v>9795.7301255480506</v>
          </cell>
          <cell r="M13">
            <v>8693.2454748493619</v>
          </cell>
          <cell r="N13">
            <v>7102.250715517599</v>
          </cell>
          <cell r="O13">
            <v>19873.00390625</v>
          </cell>
          <cell r="P13">
            <v>21920.412661999999</v>
          </cell>
          <cell r="Q13">
            <v>22761</v>
          </cell>
          <cell r="R13">
            <v>24040</v>
          </cell>
          <cell r="S13">
            <v>26163</v>
          </cell>
          <cell r="T13">
            <v>28097</v>
          </cell>
          <cell r="U13">
            <v>28263</v>
          </cell>
          <cell r="V13">
            <v>22432</v>
          </cell>
          <cell r="W13">
            <v>24205</v>
          </cell>
          <cell r="X13">
            <v>24321</v>
          </cell>
          <cell r="Y13">
            <v>23892</v>
          </cell>
          <cell r="Z13">
            <v>23963.599999999999</v>
          </cell>
          <cell r="AA13">
            <v>25252</v>
          </cell>
          <cell r="AB13">
            <v>27206</v>
          </cell>
          <cell r="AC13">
            <v>28343</v>
          </cell>
          <cell r="AD13">
            <v>28570</v>
          </cell>
          <cell r="AE13">
            <v>29150</v>
          </cell>
          <cell r="AF13">
            <v>29415</v>
          </cell>
          <cell r="AG13">
            <v>29972.8998975008</v>
          </cell>
          <cell r="AH13">
            <v>30561.345430890433</v>
          </cell>
        </row>
        <row r="16">
          <cell r="E16">
            <v>1469.00003131572</v>
          </cell>
          <cell r="F16">
            <v>1669.9999969732</v>
          </cell>
          <cell r="G16">
            <v>2014.9792667814099</v>
          </cell>
          <cell r="H16">
            <v>1410.4627892993401</v>
          </cell>
          <cell r="I16">
            <v>2609.7704124652901</v>
          </cell>
          <cell r="J16">
            <v>3965.9998917337598</v>
          </cell>
          <cell r="K16">
            <v>5354.99976472465</v>
          </cell>
          <cell r="L16">
            <v>6773.99984609895</v>
          </cell>
          <cell r="M16">
            <v>9379.9996689148393</v>
          </cell>
          <cell r="N16">
            <v>11412.000114087001</v>
          </cell>
          <cell r="O16">
            <v>2150</v>
          </cell>
          <cell r="P16">
            <v>2455</v>
          </cell>
          <cell r="Q16">
            <v>3851</v>
          </cell>
          <cell r="R16">
            <v>3413</v>
          </cell>
          <cell r="S16">
            <v>4117</v>
          </cell>
          <cell r="T16">
            <v>5265</v>
          </cell>
          <cell r="U16">
            <v>5519</v>
          </cell>
          <cell r="V16">
            <v>6431</v>
          </cell>
          <cell r="W16">
            <v>5937</v>
          </cell>
          <cell r="X16">
            <v>4265</v>
          </cell>
          <cell r="Y16">
            <v>3740</v>
          </cell>
          <cell r="Z16">
            <v>3232</v>
          </cell>
          <cell r="AA16">
            <v>2589</v>
          </cell>
          <cell r="AB16">
            <v>2526</v>
          </cell>
          <cell r="AC16">
            <v>2768</v>
          </cell>
          <cell r="AD16">
            <v>2818</v>
          </cell>
          <cell r="AE16">
            <v>2818</v>
          </cell>
          <cell r="AF16">
            <v>2818</v>
          </cell>
          <cell r="AG16">
            <v>2818</v>
          </cell>
          <cell r="AH16">
            <v>2818</v>
          </cell>
        </row>
        <row r="18"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494</v>
          </cell>
          <cell r="P18">
            <v>599</v>
          </cell>
          <cell r="Q18">
            <v>493</v>
          </cell>
          <cell r="R18">
            <v>162</v>
          </cell>
          <cell r="S18">
            <v>199</v>
          </cell>
          <cell r="T18">
            <v>176</v>
          </cell>
          <cell r="U18">
            <v>89</v>
          </cell>
          <cell r="V18">
            <v>81</v>
          </cell>
          <cell r="W18">
            <v>43</v>
          </cell>
          <cell r="X18">
            <v>10</v>
          </cell>
          <cell r="Y18">
            <v>34</v>
          </cell>
          <cell r="Z18">
            <v>23</v>
          </cell>
          <cell r="AA18">
            <v>19</v>
          </cell>
          <cell r="AB18">
            <v>12</v>
          </cell>
          <cell r="AC18">
            <v>16</v>
          </cell>
          <cell r="AD18">
            <v>16</v>
          </cell>
          <cell r="AE18">
            <v>16</v>
          </cell>
          <cell r="AF18">
            <v>16</v>
          </cell>
          <cell r="AG18">
            <v>16</v>
          </cell>
          <cell r="AH18">
            <v>16</v>
          </cell>
        </row>
        <row r="21">
          <cell r="E21">
            <v>4463.1488587515496</v>
          </cell>
          <cell r="F21">
            <v>4217.8872012419197</v>
          </cell>
          <cell r="G21">
            <v>4695.5192243014599</v>
          </cell>
          <cell r="H21">
            <v>5374.0980456778798</v>
          </cell>
          <cell r="I21">
            <v>5474.66204389207</v>
          </cell>
          <cell r="J21">
            <v>6058.8871939077499</v>
          </cell>
          <cell r="K21">
            <v>6480.9247753329901</v>
          </cell>
          <cell r="L21">
            <v>7155.7308612929</v>
          </cell>
          <cell r="M21">
            <v>7785.7476351101604</v>
          </cell>
          <cell r="N21">
            <v>8458.2505977053406</v>
          </cell>
          <cell r="O21">
            <v>9606.2998046875</v>
          </cell>
          <cell r="P21">
            <v>10859.3</v>
          </cell>
          <cell r="Q21">
            <v>13113</v>
          </cell>
          <cell r="R21">
            <v>13173</v>
          </cell>
          <cell r="S21">
            <v>14277</v>
          </cell>
          <cell r="T21">
            <v>15302</v>
          </cell>
          <cell r="U21">
            <v>14906</v>
          </cell>
          <cell r="V21">
            <v>13573</v>
          </cell>
          <cell r="W21">
            <v>14168</v>
          </cell>
          <cell r="X21">
            <v>14429</v>
          </cell>
          <cell r="Y21">
            <v>14366</v>
          </cell>
          <cell r="Z21">
            <v>14349.6</v>
          </cell>
          <cell r="AA21">
            <v>14296</v>
          </cell>
          <cell r="AB21">
            <v>14985</v>
          </cell>
          <cell r="AC21">
            <v>15120</v>
          </cell>
          <cell r="AD21">
            <v>15334</v>
          </cell>
          <cell r="AE21">
            <v>15334</v>
          </cell>
          <cell r="AF21">
            <v>15321</v>
          </cell>
          <cell r="AG21">
            <v>15322</v>
          </cell>
          <cell r="AH21">
            <v>15550</v>
          </cell>
        </row>
        <row r="22">
          <cell r="E22">
            <v>3690.9108793023502</v>
          </cell>
          <cell r="F22">
            <v>3926.94263879762</v>
          </cell>
          <cell r="G22">
            <v>4535.1255170149698</v>
          </cell>
          <cell r="H22">
            <v>5030.4791922173999</v>
          </cell>
          <cell r="I22">
            <v>5600.4788599680896</v>
          </cell>
          <cell r="J22">
            <v>4478.99987881166</v>
          </cell>
          <cell r="K22">
            <v>4987.4999538413304</v>
          </cell>
          <cell r="L22">
            <v>5232.0001024454796</v>
          </cell>
          <cell r="M22">
            <v>5590.9998145503996</v>
          </cell>
          <cell r="N22">
            <v>5969.9999834690298</v>
          </cell>
          <cell r="O22">
            <v>5593</v>
          </cell>
          <cell r="P22">
            <v>6049.2</v>
          </cell>
          <cell r="Q22">
            <v>10809</v>
          </cell>
          <cell r="R22">
            <v>11434</v>
          </cell>
          <cell r="S22">
            <v>12921</v>
          </cell>
          <cell r="T22">
            <v>15016</v>
          </cell>
          <cell r="U22">
            <v>16109</v>
          </cell>
          <cell r="V22">
            <v>9378</v>
          </cell>
          <cell r="W22">
            <v>10128</v>
          </cell>
          <cell r="X22">
            <v>8810</v>
          </cell>
          <cell r="Y22">
            <v>8672</v>
          </cell>
          <cell r="Z22">
            <v>8338</v>
          </cell>
          <cell r="AA22">
            <v>7371</v>
          </cell>
          <cell r="AB22">
            <v>7487</v>
          </cell>
          <cell r="AC22">
            <v>0</v>
          </cell>
          <cell r="AD22">
            <v>0</v>
          </cell>
          <cell r="AE22">
            <v>0</v>
          </cell>
          <cell r="AF22">
            <v>0</v>
          </cell>
          <cell r="AG22">
            <v>0</v>
          </cell>
          <cell r="AH22">
            <v>0</v>
          </cell>
        </row>
        <row r="23">
          <cell r="E23">
            <v>1390.6</v>
          </cell>
          <cell r="F23">
            <v>1485.6</v>
          </cell>
          <cell r="G23">
            <v>2051.9</v>
          </cell>
          <cell r="H23">
            <v>2037</v>
          </cell>
          <cell r="I23">
            <v>2285.8000000000002</v>
          </cell>
          <cell r="J23">
            <v>3940</v>
          </cell>
          <cell r="K23">
            <v>3930</v>
          </cell>
          <cell r="L23">
            <v>4182</v>
          </cell>
          <cell r="M23">
            <v>4696.5</v>
          </cell>
          <cell r="N23">
            <v>4086</v>
          </cell>
          <cell r="O23">
            <v>6823.7</v>
          </cell>
          <cell r="P23">
            <v>7466.9</v>
          </cell>
          <cell r="Q23">
            <v>2690</v>
          </cell>
          <cell r="R23">
            <v>2846</v>
          </cell>
          <cell r="S23">
            <v>3082</v>
          </cell>
          <cell r="T23">
            <v>3044</v>
          </cell>
          <cell r="U23">
            <v>2767</v>
          </cell>
          <cell r="V23">
            <v>5912</v>
          </cell>
          <cell r="W23">
            <v>5846</v>
          </cell>
          <cell r="X23">
            <v>5347</v>
          </cell>
          <cell r="Y23">
            <v>4594</v>
          </cell>
          <cell r="Z23">
            <v>4508</v>
          </cell>
          <cell r="AA23">
            <v>6174</v>
          </cell>
          <cell r="AB23">
            <v>7260</v>
          </cell>
          <cell r="AC23">
            <v>15991</v>
          </cell>
          <cell r="AD23">
            <v>16054</v>
          </cell>
          <cell r="AE23">
            <v>16634</v>
          </cell>
          <cell r="AF23">
            <v>16912</v>
          </cell>
          <cell r="AG23">
            <v>17468.900000000001</v>
          </cell>
          <cell r="AH23">
            <v>17829.3</v>
          </cell>
        </row>
        <row r="27"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20006.00390625</v>
          </cell>
          <cell r="P27">
            <v>22050.380662</v>
          </cell>
          <cell r="Q27">
            <v>21513</v>
          </cell>
          <cell r="R27">
            <v>22170</v>
          </cell>
          <cell r="S27">
            <v>23980</v>
          </cell>
          <cell r="T27">
            <v>25652</v>
          </cell>
          <cell r="U27">
            <v>25196</v>
          </cell>
          <cell r="V27">
            <v>18787</v>
          </cell>
          <cell r="W27">
            <v>19562</v>
          </cell>
          <cell r="X27">
            <v>19500</v>
          </cell>
          <cell r="Y27">
            <v>19239</v>
          </cell>
          <cell r="Z27">
            <v>19191.599999999999</v>
          </cell>
          <cell r="AA27">
            <v>20808</v>
          </cell>
          <cell r="AB27">
            <v>22779</v>
          </cell>
          <cell r="AC27">
            <v>23987</v>
          </cell>
          <cell r="AD27">
            <v>24067</v>
          </cell>
          <cell r="AE27">
            <v>24324</v>
          </cell>
          <cell r="AF27">
            <v>24434</v>
          </cell>
          <cell r="AG27">
            <v>24835.899897500803</v>
          </cell>
          <cell r="AH27">
            <v>25268.345430890433</v>
          </cell>
        </row>
        <row r="28"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</row>
        <row r="29">
          <cell r="E29">
            <v>9544.6</v>
          </cell>
          <cell r="F29">
            <v>9630.4</v>
          </cell>
          <cell r="G29">
            <v>11282.5</v>
          </cell>
          <cell r="H29">
            <v>12441.6</v>
          </cell>
          <cell r="I29">
            <v>13361</v>
          </cell>
          <cell r="J29">
            <v>14477.9</v>
          </cell>
          <cell r="K29">
            <v>15398.4</v>
          </cell>
          <cell r="L29">
            <v>16569.7</v>
          </cell>
          <cell r="M29">
            <v>18073.2</v>
          </cell>
          <cell r="N29">
            <v>18514.3</v>
          </cell>
          <cell r="O29">
            <v>2017</v>
          </cell>
          <cell r="P29">
            <v>2325</v>
          </cell>
          <cell r="Q29">
            <v>5099</v>
          </cell>
          <cell r="R29">
            <v>5283</v>
          </cell>
          <cell r="S29">
            <v>6300</v>
          </cell>
          <cell r="T29">
            <v>7710</v>
          </cell>
          <cell r="U29">
            <v>8586</v>
          </cell>
          <cell r="V29">
            <v>10076</v>
          </cell>
          <cell r="W29">
            <v>10580</v>
          </cell>
          <cell r="X29">
            <v>9086</v>
          </cell>
          <cell r="Y29">
            <v>8393</v>
          </cell>
          <cell r="Z29">
            <v>8004</v>
          </cell>
          <cell r="AA29">
            <v>7033</v>
          </cell>
          <cell r="AB29">
            <v>6953</v>
          </cell>
          <cell r="AC29">
            <v>7124</v>
          </cell>
          <cell r="AD29">
            <v>7321</v>
          </cell>
          <cell r="AE29">
            <v>7644</v>
          </cell>
          <cell r="AF29">
            <v>7799</v>
          </cell>
          <cell r="AG29">
            <v>7955</v>
          </cell>
          <cell r="AH29">
            <v>8111</v>
          </cell>
        </row>
        <row r="33">
          <cell r="E33">
            <v>0</v>
          </cell>
          <cell r="F33">
            <v>0</v>
          </cell>
          <cell r="G33">
            <v>0</v>
          </cell>
          <cell r="H33">
            <v>22.000000698491899</v>
          </cell>
          <cell r="I33">
            <v>1381.9999038409501</v>
          </cell>
          <cell r="J33">
            <v>2774.0000360887502</v>
          </cell>
          <cell r="K33">
            <v>4621.9999979045197</v>
          </cell>
          <cell r="L33">
            <v>6758.0000528525497</v>
          </cell>
          <cell r="M33">
            <v>9204.0000358559191</v>
          </cell>
          <cell r="N33">
            <v>10775.000060419499</v>
          </cell>
          <cell r="O33">
            <v>13114.0146484375</v>
          </cell>
          <cell r="P33">
            <v>9094.5391400000008</v>
          </cell>
          <cell r="Q33">
            <v>9711.6687500000007</v>
          </cell>
          <cell r="R33">
            <v>8793.8812500000004</v>
          </cell>
          <cell r="S33">
            <v>9461.0920143859094</v>
          </cell>
          <cell r="T33">
            <v>10231.0920143859</v>
          </cell>
          <cell r="U33">
            <v>10540.825347719199</v>
          </cell>
          <cell r="V33">
            <v>28</v>
          </cell>
          <cell r="W33">
            <v>29</v>
          </cell>
          <cell r="X33">
            <v>21</v>
          </cell>
          <cell r="Y33">
            <v>21</v>
          </cell>
          <cell r="Z33">
            <v>104</v>
          </cell>
          <cell r="AA33">
            <v>104</v>
          </cell>
          <cell r="AB33">
            <v>32</v>
          </cell>
          <cell r="AC33">
            <v>32</v>
          </cell>
          <cell r="AD33">
            <v>32</v>
          </cell>
          <cell r="AE33">
            <v>32</v>
          </cell>
          <cell r="AF33">
            <v>32</v>
          </cell>
          <cell r="AG33">
            <v>32</v>
          </cell>
          <cell r="AH33">
            <v>32</v>
          </cell>
        </row>
        <row r="34"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</row>
        <row r="38">
          <cell r="E38">
            <v>1569.99991827645</v>
          </cell>
          <cell r="F38">
            <v>2199.9999431893202</v>
          </cell>
          <cell r="G38">
            <v>1969.99987543561</v>
          </cell>
          <cell r="H38">
            <v>1189.99997089617</v>
          </cell>
          <cell r="I38">
            <v>954.79623908679196</v>
          </cell>
          <cell r="J38">
            <v>1109.9999019782999</v>
          </cell>
          <cell r="K38">
            <v>829.99994388781795</v>
          </cell>
          <cell r="L38">
            <v>709.99997462146098</v>
          </cell>
          <cell r="M38">
            <v>459.99997159466301</v>
          </cell>
          <cell r="N38">
            <v>529.99999091960501</v>
          </cell>
          <cell r="O38">
            <v>608.12414550781295</v>
          </cell>
          <cell r="P38">
            <v>730.70210912000005</v>
          </cell>
          <cell r="Q38">
            <v>968</v>
          </cell>
          <cell r="R38">
            <v>1241</v>
          </cell>
          <cell r="S38">
            <v>1508</v>
          </cell>
          <cell r="T38">
            <v>1748</v>
          </cell>
          <cell r="U38">
            <v>2238</v>
          </cell>
          <cell r="V38">
            <v>2608</v>
          </cell>
          <cell r="W38">
            <v>3130</v>
          </cell>
          <cell r="X38">
            <v>3727</v>
          </cell>
          <cell r="Y38">
            <v>4263</v>
          </cell>
          <cell r="Z38">
            <v>3328</v>
          </cell>
          <cell r="AA38">
            <v>4401</v>
          </cell>
          <cell r="AB38">
            <v>3474</v>
          </cell>
          <cell r="AC38">
            <v>3519.4266239482477</v>
          </cell>
          <cell r="AD38">
            <v>3807</v>
          </cell>
          <cell r="AE38">
            <v>4033</v>
          </cell>
          <cell r="AF38">
            <v>4503</v>
          </cell>
          <cell r="AG38">
            <v>4995</v>
          </cell>
          <cell r="AH38">
            <v>4560</v>
          </cell>
        </row>
        <row r="40">
          <cell r="E40">
            <v>716.84953145745601</v>
          </cell>
          <cell r="F40">
            <v>932.74690250857498</v>
          </cell>
          <cell r="G40">
            <v>970.35647790117196</v>
          </cell>
          <cell r="H40">
            <v>1049.5792128811199</v>
          </cell>
          <cell r="I40">
            <v>1247.8188875701601</v>
          </cell>
          <cell r="J40">
            <v>1079.32586311771</v>
          </cell>
          <cell r="K40">
            <v>1018.43352248882</v>
          </cell>
          <cell r="L40">
            <v>1089.0860040268101</v>
          </cell>
          <cell r="M40">
            <v>1311.6494986283401</v>
          </cell>
          <cell r="N40">
            <v>1489.91983012677</v>
          </cell>
          <cell r="O40">
            <v>1586</v>
          </cell>
          <cell r="P40">
            <v>1255.9999403432057</v>
          </cell>
          <cell r="Q40">
            <v>1613</v>
          </cell>
          <cell r="R40">
            <v>1875</v>
          </cell>
          <cell r="S40">
            <v>2281</v>
          </cell>
          <cell r="T40">
            <v>3056</v>
          </cell>
          <cell r="U40">
            <v>2510</v>
          </cell>
          <cell r="V40">
            <v>2539</v>
          </cell>
          <cell r="W40">
            <v>1991</v>
          </cell>
          <cell r="X40">
            <v>1770</v>
          </cell>
          <cell r="Y40">
            <v>2146</v>
          </cell>
          <cell r="Z40">
            <v>1641</v>
          </cell>
          <cell r="AA40">
            <v>1348.3706962942442</v>
          </cell>
          <cell r="AB40">
            <v>1357.3107882299714</v>
          </cell>
          <cell r="AC40">
            <v>1460.363623948248</v>
          </cell>
          <cell r="AD40">
            <v>1741</v>
          </cell>
          <cell r="AE40">
            <v>1951</v>
          </cell>
          <cell r="AF40">
            <v>2076</v>
          </cell>
          <cell r="AG40">
            <v>2082</v>
          </cell>
          <cell r="AH40">
            <v>2100</v>
          </cell>
        </row>
        <row r="50">
          <cell r="E50">
            <v>1.79430608686212E-3</v>
          </cell>
          <cell r="F50">
            <v>2.9893079444140102E-3</v>
          </cell>
          <cell r="G50">
            <v>5.2477655353329201E-3</v>
          </cell>
          <cell r="H50">
            <v>7.2368084330167899E-3</v>
          </cell>
          <cell r="I50">
            <v>1.6946540242355299E-2</v>
          </cell>
          <cell r="J50">
            <v>4.4478019957269702E-2</v>
          </cell>
          <cell r="K50">
            <v>7.0213995236294097E-2</v>
          </cell>
          <cell r="L50">
            <v>0.14497079282813399</v>
          </cell>
          <cell r="M50">
            <v>0.982905856952627</v>
          </cell>
          <cell r="N50">
            <v>23.674925849010499</v>
          </cell>
          <cell r="O50">
            <v>642.27401732278304</v>
          </cell>
          <cell r="P50">
            <v>3442.4439561929198</v>
          </cell>
          <cell r="Q50">
            <v>5286.6727831998069</v>
          </cell>
          <cell r="R50">
            <v>8434.1097794895613</v>
          </cell>
          <cell r="S50">
            <v>16060.137269083381</v>
          </cell>
          <cell r="T50">
            <v>19418.281495250209</v>
          </cell>
          <cell r="U50">
            <v>22085.198303136363</v>
          </cell>
          <cell r="V50">
            <v>28602.222981180705</v>
          </cell>
          <cell r="W50">
            <v>29653.782083777623</v>
          </cell>
          <cell r="X50">
            <v>32245.171310599457</v>
          </cell>
          <cell r="Y50">
            <v>32532.999649759411</v>
          </cell>
          <cell r="Z50">
            <v>31934.148193221394</v>
          </cell>
          <cell r="AA50">
            <v>34162.046467592998</v>
          </cell>
          <cell r="AB50">
            <v>36777.7848925445</v>
          </cell>
          <cell r="AC50">
            <v>42157.426758787857</v>
          </cell>
          <cell r="AD50">
            <v>45727.683211519179</v>
          </cell>
          <cell r="AE50">
            <v>50163.665959885751</v>
          </cell>
          <cell r="AF50">
            <v>54321.66410784953</v>
          </cell>
          <cell r="AG50">
            <v>58538.325375919783</v>
          </cell>
          <cell r="AH50">
            <v>63152.70681400082</v>
          </cell>
        </row>
        <row r="58"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154</v>
          </cell>
          <cell r="P58">
            <v>240</v>
          </cell>
          <cell r="Q58">
            <v>352</v>
          </cell>
          <cell r="R58">
            <v>485</v>
          </cell>
          <cell r="S58">
            <v>507</v>
          </cell>
          <cell r="T58">
            <v>530</v>
          </cell>
          <cell r="U58">
            <v>668</v>
          </cell>
          <cell r="V58">
            <v>786</v>
          </cell>
          <cell r="W58">
            <v>677</v>
          </cell>
          <cell r="X58">
            <v>938</v>
          </cell>
          <cell r="Y58">
            <v>1042</v>
          </cell>
          <cell r="Z58">
            <v>885</v>
          </cell>
          <cell r="AA58">
            <v>1840</v>
          </cell>
          <cell r="AB58">
            <v>1122</v>
          </cell>
          <cell r="AC58">
            <v>1333</v>
          </cell>
          <cell r="AD58">
            <v>1415</v>
          </cell>
          <cell r="AE58">
            <v>1506</v>
          </cell>
          <cell r="AF58">
            <v>1631</v>
          </cell>
          <cell r="AG58">
            <v>2117</v>
          </cell>
          <cell r="AH58">
            <v>1664</v>
          </cell>
        </row>
      </sheetData>
      <sheetData sheetId="8" refreshError="1"/>
      <sheetData sheetId="9" refreshError="1"/>
      <sheetData sheetId="10" refreshError="1">
        <row r="8">
          <cell r="E8">
            <v>6.2799999173656501E-4</v>
          </cell>
          <cell r="F8">
            <v>1.0790000252667001E-3</v>
          </cell>
          <cell r="G8">
            <v>1.90800017764751E-3</v>
          </cell>
          <cell r="H8">
            <v>3.4860003609500098E-3</v>
          </cell>
          <cell r="I8">
            <v>6.6820001181551502E-3</v>
          </cell>
          <cell r="J8">
            <v>1.8000002662121099E-2</v>
          </cell>
          <cell r="K8">
            <v>3.5000004873181598E-2</v>
          </cell>
          <cell r="L8">
            <v>7.1000010197423899E-2</v>
          </cell>
          <cell r="M8">
            <v>0.32000002792404098</v>
          </cell>
          <cell r="N8">
            <v>7.5530008529989301</v>
          </cell>
          <cell r="O8">
            <v>430.00004730000001</v>
          </cell>
          <cell r="P8">
            <v>2066.9585588764198</v>
          </cell>
          <cell r="Q8">
            <v>3565</v>
          </cell>
          <cell r="R8">
            <v>5567</v>
          </cell>
          <cell r="S8">
            <v>8671</v>
          </cell>
          <cell r="T8">
            <v>11785</v>
          </cell>
          <cell r="U8">
            <v>13826</v>
          </cell>
          <cell r="V8">
            <v>15488</v>
          </cell>
          <cell r="W8">
            <v>17295</v>
          </cell>
          <cell r="X8">
            <v>18854</v>
          </cell>
          <cell r="Y8">
            <v>19716</v>
          </cell>
          <cell r="Z8">
            <v>20215</v>
          </cell>
          <cell r="AA8">
            <v>20385</v>
          </cell>
          <cell r="AB8">
            <v>21359</v>
          </cell>
          <cell r="AC8">
            <v>23380.341740612843</v>
          </cell>
          <cell r="AD8">
            <v>24755.601040346202</v>
          </cell>
          <cell r="AE8">
            <v>26028.860856273484</v>
          </cell>
          <cell r="AF8">
            <v>27557.422781758985</v>
          </cell>
          <cell r="AG8">
            <v>29579.175074712217</v>
          </cell>
          <cell r="AH8">
            <v>31749.286400061334</v>
          </cell>
        </row>
        <row r="11">
          <cell r="E11">
            <v>3.4520000892637598E-3</v>
          </cell>
          <cell r="F11">
            <v>6.2460002748042096E-3</v>
          </cell>
          <cell r="G11">
            <v>1.0192001082411899E-2</v>
          </cell>
          <cell r="H11">
            <v>2.0310001230245098E-2</v>
          </cell>
          <cell r="I11">
            <v>4.5354006589423498E-2</v>
          </cell>
          <cell r="J11">
            <v>0.12400001227575801</v>
          </cell>
          <cell r="K11">
            <v>0.25300003408277699</v>
          </cell>
          <cell r="L11">
            <v>0.50400005271151604</v>
          </cell>
          <cell r="M11">
            <v>3.0530003075219798</v>
          </cell>
          <cell r="N11">
            <v>92.555011792788505</v>
          </cell>
          <cell r="O11">
            <v>4011.0004412100002</v>
          </cell>
          <cell r="P11">
            <v>20607.389586812598</v>
          </cell>
          <cell r="Q11">
            <v>34934</v>
          </cell>
          <cell r="R11">
            <v>52996</v>
          </cell>
          <cell r="S11">
            <v>71306</v>
          </cell>
          <cell r="T11">
            <v>85933</v>
          </cell>
          <cell r="U11">
            <v>98597</v>
          </cell>
          <cell r="V11">
            <v>110782</v>
          </cell>
          <cell r="W11">
            <v>118279</v>
          </cell>
          <cell r="X11">
            <v>122288</v>
          </cell>
          <cell r="Y11">
            <v>131745</v>
          </cell>
          <cell r="Z11">
            <v>135876</v>
          </cell>
          <cell r="AA11">
            <v>142534</v>
          </cell>
          <cell r="AB11">
            <v>149611</v>
          </cell>
          <cell r="AC11">
            <v>161318.31663421734</v>
          </cell>
          <cell r="AD11">
            <v>171098.73574813467</v>
          </cell>
          <cell r="AE11">
            <v>183634.56091533136</v>
          </cell>
          <cell r="AF11">
            <v>195683.94830050028</v>
          </cell>
          <cell r="AG11">
            <v>210176.11171843053</v>
          </cell>
          <cell r="AH11">
            <v>225580.50719557438</v>
          </cell>
        </row>
        <row r="14">
          <cell r="E14">
            <v>1.735999862229752E-3</v>
          </cell>
          <cell r="F14">
            <v>3.6159995590042287E-3</v>
          </cell>
          <cell r="G14">
            <v>5.8080010573421121E-3</v>
          </cell>
          <cell r="H14">
            <v>7.5610000940190191E-3</v>
          </cell>
          <cell r="I14">
            <v>1.4203004902290152E-2</v>
          </cell>
          <cell r="J14">
            <v>3.48629983789394E-2</v>
          </cell>
          <cell r="K14">
            <v>7.7176999379156133E-2</v>
          </cell>
          <cell r="L14">
            <v>0.15900000329691821</v>
          </cell>
          <cell r="M14">
            <v>1.1170000098907549</v>
          </cell>
          <cell r="N14">
            <v>21.417599225474298</v>
          </cell>
          <cell r="O14">
            <v>896.00004255771535</v>
          </cell>
          <cell r="P14">
            <v>4613.4070449999999</v>
          </cell>
          <cell r="Q14">
            <v>7782</v>
          </cell>
          <cell r="R14">
            <v>13376</v>
          </cell>
          <cell r="S14">
            <v>21931</v>
          </cell>
          <cell r="T14">
            <v>30013</v>
          </cell>
          <cell r="U14">
            <v>31283</v>
          </cell>
          <cell r="V14">
            <v>37952</v>
          </cell>
          <cell r="W14">
            <v>39257</v>
          </cell>
          <cell r="X14">
            <v>36793</v>
          </cell>
          <cell r="Y14">
            <v>37532</v>
          </cell>
          <cell r="Z14">
            <v>35407</v>
          </cell>
          <cell r="AA14">
            <v>37305</v>
          </cell>
          <cell r="AB14">
            <v>39652</v>
          </cell>
          <cell r="AC14">
            <v>43950.309709014487</v>
          </cell>
          <cell r="AD14">
            <v>47770.99782015691</v>
          </cell>
          <cell r="AE14">
            <v>52371.550760215199</v>
          </cell>
          <cell r="AF14">
            <v>56539.737284319883</v>
          </cell>
          <cell r="AG14">
            <v>60842.783936613356</v>
          </cell>
          <cell r="AH14">
            <v>65302.478187108107</v>
          </cell>
        </row>
        <row r="16">
          <cell r="E16">
            <v>28.885185261404082</v>
          </cell>
          <cell r="F16">
            <v>34.307391891051829</v>
          </cell>
          <cell r="G16">
            <v>33.552863793459466</v>
          </cell>
          <cell r="H16">
            <v>24.061988922721923</v>
          </cell>
          <cell r="I16">
            <v>20.598991393633074</v>
          </cell>
          <cell r="J16">
            <v>18.433543578767445</v>
          </cell>
          <cell r="K16">
            <v>21.427516884887098</v>
          </cell>
          <cell r="L16">
            <v>22.144844897045495</v>
          </cell>
          <cell r="M16">
            <v>25.702384004313323</v>
          </cell>
          <cell r="N16">
            <v>20.301040071353771</v>
          </cell>
          <cell r="O16">
            <v>16.461509167696516</v>
          </cell>
          <cell r="P16">
            <v>17.287992220472624</v>
          </cell>
          <cell r="Q16">
            <v>17.311414143661157</v>
          </cell>
          <cell r="R16">
            <v>19.312176951286418</v>
          </cell>
          <cell r="S16">
            <v>22.247808797273169</v>
          </cell>
          <cell r="T16">
            <v>24.833275414122358</v>
          </cell>
          <cell r="U16">
            <v>22.846813949242286</v>
          </cell>
          <cell r="V16">
            <v>24.130980766173899</v>
          </cell>
          <cell r="W16">
            <v>23.664191160514068</v>
          </cell>
          <cell r="X16">
            <v>21.159630326138839</v>
          </cell>
          <cell r="Y16">
            <v>20.240958657361965</v>
          </cell>
          <cell r="Z16">
            <v>18.802107118960883</v>
          </cell>
          <cell r="AA16">
            <v>18.778881875018875</v>
          </cell>
          <cell r="AB16">
            <v>18.81506647813007</v>
          </cell>
          <cell r="AC16">
            <v>18.959380927305407</v>
          </cell>
          <cell r="AD16">
            <v>19.344557485850022</v>
          </cell>
          <cell r="AE16">
            <v>19.758724494944513</v>
          </cell>
          <cell r="AF16">
            <v>20.00205447953115</v>
          </cell>
          <cell r="AG16">
            <v>20.075494236897676</v>
          </cell>
          <cell r="AH16">
            <v>20.096627372535867</v>
          </cell>
        </row>
        <row r="18">
          <cell r="E18">
            <v>2.38999797567792E-4</v>
          </cell>
          <cell r="F18">
            <v>5.7499969641286897E-4</v>
          </cell>
          <cell r="G18">
            <v>6.6400056600792205E-4</v>
          </cell>
          <cell r="H18">
            <v>1.7199918766473899E-4</v>
          </cell>
          <cell r="I18">
            <v>-2.20996066802848E-4</v>
          </cell>
          <cell r="J18">
            <v>8.29993847345799E-4</v>
          </cell>
          <cell r="K18">
            <v>2.9999928637117401E-3</v>
          </cell>
          <cell r="L18">
            <v>1.59999897269682E-2</v>
          </cell>
          <cell r="M18">
            <v>0.14999981382183</v>
          </cell>
          <cell r="N18">
            <v>1.3545971680425</v>
          </cell>
          <cell r="O18">
            <v>18.999946087715301</v>
          </cell>
          <cell r="P18">
            <v>196.56421514734001</v>
          </cell>
          <cell r="Q18">
            <v>376</v>
          </cell>
          <cell r="R18">
            <v>679</v>
          </cell>
          <cell r="S18">
            <v>1030</v>
          </cell>
          <cell r="T18">
            <v>918</v>
          </cell>
          <cell r="U18">
            <v>537</v>
          </cell>
          <cell r="V18">
            <v>479</v>
          </cell>
          <cell r="W18">
            <v>93</v>
          </cell>
          <cell r="X18">
            <v>-1075</v>
          </cell>
          <cell r="Y18">
            <v>-80</v>
          </cell>
          <cell r="Z18">
            <v>275</v>
          </cell>
          <cell r="AA18">
            <v>2177</v>
          </cell>
          <cell r="AB18">
            <v>1906</v>
          </cell>
          <cell r="AC18">
            <v>4756.7492086025595</v>
          </cell>
          <cell r="AD18">
            <v>-943.22285408241271</v>
          </cell>
          <cell r="AE18">
            <v>-1101.8819562481697</v>
          </cell>
          <cell r="AF18">
            <v>298.54985704411979</v>
          </cell>
          <cell r="AG18">
            <v>2303.3366998614079</v>
          </cell>
          <cell r="AH18">
            <v>3584.0325902740624</v>
          </cell>
        </row>
        <row r="20">
          <cell r="E20">
            <v>1.4970000646619601E-3</v>
          </cell>
          <cell r="F20">
            <v>3.0409998625913598E-3</v>
          </cell>
          <cell r="G20">
            <v>5.1440004913341896E-3</v>
          </cell>
          <cell r="H20">
            <v>7.3890009063542804E-3</v>
          </cell>
          <cell r="I20">
            <v>1.4424000969093E-2</v>
          </cell>
          <cell r="J20">
            <v>3.4033004531593601E-2</v>
          </cell>
          <cell r="K20">
            <v>7.4177006515444399E-2</v>
          </cell>
          <cell r="L20">
            <v>0.14300001356995001</v>
          </cell>
          <cell r="M20">
            <v>0.96700019606892496</v>
          </cell>
          <cell r="N20">
            <v>20.063002057431799</v>
          </cell>
          <cell r="O20">
            <v>877.00009647000002</v>
          </cell>
          <cell r="P20">
            <v>4416.8428298526596</v>
          </cell>
          <cell r="Q20">
            <v>7406</v>
          </cell>
          <cell r="R20">
            <v>12697</v>
          </cell>
          <cell r="S20">
            <v>20901</v>
          </cell>
          <cell r="T20">
            <v>29095</v>
          </cell>
          <cell r="U20">
            <v>30746</v>
          </cell>
          <cell r="V20">
            <v>37473</v>
          </cell>
          <cell r="W20">
            <v>39164</v>
          </cell>
          <cell r="X20">
            <v>37868</v>
          </cell>
          <cell r="Y20">
            <v>37612</v>
          </cell>
          <cell r="Z20">
            <v>35132</v>
          </cell>
          <cell r="AA20">
            <v>35128</v>
          </cell>
          <cell r="AB20">
            <v>37746</v>
          </cell>
          <cell r="AC20">
            <v>39193.560500411928</v>
          </cell>
          <cell r="AD20">
            <v>48714.220674239325</v>
          </cell>
          <cell r="AE20">
            <v>53473.432716463372</v>
          </cell>
          <cell r="AF20">
            <v>56241.187427275763</v>
          </cell>
          <cell r="AG20">
            <v>58539.447236751948</v>
          </cell>
          <cell r="AH20">
            <v>61718.445596834048</v>
          </cell>
        </row>
        <row r="23">
          <cell r="E23">
            <v>3.63999884930736E-4</v>
          </cell>
          <cell r="F23">
            <v>7.6999977844710099E-4</v>
          </cell>
          <cell r="G23">
            <v>1.46300014748365E-3</v>
          </cell>
          <cell r="H23">
            <v>2.7139999542978902E-3</v>
          </cell>
          <cell r="I23">
            <v>5.59099954945906E-3</v>
          </cell>
          <cell r="J23">
            <v>1.1633001151761401E-2</v>
          </cell>
          <cell r="K23">
            <v>1.9289997047552802E-2</v>
          </cell>
          <cell r="L23">
            <v>3.1999996362021201E-2</v>
          </cell>
          <cell r="M23">
            <v>0.18500007037215299</v>
          </cell>
          <cell r="N23">
            <v>4.3489989003072198</v>
          </cell>
          <cell r="O23">
            <v>176.000008359551</v>
          </cell>
          <cell r="P23">
            <v>931.55100000000004</v>
          </cell>
          <cell r="Q23">
            <v>1850</v>
          </cell>
          <cell r="R23">
            <v>3219</v>
          </cell>
          <cell r="S23">
            <v>4739</v>
          </cell>
          <cell r="T23">
            <v>5671</v>
          </cell>
          <cell r="U23">
            <v>5831</v>
          </cell>
          <cell r="V23">
            <v>6966</v>
          </cell>
          <cell r="W23">
            <v>7529</v>
          </cell>
          <cell r="X23">
            <v>8443</v>
          </cell>
          <cell r="Y23">
            <v>7460</v>
          </cell>
          <cell r="Z23">
            <v>5920</v>
          </cell>
          <cell r="AA23">
            <v>5653</v>
          </cell>
          <cell r="AB23">
            <v>6068</v>
          </cell>
          <cell r="AC23">
            <v>6507.9275004119299</v>
          </cell>
          <cell r="AD23">
            <v>7030.8413247652006</v>
          </cell>
          <cell r="AE23">
            <v>7774.9608663823092</v>
          </cell>
          <cell r="AF23">
            <v>8305.1197691523575</v>
          </cell>
          <cell r="AG23">
            <v>8960.2489652152854</v>
          </cell>
          <cell r="AH23">
            <v>9727.6497470979994</v>
          </cell>
        </row>
        <row r="26">
          <cell r="E26">
            <v>1.1330001797312242E-3</v>
          </cell>
          <cell r="F26">
            <v>2.2710000841442589E-3</v>
          </cell>
          <cell r="G26">
            <v>3.6810003438505394E-3</v>
          </cell>
          <cell r="H26">
            <v>4.6750009520563907E-3</v>
          </cell>
          <cell r="I26">
            <v>8.8330014196339388E-3</v>
          </cell>
          <cell r="J26">
            <v>2.2400003379832202E-2</v>
          </cell>
          <cell r="K26">
            <v>5.4887009467891601E-2</v>
          </cell>
          <cell r="L26">
            <v>0.11100001720792882</v>
          </cell>
          <cell r="M26">
            <v>0.78200012569677191</v>
          </cell>
          <cell r="N26">
            <v>15.71400315712458</v>
          </cell>
          <cell r="O26">
            <v>701.00008811044904</v>
          </cell>
          <cell r="P26">
            <v>3485.2918298526597</v>
          </cell>
          <cell r="Q26">
            <v>5556</v>
          </cell>
          <cell r="R26">
            <v>9478</v>
          </cell>
          <cell r="S26">
            <v>16162</v>
          </cell>
          <cell r="T26">
            <v>23424</v>
          </cell>
          <cell r="U26">
            <v>24915</v>
          </cell>
          <cell r="V26">
            <v>30507</v>
          </cell>
          <cell r="W26">
            <v>31635</v>
          </cell>
          <cell r="X26">
            <v>29425</v>
          </cell>
          <cell r="Y26">
            <v>30152</v>
          </cell>
          <cell r="Z26">
            <v>29212</v>
          </cell>
          <cell r="AA26">
            <v>29475</v>
          </cell>
          <cell r="AB26">
            <v>31678</v>
          </cell>
          <cell r="AC26">
            <v>32685.632999999998</v>
          </cell>
          <cell r="AD26">
            <v>41683.379349474126</v>
          </cell>
          <cell r="AE26">
            <v>45698.471850081063</v>
          </cell>
          <cell r="AF26">
            <v>47936.067658123407</v>
          </cell>
          <cell r="AG26">
            <v>49579.198271536661</v>
          </cell>
          <cell r="AH26">
            <v>51990.795849736052</v>
          </cell>
        </row>
        <row r="29">
          <cell r="E29">
            <v>1.3370000414230901E-3</v>
          </cell>
          <cell r="F29">
            <v>1.69700012213225E-3</v>
          </cell>
          <cell r="G29">
            <v>2.86100016329731E-3</v>
          </cell>
          <cell r="H29">
            <v>6.1400003320657096E-3</v>
          </cell>
          <cell r="I29">
            <v>1.3312001689874699E-2</v>
          </cell>
          <cell r="J29">
            <v>4.32670034143409E-2</v>
          </cell>
          <cell r="K29">
            <v>5.0000004363131498E-2</v>
          </cell>
          <cell r="L29">
            <v>7.9000006529949804E-2</v>
          </cell>
          <cell r="M29">
            <v>0.58300008106934098</v>
          </cell>
          <cell r="N29">
            <v>15.4500015701244</v>
          </cell>
          <cell r="O29">
            <v>858.00009437999995</v>
          </cell>
          <cell r="P29">
            <v>3259.8558865841101</v>
          </cell>
          <cell r="Q29">
            <v>5627</v>
          </cell>
          <cell r="R29">
            <v>8627</v>
          </cell>
          <cell r="S29">
            <v>12591</v>
          </cell>
          <cell r="T29">
            <v>15117</v>
          </cell>
          <cell r="U29">
            <v>17974</v>
          </cell>
          <cell r="V29">
            <v>22272</v>
          </cell>
          <cell r="W29">
            <v>22075</v>
          </cell>
          <cell r="X29">
            <v>25855</v>
          </cell>
          <cell r="Y29">
            <v>29868</v>
          </cell>
          <cell r="Z29">
            <v>30128</v>
          </cell>
          <cell r="AA29">
            <v>32810</v>
          </cell>
          <cell r="AB29">
            <v>37270</v>
          </cell>
          <cell r="AC29">
            <v>46263.935119771275</v>
          </cell>
          <cell r="AD29">
            <v>47749.149391362247</v>
          </cell>
          <cell r="AE29">
            <v>49545.901021205202</v>
          </cell>
          <cell r="AF29">
            <v>52002.766166624591</v>
          </cell>
          <cell r="AG29">
            <v>54926.363132989936</v>
          </cell>
          <cell r="AH29">
            <v>57853.197009188458</v>
          </cell>
        </row>
        <row r="32">
          <cell r="E32">
            <v>1.1345656075445001E-3</v>
          </cell>
          <cell r="F32">
            <v>1.3677953065762301E-3</v>
          </cell>
          <cell r="G32">
            <v>2.3083931943238198E-3</v>
          </cell>
          <cell r="H32">
            <v>4.9204801223576801E-3</v>
          </cell>
          <cell r="I32">
            <v>1.09515607209249E-2</v>
          </cell>
          <cell r="J32">
            <v>3.2847343449200497E-2</v>
          </cell>
          <cell r="K32">
            <v>3.8213646555849599E-2</v>
          </cell>
          <cell r="L32">
            <v>6.01576315992483E-2</v>
          </cell>
          <cell r="M32">
            <v>0.47017979720449998</v>
          </cell>
          <cell r="N32">
            <v>12.2687066740693</v>
          </cell>
          <cell r="O32">
            <v>604.00006643999996</v>
          </cell>
          <cell r="P32">
            <v>2669.1478712214498</v>
          </cell>
          <cell r="Q32">
            <v>4537.4337456970197</v>
          </cell>
          <cell r="R32">
            <v>7021.67699698046</v>
          </cell>
          <cell r="S32">
            <v>10103.5668093144</v>
          </cell>
          <cell r="T32">
            <v>12611.741103021601</v>
          </cell>
          <cell r="U32">
            <v>14480.0342000214</v>
          </cell>
          <cell r="V32">
            <v>18251.195252102701</v>
          </cell>
          <cell r="W32">
            <v>16845.385578133501</v>
          </cell>
          <cell r="X32">
            <v>20706.801124372902</v>
          </cell>
          <cell r="Y32">
            <v>24374.750637308702</v>
          </cell>
          <cell r="Z32">
            <v>24697.527999999998</v>
          </cell>
          <cell r="AA32">
            <v>26931.84</v>
          </cell>
          <cell r="AB32">
            <v>30757.007817847199</v>
          </cell>
          <cell r="AC32">
            <v>36273.677410498</v>
          </cell>
          <cell r="AD32">
            <v>40356.788830079997</v>
          </cell>
          <cell r="AE32">
            <v>44922.081324617699</v>
          </cell>
          <cell r="AF32">
            <v>49275.392587327398</v>
          </cell>
          <cell r="AG32">
            <v>53855.611436553801</v>
          </cell>
          <cell r="AH32">
            <v>57436.735923253902</v>
          </cell>
        </row>
        <row r="35">
          <cell r="E35">
            <v>2.0243443387858999E-4</v>
          </cell>
          <cell r="F35">
            <v>3.2920481555601989E-4</v>
          </cell>
          <cell r="G35">
            <v>5.5260696897349018E-4</v>
          </cell>
          <cell r="H35">
            <v>1.2195202097080296E-3</v>
          </cell>
          <cell r="I35">
            <v>2.360440968949799E-3</v>
          </cell>
          <cell r="J35">
            <v>1.0419659965140403E-2</v>
          </cell>
          <cell r="K35">
            <v>1.1786357807281898E-2</v>
          </cell>
          <cell r="L35">
            <v>1.8842374930701504E-2</v>
          </cell>
          <cell r="M35">
            <v>0.112820283864841</v>
          </cell>
          <cell r="N35">
            <v>3.1812948960550997</v>
          </cell>
          <cell r="O35">
            <v>254.00002794</v>
          </cell>
          <cell r="P35">
            <v>590.70801536266026</v>
          </cell>
          <cell r="Q35">
            <v>1089.5662543029803</v>
          </cell>
          <cell r="R35">
            <v>1605.32300301954</v>
          </cell>
          <cell r="S35">
            <v>2487.4331906856005</v>
          </cell>
          <cell r="T35">
            <v>2505.2588969783992</v>
          </cell>
          <cell r="U35">
            <v>3493.9657999785995</v>
          </cell>
          <cell r="V35">
            <v>4020.8047478972985</v>
          </cell>
          <cell r="W35">
            <v>5229.6144218664995</v>
          </cell>
          <cell r="X35">
            <v>5148.1988756270985</v>
          </cell>
          <cell r="Y35">
            <v>5493.2493626912983</v>
          </cell>
          <cell r="Z35">
            <v>5430.4720000000016</v>
          </cell>
          <cell r="AA35">
            <v>5878.16</v>
          </cell>
          <cell r="AB35">
            <v>6512.9921821528005</v>
          </cell>
          <cell r="AC35">
            <v>9990.2577092732754</v>
          </cell>
          <cell r="AD35">
            <v>7392.3605612822503</v>
          </cell>
          <cell r="AE35">
            <v>4623.8196965875031</v>
          </cell>
          <cell r="AF35">
            <v>2727.3735792971929</v>
          </cell>
          <cell r="AG35">
            <v>1070.7516964361348</v>
          </cell>
          <cell r="AH35">
            <v>416.46108593455574</v>
          </cell>
        </row>
        <row r="38">
          <cell r="E38">
            <v>1.1589999800427099E-3</v>
          </cell>
          <cell r="F38">
            <v>2.0769999925834399E-3</v>
          </cell>
          <cell r="G38">
            <v>3.3830010420274601E-3</v>
          </cell>
          <cell r="H38">
            <v>6.0739996583733897E-3</v>
          </cell>
          <cell r="I38">
            <v>1.06010041341326E-2</v>
          </cell>
          <cell r="J38">
            <v>3.1001993043570899E-2</v>
          </cell>
          <cell r="K38">
            <v>5.5000006618434301E-2</v>
          </cell>
          <cell r="L38">
            <v>9.1000011942676401E-2</v>
          </cell>
          <cell r="M38">
            <v>0.69900010428853099</v>
          </cell>
          <cell r="N38">
            <v>26.575601856160301</v>
          </cell>
          <cell r="O38">
            <v>753.00008283</v>
          </cell>
          <cell r="P38">
            <v>3861.9965858195801</v>
          </cell>
          <cell r="Q38">
            <v>6955</v>
          </cell>
          <cell r="R38">
            <v>11304</v>
          </cell>
          <cell r="S38">
            <v>15923</v>
          </cell>
          <cell r="T38">
            <v>21990</v>
          </cell>
          <cell r="U38">
            <v>24755</v>
          </cell>
          <cell r="V38">
            <v>29219</v>
          </cell>
          <cell r="W38">
            <v>31014</v>
          </cell>
          <cell r="X38">
            <v>29907</v>
          </cell>
          <cell r="Y38">
            <v>33435</v>
          </cell>
          <cell r="Z38">
            <v>33312</v>
          </cell>
          <cell r="AA38">
            <v>34380</v>
          </cell>
          <cell r="AB38">
            <v>37146</v>
          </cell>
          <cell r="AC38">
            <v>43099.903203615911</v>
          </cell>
          <cell r="AD38">
            <v>44426.484000000004</v>
          </cell>
          <cell r="AE38">
            <v>46525.551922243685</v>
          </cell>
          <cell r="AF38">
            <v>49114.225062050078</v>
          </cell>
          <cell r="AG38">
            <v>52454.51578925924</v>
          </cell>
          <cell r="AH38">
            <v>55542.994731081912</v>
          </cell>
        </row>
        <row r="41">
          <cell r="E41">
            <v>8.9178689566835696E-4</v>
          </cell>
          <cell r="F41">
            <v>1.60167711334988E-3</v>
          </cell>
          <cell r="G41">
            <v>2.6091221837348799E-3</v>
          </cell>
          <cell r="H41">
            <v>4.4423041341469204E-3</v>
          </cell>
          <cell r="I41">
            <v>7.4472012978591103E-3</v>
          </cell>
          <cell r="J41">
            <v>1.9920180843264398E-2</v>
          </cell>
          <cell r="K41">
            <v>3.8316965165596899E-2</v>
          </cell>
          <cell r="L41">
            <v>7.0194925396822594E-2</v>
          </cell>
          <cell r="M41">
            <v>0.47477441943571302</v>
          </cell>
          <cell r="N41">
            <v>7.9154064472386496</v>
          </cell>
          <cell r="O41">
            <v>533.00005863000001</v>
          </cell>
          <cell r="P41">
            <v>2817.12807481769</v>
          </cell>
          <cell r="Q41">
            <v>4959.4387473611996</v>
          </cell>
          <cell r="R41">
            <v>8232.8870838535604</v>
          </cell>
          <cell r="S41">
            <v>12294.866827528</v>
          </cell>
          <cell r="T41">
            <v>17496.843696298802</v>
          </cell>
          <cell r="U41">
            <v>19359.5270045943</v>
          </cell>
          <cell r="V41">
            <v>22848.7985530886</v>
          </cell>
          <cell r="W41">
            <v>24060.248734103399</v>
          </cell>
          <cell r="X41">
            <v>22841.662852932499</v>
          </cell>
          <cell r="Y41">
            <v>25487.439825443402</v>
          </cell>
          <cell r="Z41">
            <v>25220.811000000002</v>
          </cell>
          <cell r="AA41">
            <v>26169.08</v>
          </cell>
          <cell r="AB41">
            <v>28647.385141979601</v>
          </cell>
          <cell r="AC41">
            <v>32677.064005120399</v>
          </cell>
          <cell r="AD41">
            <v>35247.6314537746</v>
          </cell>
          <cell r="AE41">
            <v>39275.7174059916</v>
          </cell>
          <cell r="AF41">
            <v>43464.989544000397</v>
          </cell>
          <cell r="AG41">
            <v>48107.1570373512</v>
          </cell>
          <cell r="AH41">
            <v>51956.241797730698</v>
          </cell>
        </row>
        <row r="44">
          <cell r="E44">
            <v>2.6721308437435297E-4</v>
          </cell>
          <cell r="F44">
            <v>4.753228792335599E-4</v>
          </cell>
          <cell r="G44">
            <v>7.7387885829258022E-4</v>
          </cell>
          <cell r="H44">
            <v>1.6316955242264694E-3</v>
          </cell>
          <cell r="I44">
            <v>3.1538028362734895E-3</v>
          </cell>
          <cell r="J44">
            <v>1.10818122003065E-2</v>
          </cell>
          <cell r="K44">
            <v>1.6683041452837402E-2</v>
          </cell>
          <cell r="L44">
            <v>2.0805086545853807E-2</v>
          </cell>
          <cell r="M44">
            <v>0.22422568485281796</v>
          </cell>
          <cell r="N44">
            <v>18.660195408921652</v>
          </cell>
          <cell r="O44">
            <v>220.00002419999998</v>
          </cell>
          <cell r="P44">
            <v>1044.8685110018901</v>
          </cell>
          <cell r="Q44">
            <v>1995.5612526388004</v>
          </cell>
          <cell r="R44">
            <v>3071.1129161464396</v>
          </cell>
          <cell r="S44">
            <v>3628.1331724720003</v>
          </cell>
          <cell r="T44">
            <v>4493.1563037011983</v>
          </cell>
          <cell r="U44">
            <v>5395.4729954057002</v>
          </cell>
          <cell r="V44">
            <v>6370.2014469114001</v>
          </cell>
          <cell r="W44">
            <v>6953.7512658966007</v>
          </cell>
          <cell r="X44">
            <v>7065.3371470675011</v>
          </cell>
          <cell r="Y44">
            <v>7947.5601745565982</v>
          </cell>
          <cell r="Z44">
            <v>8091.1889999999985</v>
          </cell>
          <cell r="AA44">
            <v>8210.9199999999983</v>
          </cell>
          <cell r="AB44">
            <v>8498.614858020399</v>
          </cell>
          <cell r="AC44">
            <v>10422.839198495512</v>
          </cell>
          <cell r="AD44">
            <v>9178.8525462254038</v>
          </cell>
          <cell r="AE44">
            <v>7249.8345162520855</v>
          </cell>
          <cell r="AF44">
            <v>5649.2355180496816</v>
          </cell>
          <cell r="AG44">
            <v>4347.3587519080393</v>
          </cell>
          <cell r="AH44">
            <v>3586.7529333512139</v>
          </cell>
        </row>
        <row r="47">
          <cell r="E47">
            <v>2.9030000625596102E-9</v>
          </cell>
          <cell r="F47">
            <v>4.1597996158770903E-9</v>
          </cell>
          <cell r="G47">
            <v>4.8965995702587903E-9</v>
          </cell>
          <cell r="H47">
            <v>5.6700000250486904E-9</v>
          </cell>
          <cell r="I47">
            <v>6.58400001185555E-9</v>
          </cell>
          <cell r="J47">
            <v>9.00600038988841E-9</v>
          </cell>
          <cell r="K47">
            <v>2.30807994938687E-8</v>
          </cell>
          <cell r="L47">
            <v>8.7148400496062095E-8</v>
          </cell>
          <cell r="M47">
            <v>5.3917000286674E-7</v>
          </cell>
          <cell r="N47">
            <v>6.2281207647174597E-5</v>
          </cell>
          <cell r="O47">
            <v>3.03315208293498E-3</v>
          </cell>
          <cell r="P47">
            <v>1.5640001296997099</v>
          </cell>
          <cell r="Q47">
            <v>7.4360003471374503</v>
          </cell>
          <cell r="R47">
            <v>9.2300004959106392</v>
          </cell>
          <cell r="S47">
            <v>11.0150003433228</v>
          </cell>
          <cell r="T47">
            <v>12.300000190734901</v>
          </cell>
          <cell r="U47">
            <v>14.199999809265099</v>
          </cell>
          <cell r="V47">
            <v>16.2040004730225</v>
          </cell>
          <cell r="W47">
            <v>18.600999832153299</v>
          </cell>
          <cell r="X47">
            <v>21.8810005187988</v>
          </cell>
          <cell r="Y47">
            <v>26.125999450683601</v>
          </cell>
          <cell r="Z47">
            <v>30.833928833797199</v>
          </cell>
          <cell r="AA47">
            <v>34.1</v>
          </cell>
          <cell r="AB47">
            <v>36.6</v>
          </cell>
          <cell r="AC47">
            <v>40</v>
          </cell>
          <cell r="AD47">
            <v>44.2</v>
          </cell>
          <cell r="AE47">
            <v>48.8</v>
          </cell>
          <cell r="AF47">
            <v>53.6</v>
          </cell>
          <cell r="AG47">
            <v>57.7</v>
          </cell>
          <cell r="AH47">
            <v>62.113619558000003</v>
          </cell>
        </row>
        <row r="50">
          <cell r="E50">
            <v>1.79430608686212E-3</v>
          </cell>
          <cell r="F50">
            <v>2.9893079444140102E-3</v>
          </cell>
          <cell r="G50">
            <v>5.2477655353329201E-3</v>
          </cell>
          <cell r="H50">
            <v>7.2368084330167899E-3</v>
          </cell>
          <cell r="I50">
            <v>1.6946540242355299E-2</v>
          </cell>
          <cell r="J50">
            <v>4.4478019957269702E-2</v>
          </cell>
          <cell r="K50">
            <v>7.0213995236294097E-2</v>
          </cell>
          <cell r="L50">
            <v>0.14497079282813399</v>
          </cell>
          <cell r="M50">
            <v>0.982905856952627</v>
          </cell>
          <cell r="N50">
            <v>23.674925849010499</v>
          </cell>
          <cell r="O50">
            <v>642.27401732278304</v>
          </cell>
          <cell r="P50">
            <v>3442.4439561929198</v>
          </cell>
          <cell r="Q50">
            <v>5286.6727831998069</v>
          </cell>
          <cell r="R50">
            <v>8434.1097794895613</v>
          </cell>
          <cell r="S50">
            <v>16060.137269083381</v>
          </cell>
          <cell r="T50">
            <v>19418.281495250209</v>
          </cell>
          <cell r="U50">
            <v>22085.198303136363</v>
          </cell>
          <cell r="V50">
            <v>28602.222981180705</v>
          </cell>
          <cell r="W50">
            <v>29653.782083777623</v>
          </cell>
          <cell r="X50">
            <v>32245.171310599457</v>
          </cell>
          <cell r="Y50">
            <v>32532.999649759411</v>
          </cell>
          <cell r="Z50">
            <v>31934.148193221394</v>
          </cell>
          <cell r="AA50">
            <v>34162.046467592998</v>
          </cell>
          <cell r="AB50">
            <v>36777.7848925445</v>
          </cell>
          <cell r="AC50">
            <v>42157.426758787857</v>
          </cell>
          <cell r="AD50">
            <v>45727.683211519179</v>
          </cell>
          <cell r="AE50">
            <v>50163.665959885751</v>
          </cell>
          <cell r="AF50">
            <v>54321.66410784953</v>
          </cell>
          <cell r="AG50">
            <v>58538.325375919783</v>
          </cell>
          <cell r="AH50">
            <v>63152.70681400082</v>
          </cell>
        </row>
        <row r="51">
          <cell r="E51">
            <v>29.9</v>
          </cell>
          <cell r="F51">
            <v>28.4</v>
          </cell>
          <cell r="G51">
            <v>30.3</v>
          </cell>
          <cell r="H51">
            <v>23</v>
          </cell>
          <cell r="I51">
            <v>24.6</v>
          </cell>
          <cell r="J51">
            <v>23.5</v>
          </cell>
          <cell r="K51">
            <v>19.5</v>
          </cell>
          <cell r="L51">
            <v>20.2</v>
          </cell>
          <cell r="M51">
            <v>22.6</v>
          </cell>
          <cell r="N51">
            <v>22.4</v>
          </cell>
          <cell r="O51">
            <v>11.8</v>
          </cell>
          <cell r="P51">
            <v>12.9</v>
          </cell>
          <cell r="Q51">
            <v>11.8</v>
          </cell>
          <cell r="R51">
            <v>12.2</v>
          </cell>
          <cell r="S51">
            <v>16.3</v>
          </cell>
          <cell r="T51">
            <v>16.100000000000001</v>
          </cell>
          <cell r="U51">
            <v>16.100000000000001</v>
          </cell>
          <cell r="V51">
            <v>18.2</v>
          </cell>
          <cell r="W51">
            <v>17.899999999999999</v>
          </cell>
          <cell r="X51">
            <v>18.5</v>
          </cell>
          <cell r="Y51">
            <v>17.5</v>
          </cell>
          <cell r="Z51">
            <v>17</v>
          </cell>
          <cell r="AA51">
            <v>17.2</v>
          </cell>
          <cell r="AB51">
            <v>17.5</v>
          </cell>
          <cell r="AC51">
            <v>18.2</v>
          </cell>
          <cell r="AD51">
            <v>18.5</v>
          </cell>
          <cell r="AE51">
            <v>18.899999999999999</v>
          </cell>
          <cell r="AF51">
            <v>19.2</v>
          </cell>
          <cell r="AG51">
            <v>19.3</v>
          </cell>
          <cell r="AH51">
            <v>19.399999999999999</v>
          </cell>
        </row>
        <row r="53">
          <cell r="E53">
            <v>1.5199999114607E-4</v>
          </cell>
          <cell r="F53">
            <v>-4.7999998138946603E-5</v>
          </cell>
          <cell r="G53">
            <v>2.3999999069473301E-5</v>
          </cell>
          <cell r="H53">
            <v>-6.90999970100362E-4</v>
          </cell>
          <cell r="I53">
            <v>3.1400000545696798E-4</v>
          </cell>
          <cell r="J53">
            <v>4.2560000218278696E-3</v>
          </cell>
          <cell r="K53">
            <v>-2.8919998913153801E-3</v>
          </cell>
          <cell r="L53">
            <v>-2.84020007519247E-2</v>
          </cell>
          <cell r="M53">
            <v>-0.233968007386916</v>
          </cell>
          <cell r="N53">
            <v>-6.0740001653006601</v>
          </cell>
          <cell r="O53">
            <v>43.544000786490599</v>
          </cell>
          <cell r="P53">
            <v>213.48489650808801</v>
          </cell>
          <cell r="Q53">
            <v>314.67420373200002</v>
          </cell>
          <cell r="R53">
            <v>1454.5020000000002</v>
          </cell>
          <cell r="S53">
            <v>2858.7039999999997</v>
          </cell>
          <cell r="T53">
            <v>2779.7339999999999</v>
          </cell>
          <cell r="U53">
            <v>5203.1499999999996</v>
          </cell>
          <cell r="V53">
            <v>8178.3</v>
          </cell>
          <cell r="W53">
            <v>6303.8959999999997</v>
          </cell>
          <cell r="X53">
            <v>3161.9801980198022</v>
          </cell>
          <cell r="Y53">
            <v>1410.197628458498</v>
          </cell>
          <cell r="Z53">
            <v>2074.3021850995592</v>
          </cell>
          <cell r="AA53">
            <v>1517.26</v>
          </cell>
          <cell r="AB53">
            <v>2653.0514999999978</v>
          </cell>
          <cell r="AC53">
            <v>3428.8</v>
          </cell>
          <cell r="AD53">
            <v>4691.12</v>
          </cell>
          <cell r="AE53">
            <v>5252.722017863467</v>
          </cell>
          <cell r="AF53">
            <v>5898.1713218247987</v>
          </cell>
          <cell r="AG53">
            <v>6370.3426154728941</v>
          </cell>
          <cell r="AH53">
            <v>6967.5102947301493</v>
          </cell>
        </row>
        <row r="56">
          <cell r="E56">
            <v>1.6423060957160499E-3</v>
          </cell>
          <cell r="F56">
            <v>3.0373079425529566E-3</v>
          </cell>
          <cell r="G56">
            <v>5.2237655362634468E-3</v>
          </cell>
          <cell r="H56">
            <v>7.9278084031171522E-3</v>
          </cell>
          <cell r="I56">
            <v>1.6632540236898332E-2</v>
          </cell>
          <cell r="J56">
            <v>4.0222019935441833E-2</v>
          </cell>
          <cell r="K56">
            <v>7.3105995127609472E-2</v>
          </cell>
          <cell r="L56">
            <v>0.17337279358005869</v>
          </cell>
          <cell r="M56">
            <v>1.2168738643395429</v>
          </cell>
          <cell r="N56">
            <v>29.748926014311159</v>
          </cell>
          <cell r="O56">
            <v>598.7300165362924</v>
          </cell>
          <cell r="P56">
            <v>3228.959059684832</v>
          </cell>
          <cell r="Q56">
            <v>4971.9985794678068</v>
          </cell>
          <cell r="R56">
            <v>6979.6077794895609</v>
          </cell>
          <cell r="S56">
            <v>13201.433269083382</v>
          </cell>
          <cell r="T56">
            <v>16638.547495250208</v>
          </cell>
          <cell r="U56">
            <v>16882.048303136362</v>
          </cell>
          <cell r="V56">
            <v>20423.922981180705</v>
          </cell>
          <cell r="W56">
            <v>23349.886083777623</v>
          </cell>
          <cell r="X56">
            <v>29083.191112579654</v>
          </cell>
          <cell r="Y56">
            <v>31122.802021300915</v>
          </cell>
          <cell r="Z56">
            <v>29859.846008121836</v>
          </cell>
          <cell r="AA56">
            <v>32644.786467593</v>
          </cell>
          <cell r="AB56">
            <v>34124.733392544498</v>
          </cell>
          <cell r="AC56">
            <v>38728.626758787854</v>
          </cell>
          <cell r="AD56">
            <v>41036.563211519177</v>
          </cell>
          <cell r="AE56">
            <v>44910.943942022284</v>
          </cell>
          <cell r="AF56">
            <v>48423.492786024734</v>
          </cell>
          <cell r="AG56">
            <v>52167.982760446888</v>
          </cell>
          <cell r="AH56">
            <v>56185.19651927067</v>
          </cell>
        </row>
        <row r="63"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1</v>
          </cell>
          <cell r="K63">
            <v>1</v>
          </cell>
          <cell r="L63">
            <v>1</v>
          </cell>
          <cell r="M63">
            <v>1</v>
          </cell>
          <cell r="N63">
            <v>1</v>
          </cell>
          <cell r="O63">
            <v>1</v>
          </cell>
          <cell r="P63">
            <v>1</v>
          </cell>
          <cell r="Q63">
            <v>1</v>
          </cell>
          <cell r="R63">
            <v>1</v>
          </cell>
          <cell r="S63">
            <v>1</v>
          </cell>
          <cell r="T63">
            <v>1</v>
          </cell>
          <cell r="U63">
            <v>1</v>
          </cell>
          <cell r="V63">
            <v>1</v>
          </cell>
          <cell r="W63">
            <v>1</v>
          </cell>
          <cell r="X63">
            <v>1</v>
          </cell>
          <cell r="Y63">
            <v>1</v>
          </cell>
          <cell r="Z63">
            <v>1</v>
          </cell>
          <cell r="AA63">
            <v>1</v>
          </cell>
          <cell r="AB63">
            <v>1</v>
          </cell>
          <cell r="AC63">
            <v>1</v>
          </cell>
          <cell r="AD63">
            <v>1</v>
          </cell>
          <cell r="AE63">
            <v>1</v>
          </cell>
          <cell r="AF63">
            <v>1</v>
          </cell>
          <cell r="AG63">
            <v>1</v>
          </cell>
          <cell r="AH63">
            <v>1</v>
          </cell>
        </row>
        <row r="64">
          <cell r="E64" t="str">
            <v/>
          </cell>
          <cell r="F64">
            <v>1</v>
          </cell>
          <cell r="G64">
            <v>1</v>
          </cell>
          <cell r="H64">
            <v>1</v>
          </cell>
          <cell r="I64">
            <v>1</v>
          </cell>
          <cell r="J64">
            <v>1</v>
          </cell>
          <cell r="K64">
            <v>1</v>
          </cell>
          <cell r="L64">
            <v>1</v>
          </cell>
          <cell r="M64">
            <v>1</v>
          </cell>
          <cell r="N64">
            <v>1</v>
          </cell>
          <cell r="O64">
            <v>1</v>
          </cell>
          <cell r="P64">
            <v>1</v>
          </cell>
          <cell r="Q64">
            <v>1</v>
          </cell>
          <cell r="R64">
            <v>1</v>
          </cell>
          <cell r="S64">
            <v>1</v>
          </cell>
          <cell r="T64">
            <v>1</v>
          </cell>
          <cell r="U64">
            <v>1</v>
          </cell>
          <cell r="V64">
            <v>1</v>
          </cell>
          <cell r="W64">
            <v>1</v>
          </cell>
          <cell r="X64">
            <v>1</v>
          </cell>
          <cell r="Y64">
            <v>1</v>
          </cell>
          <cell r="Z64">
            <v>1</v>
          </cell>
          <cell r="AA64">
            <v>1</v>
          </cell>
          <cell r="AB64">
            <v>1</v>
          </cell>
          <cell r="AC64">
            <v>1</v>
          </cell>
          <cell r="AD64">
            <v>1</v>
          </cell>
          <cell r="AE64">
            <v>1</v>
          </cell>
          <cell r="AF64">
            <v>1</v>
          </cell>
          <cell r="AG64">
            <v>1</v>
          </cell>
          <cell r="AH64">
            <v>1</v>
          </cell>
        </row>
        <row r="65">
          <cell r="E65">
            <v>47.391021559959597</v>
          </cell>
          <cell r="F65">
            <v>54.664409922868302</v>
          </cell>
          <cell r="G65">
            <v>58.089328060322501</v>
          </cell>
          <cell r="H65">
            <v>53.2539697178849</v>
          </cell>
          <cell r="I65">
            <v>57.901720549458297</v>
          </cell>
          <cell r="J65">
            <v>61.4156957149888</v>
          </cell>
          <cell r="K65">
            <v>69.0180340677272</v>
          </cell>
          <cell r="L65">
            <v>77.050535742849704</v>
          </cell>
          <cell r="M65">
            <v>72.664665134235506</v>
          </cell>
          <cell r="N65">
            <v>66.655196094449806</v>
          </cell>
          <cell r="O65">
            <v>66.6521384452641</v>
          </cell>
          <cell r="P65">
            <v>71.081525771717594</v>
          </cell>
          <cell r="Q65">
            <v>72.498952890947905</v>
          </cell>
          <cell r="R65">
            <v>77.776821713310099</v>
          </cell>
          <cell r="S65">
            <v>89.5759025492207</v>
          </cell>
          <cell r="T65">
            <v>99.386280169338406</v>
          </cell>
          <cell r="U65">
            <v>103.83784491464399</v>
          </cell>
          <cell r="V65">
            <v>113.00113596926001</v>
          </cell>
          <cell r="W65">
            <v>113.78364268636</v>
          </cell>
          <cell r="X65">
            <v>116.515226288211</v>
          </cell>
          <cell r="Y65">
            <v>122.684773254902</v>
          </cell>
          <cell r="Z65">
            <v>126.28405199085</v>
          </cell>
          <cell r="AA65">
            <v>134.52033495711399</v>
          </cell>
          <cell r="AB65">
            <v>141.91480345206801</v>
          </cell>
          <cell r="AC65">
            <v>149.370797761451</v>
          </cell>
          <cell r="AD65">
            <v>157.979498154694</v>
          </cell>
          <cell r="AE65">
            <v>167.590217903991</v>
          </cell>
          <cell r="AF65">
            <v>177.86223711723599</v>
          </cell>
          <cell r="AG65">
            <v>188.915102327174</v>
          </cell>
          <cell r="AH65">
            <v>200.654824012826</v>
          </cell>
        </row>
        <row r="67">
          <cell r="E67">
            <v>1.6000784788553326E-5</v>
          </cell>
          <cell r="F67">
            <v>-2.099866620524889E-5</v>
          </cell>
          <cell r="G67">
            <v>-7.600044115807069E-5</v>
          </cell>
          <cell r="H67">
            <v>3.1054469534080864E-9</v>
          </cell>
          <cell r="I67">
            <v>-7.5326176095236175E-9</v>
          </cell>
          <cell r="J67">
            <v>9.2918984902212731E-9</v>
          </cell>
          <cell r="K67">
            <v>1.9403408053897397E-8</v>
          </cell>
          <cell r="L67">
            <v>-3.9999843142415475E-3</v>
          </cell>
          <cell r="M67">
            <v>-2.8099919636235926E-2</v>
          </cell>
          <cell r="N67">
            <v>-4.9000019788408302</v>
          </cell>
          <cell r="O67">
            <v>1.0000561122845966</v>
          </cell>
          <cell r="P67">
            <v>5.074747518847289E-4</v>
          </cell>
          <cell r="Q67">
            <v>0</v>
          </cell>
          <cell r="R67">
            <v>0</v>
          </cell>
          <cell r="S67">
            <v>0</v>
          </cell>
          <cell r="T67">
            <v>0</v>
          </cell>
          <cell r="U67">
            <v>0</v>
          </cell>
          <cell r="V67">
            <v>0</v>
          </cell>
          <cell r="W67">
            <v>0</v>
          </cell>
          <cell r="X67">
            <v>0</v>
          </cell>
          <cell r="Y67">
            <v>0</v>
          </cell>
          <cell r="Z67">
            <v>0</v>
          </cell>
          <cell r="AA67">
            <v>0</v>
          </cell>
          <cell r="AB67">
            <v>0</v>
          </cell>
          <cell r="AC67">
            <v>-2.9103830456733704E-11</v>
          </cell>
          <cell r="AD67">
            <v>-2.1827872842550278E-11</v>
          </cell>
          <cell r="AE67">
            <v>2.9103830456733704E-11</v>
          </cell>
          <cell r="AF67">
            <v>-5.8207660913467407E-11</v>
          </cell>
          <cell r="AG67">
            <v>4.3655745685100555E-11</v>
          </cell>
          <cell r="AH67">
            <v>-2.9103830456733704E-11</v>
          </cell>
        </row>
        <row r="70">
          <cell r="E70">
            <v>20.652923199185455</v>
          </cell>
          <cell r="F70">
            <v>25.035633191376036</v>
          </cell>
          <cell r="G70">
            <v>24.69329872354816</v>
          </cell>
          <cell r="H70">
            <v>19.254292312108987</v>
          </cell>
          <cell r="I70">
            <v>19.813218677061624</v>
          </cell>
          <cell r="J70">
            <v>17.14669419277714</v>
          </cell>
          <cell r="K70">
            <v>24.402238968983117</v>
          </cell>
          <cell r="L70">
            <v>32.547601610992864</v>
          </cell>
          <cell r="M70">
            <v>25.53858221099421</v>
          </cell>
          <cell r="N70">
            <v>30.535458657304396</v>
          </cell>
          <cell r="O70">
            <v>27.866521757300784</v>
          </cell>
          <cell r="P70">
            <v>34.081245541440083</v>
          </cell>
          <cell r="Q70">
            <v>35.890618762475057</v>
          </cell>
          <cell r="R70">
            <v>34.805025125628141</v>
          </cell>
          <cell r="S70">
            <v>44.85824800910126</v>
          </cell>
          <cell r="T70">
            <v>53.575766531215372</v>
          </cell>
          <cell r="U70">
            <v>55.773930753564159</v>
          </cell>
          <cell r="V70">
            <v>58.996561425445456</v>
          </cell>
          <cell r="W70">
            <v>56.618430034129688</v>
          </cell>
          <cell r="X70">
            <v>51.393990147783256</v>
          </cell>
          <cell r="Y70">
            <v>53.117975650513245</v>
          </cell>
          <cell r="Z70">
            <v>53.678749584303297</v>
          </cell>
          <cell r="AA70">
            <v>56.473230361034766</v>
          </cell>
          <cell r="AB70">
            <v>60.572249766472652</v>
          </cell>
          <cell r="AC70">
            <v>67.387500000000003</v>
          </cell>
          <cell r="AD70">
            <v>72.207017543859649</v>
          </cell>
          <cell r="AE70">
            <v>77.160951817984937</v>
          </cell>
          <cell r="AF70">
            <v>81.88706328753176</v>
          </cell>
          <cell r="AG70">
            <v>87.368363983420636</v>
          </cell>
          <cell r="AH70">
            <v>93.216595654016047</v>
          </cell>
        </row>
        <row r="75">
          <cell r="E75">
            <v>3.2436845132654629E-4</v>
          </cell>
          <cell r="F75">
            <v>6.0344317358211911E-4</v>
          </cell>
          <cell r="G75">
            <v>1.5128824730527152E-3</v>
          </cell>
          <cell r="H75">
            <v>1.1050812503842038E-3</v>
          </cell>
          <cell r="I75">
            <v>3.677939159236174E-3</v>
          </cell>
          <cell r="J75">
            <v>9.0564231001362318E-3</v>
          </cell>
          <cell r="K75">
            <v>1.3275621610361582E-2</v>
          </cell>
          <cell r="L75">
            <v>2.5577293282461749E-2</v>
          </cell>
          <cell r="M75">
            <v>0.17105303425149349</v>
          </cell>
          <cell r="N75">
            <v>3.0149895908410249</v>
          </cell>
          <cell r="O75">
            <v>18.824057134185296</v>
          </cell>
          <cell r="P75">
            <v>-37.621064041689806</v>
          </cell>
          <cell r="Q75">
            <v>-133.11221680019344</v>
          </cell>
          <cell r="R75">
            <v>-37.950166011019974</v>
          </cell>
          <cell r="S75">
            <v>65.139186431971211</v>
          </cell>
          <cell r="T75">
            <v>-162.54587654819079</v>
          </cell>
          <cell r="U75">
            <v>-245.67351745462111</v>
          </cell>
          <cell r="V75">
            <v>-374.58547563776665</v>
          </cell>
          <cell r="W75">
            <v>127.81574675596676</v>
          </cell>
          <cell r="X75">
            <v>405.38295132186613</v>
          </cell>
          <cell r="Y75">
            <v>441.67263461328457</v>
          </cell>
          <cell r="Z75">
            <v>593.71291304782744</v>
          </cell>
          <cell r="AA75">
            <v>821.54181701036987</v>
          </cell>
          <cell r="AB75">
            <v>816.03414389184582</v>
          </cell>
          <cell r="AC75">
            <v>-1.8644641386345029E-11</v>
          </cell>
          <cell r="AD75">
            <v>1.7735146684572101E-11</v>
          </cell>
          <cell r="AE75">
            <v>2.5920599000528455E-11</v>
          </cell>
          <cell r="AF75">
            <v>-2.2282620193436742E-11</v>
          </cell>
          <cell r="AG75">
            <v>5.4569682106375694E-12</v>
          </cell>
          <cell r="AH75">
            <v>1.5006662579253316E-11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/>
      <sheetData sheetId="59"/>
      <sheetData sheetId="60"/>
      <sheetData sheetId="61"/>
      <sheetData sheetId="62" refreshError="1"/>
      <sheetData sheetId="63" refreshError="1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c"/>
      <sheetName val="Hoja1"/>
      <sheetName val="ipc"/>
      <sheetName val="Gráf PMT Y CUT"/>
      <sheetName val="Indicadores basicos"/>
      <sheetName val="Productividad media del L"/>
      <sheetName val="Costo Unitario de la Mano de Ob"/>
      <sheetName val="Productividad Media del Trabajo"/>
      <sheetName val="PMeL CNSM"/>
      <sheetName val="salario"/>
      <sheetName val="indice WR"/>
      <sheetName val="Indice de la construcción LMP"/>
      <sheetName val="Indice de Salario Real no ponde"/>
      <sheetName val="graf Costo Unitario"/>
      <sheetName val="PIB Informe anual 2002"/>
      <sheetName val="Cuadro I-3"/>
      <sheetName val="III-7"/>
      <sheetName val="III-6"/>
      <sheetName val="III-1"/>
      <sheetName val="Proyección 2005"/>
      <sheetName val="Graf Agro"/>
      <sheetName val="Gráfico1"/>
      <sheetName val="Graf ind"/>
      <sheetName val="Graf construcc"/>
      <sheetName val="GrafGob dos ejes"/>
      <sheetName val="salario nominal y real inf anua"/>
      <sheetName val="PIB por act"/>
      <sheetName val="Balance"/>
      <sheetName val="CIRRs"/>
      <sheetName val="COP FED"/>
      <sheetName val="C"/>
      <sheetName val="Control"/>
    </sheetNames>
    <sheetDataSet>
      <sheetData sheetId="0"/>
      <sheetData sheetId="1"/>
      <sheetData sheetId="2"/>
      <sheetData sheetId="3" refreshError="1"/>
      <sheetData sheetId="4" refreshError="1">
        <row r="1">
          <cell r="A1" t="str">
            <v>BANCO CENTRAL DE NICARAGUA</v>
          </cell>
          <cell r="E1">
            <v>12</v>
          </cell>
        </row>
        <row r="3">
          <cell r="A3" t="str">
            <v>PRODUCTIVIDAD MEDIA Y COSTO UNITARIO DEL FACTOR TRABAJO (Nacional)</v>
          </cell>
        </row>
        <row r="4">
          <cell r="A4" t="str">
            <v>PROMEDIO ANUAL</v>
          </cell>
        </row>
        <row r="5">
          <cell r="U5" t="str">
            <v>VARIACION     %</v>
          </cell>
        </row>
        <row r="6">
          <cell r="B6">
            <v>1991</v>
          </cell>
          <cell r="C6">
            <v>1992</v>
          </cell>
          <cell r="D6">
            <v>1993</v>
          </cell>
          <cell r="E6">
            <v>1994</v>
          </cell>
          <cell r="F6">
            <v>1995</v>
          </cell>
          <cell r="G6">
            <v>1996</v>
          </cell>
          <cell r="H6">
            <v>1997</v>
          </cell>
          <cell r="I6">
            <v>1998</v>
          </cell>
          <cell r="J6">
            <v>1999</v>
          </cell>
          <cell r="K6">
            <v>2000</v>
          </cell>
          <cell r="L6">
            <v>2001</v>
          </cell>
          <cell r="M6">
            <v>2002</v>
          </cell>
          <cell r="N6" t="str">
            <v>2003 p/</v>
          </cell>
          <cell r="P6" t="str">
            <v>1991/1992</v>
          </cell>
          <cell r="Q6" t="str">
            <v>1992/1993</v>
          </cell>
          <cell r="R6" t="str">
            <v>1993/1994</v>
          </cell>
          <cell r="S6" t="str">
            <v>1994/1995</v>
          </cell>
          <cell r="T6" t="str">
            <v>1995/1996</v>
          </cell>
          <cell r="U6" t="str">
            <v>1996/1997</v>
          </cell>
          <cell r="V6" t="str">
            <v>1997/1998</v>
          </cell>
        </row>
        <row r="9">
          <cell r="A9" t="str">
            <v>PIB  (corriente) (en millones)</v>
          </cell>
          <cell r="B9">
            <v>7220.6120000000001</v>
          </cell>
          <cell r="C9">
            <v>8963.9876000000004</v>
          </cell>
          <cell r="D9">
            <v>10749.4627</v>
          </cell>
          <cell r="E9">
            <v>20008.400000000001</v>
          </cell>
          <cell r="F9">
            <v>24029.3</v>
          </cell>
          <cell r="G9">
            <v>28008.7</v>
          </cell>
          <cell r="H9">
            <v>31967.1</v>
          </cell>
          <cell r="I9">
            <v>37804.5</v>
          </cell>
          <cell r="J9">
            <v>44197.8</v>
          </cell>
          <cell r="K9">
            <v>50144.6</v>
          </cell>
          <cell r="L9">
            <v>53653.489399441358</v>
          </cell>
          <cell r="M9">
            <v>57051.277720178448</v>
          </cell>
          <cell r="N9">
            <v>61926.572619996288</v>
          </cell>
          <cell r="P9">
            <v>24.144429862731869</v>
          </cell>
          <cell r="Q9">
            <v>19.918312916898714</v>
          </cell>
          <cell r="R9">
            <v>86.133954397553282</v>
          </cell>
          <cell r="S9">
            <v>20.096059654944924</v>
          </cell>
          <cell r="T9">
            <v>16.560615581810538</v>
          </cell>
          <cell r="U9">
            <v>14.132751609321389</v>
          </cell>
          <cell r="V9">
            <v>18.260649229989582</v>
          </cell>
        </row>
        <row r="11">
          <cell r="A11" t="str">
            <v>IPC  (base 1994)</v>
          </cell>
          <cell r="B11">
            <v>62.897934150076679</v>
          </cell>
          <cell r="C11">
            <v>77.447994680890034</v>
          </cell>
          <cell r="D11">
            <v>92.524179691894133</v>
          </cell>
          <cell r="E11">
            <v>100</v>
          </cell>
          <cell r="F11">
            <v>110.93545833333333</v>
          </cell>
          <cell r="G11">
            <v>123.82621666666667</v>
          </cell>
          <cell r="H11">
            <v>135.24272500000004</v>
          </cell>
          <cell r="I11">
            <v>152.88682709174543</v>
          </cell>
          <cell r="J11">
            <v>170.01836262921708</v>
          </cell>
          <cell r="K11">
            <v>189.65535499999999</v>
          </cell>
          <cell r="L11">
            <v>203.62335833333336</v>
          </cell>
          <cell r="M11">
            <v>211.74437818517788</v>
          </cell>
          <cell r="N11">
            <v>222.31910445431447</v>
          </cell>
          <cell r="P11">
            <v>23.132811478508032</v>
          </cell>
          <cell r="Q11">
            <v>19.466204480984544</v>
          </cell>
          <cell r="R11">
            <v>8.0798558095844584</v>
          </cell>
          <cell r="S11">
            <v>10.935458333333344</v>
          </cell>
          <cell r="T11">
            <v>11.620052350259229</v>
          </cell>
          <cell r="U11">
            <v>9.2197828865804468</v>
          </cell>
          <cell r="V11">
            <v>13.04624858138979</v>
          </cell>
        </row>
        <row r="13">
          <cell r="A13" t="str">
            <v>Salario Real (base 1994)</v>
          </cell>
          <cell r="B13">
            <v>12249.17813932782</v>
          </cell>
          <cell r="C13">
            <v>14640.534008297314</v>
          </cell>
          <cell r="D13">
            <v>13702.753207020032</v>
          </cell>
          <cell r="E13">
            <v>14410.059455993407</v>
          </cell>
          <cell r="F13">
            <v>14684.349120415736</v>
          </cell>
          <cell r="G13">
            <v>14364.680177447612</v>
          </cell>
          <cell r="H13">
            <v>14350.494638436156</v>
          </cell>
          <cell r="I13">
            <v>15416.302262896521</v>
          </cell>
          <cell r="J13">
            <v>16108.848230546026</v>
          </cell>
          <cell r="K13">
            <v>16355.984253647886</v>
          </cell>
          <cell r="L13">
            <v>17073.67970185804</v>
          </cell>
          <cell r="M13">
            <v>17646.560593605216</v>
          </cell>
          <cell r="N13">
            <v>18284.886677897401</v>
          </cell>
          <cell r="P13">
            <v>19.522582182813466</v>
          </cell>
          <cell r="Q13">
            <v>-6.4053729238688106</v>
          </cell>
          <cell r="R13">
            <v>5.161782003130682</v>
          </cell>
          <cell r="S13">
            <v>1.9034596301283671</v>
          </cell>
          <cell r="T13">
            <v>-2.1769364126850377</v>
          </cell>
          <cell r="U13">
            <v>-9.8752905294247739E-2</v>
          </cell>
          <cell r="V13">
            <v>7.4269748277924919</v>
          </cell>
        </row>
        <row r="15">
          <cell r="A15" t="str">
            <v>PIB (base 1994)</v>
          </cell>
          <cell r="B15">
            <v>11479.88737240776</v>
          </cell>
          <cell r="C15">
            <v>11574.202323681115</v>
          </cell>
          <cell r="D15">
            <v>11618.003786465064</v>
          </cell>
          <cell r="E15">
            <v>20008.400000000001</v>
          </cell>
          <cell r="F15">
            <v>21191.3</v>
          </cell>
          <cell r="G15">
            <v>22535.7</v>
          </cell>
          <cell r="H15">
            <v>23429.599999999999</v>
          </cell>
          <cell r="I15">
            <v>24299.200000000001</v>
          </cell>
          <cell r="J15">
            <v>26008.9</v>
          </cell>
          <cell r="K15">
            <v>27094.6</v>
          </cell>
          <cell r="L15">
            <v>27898.085558778675</v>
          </cell>
          <cell r="M15">
            <v>28181.926969802851</v>
          </cell>
          <cell r="N15">
            <v>28817.659734469846</v>
          </cell>
          <cell r="P15">
            <v>0.82156686920154698</v>
          </cell>
          <cell r="Q15">
            <v>0.37844044504329588</v>
          </cell>
          <cell r="R15">
            <v>72.218914434420498</v>
          </cell>
          <cell r="S15">
            <v>5.9120169528797675</v>
          </cell>
          <cell r="T15">
            <v>6.3441129142619985</v>
          </cell>
          <cell r="U15">
            <v>3.9665952244660474</v>
          </cell>
          <cell r="V15">
            <v>3.7115443712227432</v>
          </cell>
        </row>
        <row r="17">
          <cell r="A17" t="str">
            <v>Ocupados (miles)</v>
          </cell>
          <cell r="B17">
            <v>1117</v>
          </cell>
          <cell r="C17">
            <v>1123.7</v>
          </cell>
          <cell r="D17">
            <v>1121.7</v>
          </cell>
          <cell r="E17">
            <v>1176.5999999999999</v>
          </cell>
          <cell r="F17">
            <v>1228.2</v>
          </cell>
          <cell r="G17">
            <v>1291.8</v>
          </cell>
          <cell r="H17">
            <v>1369.9</v>
          </cell>
          <cell r="I17">
            <v>1441.8</v>
          </cell>
          <cell r="J17">
            <v>1544.2</v>
          </cell>
          <cell r="K17">
            <v>1637.3</v>
          </cell>
          <cell r="L17">
            <v>1697.3225937000002</v>
          </cell>
          <cell r="M17">
            <v>1714.1556584925745</v>
          </cell>
          <cell r="N17">
            <v>1761.0019745620782</v>
          </cell>
          <cell r="P17">
            <v>0.59982094897046068</v>
          </cell>
          <cell r="Q17">
            <v>-0.17798344753937556</v>
          </cell>
          <cell r="R17">
            <v>4.8943567798876586</v>
          </cell>
          <cell r="S17">
            <v>4.3855175930647761</v>
          </cell>
          <cell r="T17">
            <v>5.1783097215437124</v>
          </cell>
          <cell r="U17">
            <v>6.0458275274810376</v>
          </cell>
          <cell r="V17">
            <v>5.2485582889261906</v>
          </cell>
        </row>
        <row r="19">
          <cell r="A19" t="str">
            <v>Pruduc. Media del trabajo</v>
          </cell>
          <cell r="B19">
            <v>10277.428265360573</v>
          </cell>
          <cell r="C19">
            <v>10300.082160435271</v>
          </cell>
          <cell r="D19">
            <v>10357.496466492879</v>
          </cell>
          <cell r="E19">
            <v>17005.269420363762</v>
          </cell>
          <cell r="F19">
            <v>17253.948868262498</v>
          </cell>
          <cell r="G19">
            <v>17445.192754296331</v>
          </cell>
          <cell r="H19">
            <v>17103.146215052191</v>
          </cell>
          <cell r="I19">
            <v>16853.377722291578</v>
          </cell>
          <cell r="J19">
            <v>16842.96075637871</v>
          </cell>
          <cell r="K19">
            <v>16548.341782202406</v>
          </cell>
          <cell r="L19">
            <v>16436.525185211569</v>
          </cell>
          <cell r="M19">
            <v>16440.704687569618</v>
          </cell>
          <cell r="N19">
            <v>16364.354015921052</v>
          </cell>
          <cell r="P19">
            <v>0.22042377226851784</v>
          </cell>
          <cell r="Q19">
            <v>0.55741600079801401</v>
          </cell>
          <cell r="R19">
            <v>64.183202720626809</v>
          </cell>
          <cell r="S19">
            <v>1.4623669978491591</v>
          </cell>
          <cell r="T19">
            <v>1.1084064725937139</v>
          </cell>
          <cell r="U19">
            <v>-1.9606922323050924</v>
          </cell>
          <cell r="V19">
            <v>-1.4603657690816902</v>
          </cell>
        </row>
        <row r="21">
          <cell r="A21" t="str">
            <v>Costo unit. del Trabajo</v>
          </cell>
          <cell r="B21">
            <v>1.1918524579356984</v>
          </cell>
          <cell r="C21">
            <v>1.4213997306288109</v>
          </cell>
          <cell r="D21">
            <v>1.3229792789550312</v>
          </cell>
          <cell r="E21">
            <v>0.84738789488024235</v>
          </cell>
          <cell r="F21">
            <v>0.85107178840819619</v>
          </cell>
          <cell r="G21">
            <v>0.82341768186596487</v>
          </cell>
          <cell r="H21">
            <v>0.8390558355752421</v>
          </cell>
          <cell r="I21">
            <v>0.91473071552331786</v>
          </cell>
          <cell r="J21">
            <v>0.95641428271127071</v>
          </cell>
          <cell r="K21">
            <v>0.98837602394933621</v>
          </cell>
          <cell r="L21">
            <v>1.0387645508686798</v>
          </cell>
          <cell r="M21">
            <v>1.073345755486218</v>
          </cell>
          <cell r="N21">
            <v>1.1173607378640087</v>
          </cell>
          <cell r="P21">
            <v>19.259705441283458</v>
          </cell>
          <cell r="Q21">
            <v>-6.9241923684788844</v>
          </cell>
          <cell r="R21">
            <v>-35.948513452942336</v>
          </cell>
          <cell r="S21">
            <v>0.43473520806838906</v>
          </cell>
          <cell r="T21">
            <v>-3.2493271330206142</v>
          </cell>
          <cell r="U21">
            <v>1.899176329786755</v>
          </cell>
          <cell r="V21">
            <v>9.0190517411984104</v>
          </cell>
        </row>
        <row r="23">
          <cell r="A23" t="str">
            <v>Deflator Implicito del PIB</v>
          </cell>
          <cell r="E23">
            <v>100</v>
          </cell>
          <cell r="F23">
            <v>113.39228834474524</v>
          </cell>
          <cell r="G23">
            <v>124.28591079930953</v>
          </cell>
          <cell r="H23">
            <v>136.43894902175026</v>
          </cell>
          <cell r="I23">
            <v>155.57919602291432</v>
          </cell>
          <cell r="J23">
            <v>169.93336896216294</v>
          </cell>
          <cell r="K23">
            <v>185.07230222996463</v>
          </cell>
          <cell r="L23">
            <v>192.31961019833579</v>
          </cell>
          <cell r="M23">
            <v>202.43923625701439</v>
          </cell>
          <cell r="N23">
            <v>214.89105357824621</v>
          </cell>
          <cell r="P23" t="e">
            <v>#DIV/0!</v>
          </cell>
          <cell r="Q23" t="e">
            <v>#DIV/0!</v>
          </cell>
          <cell r="R23" t="e">
            <v>#DIV/0!</v>
          </cell>
          <cell r="S23">
            <v>13.392288344745239</v>
          </cell>
          <cell r="T23">
            <v>9.6070223236385743</v>
          </cell>
          <cell r="U23">
            <v>9.7782911548717948</v>
          </cell>
          <cell r="V23">
            <v>14.028433331095826</v>
          </cell>
        </row>
        <row r="25">
          <cell r="A25" t="str">
            <v>IPC base 1994</v>
          </cell>
          <cell r="E25">
            <v>100</v>
          </cell>
          <cell r="F25">
            <v>110.93545833333333</v>
          </cell>
          <cell r="G25">
            <v>123.82621666666667</v>
          </cell>
          <cell r="H25">
            <v>135.24272500000004</v>
          </cell>
          <cell r="I25">
            <v>152.88682709174543</v>
          </cell>
          <cell r="J25">
            <v>170.01836262921708</v>
          </cell>
          <cell r="K25">
            <v>189.65535499999999</v>
          </cell>
          <cell r="L25">
            <v>203.62335833333336</v>
          </cell>
          <cell r="M25">
            <v>211.74437818517788</v>
          </cell>
          <cell r="N25">
            <v>222.31910445431447</v>
          </cell>
          <cell r="P25" t="e">
            <v>#DIV/0!</v>
          </cell>
          <cell r="Q25" t="e">
            <v>#DIV/0!</v>
          </cell>
          <cell r="R25" t="e">
            <v>#DIV/0!</v>
          </cell>
          <cell r="S25">
            <v>10.935458333333344</v>
          </cell>
          <cell r="T25">
            <v>11.620052350259229</v>
          </cell>
          <cell r="U25">
            <v>9.2197828865804468</v>
          </cell>
          <cell r="V25">
            <v>13.04624858138979</v>
          </cell>
        </row>
        <row r="26">
          <cell r="A26" t="str">
            <v xml:space="preserve">(p)       :  Preliminar  </v>
          </cell>
        </row>
        <row r="27">
          <cell r="A27" t="str">
            <v>Fuente :  BCN</v>
          </cell>
        </row>
        <row r="32">
          <cell r="A32" t="str">
            <v>BANCO CENTRAL DE NICARAGUA</v>
          </cell>
        </row>
        <row r="34">
          <cell r="A34" t="str">
            <v>PRODUCTIVIDAD MEDIA Y COSTO UNITARIO DEL FACTOR TRABAJO (Agricultura y Pecuario)</v>
          </cell>
        </row>
        <row r="35">
          <cell r="A35" t="str">
            <v>PROMEDIO ANUAL</v>
          </cell>
        </row>
        <row r="36">
          <cell r="U36" t="str">
            <v>VARIACION     %</v>
          </cell>
        </row>
        <row r="37">
          <cell r="B37">
            <v>1991</v>
          </cell>
          <cell r="C37">
            <v>1992</v>
          </cell>
          <cell r="D37">
            <v>1993</v>
          </cell>
          <cell r="E37">
            <v>1994</v>
          </cell>
          <cell r="F37">
            <v>1995</v>
          </cell>
          <cell r="G37">
            <v>1996</v>
          </cell>
          <cell r="H37">
            <v>1997</v>
          </cell>
          <cell r="I37">
            <v>1998</v>
          </cell>
          <cell r="J37">
            <v>1999</v>
          </cell>
          <cell r="K37">
            <v>2000</v>
          </cell>
          <cell r="L37">
            <v>2001</v>
          </cell>
          <cell r="M37">
            <v>2002</v>
          </cell>
          <cell r="U37" t="str">
            <v>1997/1996</v>
          </cell>
          <cell r="V37" t="str">
            <v>1998/1997</v>
          </cell>
        </row>
        <row r="40">
          <cell r="A40" t="str">
            <v>PIB  (corriente) (en millones)</v>
          </cell>
          <cell r="B40">
            <v>2064.4002</v>
          </cell>
          <cell r="C40">
            <v>2604.3638999999998</v>
          </cell>
          <cell r="D40">
            <v>3097.2271000000001</v>
          </cell>
          <cell r="E40">
            <v>3732.1557000000003</v>
          </cell>
          <cell r="F40">
            <v>4285.5914000000002</v>
          </cell>
          <cell r="G40">
            <v>5027.5920000000006</v>
          </cell>
          <cell r="H40">
            <v>5796.7209999999995</v>
          </cell>
          <cell r="I40">
            <v>6751.896047874654</v>
          </cell>
          <cell r="J40">
            <v>7934.9414867614141</v>
          </cell>
          <cell r="K40">
            <v>9815.7095712618539</v>
          </cell>
          <cell r="L40">
            <v>10864.128041963953</v>
          </cell>
          <cell r="M40">
            <v>10914.732442573142</v>
          </cell>
          <cell r="O40">
            <v>0</v>
          </cell>
          <cell r="P40">
            <v>26.155960457667064</v>
          </cell>
          <cell r="Q40">
            <v>18.924513582760085</v>
          </cell>
          <cell r="R40">
            <v>20.499904575935048</v>
          </cell>
          <cell r="S40">
            <v>14.828848110490142</v>
          </cell>
          <cell r="T40">
            <v>17.313843778947287</v>
          </cell>
          <cell r="U40">
            <v>15.298158641353538</v>
          </cell>
          <cell r="V40">
            <v>16.477850976002713</v>
          </cell>
        </row>
        <row r="42">
          <cell r="A42" t="str">
            <v>IPC  (base 1994)</v>
          </cell>
          <cell r="B42">
            <v>62.897934150076679</v>
          </cell>
          <cell r="C42">
            <v>77.447994680890034</v>
          </cell>
          <cell r="D42">
            <v>92.524179691894133</v>
          </cell>
          <cell r="E42">
            <v>100</v>
          </cell>
          <cell r="F42">
            <v>110.93545833333333</v>
          </cell>
          <cell r="G42">
            <v>123.82621666666667</v>
          </cell>
          <cell r="H42">
            <v>135.24272500000004</v>
          </cell>
          <cell r="I42">
            <v>152.88682709174543</v>
          </cell>
          <cell r="J42">
            <v>170.01836262921708</v>
          </cell>
          <cell r="K42">
            <v>189.65535499999999</v>
          </cell>
          <cell r="L42">
            <v>203.62335833333336</v>
          </cell>
          <cell r="M42">
            <v>211.74437818517788</v>
          </cell>
          <cell r="O42">
            <v>0</v>
          </cell>
          <cell r="P42">
            <v>23.132811478508032</v>
          </cell>
          <cell r="Q42">
            <v>19.466204480984544</v>
          </cell>
          <cell r="R42">
            <v>8.0798558095844584</v>
          </cell>
          <cell r="S42">
            <v>10.935458333333344</v>
          </cell>
          <cell r="T42">
            <v>11.620052350259229</v>
          </cell>
          <cell r="U42">
            <v>9.2197828865804468</v>
          </cell>
          <cell r="V42">
            <v>13.04624858138979</v>
          </cell>
        </row>
        <row r="44">
          <cell r="A44" t="str">
            <v>Salario Real (base 1994)</v>
          </cell>
          <cell r="B44">
            <v>5897.3638007719501</v>
          </cell>
          <cell r="C44">
            <v>7212.8917256244731</v>
          </cell>
          <cell r="D44">
            <v>6907.3403528482195</v>
          </cell>
          <cell r="E44">
            <v>5548.8</v>
          </cell>
          <cell r="F44">
            <v>5357.349299573968</v>
          </cell>
          <cell r="G44">
            <v>5281.5955910252187</v>
          </cell>
          <cell r="H44">
            <v>4783.2517423765275</v>
          </cell>
          <cell r="I44">
            <v>4547.8084229111491</v>
          </cell>
          <cell r="J44">
            <v>4467.1645359645572</v>
          </cell>
          <cell r="K44">
            <v>4742.2863435625113</v>
          </cell>
          <cell r="L44">
            <v>4148.8363953660682</v>
          </cell>
          <cell r="M44">
            <v>4150.6650969093898</v>
          </cell>
          <cell r="O44" t="e">
            <v>#REF!</v>
          </cell>
          <cell r="P44">
            <v>22.307050561817519</v>
          </cell>
          <cell r="Q44">
            <v>-4.2361841047849538</v>
          </cell>
          <cell r="R44">
            <v>-19.668067352262867</v>
          </cell>
          <cell r="S44">
            <v>-3.4503081824184108</v>
          </cell>
          <cell r="T44">
            <v>-1.4140147358839101</v>
          </cell>
          <cell r="U44">
            <v>-9.4354791096748301</v>
          </cell>
          <cell r="V44">
            <v>-4.9222439492260577</v>
          </cell>
        </row>
        <row r="46">
          <cell r="A46" t="str">
            <v>PIB (base 1994)</v>
          </cell>
          <cell r="B46">
            <v>3282.1430908593411</v>
          </cell>
          <cell r="C46">
            <v>3362.7260598945059</v>
          </cell>
          <cell r="D46">
            <v>3347.4785837753743</v>
          </cell>
          <cell r="E46">
            <v>3732.1557000000007</v>
          </cell>
          <cell r="F46">
            <v>3863.1394004997651</v>
          </cell>
          <cell r="G46">
            <v>4060.1999603476543</v>
          </cell>
          <cell r="H46">
            <v>4286.1610485887486</v>
          </cell>
          <cell r="I46">
            <v>4416.2706338479557</v>
          </cell>
          <cell r="J46">
            <v>4667.1085193699082</v>
          </cell>
          <cell r="K46">
            <v>5175.5509731121774</v>
          </cell>
          <cell r="L46">
            <v>5335.4036250493782</v>
          </cell>
          <cell r="M46">
            <v>5154.6740159626934</v>
          </cell>
          <cell r="O46">
            <v>0</v>
          </cell>
          <cell r="P46">
            <v>2.4551936586672838</v>
          </cell>
          <cell r="Q46">
            <v>-0.45342605515745049</v>
          </cell>
          <cell r="R46">
            <v>11.491548238399105</v>
          </cell>
          <cell r="S46">
            <v>3.5095990368184431</v>
          </cell>
          <cell r="T46">
            <v>5.1010470867915387</v>
          </cell>
          <cell r="U46">
            <v>5.5652699484718653</v>
          </cell>
          <cell r="V46">
            <v>3.0355738803152832</v>
          </cell>
        </row>
        <row r="48">
          <cell r="A48" t="str">
            <v>Ocupados (miles)</v>
          </cell>
          <cell r="B48">
            <v>416</v>
          </cell>
          <cell r="C48">
            <v>427.9</v>
          </cell>
          <cell r="D48">
            <v>428.8</v>
          </cell>
          <cell r="E48">
            <v>462.3</v>
          </cell>
          <cell r="F48">
            <v>485.3</v>
          </cell>
          <cell r="G48">
            <v>517.6</v>
          </cell>
          <cell r="H48">
            <v>561.29999999999995</v>
          </cell>
          <cell r="I48">
            <v>595.70000000000005</v>
          </cell>
          <cell r="J48">
            <v>641.29999999999995</v>
          </cell>
          <cell r="K48">
            <v>696.9</v>
          </cell>
          <cell r="L48">
            <v>725.2</v>
          </cell>
          <cell r="M48">
            <v>717.3</v>
          </cell>
          <cell r="O48">
            <v>0</v>
          </cell>
          <cell r="P48">
            <v>2.8605769230769056</v>
          </cell>
          <cell r="Q48">
            <v>0.21032951624211194</v>
          </cell>
          <cell r="R48">
            <v>7.8125</v>
          </cell>
          <cell r="S48">
            <v>4.9751243781094558</v>
          </cell>
          <cell r="T48">
            <v>6.6556769008860499</v>
          </cell>
          <cell r="U48">
            <v>8.4428129829984471</v>
          </cell>
          <cell r="V48">
            <v>6.1286299661500294</v>
          </cell>
        </row>
        <row r="50">
          <cell r="A50" t="str">
            <v>Pruduc. Media del trabajo</v>
          </cell>
          <cell r="B50">
            <v>7889.7670453349547</v>
          </cell>
          <cell r="C50">
            <v>7858.6727270261881</v>
          </cell>
          <cell r="D50">
            <v>7806.6198315657048</v>
          </cell>
          <cell r="E50">
            <v>8073.0168721609361</v>
          </cell>
          <cell r="F50">
            <v>7960.3119730059034</v>
          </cell>
          <cell r="G50">
            <v>7844.2812216917582</v>
          </cell>
          <cell r="H50">
            <v>7636.1322796877766</v>
          </cell>
          <cell r="I50">
            <v>7413.5817254456188</v>
          </cell>
          <cell r="J50">
            <v>7277.5744883360494</v>
          </cell>
          <cell r="K50">
            <v>7426.5331799572077</v>
          </cell>
          <cell r="L50">
            <v>7357.1478558320159</v>
          </cell>
          <cell r="M50">
            <v>7186.2177833022351</v>
          </cell>
          <cell r="O50">
            <v>0</v>
          </cell>
          <cell r="P50">
            <v>-0.39410946014118053</v>
          </cell>
          <cell r="Q50">
            <v>-0.66236242770960985</v>
          </cell>
          <cell r="R50">
            <v>3.4124505399643965</v>
          </cell>
          <cell r="S50">
            <v>-1.3960691639786518</v>
          </cell>
          <cell r="T50">
            <v>-1.4576156274730891</v>
          </cell>
          <cell r="U50">
            <v>-2.6535119805290606</v>
          </cell>
          <cell r="V50">
            <v>-2.9144407939886747</v>
          </cell>
        </row>
        <row r="52">
          <cell r="A52" t="str">
            <v>Costo unit. del Trabajo</v>
          </cell>
          <cell r="B52">
            <v>0.41599999999999998</v>
          </cell>
          <cell r="C52">
            <v>0.4279</v>
          </cell>
          <cell r="D52">
            <v>0.42880000000000001</v>
          </cell>
          <cell r="E52">
            <v>0.46229999999999999</v>
          </cell>
          <cell r="F52">
            <v>0.48530000000000001</v>
          </cell>
          <cell r="G52">
            <v>0.51760000000000006</v>
          </cell>
          <cell r="H52">
            <v>0.56129999999999991</v>
          </cell>
          <cell r="I52">
            <v>0.59570000000000012</v>
          </cell>
          <cell r="J52">
            <v>0.64129999999999998</v>
          </cell>
          <cell r="K52">
            <v>0.69689999999999996</v>
          </cell>
          <cell r="L52">
            <v>0.72520000000000007</v>
          </cell>
          <cell r="M52">
            <v>0.71730000000000005</v>
          </cell>
          <cell r="O52">
            <v>0</v>
          </cell>
          <cell r="P52">
            <v>2.860576923076934</v>
          </cell>
          <cell r="Q52">
            <v>0.21032951624211194</v>
          </cell>
          <cell r="R52">
            <v>7.8125</v>
          </cell>
          <cell r="S52">
            <v>4.9751243781094558</v>
          </cell>
          <cell r="T52">
            <v>6.6556769008860641</v>
          </cell>
          <cell r="U52">
            <v>8.4428129829984329</v>
          </cell>
          <cell r="V52">
            <v>6.1286299661500436</v>
          </cell>
        </row>
        <row r="54">
          <cell r="A54" t="str">
            <v xml:space="preserve">(p)       :  Preliminar  </v>
          </cell>
        </row>
        <row r="55">
          <cell r="A55" t="str">
            <v>Fuente :  BCN</v>
          </cell>
        </row>
        <row r="59">
          <cell r="A59" t="str">
            <v>BANCO CENTRAL DE NICARAGUA</v>
          </cell>
        </row>
        <row r="61">
          <cell r="A61" t="str">
            <v>PRODUCTIVIDAD MEDIA Y COSTO UNITARIO DEL FACTOR TRABAJO (Industria)</v>
          </cell>
        </row>
        <row r="62">
          <cell r="A62" t="str">
            <v>PROMEDIO ANUAL</v>
          </cell>
        </row>
        <row r="63">
          <cell r="U63" t="str">
            <v>VARIACION     %</v>
          </cell>
        </row>
        <row r="64">
          <cell r="B64">
            <v>1991</v>
          </cell>
          <cell r="C64">
            <v>1992</v>
          </cell>
          <cell r="D64">
            <v>1993</v>
          </cell>
          <cell r="E64">
            <v>1994</v>
          </cell>
          <cell r="F64">
            <v>1995</v>
          </cell>
          <cell r="G64">
            <v>1996</v>
          </cell>
          <cell r="H64">
            <v>1997</v>
          </cell>
          <cell r="I64">
            <v>1998</v>
          </cell>
          <cell r="J64">
            <v>1999</v>
          </cell>
          <cell r="K64">
            <v>2000</v>
          </cell>
          <cell r="L64">
            <v>2001</v>
          </cell>
          <cell r="M64">
            <v>2002</v>
          </cell>
          <cell r="U64" t="str">
            <v>1997/1996</v>
          </cell>
          <cell r="V64" t="str">
            <v>1998/1997</v>
          </cell>
        </row>
        <row r="67">
          <cell r="A67" t="str">
            <v>PIB  (corriente) (en millones)</v>
          </cell>
          <cell r="B67">
            <v>1293.9061999999999</v>
          </cell>
          <cell r="C67">
            <v>1531.9</v>
          </cell>
          <cell r="D67">
            <v>1884.9</v>
          </cell>
          <cell r="E67">
            <v>2047.0353</v>
          </cell>
          <cell r="F67">
            <v>2316.9065999999998</v>
          </cell>
          <cell r="G67">
            <v>2622.6370000000002</v>
          </cell>
          <cell r="H67">
            <v>2949.5511999999999</v>
          </cell>
          <cell r="I67">
            <v>3405.2613639579704</v>
          </cell>
          <cell r="J67">
            <v>3871.0998575942676</v>
          </cell>
          <cell r="K67">
            <v>4392.626285383275</v>
          </cell>
          <cell r="L67">
            <v>4811.8660857004479</v>
          </cell>
          <cell r="M67">
            <v>5172.9236041308277</v>
          </cell>
          <cell r="O67">
            <v>0</v>
          </cell>
          <cell r="P67">
            <v>18.393435320118272</v>
          </cell>
          <cell r="Q67">
            <v>23.043279587440438</v>
          </cell>
          <cell r="R67">
            <v>8.6017985038994169</v>
          </cell>
          <cell r="S67">
            <v>13.183519600272646</v>
          </cell>
          <cell r="T67">
            <v>13.195629033988695</v>
          </cell>
          <cell r="U67">
            <v>12.465095245739292</v>
          </cell>
          <cell r="V67">
            <v>15.450152686211055</v>
          </cell>
        </row>
        <row r="69">
          <cell r="A69" t="str">
            <v>IPC  (base 1994)</v>
          </cell>
          <cell r="B69">
            <v>62.897934150076679</v>
          </cell>
          <cell r="C69">
            <v>77.447994680890034</v>
          </cell>
          <cell r="D69">
            <v>92.524179691894133</v>
          </cell>
          <cell r="E69">
            <v>100</v>
          </cell>
          <cell r="F69">
            <v>110.93545833333333</v>
          </cell>
          <cell r="G69">
            <v>123.82621666666667</v>
          </cell>
          <cell r="H69">
            <v>135.24272500000004</v>
          </cell>
          <cell r="I69">
            <v>152.88682709174543</v>
          </cell>
          <cell r="J69">
            <v>170.01836262921708</v>
          </cell>
          <cell r="K69">
            <v>189.65535499999999</v>
          </cell>
          <cell r="L69">
            <v>203.62335833333336</v>
          </cell>
          <cell r="M69">
            <v>211.74437818517788</v>
          </cell>
          <cell r="O69">
            <v>0</v>
          </cell>
          <cell r="P69">
            <v>23.132811478508032</v>
          </cell>
          <cell r="Q69">
            <v>19.466204480984544</v>
          </cell>
          <cell r="R69">
            <v>8.0798558095844584</v>
          </cell>
          <cell r="S69">
            <v>10.935458333333344</v>
          </cell>
          <cell r="T69">
            <v>11.620052350259229</v>
          </cell>
          <cell r="U69">
            <v>9.2197828865804468</v>
          </cell>
          <cell r="V69">
            <v>13.04624858138979</v>
          </cell>
        </row>
        <row r="71">
          <cell r="A71" t="str">
            <v>Salario Real (base 1994)</v>
          </cell>
          <cell r="B71">
            <v>21761.350646813433</v>
          </cell>
          <cell r="C71">
            <v>30233.035853899935</v>
          </cell>
          <cell r="D71">
            <v>27884.862190526732</v>
          </cell>
          <cell r="E71">
            <v>27389.16</v>
          </cell>
          <cell r="F71">
            <v>26432.486457027717</v>
          </cell>
          <cell r="G71">
            <v>25890.47849721646</v>
          </cell>
          <cell r="H71">
            <v>24170.616201352015</v>
          </cell>
          <cell r="I71">
            <v>22336.942986766517</v>
          </cell>
          <cell r="J71">
            <v>21863.756023263835</v>
          </cell>
          <cell r="K71">
            <v>20385.925828458683</v>
          </cell>
          <cell r="L71">
            <v>19288.062195549515</v>
          </cell>
          <cell r="M71">
            <v>18565.782164766744</v>
          </cell>
          <cell r="O71" t="e">
            <v>#REF!</v>
          </cell>
          <cell r="P71">
            <v>38.929960481690188</v>
          </cell>
          <cell r="Q71">
            <v>-7.7669132359736182</v>
          </cell>
          <cell r="R71">
            <v>-1.7776748801546347</v>
          </cell>
          <cell r="S71">
            <v>-3.492891140043298</v>
          </cell>
          <cell r="T71">
            <v>-2.0505371702068942</v>
          </cell>
          <cell r="U71">
            <v>-6.6428370416149392</v>
          </cell>
          <cell r="V71">
            <v>-7.5863734681407493</v>
          </cell>
        </row>
        <row r="73">
          <cell r="A73" t="str">
            <v>PIB (base 1994)</v>
          </cell>
          <cell r="B73">
            <v>2057.1521425690935</v>
          </cell>
          <cell r="C73">
            <v>1977.9724527560813</v>
          </cell>
          <cell r="D73">
            <v>2037.1972021548577</v>
          </cell>
          <cell r="E73">
            <v>2047.0353</v>
          </cell>
          <cell r="F73">
            <v>2088.5176253008976</v>
          </cell>
          <cell r="G73">
            <v>2117.9981675932117</v>
          </cell>
          <cell r="H73">
            <v>2180.9315066669938</v>
          </cell>
          <cell r="I73">
            <v>2227.3085449765508</v>
          </cell>
          <cell r="J73">
            <v>2276.8716259410867</v>
          </cell>
          <cell r="K73">
            <v>2316.1098116018266</v>
          </cell>
          <cell r="L73">
            <v>2363.1208742876042</v>
          </cell>
          <cell r="M73">
            <v>2443.003988331121</v>
          </cell>
          <cell r="O73">
            <v>0</v>
          </cell>
          <cell r="P73">
            <v>-3.8489953258453653</v>
          </cell>
          <cell r="Q73">
            <v>2.9942150769720399</v>
          </cell>
          <cell r="R73">
            <v>0.48292319637666026</v>
          </cell>
          <cell r="S73">
            <v>2.026458718171483</v>
          </cell>
          <cell r="T73">
            <v>1.4115534355649402</v>
          </cell>
          <cell r="U73">
            <v>2.971359467477555</v>
          </cell>
          <cell r="V73">
            <v>2.1264784413350384</v>
          </cell>
        </row>
        <row r="75">
          <cell r="A75" t="str">
            <v>Ocupados (miles)</v>
          </cell>
          <cell r="B75">
            <v>110.2</v>
          </cell>
          <cell r="C75">
            <v>103.6</v>
          </cell>
          <cell r="D75">
            <v>105.7</v>
          </cell>
          <cell r="E75">
            <v>109.1</v>
          </cell>
          <cell r="F75">
            <v>110.2</v>
          </cell>
          <cell r="G75">
            <v>113.6</v>
          </cell>
          <cell r="H75">
            <v>117.2</v>
          </cell>
          <cell r="I75">
            <v>122</v>
          </cell>
          <cell r="J75">
            <v>125.3</v>
          </cell>
          <cell r="K75">
            <v>127.8</v>
          </cell>
          <cell r="L75">
            <v>131.19999999999999</v>
          </cell>
          <cell r="M75">
            <v>135.4</v>
          </cell>
          <cell r="O75">
            <v>0</v>
          </cell>
          <cell r="P75">
            <v>-5.9891107078040022</v>
          </cell>
          <cell r="Q75">
            <v>2.0270270270270458</v>
          </cell>
          <cell r="R75">
            <v>3.2166508987700979</v>
          </cell>
          <cell r="S75">
            <v>1.0082493125572967</v>
          </cell>
          <cell r="T75">
            <v>3.0852994555353774</v>
          </cell>
          <cell r="U75">
            <v>3.1690140845070545</v>
          </cell>
          <cell r="V75">
            <v>4.0955631399317411</v>
          </cell>
        </row>
        <row r="77">
          <cell r="A77" t="str">
            <v>Pruduc. Media del trabajo</v>
          </cell>
          <cell r="B77">
            <v>18667.442310064369</v>
          </cell>
          <cell r="C77">
            <v>19092.398192626271</v>
          </cell>
          <cell r="D77">
            <v>19273.388856715777</v>
          </cell>
          <cell r="E77">
            <v>18762.92667277727</v>
          </cell>
          <cell r="F77">
            <v>18952.065565343899</v>
          </cell>
          <cell r="G77">
            <v>18644.350066841653</v>
          </cell>
          <cell r="H77">
            <v>18608.630602960697</v>
          </cell>
          <cell r="I77">
            <v>18256.62741784058</v>
          </cell>
          <cell r="J77">
            <v>18171.361739354244</v>
          </cell>
          <cell r="K77">
            <v>18122.924973410223</v>
          </cell>
          <cell r="L77">
            <v>18011.592029631131</v>
          </cell>
          <cell r="M77">
            <v>18042.865497275634</v>
          </cell>
          <cell r="O77">
            <v>0</v>
          </cell>
          <cell r="P77">
            <v>2.2764547788787866</v>
          </cell>
          <cell r="Q77">
            <v>0.94797239332358174</v>
          </cell>
          <cell r="R77">
            <v>-2.6485336218422049</v>
          </cell>
          <cell r="S77">
            <v>1.0080457908576079</v>
          </cell>
          <cell r="T77">
            <v>-1.6236515088093597</v>
          </cell>
          <cell r="U77">
            <v>-0.19158331479991375</v>
          </cell>
          <cell r="V77">
            <v>-1.8916125137338753</v>
          </cell>
        </row>
        <row r="79">
          <cell r="A79" t="str">
            <v>Costo unit. del Trabajo</v>
          </cell>
          <cell r="B79">
            <v>1.1657382026610583</v>
          </cell>
          <cell r="C79">
            <v>1.5835116965859386</v>
          </cell>
          <cell r="D79">
            <v>1.4468063918510263</v>
          </cell>
          <cell r="E79">
            <v>1.4597488162514831</v>
          </cell>
          <cell r="F79">
            <v>1.3947021429348923</v>
          </cell>
          <cell r="G79">
            <v>1.38865009530484</v>
          </cell>
          <cell r="H79">
            <v>1.2988927942664619</v>
          </cell>
          <cell r="I79">
            <v>1.2234977729204577</v>
          </cell>
          <cell r="J79">
            <v>1.2031985459797911</v>
          </cell>
          <cell r="K79">
            <v>1.1248695151786321</v>
          </cell>
          <cell r="L79">
            <v>1.0708693692272424</v>
          </cell>
          <cell r="M79">
            <v>1.0289819079774256</v>
          </cell>
          <cell r="O79">
            <v>0</v>
          </cell>
          <cell r="P79">
            <v>35.837677187829883</v>
          </cell>
          <cell r="Q79">
            <v>-8.6330467295978792</v>
          </cell>
          <cell r="R79">
            <v>0.8945512318271085</v>
          </cell>
          <cell r="S79">
            <v>-4.4560182267265276</v>
          </cell>
          <cell r="T79">
            <v>-0.4339311917394042</v>
          </cell>
          <cell r="U79">
            <v>-6.4636369767917898</v>
          </cell>
          <cell r="V79">
            <v>-5.8045607519581921</v>
          </cell>
        </row>
        <row r="81">
          <cell r="A81" t="str">
            <v xml:space="preserve">(p)       :  Preliminar  </v>
          </cell>
        </row>
        <row r="82">
          <cell r="A82" t="str">
            <v>Fuente :  BCN</v>
          </cell>
        </row>
        <row r="85">
          <cell r="A85" t="str">
            <v>BANCO CENTRAL DE NICARAGUA</v>
          </cell>
        </row>
        <row r="87">
          <cell r="A87" t="str">
            <v>PRODUCTIVIDAD MEDIA Y COSTO UNITARIO DEL FACTOR TRABAJO (Construcción)</v>
          </cell>
        </row>
        <row r="88">
          <cell r="A88" t="str">
            <v>PROMEDIO ANUAL</v>
          </cell>
        </row>
        <row r="89">
          <cell r="U89" t="str">
            <v>VARIACION     %</v>
          </cell>
        </row>
        <row r="90">
          <cell r="B90">
            <v>1991</v>
          </cell>
          <cell r="C90">
            <v>1992</v>
          </cell>
          <cell r="D90">
            <v>1993</v>
          </cell>
          <cell r="E90">
            <v>1994</v>
          </cell>
          <cell r="F90">
            <v>1995</v>
          </cell>
          <cell r="G90">
            <v>1996</v>
          </cell>
          <cell r="H90">
            <v>1997</v>
          </cell>
          <cell r="I90">
            <v>1998</v>
          </cell>
          <cell r="J90">
            <v>1999</v>
          </cell>
          <cell r="K90">
            <v>2000</v>
          </cell>
          <cell r="L90">
            <v>2001</v>
          </cell>
          <cell r="M90">
            <v>2002</v>
          </cell>
          <cell r="U90" t="str">
            <v>1997/1996</v>
          </cell>
          <cell r="V90" t="str">
            <v>1998/1997</v>
          </cell>
        </row>
        <row r="93">
          <cell r="A93" t="str">
            <v>PIB  (corriente) (en millones)</v>
          </cell>
          <cell r="B93">
            <v>174.3</v>
          </cell>
          <cell r="C93">
            <v>215.2</v>
          </cell>
          <cell r="D93">
            <v>268.39999999999998</v>
          </cell>
          <cell r="E93">
            <v>366.4</v>
          </cell>
          <cell r="F93">
            <v>478.7</v>
          </cell>
          <cell r="G93">
            <v>634.98670000000004</v>
          </cell>
          <cell r="H93">
            <v>762.97680000000003</v>
          </cell>
          <cell r="I93">
            <v>952.00437857047041</v>
          </cell>
          <cell r="J93">
            <v>1559.5</v>
          </cell>
          <cell r="K93">
            <v>1920.4837124769695</v>
          </cell>
          <cell r="L93">
            <v>2169.1345769475679</v>
          </cell>
          <cell r="M93">
            <v>2252.9169471801574</v>
          </cell>
          <cell r="O93">
            <v>0</v>
          </cell>
          <cell r="P93">
            <v>23.465289730349951</v>
          </cell>
          <cell r="Q93">
            <v>24.721189591078058</v>
          </cell>
          <cell r="R93">
            <v>36.512667660208649</v>
          </cell>
          <cell r="S93">
            <v>30.649563318777297</v>
          </cell>
          <cell r="T93">
            <v>32.648151242949666</v>
          </cell>
          <cell r="U93">
            <v>20.156343432075047</v>
          </cell>
          <cell r="V93">
            <v>24.775010009540324</v>
          </cell>
        </row>
        <row r="95">
          <cell r="A95" t="str">
            <v>IPC  (base 1994)</v>
          </cell>
          <cell r="B95">
            <v>62.897934150076679</v>
          </cell>
          <cell r="C95">
            <v>77.447994680890034</v>
          </cell>
          <cell r="D95">
            <v>92.524179691894133</v>
          </cell>
          <cell r="E95">
            <v>100</v>
          </cell>
          <cell r="F95">
            <v>110.93545833333333</v>
          </cell>
          <cell r="G95">
            <v>123.82621666666667</v>
          </cell>
          <cell r="H95">
            <v>135.24272500000004</v>
          </cell>
          <cell r="I95">
            <v>152.88682709174543</v>
          </cell>
          <cell r="J95">
            <v>170.01836262921708</v>
          </cell>
          <cell r="K95">
            <v>189.65535499999999</v>
          </cell>
          <cell r="L95">
            <v>203.62335833333336</v>
          </cell>
          <cell r="M95">
            <v>211.74437818517788</v>
          </cell>
          <cell r="O95">
            <v>0</v>
          </cell>
          <cell r="P95">
            <v>23.132811478508032</v>
          </cell>
          <cell r="Q95">
            <v>19.466204480984544</v>
          </cell>
          <cell r="R95">
            <v>8.0798558095844584</v>
          </cell>
          <cell r="S95">
            <v>10.935458333333344</v>
          </cell>
          <cell r="T95">
            <v>11.620052350259229</v>
          </cell>
          <cell r="U95">
            <v>9.2197828865804468</v>
          </cell>
          <cell r="V95">
            <v>13.04624858138979</v>
          </cell>
        </row>
        <row r="97">
          <cell r="A97" t="str">
            <v>Salario Real (base 1994)</v>
          </cell>
          <cell r="B97">
            <v>12769.831169391768</v>
          </cell>
          <cell r="C97">
            <v>17477.379570345314</v>
          </cell>
          <cell r="D97">
            <v>14629.559586558378</v>
          </cell>
          <cell r="E97">
            <v>14175.84</v>
          </cell>
          <cell r="F97">
            <v>14984.208160075021</v>
          </cell>
          <cell r="G97">
            <v>15533.705638264812</v>
          </cell>
          <cell r="H97">
            <v>16035.613006170937</v>
          </cell>
          <cell r="I97">
            <v>17255.901310692057</v>
          </cell>
          <cell r="J97">
            <v>18492.120212077105</v>
          </cell>
          <cell r="K97">
            <v>18746.636497556319</v>
          </cell>
          <cell r="L97">
            <v>17827.031386338571</v>
          </cell>
          <cell r="M97">
            <v>17426.672819492596</v>
          </cell>
          <cell r="O97" t="e">
            <v>#REF!</v>
          </cell>
          <cell r="P97">
            <v>36.864609551277027</v>
          </cell>
          <cell r="Q97">
            <v>-16.294319021479424</v>
          </cell>
          <cell r="R97">
            <v>-3.1013892378226871</v>
          </cell>
          <cell r="S97">
            <v>5.7024356939343335</v>
          </cell>
          <cell r="T97">
            <v>3.6671772863774663</v>
          </cell>
          <cell r="U97">
            <v>3.2310858696186244</v>
          </cell>
          <cell r="V97">
            <v>7.6098637704184995</v>
          </cell>
        </row>
        <row r="99">
          <cell r="A99" t="str">
            <v>PIB (base 1994)</v>
          </cell>
          <cell r="B99">
            <v>277.115619702412</v>
          </cell>
          <cell r="C99">
            <v>277.863876123186</v>
          </cell>
          <cell r="D99">
            <v>290.08633299292461</v>
          </cell>
          <cell r="E99">
            <v>366.4</v>
          </cell>
          <cell r="F99">
            <v>431.51216679668465</v>
          </cell>
          <cell r="G99">
            <v>512.8047331926075</v>
          </cell>
          <cell r="H99">
            <v>564.15367259126117</v>
          </cell>
          <cell r="I99">
            <v>622.68567978010606</v>
          </cell>
          <cell r="J99">
            <v>917.25386357297225</v>
          </cell>
          <cell r="K99">
            <v>1012.6177098858979</v>
          </cell>
          <cell r="L99">
            <v>1065.2680491580313</v>
          </cell>
          <cell r="M99">
            <v>1063.9795807045714</v>
          </cell>
          <cell r="O99">
            <v>0</v>
          </cell>
          <cell r="P99">
            <v>0.2700159671899911</v>
          </cell>
          <cell r="Q99">
            <v>4.398721071723628</v>
          </cell>
          <cell r="R99">
            <v>26.307225928129711</v>
          </cell>
          <cell r="S99">
            <v>17.770787881191239</v>
          </cell>
          <cell r="T99">
            <v>18.838997518747931</v>
          </cell>
          <cell r="U99">
            <v>10.013351296304677</v>
          </cell>
          <cell r="V99">
            <v>10.375188540384144</v>
          </cell>
        </row>
        <row r="101">
          <cell r="A101" t="str">
            <v>Ocupados (miles)</v>
          </cell>
          <cell r="B101">
            <v>30.3</v>
          </cell>
          <cell r="C101">
            <v>32.700000000000003</v>
          </cell>
          <cell r="D101">
            <v>33.299999999999997</v>
          </cell>
          <cell r="E101">
            <v>39.299999999999997</v>
          </cell>
          <cell r="F101">
            <v>46.2</v>
          </cell>
          <cell r="G101">
            <v>53.8</v>
          </cell>
          <cell r="H101">
            <v>58.7</v>
          </cell>
          <cell r="I101">
            <v>63.2</v>
          </cell>
          <cell r="J101">
            <v>88.1</v>
          </cell>
          <cell r="K101">
            <v>97.3</v>
          </cell>
          <cell r="L101">
            <v>102.4</v>
          </cell>
          <cell r="M101">
            <v>102.7</v>
          </cell>
          <cell r="O101">
            <v>0</v>
          </cell>
          <cell r="P101">
            <v>7.9207920792079278</v>
          </cell>
          <cell r="Q101">
            <v>1.8348623853210881</v>
          </cell>
          <cell r="R101">
            <v>18.018018018018012</v>
          </cell>
          <cell r="S101">
            <v>17.557251908396964</v>
          </cell>
          <cell r="T101">
            <v>16.450216450216431</v>
          </cell>
          <cell r="U101">
            <v>9.1078066914498095</v>
          </cell>
          <cell r="V101">
            <v>7.6660988074957288</v>
          </cell>
        </row>
        <row r="103">
          <cell r="A103" t="str">
            <v>Pruduc. Media del trabajo</v>
          </cell>
          <cell r="B103">
            <v>9145.7300231819136</v>
          </cell>
          <cell r="C103">
            <v>8497.3662422992638</v>
          </cell>
          <cell r="D103">
            <v>8711.3012910788184</v>
          </cell>
          <cell r="E103">
            <v>9323.1552162849875</v>
          </cell>
          <cell r="F103">
            <v>9340.0901904044294</v>
          </cell>
          <cell r="G103">
            <v>9531.6864905689126</v>
          </cell>
          <cell r="H103">
            <v>9610.7951037693547</v>
          </cell>
          <cell r="I103">
            <v>9852.6215155080063</v>
          </cell>
          <cell r="J103">
            <v>10411.508099579707</v>
          </cell>
          <cell r="K103">
            <v>10407.170707974285</v>
          </cell>
          <cell r="L103">
            <v>10403.008292558899</v>
          </cell>
          <cell r="M103">
            <v>10360.073814065932</v>
          </cell>
          <cell r="O103">
            <v>0</v>
          </cell>
          <cell r="P103">
            <v>-7.0892512597597488</v>
          </cell>
          <cell r="Q103">
            <v>2.5176630343953121</v>
          </cell>
          <cell r="R103">
            <v>7.0236799849038078</v>
          </cell>
          <cell r="S103">
            <v>0.18164423659771955</v>
          </cell>
          <cell r="T103">
            <v>2.0513324417500911</v>
          </cell>
          <cell r="U103">
            <v>0.8299539989981497</v>
          </cell>
          <cell r="V103">
            <v>2.5161956854517342</v>
          </cell>
        </row>
        <row r="105">
          <cell r="A105" t="str">
            <v>Costo unit. del Trabajo</v>
          </cell>
          <cell r="B105">
            <v>1.3962615490533563</v>
          </cell>
          <cell r="C105">
            <v>2.0567996096654286</v>
          </cell>
          <cell r="D105">
            <v>1.6793770640834573</v>
          </cell>
          <cell r="E105">
            <v>1.5204981222707423</v>
          </cell>
          <cell r="F105">
            <v>1.6042894505953587</v>
          </cell>
          <cell r="G105">
            <v>1.629691204555938</v>
          </cell>
          <cell r="H105">
            <v>1.6685001431236182</v>
          </cell>
          <cell r="I105">
            <v>1.7514020287424321</v>
          </cell>
          <cell r="J105">
            <v>1.7761231163834561</v>
          </cell>
          <cell r="K105">
            <v>1.8013192080333695</v>
          </cell>
          <cell r="L105">
            <v>1.7136419471173501</v>
          </cell>
          <cell r="M105">
            <v>1.6820992912070087</v>
          </cell>
          <cell r="O105">
            <v>0</v>
          </cell>
          <cell r="P105">
            <v>47.307616618097597</v>
          </cell>
          <cell r="Q105">
            <v>-18.349991112812646</v>
          </cell>
          <cell r="R105">
            <v>-9.460587810244121</v>
          </cell>
          <cell r="S105">
            <v>5.5107814404585156</v>
          </cell>
          <cell r="T105">
            <v>1.5833647694406068</v>
          </cell>
          <cell r="U105">
            <v>2.3813676148700154</v>
          </cell>
          <cell r="V105">
            <v>4.9686471985319827</v>
          </cell>
        </row>
        <row r="107">
          <cell r="A107" t="str">
            <v xml:space="preserve">(p)       :  Preliminar  </v>
          </cell>
        </row>
        <row r="108">
          <cell r="A108" t="str">
            <v>Fuente :  BCN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 refreshError="1"/>
      <sheetData sheetId="14"/>
      <sheetData sheetId="15"/>
      <sheetData sheetId="16"/>
      <sheetData sheetId="17"/>
      <sheetData sheetId="18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r"/>
      <sheetName val="PONDPROD"/>
      <sheetName val="PONDRAMA"/>
      <sheetName val="calculos"/>
      <sheetName val="PONDPRODRAMA"/>
      <sheetName val="Gr_ramas"/>
      <sheetName val="Gr_IPI"/>
      <sheetName val="Gr_enlace"/>
      <sheetName val="Gr_ipi_pm12meses"/>
      <sheetName val="Gráfico3"/>
      <sheetName val="Gráfico4"/>
      <sheetName val="enlace"/>
      <sheetName val="variaciones_julio00"/>
      <sheetName val="variaciones_agosto00"/>
      <sheetName val="variaciones_sept00"/>
      <sheetName val="variaciones_noviembre"/>
      <sheetName val="variaciones_octubre00"/>
      <sheetName val="var_ipi(sin_cukr_s.ant_m.r_j.g)"/>
      <sheetName val="IPI SIN AZUCAR"/>
      <sheetName val="GR_MENSUAL"/>
      <sheetName val="GR_INTER"/>
      <sheetName val="Gráfico1"/>
      <sheetName val="Gráfico2"/>
      <sheetName val="Gr_varint_anu_pm_ipi"/>
      <sheetName val="Gr_varmen_pm_ipi"/>
      <sheetName val="sin_azucar y pm"/>
      <sheetName val="Gr_var_mensual_pm_sinazucar"/>
      <sheetName val="Gr_interanu_pm_sin azucar"/>
      <sheetName val="Gráfico9"/>
      <sheetName val="var_inter_ipiob_pm"/>
      <sheetName val="C_salida"/>
      <sheetName val="volprod"/>
      <sheetName val="12MESES"/>
      <sheetName val="Gráfico5"/>
      <sheetName val="Indicadores basicos"/>
      <sheetName val="CIRRs"/>
      <sheetName val="GRÁFICO DE FONDO POR AFILIADO"/>
    </sheetNames>
    <sheetDataSet>
      <sheetData sheetId="0"/>
      <sheetData sheetId="1"/>
      <sheetData sheetId="2" refreshError="1">
        <row r="3">
          <cell r="C3">
            <v>35.066449767075738</v>
          </cell>
        </row>
      </sheetData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 refreshError="1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SI"/>
      <sheetName val="AE"/>
      <sheetName val="AJUSTES"/>
      <sheetName val="VERIF"/>
      <sheetName val="DATOS"/>
      <sheetName val="AF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I Hipotesis"/>
      <sheetName val="1 PIB OFERTA CONST"/>
      <sheetName val="2 PIB OFERTA CORR"/>
      <sheetName val="3 PIB GASTO CONST"/>
      <sheetName val="4 PIB GASTO CORR"/>
      <sheetName val="5 VA AGRIC"/>
      <sheetName val="6 VBP AGRIC"/>
      <sheetName val="7 AREA, PROD"/>
      <sheetName val="8 VA PEC"/>
      <sheetName val="9 VPB PEC"/>
      <sheetName val="10 VOL PEC"/>
      <sheetName val="11 VA PESCA"/>
      <sheetName val="12 VBP PESCA"/>
      <sheetName val="13 VA IND"/>
      <sheetName val="14 VPB IND"/>
      <sheetName val="15 VBP MINERIA"/>
      <sheetName val="16 VOL MINERIA"/>
      <sheetName val="17 INVER CONST"/>
      <sheetName val="18 INVER CORR"/>
      <sheetName val="19 IMP-EXP (U$ Y C$) 80"/>
      <sheetName val="20 IMP-EXP U$"/>
      <sheetName val="21 EXP FOB"/>
      <sheetName val="22 IMP CIF"/>
      <sheetName val="23 IMP DE"/>
      <sheetName val="24 BAL SERV"/>
      <sheetName val="BAL. PAG 90-0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Exogenous US$"/>
      <sheetName val="Assumptions In-Out"/>
      <sheetName val="In_NGDPsec"/>
      <sheetName val="In_RGDPsec"/>
      <sheetName val="NAnom"/>
      <sheetName val="NAreal"/>
      <sheetName val="Deflators"/>
      <sheetName val="S-I balance"/>
      <sheetName val="S-I Prog.; Est."/>
      <sheetName val="Exchange Rates"/>
      <sheetName val="CPI"/>
      <sheetName val="Outputs"/>
      <sheetName val="ICOR"/>
      <sheetName val="Selected Indicators"/>
      <sheetName val="Annual Meetings table"/>
      <sheetName val="Q1"/>
      <sheetName val="Q2"/>
      <sheetName val="Q3"/>
      <sheetName val="Q6"/>
      <sheetName val="Q7"/>
      <sheetName val="Main"/>
      <sheetName val="Micro"/>
      <sheetName val="Links"/>
      <sheetName val="ErrCheck"/>
      <sheetName val="Clubvpn99"/>
      <sheetName val="9 VPB PEC"/>
      <sheetName val="Multilateral"/>
      <sheetName val="Bilateral"/>
      <sheetName val="Fin Q"/>
      <sheetName val="Codes"/>
      <sheetName val="Current"/>
      <sheetName val="BS2000"/>
      <sheetName val="OECD wgt"/>
      <sheetName val="Exogenous_US$"/>
      <sheetName val="Assumptions_In-Out"/>
      <sheetName val="S-I_balance"/>
      <sheetName val="S-I_Prog_;_Est_"/>
      <sheetName val="Exchange_Rates"/>
      <sheetName val="Selected_Indicators"/>
      <sheetName val="Annual_Meetings_table"/>
      <sheetName val="Fin_Q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UESTOS"/>
      <sheetName val="PRECIOS"/>
      <sheetName val="RESULTADOS"/>
      <sheetName val="SREAL"/>
      <sheetName val="SEXTERNOREV"/>
      <sheetName val="SEXTERNO"/>
      <sheetName val="SFISCAL-MOD"/>
      <sheetName val="SFISCAL-CONSOL"/>
      <sheetName val="SMONET-FINANC"/>
      <sheetName val="SMONET-FIN-MOD"/>
      <sheetName val="NO"/>
      <sheetName val="SFISCAL_MOD"/>
      <sheetName val="SMONET_FINANC"/>
      <sheetName val="Q1"/>
      <sheetName val="Contents"/>
      <sheetName val="C"/>
      <sheetName val="E"/>
      <sheetName val="table1"/>
      <sheetName val="C Summary"/>
      <sheetName val="Old Table"/>
      <sheetName val="CPI"/>
      <sheetName val="J(Priv.Cap)"/>
      <sheetName val="Control"/>
      <sheetName val="CPI_A"/>
      <sheetName val="IN"/>
    </sheetNames>
    <sheetDataSet>
      <sheetData sheetId="0" refreshError="1"/>
      <sheetData sheetId="1" refreshError="1"/>
      <sheetData sheetId="2" refreshError="1">
        <row r="82">
          <cell r="A82" t="str">
            <v>Exportaciones</v>
          </cell>
          <cell r="H82">
            <v>6844.474804453972</v>
          </cell>
          <cell r="I82">
            <v>7679.2416315946821</v>
          </cell>
          <cell r="J82">
            <v>8544.0066265963287</v>
          </cell>
          <cell r="K82">
            <v>9215.9536958569697</v>
          </cell>
          <cell r="L82">
            <v>7.35127422545456</v>
          </cell>
          <cell r="M82">
            <v>9.0744127587430796</v>
          </cell>
          <cell r="N82">
            <v>4.0828055928132585</v>
          </cell>
          <cell r="O82">
            <v>10.982638287066663</v>
          </cell>
          <cell r="P82">
            <v>5.7769337584915945</v>
          </cell>
          <cell r="Q82">
            <v>28.351402872543929</v>
          </cell>
          <cell r="R82">
            <v>6.2815122499778369</v>
          </cell>
          <cell r="S82">
            <v>6.4293585060955394</v>
          </cell>
        </row>
        <row r="86">
          <cell r="A86" t="str">
            <v>Importaciones</v>
          </cell>
          <cell r="H86">
            <v>5584.0391647472507</v>
          </cell>
          <cell r="I86">
            <v>7085.1571401607216</v>
          </cell>
          <cell r="J86">
            <v>8157.0470399009164</v>
          </cell>
          <cell r="K86">
            <v>8316.8353363071128</v>
          </cell>
          <cell r="L86">
            <v>2.4105559866517012</v>
          </cell>
          <cell r="M86">
            <v>3.5312075660730784</v>
          </cell>
          <cell r="N86">
            <v>8.6245351858240014</v>
          </cell>
          <cell r="O86">
            <v>13.102233365036241</v>
          </cell>
          <cell r="P86">
            <v>21.713088632663641</v>
          </cell>
          <cell r="Q86">
            <v>13.676510390488133</v>
          </cell>
          <cell r="R86">
            <v>3.2445657532889101</v>
          </cell>
          <cell r="S86">
            <v>5.6600918866970318</v>
          </cell>
        </row>
      </sheetData>
      <sheetData sheetId="3" refreshError="1"/>
      <sheetData sheetId="4" refreshError="1"/>
      <sheetData sheetId="5" refreshError="1"/>
      <sheetData sheetId="6" refreshError="1">
        <row r="146">
          <cell r="B146" t="str">
            <v>TOTAL $ i)</v>
          </cell>
          <cell r="D146">
            <v>51.7</v>
          </cell>
          <cell r="E146">
            <v>48.70000000000001</v>
          </cell>
          <cell r="F146">
            <v>52.3</v>
          </cell>
          <cell r="G146">
            <v>51.79999999999999</v>
          </cell>
          <cell r="H146">
            <v>51.79999999999999</v>
          </cell>
          <cell r="I146">
            <v>52.999999999999993</v>
          </cell>
          <cell r="J146">
            <v>56.199999999999996</v>
          </cell>
          <cell r="K146">
            <v>61.099999999999994</v>
          </cell>
          <cell r="L146">
            <v>69.55</v>
          </cell>
          <cell r="M146">
            <v>63.143499999999996</v>
          </cell>
          <cell r="N146">
            <v>45.214500000000001</v>
          </cell>
          <cell r="O146">
            <v>52.631</v>
          </cell>
          <cell r="P146">
            <v>82.15</v>
          </cell>
          <cell r="Q146">
            <v>65.3</v>
          </cell>
          <cell r="R146">
            <v>63.3</v>
          </cell>
          <cell r="S146">
            <v>63.7</v>
          </cell>
        </row>
      </sheetData>
      <sheetData sheetId="7" refreshError="1"/>
      <sheetData sheetId="8" refreshError="1">
        <row r="99">
          <cell r="A99" t="str">
            <v>CRECIMIENTO RFP</v>
          </cell>
          <cell r="O99">
            <v>15.780112486553804</v>
          </cell>
          <cell r="P99">
            <v>16.925533191938214</v>
          </cell>
          <cell r="Q99">
            <v>17.185305361624614</v>
          </cell>
          <cell r="R99">
            <v>21.727315352236815</v>
          </cell>
          <cell r="S99">
            <v>21.336924931172078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s 11-14"/>
      <sheetName val="Tables 34-38"/>
      <sheetName val="Table 39"/>
      <sheetName val="Table 40"/>
      <sheetName val="Table 41"/>
      <sheetName val="Table 42"/>
      <sheetName val="SUPUESTOS"/>
      <sheetName val="RESULTADOS"/>
      <sheetName val="SMONET-FINANC"/>
      <sheetName val="SFISCAL-MOD"/>
      <sheetName val="SREAL"/>
      <sheetName val="C"/>
      <sheetName val="G"/>
      <sheetName val="B"/>
      <sheetName val="I"/>
      <sheetName val="F"/>
      <sheetName val="D"/>
      <sheetName val="Codes"/>
      <sheetName val="Current"/>
      <sheetName val="fondo promedio"/>
      <sheetName val="PONDRAMA"/>
      <sheetName val="GRÁFICO DE FONDO POR AFILIADO"/>
      <sheetName val="Diario"/>
      <sheetName val="Tables_11-14"/>
      <sheetName val="Tables_34-38"/>
      <sheetName val="Table_39"/>
      <sheetName val="Table_40"/>
      <sheetName val="Table_41"/>
      <sheetName val="Table_42"/>
      <sheetName val="#¡RE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/>
      <sheetData sheetId="24"/>
      <sheetData sheetId="25"/>
      <sheetData sheetId="26"/>
      <sheetData sheetId="27"/>
      <sheetData sheetId="28"/>
      <sheetData sheetId="29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 I-9 Int Contrac C$"/>
      <sheetName val="Cuadro I-9 Int Contrac $"/>
      <sheetName val="Cuadro I-9 Int Contrac $ (2)"/>
      <sheetName val="Ahorro Dólares"/>
      <sheetName val="Cuadro I-5 94-00"/>
      <sheetName val="PIB gasto 01-04"/>
      <sheetName val="EX-IM"/>
      <sheetName val="SNF Córd 01-04"/>
      <sheetName val="BAL. PAG 90-02"/>
      <sheetName val="ae-v-1 "/>
      <sheetName val="Tables 34-38"/>
      <sheetName val="C"/>
      <sheetName val="D"/>
      <sheetName val="F"/>
      <sheetName val="B"/>
      <sheetName val="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capital"/>
      <sheetName val="ipx"/>
      <sheetName val="ipm"/>
      <sheetName val="precelec"/>
      <sheetName val="Hoja2"/>
      <sheetName val="PIB EN CORR"/>
      <sheetName val="Implicito-trim"/>
      <sheetName val="Hoja1"/>
      <sheetName val="Cuadro I-5 94-00"/>
      <sheetName val="M"/>
      <sheetName val="BOP"/>
      <sheetName val="Tables 34-38"/>
      <sheetName val="Barras apiladas"/>
      <sheetName val="Current"/>
      <sheetName val="graf 1"/>
      <sheetName val="SVI table"/>
      <sheetName val="DMX Metadata Values"/>
      <sheetName val="VALIDACIÓN"/>
      <sheetName val="DI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"/>
      <sheetName val="Micro"/>
      <sheetName val="Q1"/>
      <sheetName val="Q2"/>
      <sheetName val="Q3"/>
      <sheetName val="Q4"/>
      <sheetName val="Q5"/>
      <sheetName val="Q6"/>
      <sheetName val="Q7"/>
      <sheetName val="QC"/>
      <sheetName val="PIB EN CORR"/>
      <sheetName val="Tab16(2000)"/>
      <sheetName val="Indic"/>
      <sheetName val="Table 8"/>
      <sheetName val="Cuadro I-5 94-00"/>
      <sheetName val="A Current Data"/>
      <sheetName val="Cuadro5"/>
      <sheetName val="graf 1"/>
      <sheetName val="BOP"/>
      <sheetName val="Assump"/>
      <sheetName val="Last"/>
      <sheetName val="Fax a enviar"/>
      <sheetName val="PIB_EN_CORR"/>
      <sheetName val="Cuadro_I-5_94-00"/>
      <sheetName val="Table_8"/>
      <sheetName val="A Previous Data"/>
      <sheetName val="Current"/>
      <sheetName val="Main"/>
      <sheetName val="AMB"/>
      <sheetName val="Read Me"/>
      <sheetName val="loans&amp;grants(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m2000dga"/>
      <sheetName val="mm2001dga"/>
      <sheetName val="trim2001"/>
      <sheetName val="trim2002"/>
      <sheetName val="2008"/>
      <sheetName val="2009"/>
      <sheetName val="2010"/>
      <sheetName val="2011"/>
      <sheetName val="2012"/>
      <sheetName val="2013"/>
      <sheetName val="2014"/>
      <sheetName val="2015"/>
      <sheetName val="2016"/>
      <sheetName val="2017"/>
      <sheetName val="2018"/>
      <sheetName val="2019"/>
      <sheetName val="2020"/>
      <sheetName val="MMDGA2021"/>
      <sheetName val="ConsejoD Trimestral"/>
      <sheetName val="Formato_rev"/>
      <sheetName val="Resumen"/>
      <sheetName val="comparativo"/>
      <sheetName val="comparativo2021"/>
      <sheetName val="ConsejoD"/>
      <sheetName val="Países"/>
      <sheetName val="Paises Comparativo"/>
      <sheetName val="S 3a"/>
      <sheetName val="6-10"/>
      <sheetName val="6-11"/>
      <sheetName val="6-12"/>
      <sheetName val="6-13"/>
      <sheetName val="Hoja5"/>
      <sheetName val="MM mill US$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Assumptions"/>
      <sheetName val="GDP"/>
      <sheetName val="Tab 1&amp;2&amp;3&amp;20&amp;21"/>
      <sheetName val="Tab 6"/>
      <sheetName val="CPI(1)"/>
      <sheetName val="CPI(2)"/>
      <sheetName val="Tab 4&amp;22&amp;23&amp;24"/>
      <sheetName val="Tab 5&amp;25"/>
      <sheetName val="Tab 26"/>
      <sheetName val="Tab 27"/>
      <sheetName val="Tab 28"/>
      <sheetName val="DA"/>
      <sheetName val="Q5"/>
      <sheetName val="Q7"/>
      <sheetName val="loans&amp;grants(F)"/>
      <sheetName val="BIGB"/>
      <sheetName val="CBBS"/>
      <sheetName val="DMBdeposit"/>
      <sheetName val="Tab_1&amp;2&amp;3&amp;20&amp;21"/>
      <sheetName val="Tab_6"/>
      <sheetName val="Tab_4&amp;22&amp;23&amp;24"/>
      <sheetName val="Tab_5&amp;25"/>
      <sheetName val="Tab_26"/>
      <sheetName val="Tab_27"/>
      <sheetName val="Tab_2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"/>
      <sheetName val="Gráfico"/>
      <sheetName val="Datos"/>
      <sheetName val="Parámetros"/>
      <sheetName val="Diálogo1"/>
      <sheetName val="Macro1"/>
      <sheetName val="Módulo1"/>
      <sheetName val="GDP"/>
      <sheetName val="FIN"/>
      <sheetName val="exports"/>
      <sheetName val="EMBI"/>
      <sheetName val="Main"/>
      <sheetName val="Links"/>
      <sheetName val="ErrCheck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de Datos Proyecciones"/>
      <sheetName val="Macro1"/>
      <sheetName val="CUADRO1"/>
      <sheetName val="Table3"/>
      <sheetName val="TRANS.Y COM."/>
      <sheetName val="resumen"/>
      <sheetName val="WEO Q-4"/>
      <sheetName val="expor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Base de Datos Proyecciones"/>
      <sheetName val="MACRO"/>
      <sheetName val="Data"/>
      <sheetName val="WEO"/>
      <sheetName val="NA"/>
      <sheetName val="CRI-BOP-01"/>
      <sheetName val="SNF Córd"/>
      <sheetName val="Sheet4"/>
      <sheetName val="Debt 2009"/>
      <sheetName val="Daily-Monitoring"/>
      <sheetName val="CODE LIST"/>
      <sheetName val="Check_Interest"/>
      <sheetName val="G(Disb_)"/>
      <sheetName val="Debt_scenario"/>
      <sheetName val="J(Priv_Cap)"/>
      <sheetName val="J(Fin__account)"/>
      <sheetName val="Base_de_Datos_Proyecciones"/>
      <sheetName val="Basic Dat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/>
      <sheetData sheetId="34"/>
      <sheetData sheetId="35"/>
      <sheetData sheetId="36"/>
      <sheetData sheetId="37"/>
      <sheetData sheetId="38"/>
      <sheetData sheetId="39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r"/>
      <sheetName val="PONDPROD"/>
      <sheetName val="PONDRAMA"/>
      <sheetName val="calculos"/>
      <sheetName val="PONDPRODRAMA"/>
      <sheetName val="Gr_ramas"/>
      <sheetName val="Gr_IPI"/>
      <sheetName val="Gr_enlace"/>
      <sheetName val="Gr_ipi_pm12meses"/>
      <sheetName val="Gráfico3"/>
      <sheetName val="Gráfico4"/>
      <sheetName val="enlace"/>
      <sheetName val="variaciones_julio00"/>
      <sheetName val="variaciones_agosto00"/>
      <sheetName val="variaciones_sept00"/>
      <sheetName val="variaciones_noviembre"/>
      <sheetName val="variaciones_octubre00"/>
      <sheetName val="var_ipi(sin_cukr_s.ant_m.r_j.g)"/>
      <sheetName val="IPI SIN AZUCAR"/>
      <sheetName val="GR_MENSUAL"/>
      <sheetName val="GR_INTER"/>
      <sheetName val="Gráfico1"/>
      <sheetName val="Gráfico2"/>
      <sheetName val="Gr_varint_anu_pm_ipi"/>
      <sheetName val="Gr_varmen_pm_ipi"/>
      <sheetName val="sin_azucar y pm"/>
      <sheetName val="Gr_var_mensual_pm_sinazucar"/>
      <sheetName val="Gr_interanu_pm_sin azucar"/>
      <sheetName val="Gráfico9"/>
      <sheetName val="var_inter_ipiob_pm"/>
      <sheetName val="C_salida"/>
      <sheetName val="volprod"/>
      <sheetName val="12MESES"/>
      <sheetName val="Gráfico5"/>
      <sheetName val="OECD wgt"/>
      <sheetName val="J(Priv.Cap)"/>
      <sheetName val="exports"/>
      <sheetName val="Base de Datos Proyecciones"/>
      <sheetName val="NA"/>
    </sheetNames>
    <sheetDataSet>
      <sheetData sheetId="0" refreshError="1"/>
      <sheetData sheetId="1" refreshError="1"/>
      <sheetData sheetId="2" refreshError="1">
        <row r="3">
          <cell r="C3">
            <v>35.066449767075738</v>
          </cell>
        </row>
        <row r="14">
          <cell r="C14">
            <v>2.1203290161280219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ructuras"/>
      <sheetName val="GRAF"/>
      <sheetName val="GRAF 1"/>
      <sheetName val="OF-DD"/>
      <sheetName val="PIB por act"/>
      <sheetName val="PIB gasto1"/>
      <sheetName val="PIB gasto"/>
      <sheetName val="PIB PRODUCC"/>
      <sheetName val="SNF Córd"/>
      <sheetName val="SNF Córd 94"/>
      <sheetName val="APYR"/>
      <sheetName val="AgricCalendario"/>
      <sheetName val="Pecuario"/>
      <sheetName val="Pesca"/>
      <sheetName val="Silvicultura"/>
      <sheetName val="Minería"/>
      <sheetName val="Supuestos "/>
      <sheetName val="Supuestos"/>
      <sheetName val="PIB PROD 94-2005"/>
      <sheetName val="PIB ACT 94-2005"/>
      <sheetName val="PIB PRODUCCION"/>
      <sheetName val="PRODUCC"/>
      <sheetName val="FBKF"/>
      <sheetName val="Agricultura"/>
      <sheetName val="X Córd "/>
      <sheetName val="X Córd 94"/>
      <sheetName val="M Cif Córd"/>
      <sheetName val="M Cif Córd 94 "/>
      <sheetName val="Gasto"/>
      <sheetName val="Hoja1"/>
      <sheetName val="J(Priv.Cap)"/>
      <sheetName val="BOP 10C"/>
      <sheetName val="TP 10C"/>
      <sheetName val="PRIVATE"/>
      <sheetName val="HACIENDA"/>
      <sheetName val="Pecuario'94"/>
      <sheetName val="1"/>
      <sheetName val="Cuadros de presentación"/>
      <sheetName val="A"/>
      <sheetName val="H"/>
      <sheetName val="B"/>
      <sheetName val="ITCER Y GRAFICOS"/>
      <sheetName val="Sheet4"/>
      <sheetName val="GRAF_1"/>
      <sheetName val="PIB_por_act"/>
      <sheetName val="PIB_gasto1"/>
      <sheetName val="PIB_gasto"/>
      <sheetName val="PIB_PRODUCC"/>
      <sheetName val="SNF_Córd"/>
      <sheetName val="SNF_Córd_94"/>
      <sheetName val="Supuestos_"/>
      <sheetName val="PIB_PROD_94-2005"/>
      <sheetName val="PIB_ACT_94-2005"/>
      <sheetName val="PIB_PRODUCCION"/>
      <sheetName val="X_Córd_"/>
      <sheetName val="X_Córd_94"/>
      <sheetName val="M_Cif_Córd"/>
      <sheetName val="M_Cif_Córd_94_"/>
      <sheetName val="J(Priv_Cap)"/>
      <sheetName val="BOP_10C"/>
      <sheetName val="TP_10C"/>
      <sheetName val="HD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>
        <row r="18">
          <cell r="A18" t="str">
            <v xml:space="preserve">  Export. Bienes fob</v>
          </cell>
        </row>
        <row r="19">
          <cell r="A19" t="str">
            <v xml:space="preserve">  Export. Serv. N Fact.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>
        <row r="3">
          <cell r="A3" t="str">
            <v>Supuestos de Trabajo</v>
          </cell>
        </row>
        <row r="4">
          <cell r="B4" t="str">
            <v>PIB real</v>
          </cell>
          <cell r="D4" t="str">
            <v>PIB nominal</v>
          </cell>
          <cell r="F4" t="str">
            <v xml:space="preserve">Deflactor </v>
          </cell>
          <cell r="G4" t="str">
            <v>Tasa de inflación</v>
          </cell>
          <cell r="I4" t="str">
            <v>Devaluación</v>
          </cell>
        </row>
        <row r="5">
          <cell r="A5" t="str">
            <v>Años</v>
          </cell>
          <cell r="B5" t="str">
            <v>Millones de C$</v>
          </cell>
          <cell r="C5" t="str">
            <v>Tasas</v>
          </cell>
          <cell r="D5" t="str">
            <v>Millones de C$</v>
          </cell>
          <cell r="E5" t="str">
            <v>Tasas</v>
          </cell>
          <cell r="F5" t="str">
            <v>PIB</v>
          </cell>
          <cell r="G5" t="str">
            <v>Promedio</v>
          </cell>
          <cell r="H5" t="str">
            <v>Acumulada</v>
          </cell>
          <cell r="I5" t="str">
            <v>Nominal</v>
          </cell>
        </row>
        <row r="7">
          <cell r="A7">
            <v>1994</v>
          </cell>
          <cell r="B7">
            <v>20008.374001335684</v>
          </cell>
          <cell r="D7">
            <v>20008.374001335687</v>
          </cell>
          <cell r="G7">
            <v>7.78</v>
          </cell>
          <cell r="H7">
            <v>12.41</v>
          </cell>
        </row>
        <row r="9">
          <cell r="A9">
            <v>1995</v>
          </cell>
          <cell r="B9">
            <v>21191.250647268003</v>
          </cell>
          <cell r="C9">
            <v>5.9119079134234198</v>
          </cell>
          <cell r="D9">
            <v>24029.327854385745</v>
          </cell>
          <cell r="E9">
            <v>20.09635492010311</v>
          </cell>
          <cell r="F9">
            <v>13.392683869196858</v>
          </cell>
          <cell r="G9">
            <v>10.94</v>
          </cell>
          <cell r="H9">
            <v>11.12</v>
          </cell>
          <cell r="I9">
            <v>11.999943754657806</v>
          </cell>
        </row>
        <row r="11">
          <cell r="A11">
            <v>1996</v>
          </cell>
          <cell r="B11">
            <v>22535.680426476218</v>
          </cell>
          <cell r="C11">
            <v>6.344268215153881</v>
          </cell>
          <cell r="D11">
            <v>28008.719909739211</v>
          </cell>
          <cell r="E11">
            <v>16.560563322736321</v>
          </cell>
          <cell r="F11">
            <v>9.6068131165405219</v>
          </cell>
          <cell r="G11">
            <v>11.62</v>
          </cell>
          <cell r="H11">
            <v>12.1</v>
          </cell>
          <cell r="I11">
            <v>12.033747222257091</v>
          </cell>
        </row>
        <row r="13">
          <cell r="A13" t="str">
            <v xml:space="preserve">1997 </v>
          </cell>
          <cell r="B13">
            <v>23429.592218663431</v>
          </cell>
          <cell r="C13">
            <v>3.966650996421639</v>
          </cell>
          <cell r="D13">
            <v>31967.052927063567</v>
          </cell>
          <cell r="E13">
            <v>14.132502413821356</v>
          </cell>
          <cell r="F13">
            <v>9.7779925773983081</v>
          </cell>
          <cell r="G13">
            <v>9.2200000000000006</v>
          </cell>
          <cell r="H13">
            <v>7.25</v>
          </cell>
          <cell r="I13">
            <v>11.999641400331697</v>
          </cell>
        </row>
        <row r="15">
          <cell r="A15" t="str">
            <v>1998</v>
          </cell>
          <cell r="B15">
            <v>24299.224040699293</v>
          </cell>
          <cell r="C15">
            <v>3.7116814237301732</v>
          </cell>
          <cell r="D15">
            <v>37804.512372411584</v>
          </cell>
          <cell r="E15">
            <v>18.260862077798777</v>
          </cell>
          <cell r="F15">
            <v>14.028487875561169</v>
          </cell>
          <cell r="G15">
            <v>13.04</v>
          </cell>
          <cell r="H15">
            <v>18.46</v>
          </cell>
          <cell r="I15">
            <v>12.000720403425902</v>
          </cell>
        </row>
        <row r="17">
          <cell r="A17" t="str">
            <v xml:space="preserve">1999 </v>
          </cell>
          <cell r="B17">
            <v>26008.910287521474</v>
          </cell>
          <cell r="C17">
            <v>7.0359705476956469</v>
          </cell>
          <cell r="D17">
            <v>44197.769391878566</v>
          </cell>
          <cell r="E17">
            <v>16.911359565988104</v>
          </cell>
          <cell r="F17">
            <v>9.2262339172156658</v>
          </cell>
          <cell r="G17">
            <v>11.21</v>
          </cell>
          <cell r="H17">
            <v>7.19</v>
          </cell>
          <cell r="I17">
            <v>10.045228739493012</v>
          </cell>
        </row>
        <row r="19">
          <cell r="A19" t="str">
            <v>2000 a/</v>
          </cell>
          <cell r="B19">
            <v>27094.595467306757</v>
          </cell>
          <cell r="C19">
            <v>4.1742816895568691</v>
          </cell>
          <cell r="D19">
            <v>50144.635193948394</v>
          </cell>
          <cell r="E19">
            <v>13.455126545735997</v>
          </cell>
          <cell r="F19">
            <v>8.9089597793785344</v>
          </cell>
          <cell r="G19">
            <v>11.55</v>
          </cell>
          <cell r="H19">
            <v>9.8699999999999992</v>
          </cell>
          <cell r="I19">
            <v>6.0000000000008242</v>
          </cell>
        </row>
        <row r="21">
          <cell r="A21" t="str">
            <v>2001 b/</v>
          </cell>
          <cell r="B21">
            <v>27898.085558778675</v>
          </cell>
          <cell r="C21">
            <v>2.9654994939541934</v>
          </cell>
          <cell r="D21">
            <v>53653.489399441358</v>
          </cell>
          <cell r="E21">
            <v>6.9974668115970751</v>
          </cell>
          <cell r="F21">
            <v>3.9158430129109689</v>
          </cell>
          <cell r="G21">
            <v>7.35</v>
          </cell>
          <cell r="H21">
            <v>4.6500000000000004</v>
          </cell>
          <cell r="I21">
            <v>6.0000775456825437</v>
          </cell>
        </row>
        <row r="23">
          <cell r="A23" t="str">
            <v>2002 c/</v>
          </cell>
          <cell r="B23">
            <v>28181.926969802837</v>
          </cell>
          <cell r="C23">
            <v>1.0174225411494042</v>
          </cell>
          <cell r="D23">
            <v>57051.277720178427</v>
          </cell>
          <cell r="E23">
            <v>6.3328375447141871</v>
          </cell>
          <cell r="F23">
            <v>5.2618794558924264</v>
          </cell>
          <cell r="G23">
            <v>3.99</v>
          </cell>
          <cell r="H23">
            <v>3.99</v>
          </cell>
          <cell r="I23">
            <v>5.9999999999960352</v>
          </cell>
        </row>
        <row r="25">
          <cell r="A25" t="str">
            <v>2003 c/</v>
          </cell>
          <cell r="B25">
            <v>28817.662541470054</v>
          </cell>
          <cell r="C25">
            <v>2.2558271914777661</v>
          </cell>
          <cell r="D25">
            <v>61926.599543730736</v>
          </cell>
          <cell r="E25">
            <v>8.545508564180615</v>
          </cell>
          <cell r="F25">
            <v>6.1509270869475046</v>
          </cell>
          <cell r="G25">
            <v>5.2</v>
          </cell>
          <cell r="H25">
            <v>5.9999999595594602</v>
          </cell>
          <cell r="I25">
            <v>6</v>
          </cell>
        </row>
        <row r="27">
          <cell r="A27" t="str">
            <v>2004 c/</v>
          </cell>
          <cell r="B27">
            <v>29877.617198093187</v>
          </cell>
          <cell r="C27">
            <v>3.678142372226767</v>
          </cell>
          <cell r="D27">
            <v>68077.095247719335</v>
          </cell>
          <cell r="E27">
            <v>9.9319125372697048</v>
          </cell>
          <cell r="F27">
            <v>6.0319080010042541</v>
          </cell>
          <cell r="G27">
            <v>5.19</v>
          </cell>
          <cell r="H27">
            <v>4.999999661038899</v>
          </cell>
          <cell r="I27">
            <v>5</v>
          </cell>
        </row>
        <row r="29">
          <cell r="A29" t="str">
            <v>2005 c/</v>
          </cell>
          <cell r="B29">
            <v>31062.86215449659</v>
          </cell>
          <cell r="C29">
            <v>3.9669996055744505</v>
          </cell>
          <cell r="D29">
            <v>73949.799079423319</v>
          </cell>
          <cell r="E29">
            <v>8.626548783161736</v>
          </cell>
          <cell r="F29">
            <v>4.4817578609217037</v>
          </cell>
          <cell r="G29">
            <v>4.7300000000000004</v>
          </cell>
          <cell r="H29">
            <v>4.5</v>
          </cell>
          <cell r="I29">
            <v>4</v>
          </cell>
        </row>
        <row r="31">
          <cell r="A31" t="str">
            <v>2006 c/</v>
          </cell>
          <cell r="B31">
            <v>32460.690951448934</v>
          </cell>
          <cell r="C31">
            <v>4.4999999999999929</v>
          </cell>
          <cell r="D31">
            <v>79947.689427242774</v>
          </cell>
          <cell r="E31">
            <v>8.1107594915540204</v>
          </cell>
          <cell r="F31">
            <v>3.4552722407215555</v>
          </cell>
          <cell r="G31">
            <v>4.2300000000000004</v>
          </cell>
          <cell r="H31">
            <v>4</v>
          </cell>
          <cell r="I31">
            <v>3</v>
          </cell>
        </row>
        <row r="33">
          <cell r="A33" t="str">
            <v>2007 c/</v>
          </cell>
          <cell r="B33">
            <v>34083.725499021384</v>
          </cell>
          <cell r="C33">
            <v>5</v>
          </cell>
          <cell r="D33">
            <v>86235.291747584459</v>
          </cell>
          <cell r="E33">
            <v>7.8646454517785402</v>
          </cell>
          <cell r="F33">
            <v>2.7282337635986096</v>
          </cell>
          <cell r="G33">
            <v>3.46</v>
          </cell>
          <cell r="H33">
            <v>3</v>
          </cell>
          <cell r="I33">
            <v>2</v>
          </cell>
        </row>
      </sheetData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/>
      <sheetData sheetId="44"/>
      <sheetData sheetId="45"/>
      <sheetData sheetId="46"/>
      <sheetData sheetId="47"/>
      <sheetData sheetId="48">
        <row r="18">
          <cell r="A18" t="str">
            <v xml:space="preserve">  Export. Bienes fob</v>
          </cell>
        </row>
      </sheetData>
      <sheetData sheetId="49"/>
      <sheetData sheetId="50">
        <row r="3">
          <cell r="A3" t="str">
            <v>Supuestos de Trabajo</v>
          </cell>
        </row>
      </sheetData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lario nominal y real inf anua"/>
      <sheetName val="III-8"/>
      <sheetName val="Salarios INSS inf anual"/>
      <sheetName val="Indicadores basicos de salarios"/>
      <sheetName val="Grafico 1"/>
      <sheetName val="ISAL 94 INFORME ANUAL"/>
      <sheetName val="indice"/>
      <sheetName val="salario"/>
      <sheetName val="GLOBA-2001"/>
      <sheetName val="ITCER 2002"/>
      <sheetName val="ITCER Y GRAFICOS"/>
      <sheetName val="Gráfico 1"/>
      <sheetName val="ipc"/>
      <sheetName val="pmt y cut informe anual"/>
      <sheetName val="Gráf  CUT ITCER INFORME ANUAL"/>
      <sheetName val="Gráfico tasas itcer cut"/>
      <sheetName val="PMT y CUT"/>
      <sheetName val="Gráfico ISAR Informe Anual"/>
      <sheetName val="Gráfico T1_12 categorias"/>
      <sheetName val="Indices por Categorías"/>
      <sheetName val="tab 14"/>
      <sheetName val="calculos3"/>
      <sheetName val="tab 3"/>
    </sheetNames>
    <sheetDataSet>
      <sheetData sheetId="0"/>
      <sheetData sheetId="1"/>
      <sheetData sheetId="2"/>
      <sheetData sheetId="3"/>
      <sheetData sheetId="4"/>
      <sheetData sheetId="5" refreshError="1"/>
      <sheetData sheetId="6"/>
      <sheetData sheetId="7"/>
      <sheetData sheetId="8"/>
      <sheetData sheetId="9"/>
      <sheetData sheetId="10" refreshError="1">
        <row r="1">
          <cell r="J1" t="str">
            <v>BASE 1994=100</v>
          </cell>
        </row>
        <row r="2">
          <cell r="A2" t="str">
            <v>INDICE DE TIPO DE CAMBIO EFECTIVO REAL (ITCER) BILATERAL CON ESTADOS UNIDOS</v>
          </cell>
        </row>
        <row r="3">
          <cell r="A3" t="str">
            <v>MESES \ AÑOS</v>
          </cell>
          <cell r="B3">
            <v>1990</v>
          </cell>
          <cell r="C3">
            <v>1991</v>
          </cell>
          <cell r="D3">
            <v>1992</v>
          </cell>
          <cell r="E3">
            <v>1993</v>
          </cell>
          <cell r="F3">
            <v>1994</v>
          </cell>
          <cell r="G3">
            <v>1995</v>
          </cell>
          <cell r="H3">
            <v>1996</v>
          </cell>
          <cell r="I3">
            <v>1997</v>
          </cell>
          <cell r="J3">
            <v>1998</v>
          </cell>
          <cell r="K3">
            <v>1999</v>
          </cell>
          <cell r="L3">
            <v>2000</v>
          </cell>
        </row>
        <row r="5">
          <cell r="A5" t="str">
            <v>E</v>
          </cell>
          <cell r="B5">
            <v>147.34939797059178</v>
          </cell>
          <cell r="C5">
            <v>76.782765966069064</v>
          </cell>
          <cell r="D5">
            <v>89.387670448019279</v>
          </cell>
          <cell r="E5">
            <v>95.063947835429445</v>
          </cell>
          <cell r="F5">
            <v>98.553592423971466</v>
          </cell>
          <cell r="G5">
            <v>101.43013871271303</v>
          </cell>
          <cell r="H5">
            <v>105.00520924865613</v>
          </cell>
          <cell r="I5">
            <v>108.88846226345026</v>
          </cell>
          <cell r="J5">
            <v>114.51039092244639</v>
          </cell>
          <cell r="K5">
            <v>111.05938791568319</v>
          </cell>
          <cell r="L5">
            <v>115.40051572639084</v>
          </cell>
        </row>
        <row r="6">
          <cell r="A6" t="str">
            <v>F</v>
          </cell>
          <cell r="B6">
            <v>140.72826551920559</v>
          </cell>
          <cell r="C6">
            <v>73.987742232736593</v>
          </cell>
          <cell r="D6">
            <v>90.078940308101522</v>
          </cell>
          <cell r="E6">
            <v>93.46066891489086</v>
          </cell>
          <cell r="F6">
            <v>99.054849287027551</v>
          </cell>
          <cell r="G6">
            <v>101.90728577509314</v>
          </cell>
          <cell r="H6">
            <v>105.23517992356295</v>
          </cell>
          <cell r="I6">
            <v>110.23176766273339</v>
          </cell>
          <cell r="J6">
            <v>114.11046612102001</v>
          </cell>
          <cell r="K6">
            <v>112.65597273835162</v>
          </cell>
          <cell r="L6">
            <v>114.22058138071418</v>
          </cell>
        </row>
        <row r="7">
          <cell r="A7" t="str">
            <v>M</v>
          </cell>
          <cell r="B7">
            <v>122.98184115589143</v>
          </cell>
          <cell r="C7">
            <v>109.27060991478486</v>
          </cell>
          <cell r="D7">
            <v>90.402867539453496</v>
          </cell>
          <cell r="E7">
            <v>94.421327214053633</v>
          </cell>
          <cell r="F7">
            <v>99.840672953630062</v>
          </cell>
          <cell r="G7">
            <v>102.68399104268173</v>
          </cell>
          <cell r="H7">
            <v>105.95309728651327</v>
          </cell>
          <cell r="I7">
            <v>111.64843588316151</v>
          </cell>
          <cell r="J7">
            <v>114.19046845266638</v>
          </cell>
          <cell r="K7">
            <v>116.29220236884248</v>
          </cell>
          <cell r="L7">
            <v>114.63606876029114</v>
          </cell>
        </row>
        <row r="8">
          <cell r="A8" t="str">
            <v>A</v>
          </cell>
          <cell r="B8">
            <v>104.20836921771577</v>
          </cell>
          <cell r="C8">
            <v>90.984308168703379</v>
          </cell>
          <cell r="D8">
            <v>90.397003950008099</v>
          </cell>
          <cell r="E8">
            <v>95.401583062138002</v>
          </cell>
          <cell r="F8">
            <v>100.57366421225933</v>
          </cell>
          <cell r="G8">
            <v>103.99370367106077</v>
          </cell>
          <cell r="H8">
            <v>106.36186900497755</v>
          </cell>
          <cell r="I8">
            <v>112.3552840789918</v>
          </cell>
          <cell r="J8">
            <v>113.15331667739312</v>
          </cell>
          <cell r="K8">
            <v>116.10691549014285</v>
          </cell>
          <cell r="L8">
            <v>114.52399528868493</v>
          </cell>
        </row>
        <row r="9">
          <cell r="A9" t="str">
            <v>M</v>
          </cell>
          <cell r="B9">
            <v>103.67107355207345</v>
          </cell>
          <cell r="C9">
            <v>97.349965903343289</v>
          </cell>
          <cell r="D9">
            <v>89.147426671524371</v>
          </cell>
          <cell r="E9">
            <v>95.074437770050437</v>
          </cell>
          <cell r="F9">
            <v>100.99460002459138</v>
          </cell>
          <cell r="G9">
            <v>104.42345706906626</v>
          </cell>
          <cell r="H9">
            <v>105.80970589649593</v>
          </cell>
          <cell r="I9">
            <v>112.44570042333073</v>
          </cell>
          <cell r="J9">
            <v>112.13523694376694</v>
          </cell>
          <cell r="K9">
            <v>117.28046801729333</v>
          </cell>
          <cell r="L9">
            <v>114.27182171003767</v>
          </cell>
        </row>
        <row r="10">
          <cell r="A10" t="str">
            <v>J</v>
          </cell>
          <cell r="B10">
            <v>108.33948502252449</v>
          </cell>
          <cell r="C10">
            <v>94.538175473856782</v>
          </cell>
          <cell r="D10">
            <v>90.114049112668809</v>
          </cell>
          <cell r="E10">
            <v>96.972412868051265</v>
          </cell>
          <cell r="F10">
            <v>100.09960978963409</v>
          </cell>
          <cell r="G10">
            <v>103.74835660156604</v>
          </cell>
          <cell r="H10">
            <v>106.50867280364345</v>
          </cell>
          <cell r="I10">
            <v>111.50560509857476</v>
          </cell>
          <cell r="J10">
            <v>111.3454269207224</v>
          </cell>
          <cell r="K10">
            <v>117.53896453696959</v>
          </cell>
          <cell r="L10">
            <v>114.76264737609536</v>
          </cell>
        </row>
        <row r="11">
          <cell r="A11" t="str">
            <v>J</v>
          </cell>
          <cell r="B11">
            <v>102.03626903739166</v>
          </cell>
          <cell r="C11">
            <v>94.094946587793686</v>
          </cell>
          <cell r="D11">
            <v>91.301146195077521</v>
          </cell>
          <cell r="E11">
            <v>95.809602079736109</v>
          </cell>
          <cell r="F11">
            <v>101.38344869965937</v>
          </cell>
          <cell r="G11">
            <v>103.66656125466488</v>
          </cell>
          <cell r="H11">
            <v>107.69217163173369</v>
          </cell>
          <cell r="I11">
            <v>110.98659967920523</v>
          </cell>
          <cell r="J11">
            <v>113.71532777307485</v>
          </cell>
          <cell r="K11">
            <v>118.19250078842462</v>
          </cell>
          <cell r="L11">
            <v>116.19112743263229</v>
          </cell>
        </row>
        <row r="12">
          <cell r="A12" t="str">
            <v>A</v>
          </cell>
          <cell r="B12">
            <v>96.695544699690231</v>
          </cell>
          <cell r="C12">
            <v>95.727608935451087</v>
          </cell>
          <cell r="D12">
            <v>92.361077965456559</v>
          </cell>
          <cell r="E12">
            <v>96.005127944131544</v>
          </cell>
          <cell r="F12">
            <v>101.06209866951387</v>
          </cell>
          <cell r="G12">
            <v>106.65887241512995</v>
          </cell>
          <cell r="H12">
            <v>109.77916902863917</v>
          </cell>
          <cell r="I12">
            <v>112.97890793342653</v>
          </cell>
          <cell r="J12">
            <v>115.4969116358143</v>
          </cell>
          <cell r="K12">
            <v>117.49130561376553</v>
          </cell>
          <cell r="L12">
            <v>116.62087924948486</v>
          </cell>
        </row>
        <row r="13">
          <cell r="A13" t="str">
            <v>S</v>
          </cell>
          <cell r="B13">
            <v>91.259351569427992</v>
          </cell>
          <cell r="C13">
            <v>94.975834077461286</v>
          </cell>
          <cell r="D13">
            <v>93.432821665897976</v>
          </cell>
          <cell r="E13">
            <v>96.14722694181836</v>
          </cell>
          <cell r="F13">
            <v>100.68399034429278</v>
          </cell>
          <cell r="G13">
            <v>106.71402726757108</v>
          </cell>
          <cell r="H13">
            <v>110.00573747596268</v>
          </cell>
          <cell r="I13">
            <v>115.16888164999722</v>
          </cell>
          <cell r="J13">
            <v>116.38572888567612</v>
          </cell>
          <cell r="K13">
            <v>117.21109153537594</v>
          </cell>
          <cell r="L13">
            <v>117.21824497141833</v>
          </cell>
        </row>
        <row r="14">
          <cell r="A14" t="str">
            <v>O</v>
          </cell>
          <cell r="B14">
            <v>90.716035698506118</v>
          </cell>
          <cell r="C14">
            <v>90.541975770644243</v>
          </cell>
          <cell r="D14">
            <v>92.579601570902511</v>
          </cell>
          <cell r="E14">
            <v>96.657910500024471</v>
          </cell>
          <cell r="F14">
            <v>100.02148795584156</v>
          </cell>
          <cell r="G14">
            <v>104.01861447774397</v>
          </cell>
          <cell r="H14">
            <v>108.55551200466091</v>
          </cell>
          <cell r="I14">
            <v>115.96653300790341</v>
          </cell>
          <cell r="J14">
            <v>114.97214714187618</v>
          </cell>
          <cell r="K14">
            <v>116.18518659000759</v>
          </cell>
          <cell r="L14">
            <v>116.71480436283935</v>
          </cell>
        </row>
        <row r="15">
          <cell r="A15" t="str">
            <v>N</v>
          </cell>
          <cell r="B15">
            <v>86.950569069268226</v>
          </cell>
          <cell r="C15">
            <v>89.910769779202965</v>
          </cell>
          <cell r="D15">
            <v>91.208314321957445</v>
          </cell>
          <cell r="E15">
            <v>97.653218938217378</v>
          </cell>
          <cell r="F15">
            <v>99.805487243663521</v>
          </cell>
          <cell r="G15">
            <v>102.33232170349244</v>
          </cell>
          <cell r="H15">
            <v>108.47939766541033</v>
          </cell>
          <cell r="I15">
            <v>113.93802346098323</v>
          </cell>
          <cell r="J15">
            <v>109.85735204353422</v>
          </cell>
          <cell r="K15">
            <v>115.94788473042301</v>
          </cell>
          <cell r="L15">
            <v>116.47946673840903</v>
          </cell>
        </row>
        <row r="16">
          <cell r="A16" t="str">
            <v>D</v>
          </cell>
          <cell r="B16">
            <v>81.371117102012917</v>
          </cell>
          <cell r="C16">
            <v>90.273647290516834</v>
          </cell>
          <cell r="D16">
            <v>90.946553604945393</v>
          </cell>
          <cell r="E16">
            <v>98.742231904173948</v>
          </cell>
          <cell r="F16">
            <v>100.75487699525046</v>
          </cell>
          <cell r="G16">
            <v>104.12581008106692</v>
          </cell>
          <cell r="H16">
            <v>107.51640937788471</v>
          </cell>
          <cell r="I16">
            <v>114.21936796310402</v>
          </cell>
          <cell r="J16">
            <v>109.72089632738675</v>
          </cell>
          <cell r="K16">
            <v>115.83318477683933</v>
          </cell>
          <cell r="L16">
            <v>115.59705272177384</v>
          </cell>
        </row>
      </sheetData>
      <sheetData sheetId="11" refreshError="1"/>
      <sheetData sheetId="12"/>
      <sheetData sheetId="13" refreshError="1"/>
      <sheetData sheetId="14" refreshError="1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NF Córd"/>
      <sheetName val="Sheet4"/>
      <sheetName val="ipc"/>
      <sheetName val="Balance Sheet"/>
      <sheetName val="Q4"/>
      <sheetName val="DA"/>
      <sheetName val="RED-GDP"/>
      <sheetName val="HACIENDA"/>
      <sheetName val="Old Table"/>
      <sheetName val="Check_Interest"/>
      <sheetName val="G(Disb_)"/>
      <sheetName val="Debt_scenario"/>
      <sheetName val="J(Priv_Cap)"/>
      <sheetName val="J(Fin__account)"/>
      <sheetName val="SNF_Córd"/>
      <sheetName val="Rakia"/>
      <sheetName val="TAB3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/>
      <sheetData sheetId="35"/>
      <sheetData sheetId="36"/>
      <sheetData sheetId="37" refreshError="1"/>
      <sheetData sheetId="38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r"/>
      <sheetName val="PONDPROD"/>
      <sheetName val="PONDRAMA"/>
      <sheetName val="calculos"/>
      <sheetName val="PONDPRODRAMA"/>
      <sheetName val="Gr_ramas"/>
      <sheetName val="Gr_IPI"/>
      <sheetName val="Gr_enlace"/>
      <sheetName val="enlace"/>
      <sheetName val="IPI SIN AZUCAR"/>
      <sheetName val="Gráfico5"/>
      <sheetName val="GR_INTER"/>
      <sheetName val="Gráfico1"/>
      <sheetName val="Gráfico2"/>
      <sheetName val="Gr_varint_anu_pm_ipi"/>
      <sheetName val="Gr_varmen_pm_ipi"/>
      <sheetName val="sin_azucar y pm"/>
      <sheetName val="Gr_var_mensual_pm_sinazucar"/>
      <sheetName val="Gr_interanu_pm_sin azucar"/>
      <sheetName val="Gráfico9"/>
      <sheetName val="var_inter_ipiob_pm"/>
      <sheetName val="C_salida"/>
      <sheetName val="volprod"/>
      <sheetName val="12MESES"/>
      <sheetName val="Q1"/>
      <sheetName val="EJECUTIVO"/>
      <sheetName val="SUPUESTOS"/>
      <sheetName val="SFISCAL-MOD"/>
      <sheetName val="Q6"/>
    </sheetNames>
    <sheetDataSet>
      <sheetData sheetId="0"/>
      <sheetData sheetId="1"/>
      <sheetData sheetId="2" refreshError="1">
        <row r="12">
          <cell r="C12">
            <v>12.904403813068962</v>
          </cell>
        </row>
        <row r="14">
          <cell r="C14">
            <v>2.1203290161280219</v>
          </cell>
        </row>
      </sheetData>
      <sheetData sheetId="3"/>
      <sheetData sheetId="4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/>
      <sheetData sheetId="23"/>
      <sheetData sheetId="24" refreshError="1"/>
      <sheetData sheetId="25" refreshError="1"/>
      <sheetData sheetId="26" refreshError="1"/>
      <sheetData sheetId="27" refreshError="1"/>
      <sheetData sheetId="28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r"/>
      <sheetName val="PONDPROD"/>
      <sheetName val="PONDRAMA"/>
      <sheetName val="calculos"/>
      <sheetName val="PONDPRODRAMA"/>
      <sheetName val="Gr_ramas"/>
      <sheetName val="Gr_IPI"/>
      <sheetName val="Gr_enlace"/>
      <sheetName val="Gr_ipi_pm12meses"/>
      <sheetName val="Gráfico3"/>
      <sheetName val="Gráfico4"/>
      <sheetName val="enlace"/>
      <sheetName val="variaciones_julio00"/>
      <sheetName val="variaciones_agosto00"/>
      <sheetName val="variaciones_sept00"/>
      <sheetName val="variaciones_noviembre"/>
      <sheetName val="variaciones_octubre00"/>
      <sheetName val="var_ipi(sin_cukr_s.ant_m.r_j.g)"/>
      <sheetName val="IPI SIN AZUCAR"/>
      <sheetName val="GR_MENSUAL"/>
      <sheetName val="GR_INTER"/>
      <sheetName val="Gráfico1"/>
      <sheetName val="Gráfico2"/>
      <sheetName val="Gr_varint_anu_pm_ipi"/>
      <sheetName val="Gr_varmen_pm_ipi"/>
      <sheetName val="sin_azucar y pm"/>
      <sheetName val="Gr_var_mensual_pm_sinazucar"/>
      <sheetName val="Gr_interanu_pm_sin azucar"/>
      <sheetName val="Gráfico9"/>
      <sheetName val="var_inter_ipiob_pm"/>
      <sheetName val="C_salida"/>
      <sheetName val="volprod"/>
      <sheetName val="12MESES"/>
      <sheetName val="Gráfico5"/>
      <sheetName val="Indice Nacional"/>
      <sheetName val="Indice de Managua"/>
      <sheetName val="Indice Resto del País"/>
      <sheetName val="Encadenamiento Mga"/>
      <sheetName val="BD Semanal Nacional"/>
      <sheetName val="BD Semanal Managua"/>
      <sheetName val="BD Semanal Resto del País"/>
      <sheetName val="Gráfico No. 1 Managua"/>
      <sheetName val="Gráf No. 1 Mga (Serie Orig)"/>
      <sheetName val="Gráfico No. 2 Managua"/>
      <sheetName val="Cuadro Salida Managua"/>
      <sheetName val="Cuadro Salida Mga (Original)"/>
      <sheetName val="Datos"/>
      <sheetName val="Gráf Inf Acum"/>
      <sheetName val="Gráfico No.1 Nacional"/>
      <sheetName val="Gráfico No. 2 Resto del País"/>
      <sheetName val="Cuadro Salida Nac y Resto"/>
      <sheetName val="Cuadro Salida Nacional"/>
      <sheetName val="Cuadro Salida Resto del País"/>
    </sheetNames>
    <sheetDataSet>
      <sheetData sheetId="0" refreshError="1"/>
      <sheetData sheetId="1" refreshError="1"/>
      <sheetData sheetId="2" refreshError="1">
        <row r="3">
          <cell r="C3">
            <v>35.066449767075738</v>
          </cell>
        </row>
        <row r="4">
          <cell r="C4">
            <v>17.230164869979546</v>
          </cell>
        </row>
        <row r="5">
          <cell r="C5">
            <v>7.959343527964208</v>
          </cell>
        </row>
        <row r="6">
          <cell r="C6">
            <v>0.19647595534129864</v>
          </cell>
        </row>
        <row r="7">
          <cell r="C7">
            <v>8.5396977408875561</v>
          </cell>
        </row>
        <row r="8">
          <cell r="C8">
            <v>0.42605842225464835</v>
          </cell>
        </row>
        <row r="9">
          <cell r="C9">
            <v>1.0905993328897892</v>
          </cell>
        </row>
        <row r="10">
          <cell r="C10">
            <v>0.72005038373285513</v>
          </cell>
        </row>
        <row r="11">
          <cell r="C11">
            <v>2.1568028611840542</v>
          </cell>
        </row>
        <row r="12">
          <cell r="C12">
            <v>12.904403813068962</v>
          </cell>
        </row>
        <row r="13">
          <cell r="C13">
            <v>4.8658999431290306</v>
          </cell>
        </row>
        <row r="14">
          <cell r="C14">
            <v>2.1203290161280219</v>
          </cell>
        </row>
        <row r="15">
          <cell r="C15">
            <v>4.6316731100731046</v>
          </cell>
        </row>
        <row r="16">
          <cell r="C16">
            <v>0.41246474566512276</v>
          </cell>
        </row>
        <row r="17">
          <cell r="C17">
            <v>0.90226121215518751</v>
          </cell>
        </row>
        <row r="18">
          <cell r="C18">
            <v>8.5441326288659594E-2</v>
          </cell>
        </row>
        <row r="19">
          <cell r="C19">
            <v>0.69188397218221387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r"/>
      <sheetName val="PONDPROD"/>
      <sheetName val="PONDRAMA"/>
      <sheetName val="calculos"/>
      <sheetName val="PONDPRODRAMA"/>
      <sheetName val="Gr_ramas"/>
      <sheetName val="Gr_IPI"/>
      <sheetName val="Gr_enlace"/>
      <sheetName val="Gr_ipi_pm12meses"/>
      <sheetName val="Gráfico3"/>
      <sheetName val="Gráfico4"/>
      <sheetName val="enlace"/>
      <sheetName val="variaciones_julio00"/>
      <sheetName val="variaciones_agosto00"/>
      <sheetName val="variaciones_sept00"/>
      <sheetName val="variaciones_noviembre"/>
      <sheetName val="variaciones_octubre00"/>
      <sheetName val="var_ipi(sin_cukr_s.ant_m.r_j.g)"/>
      <sheetName val="IPI SIN AZUCAR"/>
      <sheetName val="GR_MENSUAL"/>
      <sheetName val="GR_INTER"/>
      <sheetName val="Gráfico1"/>
      <sheetName val="Gráfico2"/>
      <sheetName val="Gr_varint_anu_pm_ipi"/>
      <sheetName val="Gr_varmen_pm_ipi"/>
      <sheetName val="sin_azucar y pm"/>
      <sheetName val="Gr_var_mensual_pm_sinazucar"/>
      <sheetName val="Gr_interanu_pm_sin azucar"/>
      <sheetName val="Gráfico9"/>
      <sheetName val="var_inter_ipiob_pm"/>
      <sheetName val="C_salida"/>
      <sheetName val="volprod"/>
      <sheetName val="12MESES"/>
      <sheetName val="Gráfico5"/>
    </sheetNames>
    <sheetDataSet>
      <sheetData sheetId="0"/>
      <sheetData sheetId="1"/>
      <sheetData sheetId="2" refreshError="1">
        <row r="4">
          <cell r="C4">
            <v>17.230164869979546</v>
          </cell>
        </row>
      </sheetData>
      <sheetData sheetId="3"/>
      <sheetData sheetId="4"/>
      <sheetData sheetId="5"/>
      <sheetData sheetId="6"/>
      <sheetData sheetId="7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 refreshError="1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NF"/>
      <sheetName val="GOES"/>
      <sheetName val="RGG"/>
      <sheetName val="EPNF"/>
      <sheetName val="TRANSF2002-MIHAC"/>
      <sheetName val="J(Priv.Cap)"/>
      <sheetName val="COUD"/>
      <sheetName val="Figure 6 NPV"/>
      <sheetName val="1990"/>
      <sheetName val="PONDRAMA"/>
      <sheetName val="Q2"/>
      <sheetName val="Importacion Anual"/>
      <sheetName val="E"/>
      <sheetName val="normal"/>
      <sheetName val="UPLOA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r"/>
      <sheetName val="PONDPROD"/>
      <sheetName val="PONDRAMA"/>
      <sheetName val="calculos"/>
      <sheetName val="PONDPRODRAMA"/>
      <sheetName val="Gr_ramas"/>
      <sheetName val="Gr_IPI"/>
      <sheetName val="Gr_enlace"/>
      <sheetName val="Gr_ipi_pm12meses"/>
      <sheetName val="Gráfico3"/>
      <sheetName val="Gráfico4"/>
      <sheetName val="Marginal_base94"/>
      <sheetName val="Marginal_base98"/>
      <sheetName val="enlace"/>
      <sheetName val="varipi"/>
      <sheetName val="var_ipi(sin_cukr_s.ant_m.r_j.g)"/>
      <sheetName val="IPI SIN AZUCAR"/>
      <sheetName val="GR_MENSUAL"/>
      <sheetName val="GR_INTER"/>
      <sheetName val="Gráfico1"/>
      <sheetName val="Gráfico2"/>
      <sheetName val="Gr_varint_anu_pm_ipi"/>
      <sheetName val="Gr_varmen_pm_ipi"/>
      <sheetName val="sin_azucar y pm"/>
      <sheetName val="Gr_var_mensual_pm_sinazucar"/>
      <sheetName val="Gr_interanu_pm_sin azucar"/>
      <sheetName val="Gráfico9"/>
      <sheetName val="var_inter_ipiob_pm"/>
      <sheetName val="C_salida"/>
      <sheetName val="volprod"/>
      <sheetName val="12MESES"/>
      <sheetName val="Gráfico5"/>
    </sheetNames>
    <sheetDataSet>
      <sheetData sheetId="0" refreshError="1"/>
      <sheetData sheetId="1" refreshError="1"/>
      <sheetData sheetId="2" refreshError="1">
        <row r="3">
          <cell r="C3">
            <v>35.066449767075738</v>
          </cell>
        </row>
        <row r="20">
          <cell r="C20">
            <v>0.11728088703889324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le of Contents"/>
      <sheetName val="Latest Stats"/>
      <sheetName val="R1"/>
      <sheetName val="R2"/>
      <sheetName val="R3"/>
      <sheetName val="Georges"/>
      <sheetName val="WEO Input"/>
      <sheetName val="DOMACR output"/>
      <sheetName val="SensAnal"/>
      <sheetName val="ASSUMPTIONS"/>
      <sheetName val="Summary"/>
      <sheetName val="Report Format"/>
      <sheetName val="Summary GDP"/>
      <sheetName val="Summary Growth"/>
      <sheetName val="WEO Output"/>
      <sheetName val="Exports"/>
      <sheetName val="Imports"/>
      <sheetName val="Services"/>
      <sheetName val="Income"/>
      <sheetName val="Debt Comparison"/>
      <sheetName val="Shared Data"/>
      <sheetName val="Transfers"/>
      <sheetName val="CapFin"/>
      <sheetName val="Comparison"/>
      <sheetName val="Capitalizaiton flows Dec 99"/>
      <sheetName val="BOP Fin"/>
      <sheetName val="BOP flows (CDE)"/>
      <sheetName val="CDE"/>
      <sheetName val="FTZ"/>
      <sheetName val="Fund"/>
      <sheetName val="Growth Rates"/>
      <sheetName val="NIR"/>
      <sheetName val="CDE (old)"/>
      <sheetName val="ExchRt"/>
      <sheetName val="exchange rates"/>
      <sheetName val="Chart1"/>
      <sheetName val="BOPGDP"/>
      <sheetName val="IMF InOut"/>
      <sheetName val="ImportsXX"/>
      <sheetName val="K"/>
      <sheetName val="M"/>
      <sheetName val="T"/>
      <sheetName val="REDtab38"/>
      <sheetName val="REDtab39"/>
      <sheetName val="REDtab41"/>
      <sheetName val="SPNF"/>
      <sheetName val="Output"/>
      <sheetName val="PONDRAM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r"/>
      <sheetName val="PONDPROD"/>
      <sheetName val="PONDRAMA"/>
      <sheetName val="calculos"/>
      <sheetName val="PONDPRODRAMA"/>
      <sheetName val="Gr_ramas"/>
      <sheetName val="Gr_IPI"/>
      <sheetName val="Gr_enlace"/>
      <sheetName val="enlace"/>
      <sheetName val="IPI SIN AZUCAR"/>
      <sheetName val="Gráfico5"/>
      <sheetName val="GR_INTER"/>
      <sheetName val="Gráfico1"/>
      <sheetName val="Gráfico2"/>
      <sheetName val="Gr_varint_anu_pm_ipi"/>
      <sheetName val="Gr_varmen_pm_ipi"/>
      <sheetName val="sin_azucar y pm"/>
      <sheetName val="Gr_var_mensual_pm_sinazucar"/>
      <sheetName val="Gr_interanu_pm_sin azucar"/>
      <sheetName val="Gráfico9"/>
      <sheetName val="var_inter_ipiob_pm"/>
      <sheetName val="C_salida"/>
      <sheetName val="volprod"/>
      <sheetName val="12MESES"/>
    </sheetNames>
    <sheetDataSet>
      <sheetData sheetId="0" refreshError="1"/>
      <sheetData sheetId="1" refreshError="1"/>
      <sheetData sheetId="2" refreshError="1">
        <row r="5">
          <cell r="C5">
            <v>7.959343527964208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m2000dga"/>
      <sheetName val="mm2001dga"/>
      <sheetName val="trim2001"/>
      <sheetName val="trim2002"/>
      <sheetName val="2008"/>
      <sheetName val="2009"/>
      <sheetName val="2010"/>
      <sheetName val="MMDGA11"/>
      <sheetName val="mmresumen11"/>
      <sheetName val="comparativo mes"/>
      <sheetName val="comparativo11"/>
      <sheetName val="ConsejoD"/>
      <sheetName val="MILLONES C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m2000dga"/>
      <sheetName val="mm2001dga"/>
      <sheetName val="trim2001"/>
      <sheetName val="trim2002"/>
      <sheetName val="2008"/>
      <sheetName val="2009"/>
      <sheetName val="2010"/>
      <sheetName val="MMDGA11"/>
      <sheetName val="mmresumen11"/>
      <sheetName val="comparativo mes"/>
      <sheetName val="comparativo11"/>
      <sheetName val="ConsejoD"/>
      <sheetName val="MILLONES CD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3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ATA"/>
      <sheetName val="IMAE TC Y ACELERACION"/>
      <sheetName val="ACELERACION"/>
      <sheetName val="DATOS"/>
      <sheetName val="LIB-NEG"/>
      <sheetName val="ASSUMPTIONS"/>
      <sheetName val="Sheet1"/>
      <sheetName val="Sheet3"/>
      <sheetName val="Emisores"/>
      <sheetName val="Main"/>
      <sheetName val="contents"/>
      <sheetName val="BOP Summary"/>
      <sheetName val="Scheduled Repayment"/>
      <sheetName val="IMAE_TC_Y_ACELERACION"/>
      <sheetName val="Summary"/>
      <sheetName val="Output data"/>
    </sheetNames>
    <sheetDataSet>
      <sheetData sheetId="0" refreshError="1">
        <row r="45">
          <cell r="B45" t="str">
            <v>E</v>
          </cell>
        </row>
        <row r="46">
          <cell r="B46" t="str">
            <v>F</v>
          </cell>
        </row>
        <row r="47">
          <cell r="B47" t="str">
            <v>M</v>
          </cell>
        </row>
        <row r="48">
          <cell r="B48" t="str">
            <v>A</v>
          </cell>
        </row>
        <row r="49">
          <cell r="B49" t="str">
            <v>M</v>
          </cell>
        </row>
        <row r="50">
          <cell r="B50" t="str">
            <v>J</v>
          </cell>
        </row>
        <row r="51">
          <cell r="B51" t="str">
            <v>J</v>
          </cell>
        </row>
        <row r="52">
          <cell r="B52" t="str">
            <v>A</v>
          </cell>
        </row>
        <row r="53">
          <cell r="B53" t="str">
            <v>S</v>
          </cell>
        </row>
        <row r="54">
          <cell r="B54" t="str">
            <v>O</v>
          </cell>
        </row>
        <row r="55">
          <cell r="B55" t="str">
            <v>N</v>
          </cell>
        </row>
        <row r="56">
          <cell r="B56" t="str">
            <v>D</v>
          </cell>
        </row>
        <row r="57">
          <cell r="B57" t="str">
            <v>E</v>
          </cell>
        </row>
        <row r="58">
          <cell r="B58" t="str">
            <v>F</v>
          </cell>
        </row>
        <row r="59">
          <cell r="B59" t="str">
            <v>M</v>
          </cell>
        </row>
        <row r="60">
          <cell r="B60" t="str">
            <v>A</v>
          </cell>
        </row>
        <row r="61">
          <cell r="B61" t="str">
            <v>M</v>
          </cell>
        </row>
        <row r="62">
          <cell r="B62" t="str">
            <v>J</v>
          </cell>
        </row>
        <row r="63">
          <cell r="B63" t="str">
            <v>J</v>
          </cell>
        </row>
        <row r="64">
          <cell r="B64" t="str">
            <v>A</v>
          </cell>
        </row>
        <row r="65">
          <cell r="B65" t="str">
            <v>S</v>
          </cell>
        </row>
        <row r="66">
          <cell r="B66" t="str">
            <v>O</v>
          </cell>
        </row>
        <row r="67">
          <cell r="B67" t="str">
            <v>N</v>
          </cell>
        </row>
        <row r="68">
          <cell r="B68" t="str">
            <v>D</v>
          </cell>
        </row>
        <row r="69">
          <cell r="B69" t="str">
            <v>E</v>
          </cell>
        </row>
        <row r="70">
          <cell r="B70" t="str">
            <v>F</v>
          </cell>
        </row>
        <row r="71">
          <cell r="B71" t="str">
            <v>M</v>
          </cell>
        </row>
        <row r="72">
          <cell r="B72" t="str">
            <v>A</v>
          </cell>
        </row>
        <row r="73">
          <cell r="B73" t="str">
            <v>M</v>
          </cell>
        </row>
        <row r="74">
          <cell r="B74" t="str">
            <v>J</v>
          </cell>
        </row>
        <row r="75">
          <cell r="B75" t="str">
            <v>J</v>
          </cell>
        </row>
        <row r="76">
          <cell r="B76" t="str">
            <v>A</v>
          </cell>
        </row>
        <row r="77">
          <cell r="B77" t="str">
            <v>S</v>
          </cell>
        </row>
        <row r="78">
          <cell r="B78" t="str">
            <v>O</v>
          </cell>
        </row>
        <row r="79">
          <cell r="B79" t="str">
            <v>N</v>
          </cell>
        </row>
        <row r="80">
          <cell r="B80" t="str">
            <v>D</v>
          </cell>
        </row>
        <row r="81">
          <cell r="B81" t="str">
            <v>E</v>
          </cell>
        </row>
        <row r="82">
          <cell r="B82" t="str">
            <v>F</v>
          </cell>
        </row>
        <row r="83">
          <cell r="B83" t="str">
            <v>M</v>
          </cell>
        </row>
        <row r="84">
          <cell r="B84" t="str">
            <v>A</v>
          </cell>
        </row>
        <row r="85">
          <cell r="B85" t="str">
            <v>M</v>
          </cell>
        </row>
        <row r="86">
          <cell r="B86" t="str">
            <v>J</v>
          </cell>
        </row>
        <row r="87">
          <cell r="B87" t="str">
            <v>J</v>
          </cell>
        </row>
        <row r="88">
          <cell r="B88" t="str">
            <v>A</v>
          </cell>
        </row>
        <row r="89">
          <cell r="B89" t="str">
            <v>S</v>
          </cell>
        </row>
        <row r="90">
          <cell r="B90" t="str">
            <v>O</v>
          </cell>
        </row>
        <row r="91">
          <cell r="B91" t="str">
            <v>N</v>
          </cell>
        </row>
        <row r="92">
          <cell r="B92" t="str">
            <v>D</v>
          </cell>
        </row>
        <row r="93">
          <cell r="B93" t="str">
            <v>E</v>
          </cell>
        </row>
        <row r="94">
          <cell r="B94" t="str">
            <v>F</v>
          </cell>
        </row>
        <row r="95">
          <cell r="B95" t="str">
            <v>M</v>
          </cell>
        </row>
        <row r="96">
          <cell r="B96" t="str">
            <v>A</v>
          </cell>
        </row>
        <row r="97">
          <cell r="B97" t="str">
            <v>M</v>
          </cell>
        </row>
        <row r="98">
          <cell r="B98" t="str">
            <v>J</v>
          </cell>
        </row>
        <row r="99">
          <cell r="B99" t="str">
            <v>J</v>
          </cell>
        </row>
        <row r="100">
          <cell r="B100" t="str">
            <v>A</v>
          </cell>
        </row>
        <row r="101">
          <cell r="B101" t="str">
            <v>S</v>
          </cell>
        </row>
        <row r="102">
          <cell r="B102" t="str">
            <v>O</v>
          </cell>
        </row>
        <row r="103">
          <cell r="B103" t="str">
            <v>N</v>
          </cell>
        </row>
        <row r="104">
          <cell r="B104" t="str">
            <v>D</v>
          </cell>
        </row>
        <row r="105">
          <cell r="B105" t="str">
            <v>E</v>
          </cell>
        </row>
        <row r="106">
          <cell r="B106" t="str">
            <v>F</v>
          </cell>
        </row>
        <row r="107">
          <cell r="B107" t="str">
            <v>M</v>
          </cell>
        </row>
        <row r="108">
          <cell r="B108" t="str">
            <v>A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/>
      <sheetData sheetId="14" refreshError="1"/>
      <sheetData sheetId="15" refreshError="1"/>
    </sheetDataSet>
  </externalBook>
</externalLink>
</file>

<file path=xl/externalLinks/externalLink3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"/>
      <sheetName val="C"/>
      <sheetName val="D"/>
      <sheetName val="E"/>
      <sheetName val="F"/>
      <sheetName val="G"/>
      <sheetName val="Proj"/>
      <sheetName val="SR"/>
      <sheetName val="MLT"/>
      <sheetName val="RED"/>
      <sheetName val="DebtPro"/>
      <sheetName val="PC"/>
      <sheetName val="I"/>
      <sheetName val="J"/>
      <sheetName val="disbursements"/>
      <sheetName val="Macroflows"/>
      <sheetName val="PFP"/>
      <sheetName val="MONA"/>
      <sheetName val="IMATA"/>
      <sheetName val="#REF"/>
      <sheetName val="Output_1"/>
    </sheetNames>
    <sheetDataSet>
      <sheetData sheetId="0" refreshError="1"/>
      <sheetData sheetId="1" refreshError="1">
        <row r="54">
          <cell r="E54" t="str">
            <v>(In millions of SDRs)</v>
          </cell>
        </row>
        <row r="56">
          <cell r="B56" t="str">
            <v>International reserve position</v>
          </cell>
        </row>
        <row r="57">
          <cell r="B57" t="str">
            <v>-</v>
          </cell>
        </row>
        <row r="58">
          <cell r="B58" t="str">
            <v>Central bank (net)</v>
          </cell>
          <cell r="E58">
            <v>-633.72222635059825</v>
          </cell>
          <cell r="F58">
            <v>-701.26312585603409</v>
          </cell>
          <cell r="G58">
            <v>-787.23553806143241</v>
          </cell>
          <cell r="H58">
            <v>77.25111856823267</v>
          </cell>
          <cell r="I58">
            <v>76.8</v>
          </cell>
          <cell r="J58">
            <v>5.3145020384391382</v>
          </cell>
        </row>
        <row r="59">
          <cell r="B59" t="str">
            <v>Financial system (net)</v>
          </cell>
          <cell r="E59">
            <v>-632.53325406851457</v>
          </cell>
          <cell r="F59">
            <v>-699.28473596104095</v>
          </cell>
          <cell r="G59">
            <v>-784.91600477964437</v>
          </cell>
          <cell r="H59">
            <v>86.339485458612984</v>
          </cell>
          <cell r="I59">
            <v>93.527272727272717</v>
          </cell>
          <cell r="J59">
            <v>25.553290623179969</v>
          </cell>
        </row>
        <row r="61">
          <cell r="B61" t="str">
            <v>-</v>
          </cell>
          <cell r="D61" t="str">
            <v>-</v>
          </cell>
          <cell r="E61" t="str">
            <v>-</v>
          </cell>
          <cell r="F61" t="str">
            <v>-</v>
          </cell>
          <cell r="G61" t="str">
            <v>-</v>
          </cell>
          <cell r="H61" t="str">
            <v>-</v>
          </cell>
          <cell r="I61" t="str">
            <v>-</v>
          </cell>
          <cell r="J61" t="str">
            <v>-</v>
          </cell>
        </row>
        <row r="62">
          <cell r="B62" t="str">
            <v>Sources: Data provided by the Nicaraguan authorities; and staff estimates.</v>
          </cell>
        </row>
        <row r="64">
          <cell r="B64" t="str">
            <v>International reserve position</v>
          </cell>
          <cell r="F64" t="str">
            <v>IN DOLLARS</v>
          </cell>
        </row>
        <row r="65">
          <cell r="B65" t="str">
            <v>-</v>
          </cell>
        </row>
        <row r="66">
          <cell r="B66" t="str">
            <v>Central bank (net)</v>
          </cell>
          <cell r="E66">
            <v>-852.8</v>
          </cell>
          <cell r="F66">
            <v>-921.6</v>
          </cell>
          <cell r="G66">
            <v>-1120</v>
          </cell>
          <cell r="H66">
            <v>110.5</v>
          </cell>
        </row>
        <row r="67">
          <cell r="B67" t="str">
            <v>Financial system (net)</v>
          </cell>
          <cell r="E67">
            <v>-851.2</v>
          </cell>
          <cell r="F67">
            <v>-919</v>
          </cell>
          <cell r="G67">
            <v>-1116.7</v>
          </cell>
          <cell r="H67">
            <v>123.5</v>
          </cell>
        </row>
        <row r="73">
          <cell r="B73" t="str">
            <v>Table 2.  Nicaragua: Memorandum items Concluded</v>
          </cell>
        </row>
        <row r="75">
          <cell r="J75" t="str">
            <v xml:space="preserve">Projections </v>
          </cell>
        </row>
        <row r="76">
          <cell r="D76">
            <v>1990</v>
          </cell>
          <cell r="E76">
            <v>1991</v>
          </cell>
          <cell r="F76">
            <v>1992</v>
          </cell>
          <cell r="G76">
            <v>1993</v>
          </cell>
          <cell r="H76">
            <v>1994</v>
          </cell>
          <cell r="I76">
            <v>1995</v>
          </cell>
          <cell r="J76">
            <v>1996</v>
          </cell>
        </row>
        <row r="77">
          <cell r="I77" t="str">
            <v>Prel.</v>
          </cell>
        </row>
        <row r="80">
          <cell r="B80" t="str">
            <v>Terms of trade (1980 = 1987 = 122)</v>
          </cell>
          <cell r="D80">
            <v>100</v>
          </cell>
          <cell r="E80">
            <v>101.08354909996169</v>
          </cell>
          <cell r="F80">
            <v>88.258608335578572</v>
          </cell>
          <cell r="G80">
            <v>98.628532879141162</v>
          </cell>
          <cell r="H80">
            <v>122.34554335161259</v>
          </cell>
          <cell r="I80">
            <v>133.8601840318513</v>
          </cell>
          <cell r="J80">
            <v>124.69015232270119</v>
          </cell>
        </row>
        <row r="81">
          <cell r="B81" t="str">
            <v xml:space="preserve">  Change</v>
          </cell>
          <cell r="D81" t="str">
            <v>...</v>
          </cell>
          <cell r="E81">
            <v>1.0835490999616892E-2</v>
          </cell>
          <cell r="F81">
            <v>-0.12687465842439416</v>
          </cell>
          <cell r="G81">
            <v>0.11749476610976983</v>
          </cell>
          <cell r="H81">
            <v>0.24046804489664386</v>
          </cell>
          <cell r="I81">
            <v>9.4115734540051399E-2</v>
          </cell>
          <cell r="J81">
            <v>-6.8504550292327049E-2</v>
          </cell>
        </row>
        <row r="83">
          <cell r="B83" t="str">
            <v>REER (1980 = 25)</v>
          </cell>
          <cell r="C83" t="str">
            <v>COMPLETADO</v>
          </cell>
          <cell r="D83">
            <v>100</v>
          </cell>
          <cell r="E83">
            <v>37.799999999999997</v>
          </cell>
          <cell r="F83">
            <v>37.913399999999996</v>
          </cell>
          <cell r="G83">
            <v>35.335288799999994</v>
          </cell>
          <cell r="H83">
            <v>32.826483295199999</v>
          </cell>
          <cell r="I83">
            <v>31.349291546916</v>
          </cell>
          <cell r="J83" t="str">
            <v>...</v>
          </cell>
        </row>
        <row r="84">
          <cell r="B84" t="str">
            <v xml:space="preserve">  Change</v>
          </cell>
          <cell r="D84" t="str">
            <v>...</v>
          </cell>
          <cell r="E84">
            <v>-0.622</v>
          </cell>
          <cell r="F84">
            <v>3.0000000000000001E-3</v>
          </cell>
          <cell r="G84">
            <v>-6.8000000000000005E-2</v>
          </cell>
          <cell r="H84">
            <v>-7.0999999999999994E-2</v>
          </cell>
          <cell r="I84">
            <v>-4.4999999999999998E-2</v>
          </cell>
          <cell r="J84" t="str">
            <v>...</v>
          </cell>
        </row>
        <row r="86">
          <cell r="B86" t="str">
            <v>NEER</v>
          </cell>
          <cell r="C86" t="str">
            <v>COMPLETAR</v>
          </cell>
          <cell r="D86">
            <v>100</v>
          </cell>
          <cell r="E86">
            <v>4.3999999999999932</v>
          </cell>
          <cell r="F86">
            <v>5.1567999999999916</v>
          </cell>
          <cell r="G86">
            <v>5.0124095999999918</v>
          </cell>
          <cell r="H86">
            <v>5.0324592383999915</v>
          </cell>
          <cell r="I86">
            <v>4.7254792248575921</v>
          </cell>
          <cell r="J86" t="str">
            <v>...</v>
          </cell>
        </row>
        <row r="87">
          <cell r="B87" t="str">
            <v xml:space="preserve">  Change</v>
          </cell>
          <cell r="D87" t="str">
            <v>...</v>
          </cell>
          <cell r="E87">
            <v>-0.95600000000000007</v>
          </cell>
          <cell r="F87">
            <v>0.17200000000000001</v>
          </cell>
          <cell r="G87">
            <v>-2.8000000000000001E-2</v>
          </cell>
          <cell r="H87">
            <v>4.0000000000000001E-3</v>
          </cell>
          <cell r="I87">
            <v>-6.0999999999999999E-2</v>
          </cell>
          <cell r="J87" t="str">
            <v>...</v>
          </cell>
        </row>
        <row r="89">
          <cell r="B89" t="str">
            <v>Partner countries (import-weighted) non-oil export unit values 1/</v>
          </cell>
        </row>
        <row r="90">
          <cell r="B90" t="str">
            <v xml:space="preserve">  Index</v>
          </cell>
          <cell r="D90">
            <v>100</v>
          </cell>
          <cell r="E90">
            <v>99.5</v>
          </cell>
          <cell r="F90">
            <v>99.599499999999992</v>
          </cell>
          <cell r="G90">
            <v>99.400300999999985</v>
          </cell>
          <cell r="H90">
            <v>96.716492872999979</v>
          </cell>
          <cell r="I90">
            <v>105.42097723156998</v>
          </cell>
          <cell r="J90">
            <v>104.89387234541213</v>
          </cell>
        </row>
        <row r="91">
          <cell r="B91" t="str">
            <v xml:space="preserve">  Change</v>
          </cell>
          <cell r="D91" t="str">
            <v>...</v>
          </cell>
          <cell r="E91">
            <v>-5.0000000000000001E-3</v>
          </cell>
          <cell r="F91">
            <v>1E-3</v>
          </cell>
          <cell r="G91">
            <v>-2E-3</v>
          </cell>
          <cell r="H91">
            <v>-2.7E-2</v>
          </cell>
          <cell r="I91">
            <v>0.09</v>
          </cell>
          <cell r="J91">
            <v>-5.0000000000000001E-3</v>
          </cell>
        </row>
        <row r="93">
          <cell r="B93" t="str">
            <v>Oil 2/</v>
          </cell>
        </row>
        <row r="94">
          <cell r="B94" t="str">
            <v xml:space="preserve">  Price (in US dollars/barrel)</v>
          </cell>
          <cell r="D94">
            <v>22.05</v>
          </cell>
          <cell r="E94">
            <v>19.329999999999998</v>
          </cell>
          <cell r="F94">
            <v>19.03</v>
          </cell>
          <cell r="G94">
            <v>16.82</v>
          </cell>
          <cell r="H94">
            <v>15.89</v>
          </cell>
          <cell r="I94">
            <v>17.170000000000002</v>
          </cell>
          <cell r="J94">
            <v>20.420000000000002</v>
          </cell>
        </row>
        <row r="95">
          <cell r="B95" t="str">
            <v xml:space="preserve">  Index</v>
          </cell>
          <cell r="D95">
            <v>100</v>
          </cell>
          <cell r="E95">
            <v>87.664399092970513</v>
          </cell>
          <cell r="F95">
            <v>86.303854875283449</v>
          </cell>
          <cell r="G95">
            <v>76.281179138322003</v>
          </cell>
          <cell r="H95">
            <v>70</v>
          </cell>
          <cell r="I95">
            <v>77.868480725623584</v>
          </cell>
          <cell r="J95">
            <v>92.607709750566897</v>
          </cell>
        </row>
        <row r="96">
          <cell r="B96" t="str">
            <v xml:space="preserve">  Change</v>
          </cell>
          <cell r="D96" t="str">
            <v>...</v>
          </cell>
          <cell r="E96">
            <v>-0.12335600907029487</v>
          </cell>
          <cell r="F96">
            <v>-1.5519917227107993E-2</v>
          </cell>
          <cell r="G96">
            <v>-0.11613242249080402</v>
          </cell>
          <cell r="H96">
            <v>-5.5291319857312726E-2</v>
          </cell>
          <cell r="I96">
            <v>8.0553807426054114E-2</v>
          </cell>
          <cell r="J96">
            <v>0.18928363424577754</v>
          </cell>
        </row>
        <row r="98">
          <cell r="B98" t="str">
            <v>Exports of goods and nonfactor services</v>
          </cell>
        </row>
        <row r="99">
          <cell r="B99" t="str">
            <v xml:space="preserve">  In millions of US dollars</v>
          </cell>
          <cell r="D99">
            <v>390.4</v>
          </cell>
          <cell r="E99">
            <v>350.2</v>
          </cell>
          <cell r="F99">
            <v>309.29999999999995</v>
          </cell>
          <cell r="G99">
            <v>360.94979999999998</v>
          </cell>
          <cell r="H99">
            <v>452.70030000000003</v>
          </cell>
          <cell r="I99">
            <v>643.98529999999994</v>
          </cell>
          <cell r="J99">
            <v>806.60540000000015</v>
          </cell>
        </row>
        <row r="100">
          <cell r="B100" t="str">
            <v xml:space="preserve">  In percent of GDP</v>
          </cell>
          <cell r="D100">
            <v>24.961636828644501</v>
          </cell>
          <cell r="E100">
            <v>20.109655728886494</v>
          </cell>
          <cell r="F100">
            <v>16.754783211631381</v>
          </cell>
          <cell r="G100">
            <v>19.963965440578399</v>
          </cell>
          <cell r="H100">
            <v>24.710795353748679</v>
          </cell>
          <cell r="I100">
            <v>34.127107566505224</v>
          </cell>
          <cell r="J100">
            <v>40.953796402574753</v>
          </cell>
        </row>
        <row r="101">
          <cell r="B101" t="str">
            <v xml:space="preserve">  Index</v>
          </cell>
          <cell r="D101">
            <v>100</v>
          </cell>
          <cell r="E101">
            <v>89.702868852459019</v>
          </cell>
          <cell r="F101">
            <v>79.226434426229503</v>
          </cell>
          <cell r="G101">
            <v>92.456403688524588</v>
          </cell>
          <cell r="H101">
            <v>115.95806864754098</v>
          </cell>
          <cell r="I101">
            <v>164.95525102459015</v>
          </cell>
          <cell r="J101">
            <v>206.60998975409842</v>
          </cell>
        </row>
        <row r="102">
          <cell r="B102" t="str">
            <v xml:space="preserve">    Change</v>
          </cell>
          <cell r="D102" t="str">
            <v>...</v>
          </cell>
          <cell r="E102">
            <v>-0.10297131147540983</v>
          </cell>
          <cell r="F102">
            <v>-0.11679040548258146</v>
          </cell>
          <cell r="G102">
            <v>0.16698933074684774</v>
          </cell>
          <cell r="H102">
            <v>0.25419185715021886</v>
          </cell>
          <cell r="I102">
            <v>0.42254224262718609</v>
          </cell>
          <cell r="J102">
            <v>0.25252144730632864</v>
          </cell>
        </row>
        <row r="104">
          <cell r="B104" t="str">
            <v>Imports of goods and nonfactor services</v>
          </cell>
        </row>
        <row r="105">
          <cell r="B105" t="str">
            <v xml:space="preserve">  In millions of US dollars</v>
          </cell>
          <cell r="D105">
            <v>725.10000000000014</v>
          </cell>
          <cell r="E105">
            <v>842.60000000000014</v>
          </cell>
          <cell r="F105">
            <v>920.30000000000018</v>
          </cell>
          <cell r="G105">
            <v>861.3</v>
          </cell>
          <cell r="H105">
            <v>952.47980000000007</v>
          </cell>
          <cell r="I105">
            <v>1115.0999999999999</v>
          </cell>
          <cell r="J105">
            <v>1297.1000000000001</v>
          </cell>
        </row>
        <row r="106">
          <cell r="B106" t="str">
            <v xml:space="preserve">  In percent of GDP</v>
          </cell>
          <cell r="D106">
            <v>46.361892583120209</v>
          </cell>
          <cell r="E106">
            <v>48.38491124260355</v>
          </cell>
          <cell r="F106">
            <v>49.852657580550805</v>
          </cell>
          <cell r="G106">
            <v>47.638102123813823</v>
          </cell>
          <cell r="H106">
            <v>51.991424384696614</v>
          </cell>
          <cell r="I106">
            <v>59.093177511054954</v>
          </cell>
          <cell r="J106">
            <v>65.857691150815143</v>
          </cell>
        </row>
        <row r="107">
          <cell r="B107" t="str">
            <v xml:space="preserve">  Index</v>
          </cell>
          <cell r="D107">
            <v>100</v>
          </cell>
          <cell r="E107">
            <v>116.2046614260102</v>
          </cell>
          <cell r="F107">
            <v>126.92042476899739</v>
          </cell>
          <cell r="G107">
            <v>118.78361605295818</v>
          </cell>
          <cell r="H107">
            <v>131.35840573713969</v>
          </cell>
          <cell r="I107">
            <v>153.78568473314022</v>
          </cell>
          <cell r="J107">
            <v>178.88567094193903</v>
          </cell>
        </row>
        <row r="108">
          <cell r="B108" t="str">
            <v xml:space="preserve">    Change</v>
          </cell>
          <cell r="D108" t="str">
            <v>...</v>
          </cell>
          <cell r="E108">
            <v>0.16204661426010203</v>
          </cell>
          <cell r="F108">
            <v>9.2214573937811517E-2</v>
          </cell>
          <cell r="G108">
            <v>-6.4109529501249818E-2</v>
          </cell>
          <cell r="H108">
            <v>0.10586299779403241</v>
          </cell>
          <cell r="I108">
            <v>0.17073348957111723</v>
          </cell>
          <cell r="J108">
            <v>0.16321406151914641</v>
          </cell>
        </row>
        <row r="110">
          <cell r="B110" t="str">
            <v>Imports f.o.b. (volume)</v>
          </cell>
          <cell r="D110">
            <v>567.4</v>
          </cell>
          <cell r="E110">
            <v>687.85986414935132</v>
          </cell>
          <cell r="F110">
            <v>794.72856673439992</v>
          </cell>
          <cell r="G110">
            <v>707.40561302155754</v>
          </cell>
          <cell r="H110">
            <v>821.14018101014653</v>
          </cell>
          <cell r="I110">
            <v>876.3320178495801</v>
          </cell>
          <cell r="J110">
            <v>1007.4709087510143</v>
          </cell>
        </row>
        <row r="111">
          <cell r="B111" t="str">
            <v xml:space="preserve">    Change</v>
          </cell>
          <cell r="E111">
            <v>21.230148775000245</v>
          </cell>
          <cell r="F111">
            <v>15.536406200586917</v>
          </cell>
          <cell r="G111">
            <v>-10.987770840006295</v>
          </cell>
          <cell r="H111">
            <v>16.077702225572121</v>
          </cell>
          <cell r="I111">
            <v>6.7213659879045151</v>
          </cell>
          <cell r="J111">
            <v>14.964521235140339</v>
          </cell>
        </row>
        <row r="113">
          <cell r="B113" t="str">
            <v>Exports fob (volume)</v>
          </cell>
          <cell r="D113">
            <v>330.59999999999997</v>
          </cell>
          <cell r="E113">
            <v>277.2013032724617</v>
          </cell>
          <cell r="F113">
            <v>260.59331679005788</v>
          </cell>
          <cell r="G113">
            <v>285.90070705653926</v>
          </cell>
          <cell r="H113">
            <v>300.76976844601705</v>
          </cell>
          <cell r="I113">
            <v>384.13170823303921</v>
          </cell>
          <cell r="J113">
            <v>515.64242292275026</v>
          </cell>
        </row>
        <row r="114">
          <cell r="B114" t="str">
            <v xml:space="preserve">    Change</v>
          </cell>
          <cell r="E114">
            <v>-16.152055876448358</v>
          </cell>
          <cell r="F114">
            <v>-5.9913089463651588</v>
          </cell>
          <cell r="G114">
            <v>9.7114502314231679</v>
          </cell>
          <cell r="H114">
            <v>5.2007781101909956</v>
          </cell>
          <cell r="I114">
            <v>27.716196417521321</v>
          </cell>
          <cell r="J114">
            <v>34.235839393380175</v>
          </cell>
        </row>
        <row r="116">
          <cell r="B116" t="str">
            <v>Net exports of goods and nonfactor services</v>
          </cell>
        </row>
        <row r="117">
          <cell r="B117" t="str">
            <v xml:space="preserve">  In millions of US dollars</v>
          </cell>
          <cell r="D117">
            <v>-334.70000000000016</v>
          </cell>
          <cell r="E117">
            <v>-492.40000000000015</v>
          </cell>
          <cell r="F117">
            <v>-611.00000000000023</v>
          </cell>
          <cell r="G117">
            <v>-500.35019999999997</v>
          </cell>
          <cell r="H117">
            <v>-499.77950000000004</v>
          </cell>
          <cell r="I117">
            <v>-471.11469999999997</v>
          </cell>
          <cell r="J117">
            <v>-490.49459999999999</v>
          </cell>
        </row>
        <row r="118">
          <cell r="B118" t="str">
            <v xml:space="preserve">  In percent of GDP</v>
          </cell>
          <cell r="D118">
            <v>-21.400255754475715</v>
          </cell>
          <cell r="E118">
            <v>-28.275255513717056</v>
          </cell>
          <cell r="F118">
            <v>-33.097874368919427</v>
          </cell>
          <cell r="G118">
            <v>-27.674136683235428</v>
          </cell>
          <cell r="H118">
            <v>-27.280629030947935</v>
          </cell>
          <cell r="I118">
            <v>-24.966069944549727</v>
          </cell>
          <cell r="J118">
            <v>-24.903894748240386</v>
          </cell>
        </row>
        <row r="121">
          <cell r="B121" t="str">
            <v>Current account (in percent of GDP)</v>
          </cell>
          <cell r="D121">
            <v>-35.562659846547334</v>
          </cell>
          <cell r="E121">
            <v>-48.425107584722966</v>
          </cell>
          <cell r="F121">
            <v>-59.001971788260278</v>
          </cell>
          <cell r="G121">
            <v>-48.503707401717136</v>
          </cell>
          <cell r="H121">
            <v>-52.478512757696357</v>
          </cell>
          <cell r="I121">
            <v>-36.847237909735384</v>
          </cell>
          <cell r="J121">
            <v>-32.43353440413884</v>
          </cell>
        </row>
        <row r="122">
          <cell r="B122" t="str">
            <v xml:space="preserve">  Trade balance</v>
          </cell>
          <cell r="D122">
            <v>-15.14066496163683</v>
          </cell>
          <cell r="E122">
            <v>-22.756871974179667</v>
          </cell>
          <cell r="F122">
            <v>-29.674329917011544</v>
          </cell>
          <cell r="G122">
            <v>-22.275926109353822</v>
          </cell>
          <cell r="H122">
            <v>-23.608138932661845</v>
          </cell>
          <cell r="I122">
            <v>-19.645511230434483</v>
          </cell>
          <cell r="J122">
            <v>-19.283320844612884</v>
          </cell>
        </row>
        <row r="123">
          <cell r="B123" t="str">
            <v xml:space="preserve">  Nonfactor services (net)</v>
          </cell>
          <cell r="D123">
            <v>-6.2595907928388828</v>
          </cell>
          <cell r="E123">
            <v>-5.518383539537389</v>
          </cell>
          <cell r="F123">
            <v>-3.4235444519078748</v>
          </cell>
          <cell r="G123">
            <v>-5.3982105738816077</v>
          </cell>
          <cell r="H123">
            <v>-3.672490098286084</v>
          </cell>
          <cell r="I123">
            <v>-5.3205587141152524</v>
          </cell>
          <cell r="J123">
            <v>-5.6205739036275046</v>
          </cell>
        </row>
        <row r="124">
          <cell r="B124" t="str">
            <v xml:space="preserve">  Official interest due</v>
          </cell>
          <cell r="D124">
            <v>-14.916879795396421</v>
          </cell>
          <cell r="E124">
            <v>-21.418908015061859</v>
          </cell>
          <cell r="F124">
            <v>-26.527052501570925</v>
          </cell>
          <cell r="G124">
            <v>-22.787528242205152</v>
          </cell>
          <cell r="H124">
            <v>-29.384578552514007</v>
          </cell>
          <cell r="I124">
            <v>-17.827051309047519</v>
          </cell>
          <cell r="J124">
            <v>-14.663249714251339</v>
          </cell>
        </row>
        <row r="125">
          <cell r="B125" t="str">
            <v xml:space="preserve">  Other current transactions (net)</v>
          </cell>
          <cell r="D125">
            <v>0.75447570332480818</v>
          </cell>
          <cell r="E125">
            <v>1.2690559440559439</v>
          </cell>
          <cell r="F125">
            <v>0.62295508223007079</v>
          </cell>
          <cell r="G125">
            <v>1.9579575237234521</v>
          </cell>
          <cell r="H125">
            <v>4.1866948257655752</v>
          </cell>
          <cell r="I125">
            <v>5.9458833438618655</v>
          </cell>
          <cell r="J125">
            <v>7.1336100583528852</v>
          </cell>
        </row>
        <row r="127">
          <cell r="B127" t="str">
            <v>Capital account (in percent of GDP)</v>
          </cell>
          <cell r="D127">
            <v>-15.019181585677726</v>
          </cell>
          <cell r="E127">
            <v>0.98193921463153655</v>
          </cell>
          <cell r="F127">
            <v>-3.4072934497627214</v>
          </cell>
          <cell r="G127">
            <v>-5.2239744780840383</v>
          </cell>
          <cell r="H127">
            <v>-15.583935459345311</v>
          </cell>
          <cell r="I127">
            <v>1.0765493437215101</v>
          </cell>
          <cell r="J127">
            <v>5.3664346026589218</v>
          </cell>
        </row>
        <row r="128">
          <cell r="B128" t="str">
            <v xml:space="preserve">  Official (net)</v>
          </cell>
          <cell r="D128">
            <v>-1.5089514066496179</v>
          </cell>
          <cell r="E128">
            <v>4.283781603012379</v>
          </cell>
          <cell r="F128">
            <v>-2.0530432710017101</v>
          </cell>
          <cell r="G128">
            <v>-8.9601446000903788</v>
          </cell>
          <cell r="H128">
            <v>-23.849968321013723</v>
          </cell>
          <cell r="I128">
            <v>-7.3915490980557319</v>
          </cell>
          <cell r="J128">
            <v>0.57373518618780972</v>
          </cell>
        </row>
        <row r="129">
          <cell r="B129" t="str">
            <v xml:space="preserve">  Other capital (net)</v>
          </cell>
          <cell r="D129">
            <v>-13.510230179028108</v>
          </cell>
          <cell r="E129">
            <v>-3.3018423883808428</v>
          </cell>
          <cell r="F129">
            <v>-1.3542501787610111</v>
          </cell>
          <cell r="G129">
            <v>3.7361701220063401</v>
          </cell>
          <cell r="H129">
            <v>8.2660328616684122</v>
          </cell>
          <cell r="I129">
            <v>8.4680984417772418</v>
          </cell>
          <cell r="J129">
            <v>4.7926994164711116</v>
          </cell>
        </row>
        <row r="131">
          <cell r="B131" t="str">
            <v>Overall balance (in percent of GDP)</v>
          </cell>
          <cell r="D131">
            <v>-50.581841432225062</v>
          </cell>
          <cell r="E131">
            <v>-47.443168370091435</v>
          </cell>
          <cell r="F131">
            <v>-62.409265238023004</v>
          </cell>
          <cell r="G131">
            <v>-53.727681879801182</v>
          </cell>
          <cell r="H131">
            <v>-68.062448217041677</v>
          </cell>
          <cell r="I131">
            <v>-35.770688566013867</v>
          </cell>
          <cell r="J131">
            <v>-27.067099801479916</v>
          </cell>
        </row>
        <row r="133">
          <cell r="B133" t="str">
            <v>Sources: Data provided by the Nicaraguan authorities; and staff estimates.</v>
          </cell>
        </row>
        <row r="134">
          <cell r="B134" t="str">
            <v>1/ WEO vintage: October 17, 1997.</v>
          </cell>
        </row>
        <row r="135">
          <cell r="B135" t="str">
            <v xml:space="preserve"> 2/ WEO 10/1997.</v>
          </cell>
        </row>
      </sheetData>
      <sheetData sheetId="2" refreshError="1">
        <row r="2">
          <cell r="B2" t="str">
            <v>Table 3.  Nicaragua: Merchandise Exports by Commodity</v>
          </cell>
        </row>
        <row r="4">
          <cell r="J4" t="str">
            <v>Projected</v>
          </cell>
        </row>
        <row r="5">
          <cell r="D5">
            <v>1990</v>
          </cell>
          <cell r="E5">
            <v>1991</v>
          </cell>
          <cell r="F5">
            <v>1992</v>
          </cell>
          <cell r="G5">
            <v>1993</v>
          </cell>
          <cell r="H5">
            <v>1994</v>
          </cell>
          <cell r="I5">
            <v>1995</v>
          </cell>
          <cell r="J5">
            <v>1996</v>
          </cell>
          <cell r="K5">
            <v>1997</v>
          </cell>
          <cell r="L5">
            <v>1998</v>
          </cell>
          <cell r="M5">
            <v>1999</v>
          </cell>
          <cell r="N5">
            <v>2000</v>
          </cell>
          <cell r="O5">
            <v>2001</v>
          </cell>
          <cell r="P5">
            <v>2002</v>
          </cell>
          <cell r="Q5">
            <v>2003</v>
          </cell>
          <cell r="R5">
            <v>2004</v>
          </cell>
          <cell r="S5">
            <v>2005</v>
          </cell>
          <cell r="T5">
            <v>2006</v>
          </cell>
          <cell r="U5">
            <v>2007</v>
          </cell>
          <cell r="V5">
            <v>2008</v>
          </cell>
          <cell r="W5">
            <v>2009</v>
          </cell>
          <cell r="X5">
            <v>2010</v>
          </cell>
        </row>
        <row r="6">
          <cell r="I6" t="str">
            <v>Prel.</v>
          </cell>
          <cell r="J6" t="str">
            <v>Prel.</v>
          </cell>
        </row>
        <row r="8">
          <cell r="B8" t="str">
            <v>(In millions of U.S. dollars)</v>
          </cell>
        </row>
        <row r="10">
          <cell r="B10" t="str">
            <v>Total exports, f.o.b.</v>
          </cell>
          <cell r="D10">
            <v>330.59999999999997</v>
          </cell>
          <cell r="E10">
            <v>272.39999999999998</v>
          </cell>
          <cell r="F10">
            <v>223.09999999999997</v>
          </cell>
          <cell r="G10">
            <v>266.94979999999998</v>
          </cell>
          <cell r="H10">
            <v>351.20030000000003</v>
          </cell>
          <cell r="I10">
            <v>526.38529999999992</v>
          </cell>
          <cell r="J10">
            <v>669.9054000000001</v>
          </cell>
          <cell r="K10">
            <v>703.56560000000002</v>
          </cell>
          <cell r="L10">
            <v>616.74318700000003</v>
          </cell>
          <cell r="M10">
            <v>601.07098140000005</v>
          </cell>
          <cell r="N10">
            <v>696.71867101440012</v>
          </cell>
          <cell r="O10">
            <v>762.75880466974331</v>
          </cell>
          <cell r="P10">
            <v>835.82414573430469</v>
          </cell>
          <cell r="Q10">
            <v>912.60589117780148</v>
          </cell>
          <cell r="R10">
            <v>993.41651699324962</v>
          </cell>
          <cell r="S10">
            <v>1078.9033658635112</v>
          </cell>
          <cell r="T10">
            <v>1169.8321922945272</v>
          </cell>
          <cell r="U10">
            <v>1258.4167936266792</v>
          </cell>
          <cell r="V10">
            <v>1351.4712770138149</v>
          </cell>
          <cell r="W10">
            <v>1445.0901500745601</v>
          </cell>
          <cell r="X10">
            <v>1540.1923589858757</v>
          </cell>
        </row>
        <row r="12">
          <cell r="B12" t="str">
            <v>Agricultural and fish products</v>
          </cell>
          <cell r="D12">
            <v>165.5</v>
          </cell>
          <cell r="E12">
            <v>144.5</v>
          </cell>
          <cell r="F12">
            <v>124.89999999999999</v>
          </cell>
          <cell r="G12">
            <v>105.44980000000001</v>
          </cell>
          <cell r="H12">
            <v>187.01467458374344</v>
          </cell>
          <cell r="I12">
            <v>277.90979999999996</v>
          </cell>
          <cell r="J12">
            <v>281.57229999999998</v>
          </cell>
          <cell r="K12">
            <v>319.755</v>
          </cell>
          <cell r="L12">
            <v>352.648819</v>
          </cell>
          <cell r="M12">
            <v>354.14958561368792</v>
          </cell>
          <cell r="N12">
            <v>418.13056600005274</v>
          </cell>
          <cell r="O12">
            <v>463.80226687849438</v>
          </cell>
          <cell r="P12">
            <v>509.22158391327605</v>
          </cell>
          <cell r="Q12">
            <v>557.29612681017397</v>
          </cell>
          <cell r="R12">
            <v>608.53567285988254</v>
          </cell>
          <cell r="S12">
            <v>661.98179905578172</v>
          </cell>
          <cell r="T12">
            <v>719.27422072884747</v>
          </cell>
          <cell r="U12">
            <v>775.13641521638397</v>
          </cell>
          <cell r="V12">
            <v>832.29691064891142</v>
          </cell>
          <cell r="W12">
            <v>888.90315808286084</v>
          </cell>
          <cell r="X12">
            <v>947.13637009389072</v>
          </cell>
        </row>
        <row r="13">
          <cell r="B13" t="str">
            <v xml:space="preserve">  Cotton</v>
          </cell>
          <cell r="D13">
            <v>37.200000000000003</v>
          </cell>
          <cell r="E13">
            <v>44.4</v>
          </cell>
          <cell r="F13">
            <v>26.2</v>
          </cell>
          <cell r="G13">
            <v>0.4</v>
          </cell>
          <cell r="H13">
            <v>4.1301312224986466</v>
          </cell>
          <cell r="I13">
            <v>2.1949999999999998</v>
          </cell>
          <cell r="J13">
            <v>10.087999999999999</v>
          </cell>
          <cell r="K13">
            <v>3.0152000000000001</v>
          </cell>
          <cell r="L13">
            <v>1.2747840000000001</v>
          </cell>
          <cell r="M13">
            <v>1.242390165151541</v>
          </cell>
          <cell r="N13">
            <v>1.4400901915604316</v>
          </cell>
          <cell r="O13">
            <v>1.5765925599955011</v>
          </cell>
          <cell r="P13">
            <v>1.7276157568575783</v>
          </cell>
          <cell r="Q13">
            <v>1.8863206159409145</v>
          </cell>
          <cell r="R13">
            <v>2.0533530128784752</v>
          </cell>
          <cell r="S13">
            <v>2.2300509796291439</v>
          </cell>
          <cell r="T13">
            <v>2.4179973007500553</v>
          </cell>
          <cell r="U13">
            <v>2.6010982004517755</v>
          </cell>
          <cell r="V13">
            <v>2.7934381712055769</v>
          </cell>
          <cell r="W13">
            <v>2.986944713298711</v>
          </cell>
          <cell r="X13">
            <v>3.1835172524693824</v>
          </cell>
        </row>
        <row r="14">
          <cell r="B14" t="str">
            <v xml:space="preserve">  Coffee</v>
          </cell>
          <cell r="D14">
            <v>71</v>
          </cell>
          <cell r="E14">
            <v>36.200000000000003</v>
          </cell>
          <cell r="F14">
            <v>45.3</v>
          </cell>
          <cell r="G14">
            <v>31.9</v>
          </cell>
          <cell r="H14">
            <v>71.798397844831825</v>
          </cell>
          <cell r="I14">
            <v>131.29499999999999</v>
          </cell>
          <cell r="J14">
            <v>115.9623</v>
          </cell>
          <cell r="K14">
            <v>115.699</v>
          </cell>
          <cell r="L14">
            <v>170.69488000000001</v>
          </cell>
          <cell r="M14">
            <v>166.35731241819983</v>
          </cell>
          <cell r="N14">
            <v>192.82954793720731</v>
          </cell>
          <cell r="O14">
            <v>211.10735453012029</v>
          </cell>
          <cell r="P14">
            <v>231.32951488480674</v>
          </cell>
          <cell r="Q14">
            <v>252.580257658992</v>
          </cell>
          <cell r="R14">
            <v>274.94606625979759</v>
          </cell>
          <cell r="S14">
            <v>298.60610453353598</v>
          </cell>
          <cell r="T14">
            <v>323.77230894948053</v>
          </cell>
          <cell r="U14">
            <v>348.28970648700619</v>
          </cell>
          <cell r="V14">
            <v>374.04422507762519</v>
          </cell>
          <cell r="W14">
            <v>399.9549487624239</v>
          </cell>
          <cell r="X14">
            <v>426.27621258832153</v>
          </cell>
        </row>
        <row r="15">
          <cell r="B15" t="str">
            <v xml:space="preserve">  Seafood</v>
          </cell>
          <cell r="D15">
            <v>8.6999999999999993</v>
          </cell>
          <cell r="E15">
            <v>12.9</v>
          </cell>
          <cell r="F15">
            <v>21.1</v>
          </cell>
          <cell r="G15">
            <v>26.6</v>
          </cell>
          <cell r="H15">
            <v>41.399648682665003</v>
          </cell>
          <cell r="I15">
            <v>74.241</v>
          </cell>
          <cell r="J15">
            <v>75.181000000000012</v>
          </cell>
          <cell r="K15">
            <v>79.432400000000001</v>
          </cell>
          <cell r="L15">
            <v>86.94</v>
          </cell>
          <cell r="M15">
            <v>84.730747293874842</v>
          </cell>
          <cell r="N15">
            <v>98.213847408081605</v>
          </cell>
          <cell r="O15">
            <v>107.52328015256613</v>
          </cell>
          <cell r="P15">
            <v>117.82303033392155</v>
          </cell>
          <cell r="Q15">
            <v>128.64666825901728</v>
          </cell>
          <cell r="R15">
            <v>140.03824250983274</v>
          </cell>
          <cell r="S15">
            <v>152.08900658382734</v>
          </cell>
          <cell r="T15">
            <v>164.90690605405291</v>
          </cell>
          <cell r="U15">
            <v>177.39434880519156</v>
          </cell>
          <cell r="V15">
            <v>190.51189425393858</v>
          </cell>
          <cell r="W15">
            <v>203.7089996220457</v>
          </cell>
          <cell r="X15">
            <v>217.11520534434703</v>
          </cell>
        </row>
        <row r="16">
          <cell r="B16" t="str">
            <v xml:space="preserve">  Bananas</v>
          </cell>
          <cell r="D16">
            <v>27.1</v>
          </cell>
          <cell r="E16">
            <v>28.7</v>
          </cell>
          <cell r="F16">
            <v>10</v>
          </cell>
          <cell r="G16">
            <v>5.5498000000000003</v>
          </cell>
          <cell r="H16">
            <v>6.1951968337479686</v>
          </cell>
          <cell r="I16">
            <v>14.2788</v>
          </cell>
          <cell r="J16">
            <v>21.640999999999998</v>
          </cell>
          <cell r="K16">
            <v>16.351500000000001</v>
          </cell>
          <cell r="L16">
            <v>19.463999999999999</v>
          </cell>
          <cell r="M16">
            <v>18.969395736461699</v>
          </cell>
          <cell r="N16">
            <v>21.987972463203363</v>
          </cell>
          <cell r="O16">
            <v>24.072154645612457</v>
          </cell>
          <cell r="P16">
            <v>26.378047646876567</v>
          </cell>
          <cell r="Q16">
            <v>28.801227869720638</v>
          </cell>
          <cell r="R16">
            <v>31.351556846231702</v>
          </cell>
          <cell r="S16">
            <v>34.049464275909997</v>
          </cell>
          <cell r="T16">
            <v>36.919116855717576</v>
          </cell>
          <cell r="U16">
            <v>39.714787268739919</v>
          </cell>
          <cell r="V16">
            <v>42.651524151813433</v>
          </cell>
          <cell r="W16">
            <v>45.606072793230929</v>
          </cell>
          <cell r="X16">
            <v>48.607434516015303</v>
          </cell>
        </row>
        <row r="17">
          <cell r="B17" t="str">
            <v xml:space="preserve">  Other</v>
          </cell>
          <cell r="D17">
            <v>21.5</v>
          </cell>
          <cell r="E17">
            <v>22.3</v>
          </cell>
          <cell r="F17">
            <v>22.3</v>
          </cell>
          <cell r="G17">
            <v>41.000000000000007</v>
          </cell>
          <cell r="H17">
            <v>63.491299999999995</v>
          </cell>
          <cell r="I17">
            <v>55.9</v>
          </cell>
          <cell r="J17">
            <v>58.7</v>
          </cell>
          <cell r="K17">
            <v>105.2569</v>
          </cell>
          <cell r="L17">
            <v>74.275154999999998</v>
          </cell>
          <cell r="M17">
            <v>82.849740000000011</v>
          </cell>
          <cell r="N17">
            <v>103.659108</v>
          </cell>
          <cell r="O17">
            <v>119.5228849902</v>
          </cell>
          <cell r="P17">
            <v>131.96337529081364</v>
          </cell>
          <cell r="Q17">
            <v>145.38165240650312</v>
          </cell>
          <cell r="R17">
            <v>160.14645423114206</v>
          </cell>
          <cell r="S17">
            <v>175.00717268287929</v>
          </cell>
          <cell r="T17">
            <v>191.25789156884645</v>
          </cell>
          <cell r="U17">
            <v>207.13647445499461</v>
          </cell>
          <cell r="V17">
            <v>222.29582899432864</v>
          </cell>
          <cell r="W17">
            <v>236.64619219186156</v>
          </cell>
          <cell r="X17">
            <v>251.95400039273756</v>
          </cell>
        </row>
        <row r="19">
          <cell r="B19" t="str">
            <v>Manufactured products</v>
          </cell>
          <cell r="D19">
            <v>150.9</v>
          </cell>
          <cell r="E19">
            <v>117.4</v>
          </cell>
          <cell r="F19">
            <v>97.699999999999989</v>
          </cell>
          <cell r="G19">
            <v>127.1</v>
          </cell>
          <cell r="H19">
            <v>152.93919826256541</v>
          </cell>
          <cell r="I19">
            <v>239.19739999999999</v>
          </cell>
          <cell r="J19">
            <v>371.28320000000002</v>
          </cell>
          <cell r="K19">
            <v>374.86189999999999</v>
          </cell>
          <cell r="L19">
            <v>233.35659999999999</v>
          </cell>
          <cell r="M19">
            <v>249.82005084772385</v>
          </cell>
          <cell r="N19">
            <v>296.62307848198952</v>
          </cell>
          <cell r="O19">
            <v>336.16688969122532</v>
          </cell>
          <cell r="P19">
            <v>374.13092523253829</v>
          </cell>
          <cell r="Q19">
            <v>416.00067461663144</v>
          </cell>
          <cell r="R19">
            <v>462.22764696548154</v>
          </cell>
          <cell r="S19">
            <v>513.35579516089388</v>
          </cell>
          <cell r="T19">
            <v>569.99958726658815</v>
          </cell>
          <cell r="U19">
            <v>623.34548412676554</v>
          </cell>
          <cell r="V19">
            <v>681.46129052332333</v>
          </cell>
          <cell r="W19">
            <v>739.18829269498008</v>
          </cell>
          <cell r="X19">
            <v>795.68496891331415</v>
          </cell>
        </row>
        <row r="20">
          <cell r="B20" t="str">
            <v xml:space="preserve">  Beef</v>
          </cell>
          <cell r="D20">
            <v>57</v>
          </cell>
          <cell r="E20">
            <v>37.5</v>
          </cell>
          <cell r="F20">
            <v>40.799999999999997</v>
          </cell>
          <cell r="G20">
            <v>60.8</v>
          </cell>
          <cell r="H20">
            <v>62.175683778698371</v>
          </cell>
          <cell r="I20">
            <v>54.4664</v>
          </cell>
          <cell r="J20">
            <v>40.704599999999999</v>
          </cell>
          <cell r="K20">
            <v>44.106999999999999</v>
          </cell>
          <cell r="L20">
            <v>34.760399999999997</v>
          </cell>
          <cell r="M20">
            <v>33.877095332804316</v>
          </cell>
          <cell r="N20">
            <v>39.267916050654243</v>
          </cell>
          <cell r="O20">
            <v>42.990018718832054</v>
          </cell>
          <cell r="P20">
            <v>47.108070665047684</v>
          </cell>
          <cell r="Q20">
            <v>51.435583705437587</v>
          </cell>
          <cell r="R20">
            <v>55.990169368976183</v>
          </cell>
          <cell r="S20">
            <v>60.808312680658744</v>
          </cell>
          <cell r="T20">
            <v>65.933172500590061</v>
          </cell>
          <cell r="U20">
            <v>70.92590892808812</v>
          </cell>
          <cell r="V20">
            <v>76.17057337272378</v>
          </cell>
          <cell r="W20">
            <v>81.447047509341573</v>
          </cell>
          <cell r="X20">
            <v>86.807124267904769</v>
          </cell>
        </row>
        <row r="21">
          <cell r="B21" t="str">
            <v xml:space="preserve">  Sugar</v>
          </cell>
          <cell r="D21">
            <v>38.6</v>
          </cell>
          <cell r="E21">
            <v>31.3</v>
          </cell>
          <cell r="F21">
            <v>19.100000000000001</v>
          </cell>
          <cell r="G21">
            <v>17.5</v>
          </cell>
          <cell r="H21">
            <v>15.563514483867042</v>
          </cell>
          <cell r="I21">
            <v>29.631</v>
          </cell>
          <cell r="J21">
            <v>41.278599999999997</v>
          </cell>
          <cell r="K21">
            <v>51.381999999999998</v>
          </cell>
          <cell r="L21">
            <v>44.596199999999996</v>
          </cell>
          <cell r="M21">
            <v>43.4629555149195</v>
          </cell>
          <cell r="N21">
            <v>50.379162431335274</v>
          </cell>
          <cell r="O21">
            <v>55.154470972393248</v>
          </cell>
          <cell r="P21">
            <v>60.437766567490584</v>
          </cell>
          <cell r="Q21">
            <v>65.989792351193771</v>
          </cell>
          <cell r="R21">
            <v>71.833143209305291</v>
          </cell>
          <cell r="S21">
            <v>78.01462796657097</v>
          </cell>
          <cell r="T21">
            <v>84.589617710694199</v>
          </cell>
          <cell r="U21">
            <v>90.995098437843154</v>
          </cell>
          <cell r="V21">
            <v>97.723792713681789</v>
          </cell>
          <cell r="W21">
            <v>104.49329754939814</v>
          </cell>
          <cell r="X21">
            <v>111.37006119826971</v>
          </cell>
        </row>
        <row r="22">
          <cell r="B22" t="str">
            <v xml:space="preserve">  Wood products</v>
          </cell>
          <cell r="D22">
            <v>2.2000000000000002</v>
          </cell>
          <cell r="E22">
            <v>2.2999999999999998</v>
          </cell>
          <cell r="F22">
            <v>1.3</v>
          </cell>
          <cell r="G22">
            <v>1.4</v>
          </cell>
          <cell r="H22">
            <v>5.0999999999999996</v>
          </cell>
          <cell r="I22" t="str">
            <v>...</v>
          </cell>
          <cell r="J22" t="str">
            <v>...</v>
          </cell>
          <cell r="K22" t="str">
            <v>...</v>
          </cell>
          <cell r="L22" t="str">
            <v>...</v>
          </cell>
          <cell r="M22" t="str">
            <v>...</v>
          </cell>
          <cell r="N22" t="str">
            <v>...</v>
          </cell>
          <cell r="O22" t="str">
            <v>...</v>
          </cell>
          <cell r="P22" t="str">
            <v>...</v>
          </cell>
          <cell r="Q22" t="str">
            <v>...</v>
          </cell>
          <cell r="R22" t="str">
            <v>...</v>
          </cell>
          <cell r="S22" t="str">
            <v>...</v>
          </cell>
          <cell r="T22" t="str">
            <v>...</v>
          </cell>
          <cell r="U22" t="str">
            <v>...</v>
          </cell>
          <cell r="V22" t="str">
            <v>...</v>
          </cell>
          <cell r="W22" t="str">
            <v>...</v>
          </cell>
          <cell r="X22" t="str">
            <v>...</v>
          </cell>
        </row>
        <row r="23">
          <cell r="B23" t="str">
            <v xml:space="preserve">  Textiles</v>
          </cell>
          <cell r="D23">
            <v>3.4</v>
          </cell>
          <cell r="E23">
            <v>2.7</v>
          </cell>
          <cell r="F23">
            <v>1.4</v>
          </cell>
          <cell r="G23">
            <v>2.2999999999999998</v>
          </cell>
          <cell r="H23">
            <v>3.4</v>
          </cell>
          <cell r="I23" t="str">
            <v>...</v>
          </cell>
          <cell r="J23" t="str">
            <v>...</v>
          </cell>
          <cell r="K23" t="str">
            <v>...</v>
          </cell>
          <cell r="L23" t="str">
            <v>...</v>
          </cell>
          <cell r="M23" t="str">
            <v>...</v>
          </cell>
          <cell r="N23" t="str">
            <v>...</v>
          </cell>
          <cell r="O23" t="str">
            <v>...</v>
          </cell>
          <cell r="P23" t="str">
            <v>...</v>
          </cell>
          <cell r="Q23" t="str">
            <v>...</v>
          </cell>
          <cell r="R23" t="str">
            <v>...</v>
          </cell>
          <cell r="S23" t="str">
            <v>...</v>
          </cell>
          <cell r="T23" t="str">
            <v>...</v>
          </cell>
          <cell r="U23" t="str">
            <v>...</v>
          </cell>
          <cell r="V23" t="str">
            <v>...</v>
          </cell>
          <cell r="W23" t="str">
            <v>...</v>
          </cell>
          <cell r="X23" t="str">
            <v>...</v>
          </cell>
        </row>
        <row r="24">
          <cell r="B24" t="str">
            <v xml:space="preserve">  Leather and leather goods</v>
          </cell>
          <cell r="D24">
            <v>5.0999999999999996</v>
          </cell>
          <cell r="E24">
            <v>3.9</v>
          </cell>
          <cell r="F24">
            <v>3</v>
          </cell>
          <cell r="G24">
            <v>0.5</v>
          </cell>
          <cell r="H24">
            <v>2.7</v>
          </cell>
          <cell r="I24" t="str">
            <v>...</v>
          </cell>
          <cell r="J24" t="str">
            <v>...</v>
          </cell>
          <cell r="K24" t="str">
            <v>...</v>
          </cell>
          <cell r="L24" t="str">
            <v>...</v>
          </cell>
          <cell r="M24" t="str">
            <v>...</v>
          </cell>
          <cell r="N24" t="str">
            <v>...</v>
          </cell>
          <cell r="O24" t="str">
            <v>...</v>
          </cell>
          <cell r="P24" t="str">
            <v>...</v>
          </cell>
          <cell r="Q24" t="str">
            <v>...</v>
          </cell>
          <cell r="R24" t="str">
            <v>...</v>
          </cell>
          <cell r="S24" t="str">
            <v>...</v>
          </cell>
          <cell r="T24" t="str">
            <v>...</v>
          </cell>
          <cell r="U24" t="str">
            <v>...</v>
          </cell>
          <cell r="V24" t="str">
            <v>...</v>
          </cell>
          <cell r="W24" t="str">
            <v>...</v>
          </cell>
          <cell r="X24" t="str">
            <v>...</v>
          </cell>
        </row>
        <row r="25">
          <cell r="B25" t="str">
            <v xml:space="preserve">  Chemical products</v>
          </cell>
          <cell r="D25">
            <v>11</v>
          </cell>
          <cell r="E25">
            <v>7.9</v>
          </cell>
          <cell r="F25">
            <v>6</v>
          </cell>
          <cell r="G25">
            <v>3</v>
          </cell>
          <cell r="H25">
            <v>4.5</v>
          </cell>
          <cell r="I25" t="str">
            <v>...</v>
          </cell>
          <cell r="J25" t="str">
            <v>...</v>
          </cell>
          <cell r="K25" t="str">
            <v>...</v>
          </cell>
          <cell r="L25" t="str">
            <v>...</v>
          </cell>
          <cell r="M25" t="str">
            <v>...</v>
          </cell>
          <cell r="N25" t="str">
            <v>...</v>
          </cell>
          <cell r="O25" t="str">
            <v>...</v>
          </cell>
          <cell r="P25" t="str">
            <v>...</v>
          </cell>
          <cell r="Q25" t="str">
            <v>...</v>
          </cell>
          <cell r="R25" t="str">
            <v>...</v>
          </cell>
          <cell r="S25" t="str">
            <v>...</v>
          </cell>
          <cell r="T25" t="str">
            <v>...</v>
          </cell>
          <cell r="U25" t="str">
            <v>...</v>
          </cell>
          <cell r="V25" t="str">
            <v>...</v>
          </cell>
          <cell r="W25" t="str">
            <v>...</v>
          </cell>
          <cell r="X25" t="str">
            <v>...</v>
          </cell>
        </row>
        <row r="26">
          <cell r="B26" t="str">
            <v xml:space="preserve">  Other</v>
          </cell>
          <cell r="D26">
            <v>33.6</v>
          </cell>
          <cell r="E26">
            <v>31.8</v>
          </cell>
          <cell r="F26">
            <v>26.1</v>
          </cell>
          <cell r="G26">
            <v>41.6</v>
          </cell>
          <cell r="H26">
            <v>59.5</v>
          </cell>
          <cell r="I26">
            <v>155.1</v>
          </cell>
          <cell r="J26">
            <v>289.3</v>
          </cell>
          <cell r="K26">
            <v>279.37290000000002</v>
          </cell>
          <cell r="L26">
            <v>154</v>
          </cell>
          <cell r="M26">
            <v>172.48000000000002</v>
          </cell>
          <cell r="N26">
            <v>206.97600000000003</v>
          </cell>
          <cell r="O26">
            <v>238.0224</v>
          </cell>
          <cell r="P26">
            <v>266.58508800000004</v>
          </cell>
          <cell r="Q26">
            <v>298.57529856000008</v>
          </cell>
          <cell r="R26">
            <v>334.40433438720009</v>
          </cell>
          <cell r="S26">
            <v>374.53285451366412</v>
          </cell>
          <cell r="T26">
            <v>419.47679705530385</v>
          </cell>
          <cell r="U26">
            <v>461.4244767608343</v>
          </cell>
          <cell r="V26">
            <v>507.56692443691776</v>
          </cell>
          <cell r="W26">
            <v>553.24794763624038</v>
          </cell>
          <cell r="X26">
            <v>597.50778344713967</v>
          </cell>
        </row>
        <row r="28">
          <cell r="B28" t="str">
            <v>Minerals</v>
          </cell>
          <cell r="D28">
            <v>14.2</v>
          </cell>
          <cell r="E28">
            <v>10.5</v>
          </cell>
          <cell r="F28">
            <v>0.5</v>
          </cell>
          <cell r="G28">
            <v>34.400000000000006</v>
          </cell>
          <cell r="H28">
            <v>4.1040720612138335</v>
          </cell>
          <cell r="I28">
            <v>9.2249999999999996</v>
          </cell>
          <cell r="J28">
            <v>22.5991</v>
          </cell>
          <cell r="K28">
            <v>8.9487000000000005</v>
          </cell>
          <cell r="L28">
            <v>30.737768000000003</v>
          </cell>
          <cell r="M28">
            <v>29.956683376877766</v>
          </cell>
          <cell r="N28">
            <v>34.723653738405957</v>
          </cell>
          <cell r="O28">
            <v>38.015017712544072</v>
          </cell>
          <cell r="P28">
            <v>41.65650990868464</v>
          </cell>
          <cell r="Q28">
            <v>45.483223406011462</v>
          </cell>
          <cell r="R28">
            <v>49.510731647055167</v>
          </cell>
          <cell r="S28">
            <v>53.771297443342043</v>
          </cell>
          <cell r="T28">
            <v>58.303085114875479</v>
          </cell>
          <cell r="U28">
            <v>62.718039315448074</v>
          </cell>
          <cell r="V28">
            <v>67.355767274190214</v>
          </cell>
          <cell r="W28">
            <v>72.021623762301914</v>
          </cell>
          <cell r="X28">
            <v>76.761407995708524</v>
          </cell>
        </row>
        <row r="29">
          <cell r="B29" t="str">
            <v xml:space="preserve">  Gold</v>
          </cell>
          <cell r="D29">
            <v>14.1</v>
          </cell>
          <cell r="E29">
            <v>10.199999999999999</v>
          </cell>
          <cell r="F29">
            <v>0</v>
          </cell>
          <cell r="G29">
            <v>26.1</v>
          </cell>
          <cell r="H29">
            <v>4.0968934998032998</v>
          </cell>
          <cell r="I29">
            <v>9.09</v>
          </cell>
          <cell r="J29">
            <v>21.499099999999999</v>
          </cell>
          <cell r="K29">
            <v>8.9029000000000007</v>
          </cell>
          <cell r="L29">
            <v>30.596987000000002</v>
          </cell>
          <cell r="M29">
            <v>29.81947979584741</v>
          </cell>
          <cell r="N29">
            <v>34.564617119450851</v>
          </cell>
          <cell r="O29">
            <v>37.840906430014073</v>
          </cell>
          <cell r="P29">
            <v>41.465720352284364</v>
          </cell>
          <cell r="Q29">
            <v>45.274907249993831</v>
          </cell>
          <cell r="R29">
            <v>49.283969238281564</v>
          </cell>
          <cell r="S29">
            <v>53.525021362874156</v>
          </cell>
          <cell r="T29">
            <v>58.03605314867815</v>
          </cell>
          <cell r="U29">
            <v>62.430786568506001</v>
          </cell>
          <cell r="V29">
            <v>67.047273428032355</v>
          </cell>
          <cell r="W29">
            <v>71.69175998641289</v>
          </cell>
          <cell r="X29">
            <v>76.409835696150409</v>
          </cell>
        </row>
        <row r="30">
          <cell r="B30" t="str">
            <v xml:space="preserve">  Other</v>
          </cell>
          <cell r="D30">
            <v>0.1</v>
          </cell>
          <cell r="E30">
            <v>0.3</v>
          </cell>
          <cell r="F30">
            <v>0.5</v>
          </cell>
          <cell r="G30">
            <v>8.3000000000000007</v>
          </cell>
          <cell r="H30">
            <v>7.1785614105333616E-3</v>
          </cell>
          <cell r="I30">
            <v>0.13500000000000001</v>
          </cell>
          <cell r="J30">
            <v>1.1000000000000001</v>
          </cell>
          <cell r="K30">
            <v>4.58E-2</v>
          </cell>
          <cell r="L30">
            <v>0.14078100000000002</v>
          </cell>
          <cell r="M30">
            <v>0.13720358103035424</v>
          </cell>
          <cell r="N30">
            <v>0.15903661895510857</v>
          </cell>
          <cell r="O30">
            <v>0.17411128253000246</v>
          </cell>
          <cell r="P30">
            <v>0.19078955640027387</v>
          </cell>
          <cell r="Q30">
            <v>0.20831615601762957</v>
          </cell>
          <cell r="R30">
            <v>0.22676240877359979</v>
          </cell>
          <cell r="S30">
            <v>0.2462760804678836</v>
          </cell>
          <cell r="T30">
            <v>0.26703196619732722</v>
          </cell>
          <cell r="U30">
            <v>0.28725274694207126</v>
          </cell>
          <cell r="V30">
            <v>0.30849384615785286</v>
          </cell>
          <cell r="W30">
            <v>0.32986377588901794</v>
          </cell>
          <cell r="X30">
            <v>0.35157229955811509</v>
          </cell>
        </row>
        <row r="32">
          <cell r="B32" t="str">
            <v>(Shares in percent of total)</v>
          </cell>
        </row>
        <row r="34">
          <cell r="B34" t="str">
            <v>Agricultural and fish products</v>
          </cell>
          <cell r="D34">
            <v>50.060496067755601</v>
          </cell>
          <cell r="E34">
            <v>53.046989720998539</v>
          </cell>
          <cell r="F34">
            <v>55.983863738233985</v>
          </cell>
          <cell r="G34">
            <v>39.501734033889527</v>
          </cell>
          <cell r="H34">
            <v>53.250146592626322</v>
          </cell>
          <cell r="I34">
            <v>52.795889246907159</v>
          </cell>
          <cell r="J34">
            <v>42.031651036101508</v>
          </cell>
          <cell r="K34">
            <v>45.447787668982109</v>
          </cell>
          <cell r="L34">
            <v>57.179199776064969</v>
          </cell>
          <cell r="M34">
            <v>58.919760988762292</v>
          </cell>
          <cell r="N34">
            <v>60.014261623169652</v>
          </cell>
          <cell r="O34">
            <v>60.80588831476156</v>
          </cell>
          <cell r="P34">
            <v>60.92448830440339</v>
          </cell>
          <cell r="Q34">
            <v>61.06646167831903</v>
          </cell>
          <cell r="R34">
            <v>61.256850721762021</v>
          </cell>
          <cell r="S34">
            <v>61.356912954475575</v>
          </cell>
          <cell r="T34">
            <v>61.485247667706233</v>
          </cell>
          <cell r="U34">
            <v>61.596159487230686</v>
          </cell>
          <cell r="V34">
            <v>61.58450607163023</v>
          </cell>
          <cell r="W34">
            <v>61.511951903969276</v>
          </cell>
          <cell r="X34">
            <v>61.494680490268316</v>
          </cell>
        </row>
        <row r="35">
          <cell r="B35" t="str">
            <v xml:space="preserve">  Cotton</v>
          </cell>
          <cell r="D35">
            <v>11.252268602540836</v>
          </cell>
          <cell r="E35">
            <v>16.29955947136564</v>
          </cell>
          <cell r="F35">
            <v>11.743612729717617</v>
          </cell>
          <cell r="G35">
            <v>0.14984090641761114</v>
          </cell>
          <cell r="H35">
            <v>1.1760044688169817</v>
          </cell>
          <cell r="I35">
            <v>0.41699492747992778</v>
          </cell>
          <cell r="J35">
            <v>1.5058842636587193</v>
          </cell>
          <cell r="K35">
            <v>0.42855989548096157</v>
          </cell>
          <cell r="L35">
            <v>0.2066960814274873</v>
          </cell>
          <cell r="M35">
            <v>0.2066960814274873</v>
          </cell>
          <cell r="N35">
            <v>0.2066960814274873</v>
          </cell>
          <cell r="O35">
            <v>0.20669608142748724</v>
          </cell>
          <cell r="P35">
            <v>0.2066960814274873</v>
          </cell>
          <cell r="Q35">
            <v>0.2066960814274873</v>
          </cell>
          <cell r="R35">
            <v>0.2066960814274873</v>
          </cell>
          <cell r="S35">
            <v>0.20669608142748724</v>
          </cell>
          <cell r="T35">
            <v>0.20669608142748724</v>
          </cell>
          <cell r="U35">
            <v>0.2066960814274873</v>
          </cell>
          <cell r="V35">
            <v>0.2066960814274873</v>
          </cell>
          <cell r="W35">
            <v>0.2066960814274873</v>
          </cell>
          <cell r="X35">
            <v>0.20669608142748724</v>
          </cell>
        </row>
        <row r="36">
          <cell r="B36" t="str">
            <v xml:space="preserve">  Chemical products</v>
          </cell>
          <cell r="D36">
            <v>3.3272837265577739</v>
          </cell>
          <cell r="E36">
            <v>2.9001468428781205</v>
          </cell>
          <cell r="F36">
            <v>2.6893769610040348</v>
          </cell>
          <cell r="G36">
            <v>1.1238067981320832</v>
          </cell>
          <cell r="H36" t="str">
            <v>...</v>
          </cell>
          <cell r="I36" t="str">
            <v>...</v>
          </cell>
          <cell r="J36" t="str">
            <v>...</v>
          </cell>
          <cell r="K36" t="str">
            <v>...</v>
          </cell>
          <cell r="L36" t="str">
            <v>...</v>
          </cell>
          <cell r="M36" t="str">
            <v>...</v>
          </cell>
          <cell r="N36" t="str">
            <v>...</v>
          </cell>
          <cell r="O36" t="str">
            <v>...</v>
          </cell>
          <cell r="P36" t="str">
            <v>...</v>
          </cell>
          <cell r="Q36" t="str">
            <v>...</v>
          </cell>
          <cell r="R36" t="str">
            <v>...</v>
          </cell>
          <cell r="S36" t="str">
            <v>...</v>
          </cell>
          <cell r="T36" t="str">
            <v>...</v>
          </cell>
          <cell r="U36" t="str">
            <v>...</v>
          </cell>
          <cell r="V36" t="str">
            <v>...</v>
          </cell>
          <cell r="W36" t="str">
            <v>...</v>
          </cell>
          <cell r="X36" t="str">
            <v>...</v>
          </cell>
        </row>
        <row r="37">
          <cell r="B37" t="str">
            <v xml:space="preserve">  Other</v>
          </cell>
          <cell r="D37">
            <v>10.16333938294011</v>
          </cell>
          <cell r="E37">
            <v>11.674008810572689</v>
          </cell>
          <cell r="F37">
            <v>11.698789780367552</v>
          </cell>
          <cell r="G37">
            <v>15.583454267431557</v>
          </cell>
          <cell r="H37">
            <v>16.941898967626166</v>
          </cell>
          <cell r="I37">
            <v>29.465108543114717</v>
          </cell>
          <cell r="J37">
            <v>43.185201970308043</v>
          </cell>
          <cell r="K37">
            <v>39.708152303068829</v>
          </cell>
          <cell r="L37">
            <v>24.969874535476627</v>
          </cell>
          <cell r="M37">
            <v>28.695446184785656</v>
          </cell>
          <cell r="N37">
            <v>29.707256115104482</v>
          </cell>
          <cell r="O37">
            <v>31.205460827562408</v>
          </cell>
          <cell r="P37">
            <v>31.894877572099144</v>
          </cell>
          <cell r="Q37">
            <v>32.716784040771572</v>
          </cell>
          <cell r="R37">
            <v>33.662046952806243</v>
          </cell>
          <cell r="S37">
            <v>34.714216895032393</v>
          </cell>
          <cell r="T37">
            <v>35.857860624653817</v>
          </cell>
          <cell r="U37">
            <v>36.667062860074964</v>
          </cell>
          <cell r="V37">
            <v>37.556619446506325</v>
          </cell>
          <cell r="W37">
            <v>38.284666711464006</v>
          </cell>
          <cell r="X37">
            <v>38.794360974531955</v>
          </cell>
        </row>
        <row r="38">
          <cell r="B38" t="str">
            <v xml:space="preserve">  Gold</v>
          </cell>
          <cell r="D38">
            <v>4.2649727767695103</v>
          </cell>
          <cell r="E38">
            <v>3.7444933920704844</v>
          </cell>
          <cell r="F38">
            <v>0</v>
          </cell>
          <cell r="G38">
            <v>9.7771191437491254</v>
          </cell>
          <cell r="H38">
            <v>1.1665404328536448</v>
          </cell>
          <cell r="I38">
            <v>1.7268719320239379</v>
          </cell>
          <cell r="J38">
            <v>3.2092740258549934</v>
          </cell>
          <cell r="K38">
            <v>1.2653972849155788</v>
          </cell>
          <cell r="L38">
            <v>4.9610579646338273</v>
          </cell>
          <cell r="M38">
            <v>4.9610579646338273</v>
          </cell>
          <cell r="N38">
            <v>4.9610579646338273</v>
          </cell>
          <cell r="O38">
            <v>4.9610579646338264</v>
          </cell>
          <cell r="P38">
            <v>4.9610579646338264</v>
          </cell>
          <cell r="Q38">
            <v>4.9610579646338264</v>
          </cell>
          <cell r="R38">
            <v>4.9610579646338273</v>
          </cell>
          <cell r="S38">
            <v>4.9610579646338264</v>
          </cell>
          <cell r="T38">
            <v>4.9610579646338273</v>
          </cell>
          <cell r="U38">
            <v>4.9610579646338273</v>
          </cell>
          <cell r="V38">
            <v>4.9610579646338273</v>
          </cell>
          <cell r="W38">
            <v>4.9610579646338273</v>
          </cell>
          <cell r="X38">
            <v>4.9610579646338273</v>
          </cell>
        </row>
        <row r="39">
          <cell r="B39" t="str">
            <v xml:space="preserve">  Other</v>
          </cell>
          <cell r="D39">
            <v>3.0248033877797946E-2</v>
          </cell>
          <cell r="E39">
            <v>0.11013215859030838</v>
          </cell>
          <cell r="F39">
            <v>0.22411474675033621</v>
          </cell>
          <cell r="G39">
            <v>3.1091988081654307</v>
          </cell>
          <cell r="H39">
            <v>2.0440077672295156E-3</v>
          </cell>
          <cell r="I39">
            <v>2.5646612851840663E-2</v>
          </cell>
          <cell r="J39">
            <v>0.16420228886048688</v>
          </cell>
          <cell r="K39">
            <v>6.509698598112245E-3</v>
          </cell>
          <cell r="L39">
            <v>2.2826518876486596E-2</v>
          </cell>
          <cell r="M39">
            <v>2.2826518876486596E-2</v>
          </cell>
          <cell r="N39">
            <v>2.2826518876486592E-2</v>
          </cell>
          <cell r="O39">
            <v>2.2826518876486596E-2</v>
          </cell>
          <cell r="P39">
            <v>2.2826518876486592E-2</v>
          </cell>
          <cell r="Q39">
            <v>2.2826518876486596E-2</v>
          </cell>
          <cell r="R39">
            <v>2.2826518876486596E-2</v>
          </cell>
          <cell r="S39">
            <v>2.2826518876486596E-2</v>
          </cell>
          <cell r="T39">
            <v>2.2826518876486596E-2</v>
          </cell>
          <cell r="U39">
            <v>2.2826518876486592E-2</v>
          </cell>
          <cell r="V39">
            <v>2.2826518876486592E-2</v>
          </cell>
          <cell r="W39">
            <v>2.2826518876486596E-2</v>
          </cell>
          <cell r="X39">
            <v>2.2826518876486596E-2</v>
          </cell>
        </row>
        <row r="40">
          <cell r="B40" t="str">
            <v xml:space="preserve">  Coffee</v>
          </cell>
          <cell r="D40">
            <v>21.47610405323654</v>
          </cell>
          <cell r="E40">
            <v>13.289280469897214</v>
          </cell>
          <cell r="F40">
            <v>20.304796055580461</v>
          </cell>
          <cell r="G40">
            <v>11.949812286804486</v>
          </cell>
          <cell r="H40">
            <v>20.443717686127211</v>
          </cell>
          <cell r="I40">
            <v>24.942755810240143</v>
          </cell>
          <cell r="J40">
            <v>17.31025007411494</v>
          </cell>
          <cell r="K40">
            <v>16.444664150720271</v>
          </cell>
          <cell r="L40">
            <v>27.676816476936615</v>
          </cell>
          <cell r="M40">
            <v>27.676816476936615</v>
          </cell>
          <cell r="N40">
            <v>27.676816476936615</v>
          </cell>
          <cell r="O40">
            <v>27.676816476936615</v>
          </cell>
          <cell r="P40">
            <v>27.676816476936615</v>
          </cell>
          <cell r="Q40">
            <v>27.676816476936615</v>
          </cell>
          <cell r="R40">
            <v>27.676816476936622</v>
          </cell>
          <cell r="S40">
            <v>27.676816476936612</v>
          </cell>
          <cell r="T40">
            <v>27.676816476936615</v>
          </cell>
          <cell r="U40">
            <v>27.676816476936615</v>
          </cell>
          <cell r="V40">
            <v>27.676816476936615</v>
          </cell>
          <cell r="W40">
            <v>27.676816476936612</v>
          </cell>
          <cell r="X40">
            <v>27.676816476936612</v>
          </cell>
        </row>
        <row r="41">
          <cell r="D41">
            <v>12.942989214175658</v>
          </cell>
          <cell r="E41">
            <v>13.463166807790008</v>
          </cell>
          <cell r="F41">
            <v>14.679415073115864</v>
          </cell>
          <cell r="G41">
            <v>17.698377109872037</v>
          </cell>
          <cell r="H41">
            <v>21.295488520674482</v>
          </cell>
          <cell r="I41">
            <v>39.256848371119212</v>
          </cell>
          <cell r="J41">
            <v>52.225580569556683</v>
          </cell>
          <cell r="K41">
            <v>47.523179578496205</v>
          </cell>
          <cell r="L41">
            <v>34.525408477786243</v>
          </cell>
          <cell r="M41">
            <v>39.676691189395541</v>
          </cell>
          <cell r="N41">
            <v>41.075703070552791</v>
          </cell>
          <cell r="O41">
            <v>43.147244503709096</v>
          </cell>
          <cell r="P41">
            <v>44.100488969665001</v>
          </cell>
          <cell r="Q41">
            <v>45.23692465824378</v>
          </cell>
          <cell r="R41">
            <v>46.543923141977899</v>
          </cell>
          <cell r="S41">
            <v>47.99874010518667</v>
          </cell>
          <cell r="T41">
            <v>49.580036273180625</v>
          </cell>
          <cell r="U41">
            <v>50.69890604080237</v>
          </cell>
          <cell r="V41">
            <v>51.92888036314077</v>
          </cell>
          <cell r="W41">
            <v>52.93553857354091</v>
          </cell>
          <cell r="X41">
            <v>53.640283910014396</v>
          </cell>
        </row>
        <row r="42">
          <cell r="B42" t="str">
            <v>(In percent of GDP)</v>
          </cell>
        </row>
        <row r="44">
          <cell r="B44" t="str">
            <v>Total exports, f.o.b.</v>
          </cell>
          <cell r="D44">
            <v>21.138107416879791</v>
          </cell>
          <cell r="E44">
            <v>15.642119419042494</v>
          </cell>
          <cell r="F44">
            <v>12.085328595263372</v>
          </cell>
          <cell r="G44">
            <v>14.764869191143243</v>
          </cell>
          <cell r="H44">
            <v>19.170384339208837</v>
          </cell>
          <cell r="I44">
            <v>27.895058714115244</v>
          </cell>
          <cell r="J44">
            <v>34.013123840462015</v>
          </cell>
          <cell r="K44">
            <v>34.866510671770932</v>
          </cell>
          <cell r="L44">
            <v>29.156134577569258</v>
          </cell>
          <cell r="M44">
            <v>26.108614528756281</v>
          </cell>
          <cell r="N44">
            <v>28.420646240038529</v>
          </cell>
          <cell r="O44">
            <v>29.11889033283283</v>
          </cell>
          <cell r="P44">
            <v>29.622676971053703</v>
          </cell>
          <cell r="Q44">
            <v>30.027173669797037</v>
          </cell>
          <cell r="R44">
            <v>30.344805813623637</v>
          </cell>
          <cell r="S44">
            <v>30.595484321471446</v>
          </cell>
          <cell r="T44">
            <v>30.79783239170397</v>
          </cell>
          <cell r="U44">
            <v>30.756923065694945</v>
          </cell>
          <cell r="V44">
            <v>30.665284572941797</v>
          </cell>
          <cell r="W44">
            <v>30.44086004455961</v>
          </cell>
          <cell r="X44">
            <v>30.120261658391346</v>
          </cell>
        </row>
        <row r="45">
          <cell r="B45" t="str">
            <v>Non-coffee exports</v>
          </cell>
          <cell r="D45">
            <v>259.59999999999997</v>
          </cell>
          <cell r="E45">
            <v>236.2</v>
          </cell>
          <cell r="F45">
            <v>177.79999999999995</v>
          </cell>
          <cell r="G45">
            <v>235.04979999999998</v>
          </cell>
          <cell r="H45">
            <v>279.40190215516822</v>
          </cell>
          <cell r="I45">
            <v>395.09029999999996</v>
          </cell>
          <cell r="J45">
            <v>553.94310000000007</v>
          </cell>
          <cell r="K45">
            <v>587.86660000000006</v>
          </cell>
          <cell r="L45">
            <v>446.04830700000002</v>
          </cell>
          <cell r="M45">
            <v>434.7136689818002</v>
          </cell>
          <cell r="N45">
            <v>503.88912307719283</v>
          </cell>
          <cell r="O45">
            <v>551.65145013962297</v>
          </cell>
          <cell r="P45">
            <v>604.49463084949798</v>
          </cell>
          <cell r="Q45">
            <v>660.02563351880951</v>
          </cell>
          <cell r="R45">
            <v>718.47045073345203</v>
          </cell>
          <cell r="S45">
            <v>780.2972613299753</v>
          </cell>
          <cell r="T45">
            <v>846.05988334504673</v>
          </cell>
          <cell r="U45">
            <v>910.12708713967299</v>
          </cell>
          <cell r="V45">
            <v>977.42705193618963</v>
          </cell>
          <cell r="W45">
            <v>1045.1352013121364</v>
          </cell>
          <cell r="X45">
            <v>1113.9161463975543</v>
          </cell>
        </row>
        <row r="46">
          <cell r="B46" t="str">
            <v>Rate growth non-coffee exports</v>
          </cell>
          <cell r="E46">
            <v>-9.0138674884437506</v>
          </cell>
          <cell r="F46">
            <v>-24.724809483488585</v>
          </cell>
          <cell r="G46">
            <v>32.198987626546696</v>
          </cell>
          <cell r="H46">
            <v>18.869236287445567</v>
          </cell>
          <cell r="I46">
            <v>41.405730223190538</v>
          </cell>
          <cell r="J46">
            <v>40.206707175549525</v>
          </cell>
          <cell r="K46">
            <v>6.1240044329462728</v>
          </cell>
          <cell r="L46">
            <v>-24.124230395127068</v>
          </cell>
          <cell r="M46">
            <v>-2.5411234254947734</v>
          </cell>
          <cell r="N46">
            <v>15.912877609166864</v>
          </cell>
          <cell r="O46">
            <v>9.4787374592948392</v>
          </cell>
          <cell r="P46">
            <v>9.5790885162180484</v>
          </cell>
          <cell r="Q46">
            <v>9.1863516788021293</v>
          </cell>
          <cell r="R46">
            <v>8.8549314218380193</v>
          </cell>
          <cell r="S46">
            <v>8.6053379834072796</v>
          </cell>
          <cell r="T46">
            <v>8.4278934803619023</v>
          </cell>
          <cell r="U46">
            <v>7.5724195244106562</v>
          </cell>
          <cell r="V46">
            <v>7.3945678298648954</v>
          </cell>
          <cell r="W46">
            <v>6.9271818538092722</v>
          </cell>
          <cell r="X46">
            <v>6.5810571683994068</v>
          </cell>
        </row>
        <row r="47">
          <cell r="B47" t="str">
            <v>Rate of growth coffee</v>
          </cell>
          <cell r="E47">
            <v>-49.014084507042256</v>
          </cell>
          <cell r="F47">
            <v>25.138121546961312</v>
          </cell>
          <cell r="G47">
            <v>-29.580573951434875</v>
          </cell>
          <cell r="H47">
            <v>125.07334747596187</v>
          </cell>
          <cell r="I47">
            <v>82.86619749336208</v>
          </cell>
          <cell r="J47">
            <v>-11.678053238889518</v>
          </cell>
          <cell r="K47">
            <v>-0.22705655200009334</v>
          </cell>
          <cell r="L47">
            <v>47.533582831312302</v>
          </cell>
          <cell r="M47">
            <v>-2.5411234254947734</v>
          </cell>
          <cell r="N47">
            <v>15.912877609166864</v>
          </cell>
          <cell r="O47">
            <v>9.4787374592948392</v>
          </cell>
          <cell r="P47">
            <v>9.5790885162180484</v>
          </cell>
          <cell r="Q47">
            <v>9.1863516788021293</v>
          </cell>
          <cell r="R47">
            <v>8.8549314218380424</v>
          </cell>
          <cell r="S47">
            <v>8.6053379834072352</v>
          </cell>
          <cell r="T47">
            <v>8.4278934803619023</v>
          </cell>
          <cell r="U47">
            <v>7.5724195244106562</v>
          </cell>
          <cell r="V47">
            <v>7.3945678298648954</v>
          </cell>
          <cell r="W47">
            <v>6.92718185380925</v>
          </cell>
          <cell r="X47">
            <v>6.5810571683994068</v>
          </cell>
        </row>
        <row r="49">
          <cell r="B49" t="str">
            <v>Sources: Data provided by the Nicaraguan authorities; and staff estimates.</v>
          </cell>
        </row>
        <row r="52">
          <cell r="B52" t="str">
            <v>Table 4. Nicaraguan Merchandise Exports</v>
          </cell>
        </row>
        <row r="55">
          <cell r="H55" t="str">
            <v>1994</v>
          </cell>
          <cell r="I55" t="str">
            <v>1995</v>
          </cell>
          <cell r="J55" t="str">
            <v>1996</v>
          </cell>
          <cell r="K55" t="str">
            <v>1997</v>
          </cell>
          <cell r="L55" t="str">
            <v>1998</v>
          </cell>
          <cell r="M55" t="str">
            <v>1999</v>
          </cell>
          <cell r="N55" t="str">
            <v>2000</v>
          </cell>
          <cell r="O55" t="str">
            <v>2001</v>
          </cell>
          <cell r="P55" t="str">
            <v>2002</v>
          </cell>
          <cell r="Q55">
            <v>2003</v>
          </cell>
          <cell r="R55">
            <v>2004</v>
          </cell>
          <cell r="S55">
            <v>2005</v>
          </cell>
          <cell r="T55">
            <v>2006</v>
          </cell>
          <cell r="U55">
            <v>2007</v>
          </cell>
          <cell r="V55">
            <v>2008</v>
          </cell>
          <cell r="W55">
            <v>2009</v>
          </cell>
          <cell r="X55">
            <v>2010</v>
          </cell>
        </row>
        <row r="56">
          <cell r="H56" t="str">
            <v>Actual</v>
          </cell>
          <cell r="I56" t="str">
            <v>BCN</v>
          </cell>
          <cell r="J56" t="str">
            <v>BCN</v>
          </cell>
          <cell r="K56" t="str">
            <v>Proj</v>
          </cell>
          <cell r="L56" t="str">
            <v>Proj</v>
          </cell>
          <cell r="M56" t="str">
            <v>Proj</v>
          </cell>
          <cell r="N56" t="str">
            <v>Proj</v>
          </cell>
          <cell r="O56" t="str">
            <v>Proj</v>
          </cell>
          <cell r="P56" t="str">
            <v>Proj</v>
          </cell>
        </row>
        <row r="60">
          <cell r="B60" t="str">
            <v xml:space="preserve">Cotton (US$ millions)  </v>
          </cell>
          <cell r="H60">
            <v>4.2</v>
          </cell>
          <cell r="I60">
            <v>2.1949999999999998</v>
          </cell>
          <cell r="J60">
            <v>10.087999999999999</v>
          </cell>
          <cell r="K60">
            <v>3.0152000000000001</v>
          </cell>
          <cell r="L60">
            <v>1.2747840000000001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</row>
        <row r="61">
          <cell r="B61" t="str">
            <v xml:space="preserve">  Quantity (thousands of qq)</v>
          </cell>
          <cell r="H61">
            <v>69.37561942517344</v>
          </cell>
          <cell r="I61">
            <v>34</v>
          </cell>
          <cell r="J61">
            <v>128.80000000000001</v>
          </cell>
          <cell r="K61">
            <v>42.3</v>
          </cell>
          <cell r="L61">
            <v>19.600000000000001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  <cell r="T61">
            <v>0</v>
          </cell>
          <cell r="U61">
            <v>0</v>
          </cell>
          <cell r="V61">
            <v>0</v>
          </cell>
          <cell r="W61">
            <v>0</v>
          </cell>
          <cell r="X61">
            <v>0</v>
          </cell>
        </row>
        <row r="62">
          <cell r="B62" t="str">
            <v xml:space="preserve">  Price (US$/qq)</v>
          </cell>
          <cell r="H62">
            <v>60.54</v>
          </cell>
          <cell r="I62">
            <v>64.599999999999994</v>
          </cell>
          <cell r="J62">
            <v>78.3</v>
          </cell>
          <cell r="K62">
            <v>71.2</v>
          </cell>
          <cell r="L62">
            <v>65.040000000000006</v>
          </cell>
          <cell r="M62">
            <v>65.040000000000006</v>
          </cell>
          <cell r="N62">
            <v>67.90176000000001</v>
          </cell>
          <cell r="O62">
            <v>72.654883200000015</v>
          </cell>
          <cell r="P62">
            <v>77.45010549120002</v>
          </cell>
          <cell r="Q62">
            <v>82.252012031654431</v>
          </cell>
          <cell r="R62">
            <v>83.23903617603429</v>
          </cell>
          <cell r="S62">
            <v>84.2379046101467</v>
          </cell>
          <cell r="T62">
            <v>85.248759465468467</v>
          </cell>
          <cell r="U62">
            <v>86.271744579054086</v>
          </cell>
          <cell r="V62">
            <v>87.307005514002739</v>
          </cell>
          <cell r="W62">
            <v>88.354689580170771</v>
          </cell>
          <cell r="X62">
            <v>89.414945855132814</v>
          </cell>
        </row>
        <row r="64">
          <cell r="B64" t="str">
            <v xml:space="preserve">Coffee (US$ millions)  </v>
          </cell>
          <cell r="H64">
            <v>73.013000000000005</v>
          </cell>
          <cell r="I64">
            <v>131.29499999999999</v>
          </cell>
          <cell r="J64">
            <v>115.9623</v>
          </cell>
          <cell r="K64">
            <v>115.699</v>
          </cell>
          <cell r="L64">
            <v>170.69488000000001</v>
          </cell>
          <cell r="M64">
            <v>126.01390000000001</v>
          </cell>
          <cell r="N64">
            <v>140.88800000000001</v>
          </cell>
          <cell r="O64">
            <v>143.89788000000001</v>
          </cell>
          <cell r="P64">
            <v>153.91693799999999</v>
          </cell>
          <cell r="Q64">
            <v>161.54218080000001</v>
          </cell>
          <cell r="R64">
            <v>169.54518792220185</v>
          </cell>
          <cell r="S64">
            <v>177.94467429632925</v>
          </cell>
          <cell r="T64">
            <v>184.96451007132205</v>
          </cell>
          <cell r="U64">
            <v>192.26127514753017</v>
          </cell>
          <cell r="V64">
            <v>199.84589425885474</v>
          </cell>
          <cell r="W64">
            <v>207.72972311493797</v>
          </cell>
          <cell r="X64">
            <v>215.92456540295848</v>
          </cell>
        </row>
        <row r="65">
          <cell r="B65" t="str">
            <v xml:space="preserve">  Quantity (thousands of qq)</v>
          </cell>
          <cell r="H65">
            <v>799.1</v>
          </cell>
          <cell r="I65">
            <v>879.5</v>
          </cell>
          <cell r="J65">
            <v>1059.4000000000001</v>
          </cell>
          <cell r="K65">
            <v>820.4</v>
          </cell>
          <cell r="L65">
            <v>1198.7</v>
          </cell>
          <cell r="M65">
            <v>1177.7</v>
          </cell>
          <cell r="N65">
            <v>1280.8</v>
          </cell>
          <cell r="O65">
            <v>1344.84</v>
          </cell>
          <cell r="P65">
            <v>1412.0819999999999</v>
          </cell>
          <cell r="Q65">
            <v>1468.56528</v>
          </cell>
          <cell r="R65">
            <v>1527.3078912000001</v>
          </cell>
          <cell r="S65">
            <v>1588.4002068480002</v>
          </cell>
          <cell r="T65">
            <v>1636.0522130534403</v>
          </cell>
          <cell r="U65">
            <v>1685.1337794450435</v>
          </cell>
          <cell r="V65">
            <v>1735.6877928283948</v>
          </cell>
          <cell r="W65">
            <v>1787.7584266132467</v>
          </cell>
          <cell r="X65">
            <v>1841.3911794116441</v>
          </cell>
        </row>
        <row r="66">
          <cell r="B66" t="str">
            <v xml:space="preserve">  Price (US$/qq)</v>
          </cell>
          <cell r="H66">
            <v>91.4</v>
          </cell>
          <cell r="I66">
            <v>149.30000000000001</v>
          </cell>
          <cell r="J66">
            <v>109.5</v>
          </cell>
          <cell r="K66">
            <v>141</v>
          </cell>
          <cell r="L66">
            <v>142.4</v>
          </cell>
          <cell r="M66">
            <v>107</v>
          </cell>
          <cell r="N66">
            <v>110</v>
          </cell>
          <cell r="O66">
            <v>107</v>
          </cell>
          <cell r="P66">
            <v>109</v>
          </cell>
          <cell r="Q66">
            <v>110</v>
          </cell>
          <cell r="R66">
            <v>111.0091743119266</v>
          </cell>
          <cell r="S66">
            <v>112.02760710377913</v>
          </cell>
          <cell r="T66">
            <v>113.0553833157404</v>
          </cell>
          <cell r="U66">
            <v>114.09258866726094</v>
          </cell>
          <cell r="V66">
            <v>115.13930966420828</v>
          </cell>
          <cell r="W66">
            <v>116.19563360608174</v>
          </cell>
          <cell r="X66">
            <v>117.2616485932935</v>
          </cell>
        </row>
        <row r="68">
          <cell r="B68" t="str">
            <v xml:space="preserve">Sugar (US$ millions)  </v>
          </cell>
          <cell r="H68">
            <v>15.8268</v>
          </cell>
          <cell r="I68">
            <v>29.631</v>
          </cell>
          <cell r="J68">
            <v>41.278599999999997</v>
          </cell>
          <cell r="K68">
            <v>51.381999999999998</v>
          </cell>
          <cell r="L68">
            <v>44.596199999999996</v>
          </cell>
          <cell r="M68">
            <v>55.866426399999995</v>
          </cell>
          <cell r="N68">
            <v>58.553442014400005</v>
          </cell>
          <cell r="O68">
            <v>63.300232869471373</v>
          </cell>
          <cell r="P68">
            <v>68.362705504217189</v>
          </cell>
          <cell r="Q68">
            <v>73.086360030756381</v>
          </cell>
          <cell r="R68">
            <v>77.364820895886254</v>
          </cell>
          <cell r="S68">
            <v>81.910896655850948</v>
          </cell>
          <cell r="T68">
            <v>85.908101789735227</v>
          </cell>
          <cell r="U68">
            <v>90.119001662099336</v>
          </cell>
          <cell r="V68">
            <v>94.555718230891472</v>
          </cell>
          <cell r="W68">
            <v>99.231084919750174</v>
          </cell>
          <cell r="X68">
            <v>104.15868914341826</v>
          </cell>
        </row>
        <row r="69">
          <cell r="B69" t="str">
            <v xml:space="preserve">  Quantity (millions of qq)</v>
          </cell>
          <cell r="H69">
            <v>1.2129000000000001</v>
          </cell>
          <cell r="I69">
            <v>2.101</v>
          </cell>
          <cell r="J69">
            <v>2.8355000000000001</v>
          </cell>
          <cell r="K69">
            <v>4.5940000000000003</v>
          </cell>
          <cell r="L69">
            <v>4.0541999999999998</v>
          </cell>
          <cell r="M69">
            <v>4.5301999999999998</v>
          </cell>
          <cell r="N69">
            <v>4.5982000000000003</v>
          </cell>
          <cell r="O69">
            <v>4.8281100000000006</v>
          </cell>
          <cell r="P69">
            <v>5.0695155000000005</v>
          </cell>
          <cell r="Q69">
            <v>5.2722961200000009</v>
          </cell>
          <cell r="R69">
            <v>5.4831879648000017</v>
          </cell>
          <cell r="S69">
            <v>5.7025154833920011</v>
          </cell>
          <cell r="T69">
            <v>5.8735909478937618</v>
          </cell>
          <cell r="U69">
            <v>6.0497986763305756</v>
          </cell>
          <cell r="V69">
            <v>6.231292636620493</v>
          </cell>
          <cell r="W69">
            <v>6.4182314157191076</v>
          </cell>
          <cell r="X69">
            <v>6.6107783581906805</v>
          </cell>
        </row>
        <row r="70">
          <cell r="B70" t="str">
            <v xml:space="preserve">  Price (US$/qq)</v>
          </cell>
          <cell r="H70">
            <v>13</v>
          </cell>
          <cell r="I70">
            <v>14.1</v>
          </cell>
          <cell r="J70">
            <v>14.6</v>
          </cell>
          <cell r="K70">
            <v>11.2</v>
          </cell>
          <cell r="L70">
            <v>11</v>
          </cell>
          <cell r="M70">
            <v>12.331999999999999</v>
          </cell>
          <cell r="N70">
            <v>12.733992000000001</v>
          </cell>
          <cell r="O70">
            <v>13.110768576000002</v>
          </cell>
          <cell r="P70">
            <v>13.485057004800002</v>
          </cell>
          <cell r="Q70">
            <v>13.862339741030398</v>
          </cell>
          <cell r="R70">
            <v>14.109459933261311</v>
          </cell>
          <cell r="S70">
            <v>14.363993731259152</v>
          </cell>
          <cell r="T70">
            <v>14.626163543196927</v>
          </cell>
          <cell r="U70">
            <v>14.896198449492836</v>
          </cell>
          <cell r="V70">
            <v>15.174334402977621</v>
          </cell>
          <cell r="W70">
            <v>15.460814435066951</v>
          </cell>
          <cell r="X70">
            <v>15.755888868118957</v>
          </cell>
        </row>
        <row r="72">
          <cell r="B72" t="str">
            <v xml:space="preserve">Meat (US$ millions)  </v>
          </cell>
          <cell r="H72">
            <v>63.227499999999999</v>
          </cell>
          <cell r="I72">
            <v>54.4664</v>
          </cell>
          <cell r="J72">
            <v>40.704599999999999</v>
          </cell>
          <cell r="K72">
            <v>44.106999999999999</v>
          </cell>
          <cell r="L72">
            <v>34.760399999999997</v>
          </cell>
          <cell r="M72">
            <v>37.365914999999994</v>
          </cell>
          <cell r="N72">
            <v>39.825389999999992</v>
          </cell>
          <cell r="O72">
            <v>43.60800554219999</v>
          </cell>
          <cell r="P72">
            <v>47.253634805527916</v>
          </cell>
          <cell r="Q72">
            <v>50.658259193266204</v>
          </cell>
          <cell r="R72">
            <v>54.308186768141027</v>
          </cell>
          <cell r="S72">
            <v>58.221091624785586</v>
          </cell>
          <cell r="T72">
            <v>62.415921276351391</v>
          </cell>
          <cell r="U72">
            <v>66.912988404312514</v>
          </cell>
          <cell r="V72">
            <v>71.734069218843231</v>
          </cell>
          <cell r="W72">
            <v>76.902508906060874</v>
          </cell>
          <cell r="X72">
            <v>82.443334672742552</v>
          </cell>
        </row>
        <row r="73">
          <cell r="B73" t="str">
            <v xml:space="preserve">  Quantity (millions of lbs.)</v>
          </cell>
          <cell r="H73">
            <v>58.001600000000003</v>
          </cell>
          <cell r="I73">
            <v>55.526000000000003</v>
          </cell>
          <cell r="J73">
            <v>47.379600000000003</v>
          </cell>
          <cell r="K73">
            <v>50.1</v>
          </cell>
          <cell r="L73">
            <v>41.88</v>
          </cell>
          <cell r="M73">
            <v>43.959899999999998</v>
          </cell>
          <cell r="N73">
            <v>45.8</v>
          </cell>
          <cell r="O73">
            <v>48.548000000000002</v>
          </cell>
          <cell r="P73">
            <v>50.975400000000008</v>
          </cell>
          <cell r="Q73">
            <v>53.524170000000012</v>
          </cell>
          <cell r="R73">
            <v>56.200378500000014</v>
          </cell>
          <cell r="S73">
            <v>59.010397425000015</v>
          </cell>
          <cell r="T73">
            <v>61.960917296250017</v>
          </cell>
          <cell r="U73">
            <v>65.058963161062522</v>
          </cell>
          <cell r="V73">
            <v>68.311911319115652</v>
          </cell>
          <cell r="W73">
            <v>71.727506885071435</v>
          </cell>
          <cell r="X73">
            <v>75.313882229325003</v>
          </cell>
        </row>
        <row r="74">
          <cell r="B74" t="str">
            <v xml:space="preserve">  Price (US$/qq)</v>
          </cell>
          <cell r="H74">
            <v>1.0900992386416926</v>
          </cell>
          <cell r="I74">
            <v>0.98</v>
          </cell>
          <cell r="J74">
            <v>0.86</v>
          </cell>
          <cell r="K74">
            <v>0.9</v>
          </cell>
          <cell r="L74">
            <v>0.83</v>
          </cell>
          <cell r="M74">
            <v>0.85</v>
          </cell>
          <cell r="N74">
            <v>0.86954999999999993</v>
          </cell>
          <cell r="O74">
            <v>0.89824514999999983</v>
          </cell>
          <cell r="P74">
            <v>0.92698899479999985</v>
          </cell>
          <cell r="Q74">
            <v>0.94645576369079976</v>
          </cell>
          <cell r="R74">
            <v>0.96633133472830646</v>
          </cell>
          <cell r="S74">
            <v>0.98662429275760077</v>
          </cell>
          <cell r="T74">
            <v>1.0073434029055104</v>
          </cell>
          <cell r="U74">
            <v>1.0284976143665261</v>
          </cell>
          <cell r="V74">
            <v>1.0500960642682231</v>
          </cell>
          <cell r="W74">
            <v>1.0721480816178557</v>
          </cell>
          <cell r="X74">
            <v>1.0946631913318305</v>
          </cell>
        </row>
        <row r="76">
          <cell r="B76" t="str">
            <v>Seafood (US$ millions)</v>
          </cell>
          <cell r="H76">
            <v>42.1</v>
          </cell>
          <cell r="I76">
            <v>74.241</v>
          </cell>
          <cell r="J76">
            <v>75.181000000000012</v>
          </cell>
          <cell r="K76">
            <v>79.432400000000001</v>
          </cell>
          <cell r="L76">
            <v>86.94</v>
          </cell>
          <cell r="M76">
            <v>78.416499999999999</v>
          </cell>
          <cell r="N76">
            <v>82.344699999999989</v>
          </cell>
          <cell r="O76">
            <v>83.423415570000003</v>
          </cell>
          <cell r="P76">
            <v>90.09728881560001</v>
          </cell>
          <cell r="Q76">
            <v>98.278122640056495</v>
          </cell>
          <cell r="R76">
            <v>106.20916713710906</v>
          </cell>
          <cell r="S76">
            <v>113.70753433698897</v>
          </cell>
          <cell r="T76">
            <v>121.73528626118039</v>
          </cell>
          <cell r="U76">
            <v>130.32979747121973</v>
          </cell>
          <cell r="V76">
            <v>139.53108117268786</v>
          </cell>
          <cell r="W76">
            <v>149.38197550347962</v>
          </cell>
          <cell r="X76">
            <v>159.9283429740253</v>
          </cell>
        </row>
        <row r="77">
          <cell r="B77" t="str">
            <v xml:space="preserve">  Quantity (millions of lbs.)</v>
          </cell>
          <cell r="H77">
            <v>9.1521739130434785</v>
          </cell>
          <cell r="I77">
            <v>14.662000000000001</v>
          </cell>
          <cell r="J77">
            <v>13.917</v>
          </cell>
          <cell r="K77">
            <v>14.783199999999999</v>
          </cell>
          <cell r="L77">
            <v>15.147</v>
          </cell>
          <cell r="M77">
            <v>12.9764</v>
          </cell>
          <cell r="N77">
            <v>13.9956</v>
          </cell>
          <cell r="O77">
            <v>15.395160000000001</v>
          </cell>
          <cell r="P77">
            <v>16.626772800000001</v>
          </cell>
          <cell r="Q77">
            <v>17.956914624000003</v>
          </cell>
          <cell r="R77">
            <v>19.213898647680004</v>
          </cell>
          <cell r="S77">
            <v>20.366732566540804</v>
          </cell>
          <cell r="T77">
            <v>21.588736520533253</v>
          </cell>
          <cell r="U77">
            <v>22.884060711765247</v>
          </cell>
          <cell r="V77">
            <v>24.257104354471164</v>
          </cell>
          <cell r="W77">
            <v>25.712530615739436</v>
          </cell>
          <cell r="X77">
            <v>27.255282452683804</v>
          </cell>
        </row>
        <row r="78">
          <cell r="B78" t="str">
            <v xml:space="preserve">  Price (US$/qq)</v>
          </cell>
          <cell r="H78">
            <v>4.5999999999999996</v>
          </cell>
          <cell r="I78">
            <v>5.0634974764697853</v>
          </cell>
          <cell r="J78">
            <v>5.4020981533376453</v>
          </cell>
          <cell r="K78">
            <v>5.3731533091617516</v>
          </cell>
          <cell r="L78">
            <v>5.7397504456327981</v>
          </cell>
          <cell r="M78">
            <v>6.043008846829629</v>
          </cell>
          <cell r="N78">
            <v>5.883613421360999</v>
          </cell>
          <cell r="O78">
            <v>5.4188079610734805</v>
          </cell>
          <cell r="P78">
            <v>5.4188079610734805</v>
          </cell>
          <cell r="Q78">
            <v>5.4729960406842153</v>
          </cell>
          <cell r="R78">
            <v>5.5277260010910574</v>
          </cell>
          <cell r="S78">
            <v>5.5830032611019682</v>
          </cell>
          <cell r="T78">
            <v>5.6388332937129881</v>
          </cell>
          <cell r="U78">
            <v>5.6952216266501177</v>
          </cell>
          <cell r="V78">
            <v>5.7521738429166192</v>
          </cell>
          <cell r="W78">
            <v>5.8096955813457853</v>
          </cell>
          <cell r="X78">
            <v>5.867792537159243</v>
          </cell>
        </row>
        <row r="80">
          <cell r="B80" t="str">
            <v xml:space="preserve">Bananas (US$ millions)  </v>
          </cell>
          <cell r="H80">
            <v>6.3</v>
          </cell>
          <cell r="I80">
            <v>14.2788</v>
          </cell>
          <cell r="J80">
            <v>21.640999999999998</v>
          </cell>
          <cell r="K80">
            <v>16.351500000000001</v>
          </cell>
          <cell r="L80">
            <v>19.463999999999999</v>
          </cell>
          <cell r="M80">
            <v>17.559999999999999</v>
          </cell>
          <cell r="N80">
            <v>18.836963200000003</v>
          </cell>
          <cell r="O80">
            <v>20.186819982912002</v>
          </cell>
          <cell r="P80">
            <v>21.633407502887476</v>
          </cell>
          <cell r="Q80">
            <v>23.183657484544391</v>
          </cell>
          <cell r="R80">
            <v>24.610611602718098</v>
          </cell>
          <cell r="S80">
            <v>26.125394746865393</v>
          </cell>
          <cell r="T80">
            <v>27.73341279353496</v>
          </cell>
          <cell r="U80">
            <v>29.44040435097703</v>
          </cell>
          <cell r="V80">
            <v>31.252461238779667</v>
          </cell>
          <cell r="W80">
            <v>33.176050228026554</v>
          </cell>
          <cell r="X80">
            <v>35.218036119561582</v>
          </cell>
        </row>
        <row r="81">
          <cell r="B81" t="str">
            <v xml:space="preserve">  Quantity (millions of boxes)</v>
          </cell>
          <cell r="H81">
            <v>1.4964370546318289</v>
          </cell>
          <cell r="I81">
            <v>2.6718999999999999</v>
          </cell>
          <cell r="J81">
            <v>3.9662999999999999</v>
          </cell>
          <cell r="K81">
            <v>3.1606999999999998</v>
          </cell>
          <cell r="L81">
            <v>3.8927999999999998</v>
          </cell>
          <cell r="M81">
            <v>3.512</v>
          </cell>
          <cell r="N81">
            <v>3.7227200000000003</v>
          </cell>
          <cell r="O81">
            <v>3.9460832000000003</v>
          </cell>
          <cell r="P81">
            <v>4.1828481920000007</v>
          </cell>
          <cell r="Q81">
            <v>4.4338190835200013</v>
          </cell>
          <cell r="R81">
            <v>4.6555100376960015</v>
          </cell>
          <cell r="S81">
            <v>4.888285539580802</v>
          </cell>
          <cell r="T81">
            <v>5.1326998165598425</v>
          </cell>
          <cell r="U81">
            <v>5.3893348073878347</v>
          </cell>
          <cell r="V81">
            <v>5.6588015477572267</v>
          </cell>
          <cell r="W81">
            <v>5.9417416251450881</v>
          </cell>
          <cell r="X81">
            <v>6.2388287064023427</v>
          </cell>
        </row>
        <row r="82">
          <cell r="B82" t="str">
            <v xml:space="preserve">  Price (US$/qq)</v>
          </cell>
          <cell r="H82">
            <v>4.21</v>
          </cell>
          <cell r="I82">
            <v>5.344062277779857</v>
          </cell>
          <cell r="J82">
            <v>5.4562186420593495</v>
          </cell>
          <cell r="K82">
            <v>5.2</v>
          </cell>
          <cell r="L82">
            <v>5</v>
          </cell>
          <cell r="M82">
            <v>5</v>
          </cell>
          <cell r="N82">
            <v>5.0600000000000005</v>
          </cell>
          <cell r="O82">
            <v>5.1156600000000001</v>
          </cell>
          <cell r="P82">
            <v>5.1719322599999993</v>
          </cell>
          <cell r="Q82">
            <v>5.2288235148599984</v>
          </cell>
          <cell r="R82">
            <v>5.2863405735234581</v>
          </cell>
          <cell r="S82">
            <v>5.3444903198322153</v>
          </cell>
          <cell r="T82">
            <v>5.4032797133503694</v>
          </cell>
          <cell r="U82">
            <v>5.4627157901972225</v>
          </cell>
          <cell r="V82">
            <v>5.5228056638893914</v>
          </cell>
          <cell r="W82">
            <v>5.583556526192174</v>
          </cell>
          <cell r="X82">
            <v>5.6449756479802877</v>
          </cell>
        </row>
        <row r="84">
          <cell r="B84" t="str">
            <v xml:space="preserve">Sesame seed  (US$ millions)  </v>
          </cell>
          <cell r="H84">
            <v>7.3259999999999996</v>
          </cell>
          <cell r="I84">
            <v>11.946</v>
          </cell>
          <cell r="J84">
            <v>14.685</v>
          </cell>
          <cell r="K84">
            <v>12.229200000000001</v>
          </cell>
          <cell r="L84">
            <v>4.3865250000000007</v>
          </cell>
          <cell r="M84">
            <v>4.95</v>
          </cell>
          <cell r="N84">
            <v>10.125</v>
          </cell>
          <cell r="O84">
            <v>12.02799375</v>
          </cell>
          <cell r="P84">
            <v>13.720332470624999</v>
          </cell>
          <cell r="Q84">
            <v>15.321769676596352</v>
          </cell>
          <cell r="R84">
            <v>17.110126633248676</v>
          </cell>
          <cell r="S84">
            <v>19.10722061388147</v>
          </cell>
          <cell r="T84">
            <v>21.337415403933715</v>
          </cell>
          <cell r="U84">
            <v>23.607289654604187</v>
          </cell>
          <cell r="V84">
            <v>25.874533753032377</v>
          </cell>
          <cell r="W84">
            <v>28.359523974673611</v>
          </cell>
          <cell r="X84">
            <v>31.083172657201267</v>
          </cell>
        </row>
        <row r="85">
          <cell r="B85" t="str">
            <v xml:space="preserve">  Quantity (thousands of qq)</v>
          </cell>
          <cell r="H85">
            <v>166.7</v>
          </cell>
          <cell r="I85">
            <v>309.7</v>
          </cell>
          <cell r="J85">
            <v>266.10000000000002</v>
          </cell>
          <cell r="K85">
            <v>326.3</v>
          </cell>
          <cell r="L85">
            <v>97.5</v>
          </cell>
          <cell r="M85">
            <v>110</v>
          </cell>
          <cell r="N85">
            <v>225</v>
          </cell>
          <cell r="O85">
            <v>258.75</v>
          </cell>
          <cell r="P85">
            <v>284.625</v>
          </cell>
          <cell r="Q85">
            <v>307.39500000000004</v>
          </cell>
          <cell r="R85">
            <v>331.98660000000007</v>
          </cell>
          <cell r="S85">
            <v>358.5455280000001</v>
          </cell>
          <cell r="T85">
            <v>387.22917024000014</v>
          </cell>
          <cell r="U85">
            <v>414.3352121568002</v>
          </cell>
          <cell r="V85">
            <v>439.19532488620825</v>
          </cell>
          <cell r="W85">
            <v>465.54704437938079</v>
          </cell>
          <cell r="X85">
            <v>493.47986704214367</v>
          </cell>
        </row>
        <row r="86">
          <cell r="B86" t="str">
            <v xml:space="preserve">  Price (US$/qq)</v>
          </cell>
          <cell r="H86">
            <v>43.9</v>
          </cell>
          <cell r="I86">
            <v>38.6</v>
          </cell>
          <cell r="J86">
            <v>55.2</v>
          </cell>
          <cell r="K86">
            <v>37.5</v>
          </cell>
          <cell r="L86">
            <v>44.99</v>
          </cell>
          <cell r="M86">
            <v>45</v>
          </cell>
          <cell r="N86">
            <v>45</v>
          </cell>
          <cell r="O86">
            <v>46.484999999999999</v>
          </cell>
          <cell r="P86">
            <v>48.204944999999995</v>
          </cell>
          <cell r="Q86">
            <v>49.843913129999997</v>
          </cell>
          <cell r="R86">
            <v>51.538606176419997</v>
          </cell>
          <cell r="S86">
            <v>53.290918786418281</v>
          </cell>
          <cell r="T86">
            <v>55.102810025156508</v>
          </cell>
          <cell r="U86">
            <v>56.976305566011831</v>
          </cell>
          <cell r="V86">
            <v>58.913499955256235</v>
          </cell>
          <cell r="W86">
            <v>60.916558953734949</v>
          </cell>
          <cell r="X86">
            <v>62.987721958161941</v>
          </cell>
        </row>
        <row r="88">
          <cell r="B88" t="str">
            <v xml:space="preserve">Molasses  (US$ millions)  </v>
          </cell>
          <cell r="H88">
            <v>1.9671000000000001</v>
          </cell>
          <cell r="I88">
            <v>3.5160999999999998</v>
          </cell>
          <cell r="J88">
            <v>3.2475999999999998</v>
          </cell>
          <cell r="K88">
            <v>1.8505</v>
          </cell>
          <cell r="L88">
            <v>1.4491299999999998</v>
          </cell>
          <cell r="M88">
            <v>1.2475000000000001</v>
          </cell>
          <cell r="N88">
            <v>1.55142</v>
          </cell>
          <cell r="O88">
            <v>1.7148000402000001</v>
          </cell>
          <cell r="P88">
            <v>1.8849425001886442</v>
          </cell>
          <cell r="Q88">
            <v>2.0659723779067618</v>
          </cell>
          <cell r="R88">
            <v>2.2430262106933716</v>
          </cell>
          <cell r="S88">
            <v>2.4352535569497937</v>
          </cell>
          <cell r="T88">
            <v>2.643954786780391</v>
          </cell>
          <cell r="U88">
            <v>2.8705417120074701</v>
          </cell>
          <cell r="V88">
            <v>3.1165471367265112</v>
          </cell>
          <cell r="W88">
            <v>3.3836352263439728</v>
          </cell>
          <cell r="X88">
            <v>3.6736127652416517</v>
          </cell>
        </row>
        <row r="89">
          <cell r="B89" t="str">
            <v xml:space="preserve">  Quantity (thousands of TM)</v>
          </cell>
          <cell r="H89">
            <v>51.253256904637837</v>
          </cell>
          <cell r="I89">
            <v>54.2</v>
          </cell>
          <cell r="J89">
            <v>49.8</v>
          </cell>
          <cell r="K89">
            <v>34.5</v>
          </cell>
          <cell r="L89">
            <v>29</v>
          </cell>
          <cell r="M89">
            <v>25</v>
          </cell>
          <cell r="N89">
            <v>30.42</v>
          </cell>
          <cell r="O89">
            <v>32.549400000000006</v>
          </cell>
          <cell r="P89">
            <v>34.502364000000007</v>
          </cell>
          <cell r="Q89">
            <v>36.572505840000012</v>
          </cell>
          <cell r="R89">
            <v>38.401131132000017</v>
          </cell>
          <cell r="S89">
            <v>40.32118768860002</v>
          </cell>
          <cell r="T89">
            <v>42.337247073030021</v>
          </cell>
          <cell r="U89">
            <v>44.454109426681526</v>
          </cell>
          <cell r="V89">
            <v>46.676814898015607</v>
          </cell>
          <cell r="W89">
            <v>49.01065564291639</v>
          </cell>
          <cell r="X89">
            <v>51.461188425062211</v>
          </cell>
        </row>
        <row r="90">
          <cell r="B90" t="str">
            <v xml:space="preserve">  Price (US$/TM)</v>
          </cell>
          <cell r="H90">
            <v>38.380000000000003</v>
          </cell>
          <cell r="I90">
            <v>64.900000000000006</v>
          </cell>
          <cell r="J90">
            <v>65.212851405622487</v>
          </cell>
          <cell r="K90">
            <v>53.7</v>
          </cell>
          <cell r="L90">
            <v>49.97</v>
          </cell>
          <cell r="M90">
            <v>49.9</v>
          </cell>
          <cell r="N90">
            <v>51</v>
          </cell>
          <cell r="O90">
            <v>52.682999999999993</v>
          </cell>
          <cell r="P90">
            <v>54.632270999999989</v>
          </cell>
          <cell r="Q90">
            <v>56.489768213999987</v>
          </cell>
          <cell r="R90">
            <v>58.410420333275987</v>
          </cell>
          <cell r="S90">
            <v>60.396374624607375</v>
          </cell>
          <cell r="T90">
            <v>62.449851361844026</v>
          </cell>
          <cell r="U90">
            <v>64.573146308146718</v>
          </cell>
          <cell r="V90">
            <v>66.768633282623711</v>
          </cell>
          <cell r="W90">
            <v>69.038766814232915</v>
          </cell>
          <cell r="X90">
            <v>71.38608488591683</v>
          </cell>
        </row>
        <row r="92">
          <cell r="B92" t="str">
            <v xml:space="preserve">Gold (US$ millions)  </v>
          </cell>
          <cell r="H92">
            <v>4.1661999999999999</v>
          </cell>
          <cell r="I92">
            <v>9.09</v>
          </cell>
          <cell r="J92">
            <v>21.499099999999999</v>
          </cell>
          <cell r="K92">
            <v>8.9029000000000007</v>
          </cell>
          <cell r="L92">
            <v>30.596986999999999</v>
          </cell>
          <cell r="M92">
            <v>30.350999999999999</v>
          </cell>
          <cell r="N92">
            <v>45.43617540000001</v>
          </cell>
          <cell r="O92">
            <v>50.543201514960018</v>
          </cell>
          <cell r="P92">
            <v>55.757743615258441</v>
          </cell>
          <cell r="Q92">
            <v>60.758098062674826</v>
          </cell>
          <cell r="R92">
            <v>65.582291048851218</v>
          </cell>
          <cell r="S92">
            <v>70.115339006147806</v>
          </cell>
          <cell r="T92">
            <v>74.961711238252761</v>
          </cell>
          <cell r="U92">
            <v>79.372458327511552</v>
          </cell>
          <cell r="V92">
            <v>83.226784903895521</v>
          </cell>
          <cell r="W92">
            <v>87.268277578828688</v>
          </cell>
          <cell r="X92">
            <v>91.5060251380566</v>
          </cell>
        </row>
        <row r="93">
          <cell r="B93" t="str">
            <v xml:space="preserve">  Quantity (thousands of ounces troy)</v>
          </cell>
          <cell r="H93">
            <v>10.8</v>
          </cell>
          <cell r="I93">
            <v>23.9</v>
          </cell>
          <cell r="J93">
            <v>55.5</v>
          </cell>
          <cell r="K93">
            <v>30</v>
          </cell>
          <cell r="L93">
            <v>103.1</v>
          </cell>
          <cell r="M93">
            <v>100.5</v>
          </cell>
          <cell r="N93">
            <v>146.37</v>
          </cell>
          <cell r="O93">
            <v>158.07960000000003</v>
          </cell>
          <cell r="P93">
            <v>169.14517200000003</v>
          </cell>
          <cell r="Q93">
            <v>179.29388232000005</v>
          </cell>
          <cell r="R93">
            <v>188.25857643600006</v>
          </cell>
          <cell r="S93">
            <v>195.78891949344006</v>
          </cell>
          <cell r="T93">
            <v>203.62047627317767</v>
          </cell>
          <cell r="U93">
            <v>209.729090561373</v>
          </cell>
          <cell r="V93">
            <v>213.92367237260046</v>
          </cell>
          <cell r="W93">
            <v>218.20214582005246</v>
          </cell>
          <cell r="X93">
            <v>222.56618873645351</v>
          </cell>
        </row>
        <row r="94">
          <cell r="B94" t="str">
            <v xml:space="preserve">  Price (US$/O.T.)</v>
          </cell>
          <cell r="H94">
            <v>385.4</v>
          </cell>
          <cell r="I94">
            <v>380.4</v>
          </cell>
          <cell r="J94">
            <v>387.6</v>
          </cell>
          <cell r="K94">
            <v>297</v>
          </cell>
          <cell r="L94">
            <v>296.77</v>
          </cell>
          <cell r="M94">
            <v>302</v>
          </cell>
          <cell r="N94">
            <v>310.42</v>
          </cell>
          <cell r="O94">
            <v>319.73260000000005</v>
          </cell>
          <cell r="P94">
            <v>329.64431060000004</v>
          </cell>
          <cell r="Q94">
            <v>338.87435129680006</v>
          </cell>
          <cell r="R94">
            <v>348.36283313311048</v>
          </cell>
          <cell r="S94">
            <v>358.11699246083759</v>
          </cell>
          <cell r="T94">
            <v>368.14426824974106</v>
          </cell>
          <cell r="U94">
            <v>378.45230776073385</v>
          </cell>
          <cell r="V94">
            <v>389.04897237803442</v>
          </cell>
          <cell r="W94">
            <v>399.9423436046194</v>
          </cell>
          <cell r="X94">
            <v>411.14072922554874</v>
          </cell>
        </row>
        <row r="96">
          <cell r="B96" t="str">
            <v xml:space="preserve">Silver (US$ millions)  </v>
          </cell>
          <cell r="H96">
            <v>7.3000000000000001E-3</v>
          </cell>
          <cell r="I96">
            <v>0.13500000000000001</v>
          </cell>
          <cell r="J96">
            <v>1.1000000000000001</v>
          </cell>
          <cell r="K96">
            <v>4.58E-2</v>
          </cell>
          <cell r="L96">
            <v>0.14078100000000002</v>
          </cell>
          <cell r="M96">
            <v>0.16750000000000001</v>
          </cell>
          <cell r="N96">
            <v>0.19889239999999997</v>
          </cell>
          <cell r="O96">
            <v>0.25396419999999997</v>
          </cell>
          <cell r="P96">
            <v>0.25396419999999997</v>
          </cell>
          <cell r="Q96">
            <v>1.1422619999999999</v>
          </cell>
          <cell r="R96">
            <v>1.2454630000000002</v>
          </cell>
          <cell r="S96">
            <v>1.338408</v>
          </cell>
          <cell r="T96">
            <v>1.3785602400000003</v>
          </cell>
          <cell r="U96">
            <v>1.4199170472</v>
          </cell>
          <cell r="V96">
            <v>1.4625145586160002</v>
          </cell>
          <cell r="W96">
            <v>1.5063899953744802</v>
          </cell>
          <cell r="X96">
            <v>1.5515816952357144</v>
          </cell>
        </row>
        <row r="97">
          <cell r="B97" t="str">
            <v xml:space="preserve">  Quantity (thousands of ounces troy)</v>
          </cell>
          <cell r="H97">
            <v>1.5</v>
          </cell>
          <cell r="I97">
            <v>25.9</v>
          </cell>
          <cell r="J97">
            <v>0.3</v>
          </cell>
          <cell r="K97">
            <v>9.1999999999999993</v>
          </cell>
          <cell r="L97">
            <v>28.1</v>
          </cell>
          <cell r="M97">
            <v>33.5</v>
          </cell>
          <cell r="N97">
            <v>39.619999999999997</v>
          </cell>
          <cell r="O97">
            <v>39.619999999999997</v>
          </cell>
          <cell r="P97">
            <v>39.619999999999997</v>
          </cell>
          <cell r="Q97">
            <v>178.2</v>
          </cell>
          <cell r="R97">
            <v>194.3</v>
          </cell>
          <cell r="S97">
            <v>208.8</v>
          </cell>
          <cell r="T97">
            <v>215.06400000000002</v>
          </cell>
          <cell r="U97">
            <v>221.51592000000002</v>
          </cell>
          <cell r="V97">
            <v>228.16139760000002</v>
          </cell>
          <cell r="W97">
            <v>235.00623952800001</v>
          </cell>
          <cell r="X97">
            <v>242.05642671384001</v>
          </cell>
        </row>
        <row r="98">
          <cell r="B98" t="str">
            <v xml:space="preserve">  Price (US$/O.T.)</v>
          </cell>
          <cell r="H98">
            <v>4.9000000000000004</v>
          </cell>
          <cell r="I98">
            <v>5.2</v>
          </cell>
          <cell r="J98">
            <v>4.2</v>
          </cell>
          <cell r="K98">
            <v>5</v>
          </cell>
          <cell r="L98">
            <v>5.01</v>
          </cell>
          <cell r="M98">
            <v>5</v>
          </cell>
          <cell r="N98">
            <v>5.0199999999999996</v>
          </cell>
          <cell r="O98">
            <v>6.41</v>
          </cell>
          <cell r="P98">
            <v>6.41</v>
          </cell>
          <cell r="Q98">
            <v>6.41</v>
          </cell>
          <cell r="R98">
            <v>6.41</v>
          </cell>
          <cell r="S98">
            <v>6.41</v>
          </cell>
          <cell r="T98">
            <v>6.41</v>
          </cell>
          <cell r="U98">
            <v>6.41</v>
          </cell>
          <cell r="V98">
            <v>6.41</v>
          </cell>
          <cell r="W98">
            <v>6.41</v>
          </cell>
          <cell r="X98">
            <v>6.41</v>
          </cell>
        </row>
        <row r="100">
          <cell r="B100" t="str">
            <v>Sub-Total: Traditional Exports</v>
          </cell>
          <cell r="H100">
            <v>218.13389999999998</v>
          </cell>
          <cell r="I100">
            <v>330.79429999999996</v>
          </cell>
          <cell r="J100">
            <v>345.38720000000001</v>
          </cell>
          <cell r="K100">
            <v>333.01549999999997</v>
          </cell>
          <cell r="L100">
            <v>394.30368700000008</v>
          </cell>
          <cell r="M100">
            <v>351.93874140000003</v>
          </cell>
          <cell r="N100">
            <v>397.75998301440006</v>
          </cell>
          <cell r="O100">
            <v>418.95631346974335</v>
          </cell>
          <cell r="P100">
            <v>452.88095741430459</v>
          </cell>
          <cell r="Q100">
            <v>486.0366822658014</v>
          </cell>
          <cell r="R100">
            <v>518.21888121884956</v>
          </cell>
          <cell r="S100">
            <v>550.90581283779909</v>
          </cell>
          <cell r="T100">
            <v>583.07887386109098</v>
          </cell>
          <cell r="U100">
            <v>616.33367377746197</v>
          </cell>
          <cell r="V100">
            <v>650.5996044723272</v>
          </cell>
          <cell r="W100">
            <v>686.93916944747582</v>
          </cell>
          <cell r="X100">
            <v>725.48736056844143</v>
          </cell>
        </row>
        <row r="101">
          <cell r="B101" t="str">
            <v>(annual % change)</v>
          </cell>
          <cell r="H101">
            <v>23.1</v>
          </cell>
          <cell r="I101">
            <v>51.647359718044726</v>
          </cell>
          <cell r="J101">
            <v>4.4114726281559324</v>
          </cell>
          <cell r="K101">
            <v>-3.5819798764980426</v>
          </cell>
          <cell r="L101">
            <v>18.404004318117352</v>
          </cell>
          <cell r="M101">
            <v>-10.744242825200878</v>
          </cell>
          <cell r="N101">
            <v>13.019663999514442</v>
          </cell>
          <cell r="O101">
            <v>5.3289248191102923</v>
          </cell>
          <cell r="P101">
            <v>8.0974180013189567</v>
          </cell>
          <cell r="Q101">
            <v>7.321068441649059</v>
          </cell>
          <cell r="R101">
            <v>6.6213518706080832</v>
          </cell>
          <cell r="S101">
            <v>6.3075531987699662</v>
          </cell>
          <cell r="T101">
            <v>5.8400293250789215</v>
          </cell>
          <cell r="U101">
            <v>5.7033107195534338</v>
          </cell>
          <cell r="V101">
            <v>5.559639551227491</v>
          </cell>
          <cell r="W101">
            <v>5.585549810566226</v>
          </cell>
          <cell r="X101">
            <v>5.6115872897408048</v>
          </cell>
        </row>
        <row r="103">
          <cell r="B103" t="str">
            <v>Non-Traditional Agriculture</v>
          </cell>
          <cell r="H103">
            <v>54.1982</v>
          </cell>
          <cell r="I103">
            <v>44.000999999999998</v>
          </cell>
          <cell r="J103">
            <v>44.011000000000003</v>
          </cell>
          <cell r="K103">
            <v>91.177199999999999</v>
          </cell>
          <cell r="L103">
            <v>68.439499999999995</v>
          </cell>
          <cell r="M103">
            <v>76.652240000000006</v>
          </cell>
          <cell r="N103">
            <v>91.98268800000001</v>
          </cell>
          <cell r="O103">
            <v>105.7800912</v>
          </cell>
          <cell r="P103">
            <v>116.35810032000001</v>
          </cell>
          <cell r="Q103">
            <v>127.99391035200001</v>
          </cell>
          <cell r="R103">
            <v>140.79330138720002</v>
          </cell>
          <cell r="S103">
            <v>153.46469851204802</v>
          </cell>
          <cell r="T103">
            <v>167.27652137813234</v>
          </cell>
          <cell r="U103">
            <v>180.65864308838295</v>
          </cell>
          <cell r="V103">
            <v>193.30474810456977</v>
          </cell>
          <cell r="W103">
            <v>204.90303299084397</v>
          </cell>
          <cell r="X103">
            <v>217.19721497029462</v>
          </cell>
        </row>
        <row r="104">
          <cell r="I104">
            <v>-18.814646980896043</v>
          </cell>
          <cell r="J104">
            <v>2.2726756210089682E-2</v>
          </cell>
          <cell r="K104">
            <v>107.16911681170616</v>
          </cell>
          <cell r="L104">
            <v>-24.93792307726055</v>
          </cell>
          <cell r="M104">
            <v>12.000000000000011</v>
          </cell>
          <cell r="N104">
            <v>19.999999999999996</v>
          </cell>
          <cell r="O104">
            <v>14.999999999999991</v>
          </cell>
          <cell r="P104">
            <v>10.000000000000009</v>
          </cell>
          <cell r="Q104">
            <v>10.000000000000009</v>
          </cell>
          <cell r="R104">
            <v>10.000000000000009</v>
          </cell>
          <cell r="S104">
            <v>9.0000000000000071</v>
          </cell>
          <cell r="T104">
            <v>9.0000000000000071</v>
          </cell>
          <cell r="U104">
            <v>8.0000000000000071</v>
          </cell>
          <cell r="V104">
            <v>7.0000000000000062</v>
          </cell>
          <cell r="W104">
            <v>6.0000000000000053</v>
          </cell>
          <cell r="X104">
            <v>6.0000000000000053</v>
          </cell>
        </row>
        <row r="105">
          <cell r="B105" t="str">
            <v>Non-Traditional Manufactures</v>
          </cell>
          <cell r="H105">
            <v>84.809399999999997</v>
          </cell>
          <cell r="I105">
            <v>151.59</v>
          </cell>
          <cell r="J105">
            <v>280.50720000000001</v>
          </cell>
          <cell r="K105">
            <v>279.37290000000002</v>
          </cell>
          <cell r="L105">
            <v>154</v>
          </cell>
          <cell r="M105">
            <v>172.48000000000002</v>
          </cell>
          <cell r="N105">
            <v>206.97600000000003</v>
          </cell>
          <cell r="O105">
            <v>238.0224</v>
          </cell>
          <cell r="P105">
            <v>266.58508800000004</v>
          </cell>
          <cell r="Q105">
            <v>298.57529856000008</v>
          </cell>
          <cell r="R105">
            <v>334.40433438720009</v>
          </cell>
          <cell r="S105">
            <v>374.53285451366412</v>
          </cell>
          <cell r="T105">
            <v>419.47679705530385</v>
          </cell>
          <cell r="U105">
            <v>461.4244767608343</v>
          </cell>
          <cell r="V105">
            <v>507.56692443691776</v>
          </cell>
          <cell r="W105">
            <v>553.24794763624038</v>
          </cell>
          <cell r="X105">
            <v>597.50778344713967</v>
          </cell>
        </row>
        <row r="106">
          <cell r="I106">
            <v>78.741979073074447</v>
          </cell>
          <cell r="J106">
            <v>85.043340589748667</v>
          </cell>
          <cell r="K106">
            <v>-0.4043746470678844</v>
          </cell>
          <cell r="L106">
            <v>-44.876543143590517</v>
          </cell>
          <cell r="M106">
            <v>12.000000000000011</v>
          </cell>
          <cell r="N106">
            <v>19.999999999999996</v>
          </cell>
          <cell r="O106">
            <v>14.999999999999991</v>
          </cell>
          <cell r="P106">
            <v>12.000000000000011</v>
          </cell>
          <cell r="Q106">
            <v>12.000000000000011</v>
          </cell>
          <cell r="R106">
            <v>12.000000000000011</v>
          </cell>
          <cell r="S106">
            <v>12.000000000000011</v>
          </cell>
          <cell r="T106">
            <v>12.000000000000011</v>
          </cell>
          <cell r="U106">
            <v>10.000000000000009</v>
          </cell>
          <cell r="V106">
            <v>10.000000000000009</v>
          </cell>
          <cell r="W106">
            <v>9.0000000000000071</v>
          </cell>
          <cell r="X106">
            <v>8.0000000000000071</v>
          </cell>
        </row>
        <row r="107">
          <cell r="B107" t="str">
            <v>Sub-Total Non-Traditional Exports</v>
          </cell>
          <cell r="H107">
            <v>139.0076</v>
          </cell>
          <cell r="I107">
            <v>195.59100000000001</v>
          </cell>
          <cell r="J107">
            <v>324.51820000000004</v>
          </cell>
          <cell r="K107">
            <v>370.55010000000004</v>
          </cell>
          <cell r="L107">
            <v>222.43950000000001</v>
          </cell>
          <cell r="M107">
            <v>249.13224000000002</v>
          </cell>
          <cell r="N107">
            <v>298.95868800000005</v>
          </cell>
          <cell r="O107">
            <v>343.80249120000002</v>
          </cell>
          <cell r="P107">
            <v>382.94318832000005</v>
          </cell>
          <cell r="Q107">
            <v>426.56920891200008</v>
          </cell>
          <cell r="R107">
            <v>475.19763577440011</v>
          </cell>
          <cell r="S107">
            <v>527.99755302571214</v>
          </cell>
          <cell r="T107">
            <v>586.75331843343622</v>
          </cell>
          <cell r="U107">
            <v>642.08311984921727</v>
          </cell>
          <cell r="V107">
            <v>700.87167254148756</v>
          </cell>
          <cell r="W107">
            <v>758.15098062708432</v>
          </cell>
          <cell r="X107">
            <v>814.70499841743435</v>
          </cell>
        </row>
        <row r="108">
          <cell r="B108" t="str">
            <v>(annual % change)</v>
          </cell>
          <cell r="H108">
            <v>49.08</v>
          </cell>
          <cell r="I108">
            <v>40.705256403247027</v>
          </cell>
          <cell r="J108">
            <v>65.916734410070006</v>
          </cell>
          <cell r="K108">
            <v>14.184689795518413</v>
          </cell>
          <cell r="L108">
            <v>-39.970465532191199</v>
          </cell>
          <cell r="M108">
            <v>12.000000000000011</v>
          </cell>
          <cell r="N108">
            <v>20.000000000000018</v>
          </cell>
          <cell r="O108">
            <v>14.999999999999991</v>
          </cell>
          <cell r="P108">
            <v>11.384646162214906</v>
          </cell>
          <cell r="Q108">
            <v>11.392295756294967</v>
          </cell>
          <cell r="R108">
            <v>11.39989147046756</v>
          </cell>
          <cell r="S108">
            <v>11.111148978101969</v>
          </cell>
          <cell r="T108">
            <v>11.128037444685447</v>
          </cell>
          <cell r="U108">
            <v>9.4298233478261828</v>
          </cell>
          <cell r="V108">
            <v>9.1559100177054589</v>
          </cell>
          <cell r="W108">
            <v>8.1725814196330191</v>
          </cell>
          <cell r="X108">
            <v>7.459466417041738</v>
          </cell>
        </row>
        <row r="110">
          <cell r="B110" t="str">
            <v>Total Exports</v>
          </cell>
          <cell r="H110">
            <v>357.14149999999995</v>
          </cell>
          <cell r="I110">
            <v>526.38529999999992</v>
          </cell>
          <cell r="J110">
            <v>669.9054000000001</v>
          </cell>
          <cell r="K110">
            <v>703.56560000000002</v>
          </cell>
          <cell r="L110">
            <v>616.74318700000003</v>
          </cell>
          <cell r="M110">
            <v>601.07098140000005</v>
          </cell>
          <cell r="N110">
            <v>696.71867101440012</v>
          </cell>
          <cell r="O110">
            <v>762.75880466974331</v>
          </cell>
          <cell r="P110">
            <v>835.82414573430469</v>
          </cell>
          <cell r="Q110">
            <v>912.60589117780148</v>
          </cell>
          <cell r="R110">
            <v>993.41651699324962</v>
          </cell>
          <cell r="S110">
            <v>1078.9033658635112</v>
          </cell>
          <cell r="T110">
            <v>1169.8321922945272</v>
          </cell>
          <cell r="U110">
            <v>1258.4167936266792</v>
          </cell>
          <cell r="V110">
            <v>1351.4712770138149</v>
          </cell>
          <cell r="W110">
            <v>1445.0901500745601</v>
          </cell>
          <cell r="X110">
            <v>1540.1923589858757</v>
          </cell>
        </row>
        <row r="111">
          <cell r="B111" t="str">
            <v>(annual % change)</v>
          </cell>
          <cell r="H111">
            <v>31.57</v>
          </cell>
          <cell r="I111">
            <v>47.388444076087488</v>
          </cell>
          <cell r="J111">
            <v>27.265218082647856</v>
          </cell>
          <cell r="K111">
            <v>5.0246198940924858</v>
          </cell>
          <cell r="L111">
            <v>-12.340343672288689</v>
          </cell>
          <cell r="M111">
            <v>-2.5411234254947623</v>
          </cell>
          <cell r="N111">
            <v>15.912877609166841</v>
          </cell>
          <cell r="O111">
            <v>9.4787374592948623</v>
          </cell>
          <cell r="P111">
            <v>9.5790885162180484</v>
          </cell>
          <cell r="Q111">
            <v>9.1863516788021293</v>
          </cell>
          <cell r="R111">
            <v>8.8549314218380424</v>
          </cell>
          <cell r="S111">
            <v>8.6053379834072565</v>
          </cell>
          <cell r="T111">
            <v>8.4278934803619023</v>
          </cell>
          <cell r="U111">
            <v>7.5724195244106562</v>
          </cell>
          <cell r="V111">
            <v>7.3945678298648954</v>
          </cell>
          <cell r="W111">
            <v>6.92718185380925</v>
          </cell>
          <cell r="X111">
            <v>6.5810571683994068</v>
          </cell>
        </row>
        <row r="113">
          <cell r="B113" t="str">
            <v>Memo item:</v>
          </cell>
        </row>
        <row r="114">
          <cell r="B114" t="str">
            <v xml:space="preserve">      Exports of Group Vigil</v>
          </cell>
          <cell r="H114">
            <v>18.8276</v>
          </cell>
          <cell r="I114">
            <v>62.881799999999998</v>
          </cell>
          <cell r="J114">
            <v>145.22020000000001</v>
          </cell>
          <cell r="K114">
            <v>56.27</v>
          </cell>
          <cell r="L114">
            <v>0</v>
          </cell>
        </row>
        <row r="115">
          <cell r="B115" t="str">
            <v xml:space="preserve">      Non-trad. Manuf. Exclud. Effects of tax incentives</v>
          </cell>
          <cell r="H115">
            <v>65.981799999999993</v>
          </cell>
          <cell r="I115">
            <v>88.708200000000005</v>
          </cell>
          <cell r="J115">
            <v>135.28700000000001</v>
          </cell>
          <cell r="K115">
            <v>223.10290000000001</v>
          </cell>
          <cell r="L115">
            <v>154</v>
          </cell>
        </row>
        <row r="116">
          <cell r="B116" t="str">
            <v xml:space="preserve">            (percentage change)</v>
          </cell>
          <cell r="I116">
            <v>34.443437432746627</v>
          </cell>
          <cell r="J116">
            <v>52.507885404055088</v>
          </cell>
          <cell r="K116">
            <v>64.910819221359034</v>
          </cell>
          <cell r="L116">
            <v>-30.973555251859118</v>
          </cell>
        </row>
        <row r="117">
          <cell r="B117" t="str">
            <v xml:space="preserve">      Adjusted exports</v>
          </cell>
          <cell r="H117">
            <v>338.31389999999999</v>
          </cell>
          <cell r="I117">
            <v>463.50349999999992</v>
          </cell>
          <cell r="J117">
            <v>524.68520000000012</v>
          </cell>
          <cell r="K117">
            <v>647.29560000000004</v>
          </cell>
          <cell r="L117">
            <v>616.74318700000003</v>
          </cell>
        </row>
        <row r="118">
          <cell r="B118" t="str">
            <v xml:space="preserve">            (percentage change)</v>
          </cell>
          <cell r="I118">
            <v>37.003977666894542</v>
          </cell>
          <cell r="J118">
            <v>13.199835599946974</v>
          </cell>
          <cell r="K118">
            <v>23.36837402694032</v>
          </cell>
          <cell r="L118">
            <v>-4.7200093743878346</v>
          </cell>
        </row>
        <row r="121">
          <cell r="B121" t="str">
            <v>Sources: Data provided by the Nicaraguan authorities; and staff estimates.</v>
          </cell>
        </row>
        <row r="126">
          <cell r="B126" t="str">
            <v>Table 5. Nicaragua: Merchandise Exports by Commodity. Value Index.</v>
          </cell>
        </row>
        <row r="128">
          <cell r="J128" t="str">
            <v>Projected</v>
          </cell>
        </row>
        <row r="129">
          <cell r="D129">
            <v>1990</v>
          </cell>
          <cell r="E129">
            <v>1991</v>
          </cell>
          <cell r="F129">
            <v>1992</v>
          </cell>
          <cell r="G129">
            <v>1993</v>
          </cell>
          <cell r="H129">
            <v>1994</v>
          </cell>
          <cell r="I129">
            <v>1995</v>
          </cell>
          <cell r="J129">
            <v>1996</v>
          </cell>
          <cell r="K129">
            <v>1997</v>
          </cell>
          <cell r="L129">
            <v>1998</v>
          </cell>
          <cell r="M129">
            <v>1999</v>
          </cell>
          <cell r="N129">
            <v>2000</v>
          </cell>
          <cell r="O129">
            <v>2001</v>
          </cell>
          <cell r="P129">
            <v>2002</v>
          </cell>
          <cell r="Q129">
            <v>2003</v>
          </cell>
          <cell r="R129">
            <v>2004</v>
          </cell>
          <cell r="S129">
            <v>2005</v>
          </cell>
          <cell r="T129">
            <v>2006</v>
          </cell>
          <cell r="U129">
            <v>2007</v>
          </cell>
          <cell r="V129">
            <v>2008</v>
          </cell>
          <cell r="W129">
            <v>2009</v>
          </cell>
          <cell r="X129">
            <v>2010</v>
          </cell>
        </row>
        <row r="130">
          <cell r="I130" t="str">
            <v>Prel.</v>
          </cell>
          <cell r="J130" t="str">
            <v>Prel.</v>
          </cell>
        </row>
        <row r="133">
          <cell r="B133" t="str">
            <v>Value Index (1990=100)</v>
          </cell>
        </row>
        <row r="135">
          <cell r="B135" t="str">
            <v>Total exports, f.o.b.</v>
          </cell>
          <cell r="D135">
            <v>100</v>
          </cell>
          <cell r="E135">
            <v>82.395644283121598</v>
          </cell>
          <cell r="F135">
            <v>67.4833635813672</v>
          </cell>
          <cell r="G135">
            <v>80.747065940713853</v>
          </cell>
          <cell r="H135">
            <v>106.23118572292802</v>
          </cell>
          <cell r="I135">
            <v>159.22120387174832</v>
          </cell>
          <cell r="J135">
            <v>202.63321234119789</v>
          </cell>
          <cell r="K135">
            <v>212.81476104053237</v>
          </cell>
          <cell r="L135">
            <v>186.55268814277076</v>
          </cell>
          <cell r="M135">
            <v>181.81215408348461</v>
          </cell>
          <cell r="N135">
            <v>210.74369964137935</v>
          </cell>
          <cell r="O135">
            <v>230.71954164239062</v>
          </cell>
          <cell r="P135">
            <v>252.82037076052774</v>
          </cell>
          <cell r="Q135">
            <v>276.0453391342412</v>
          </cell>
          <cell r="R135">
            <v>300.48896460775853</v>
          </cell>
          <cell r="S135">
            <v>326.34705561509719</v>
          </cell>
          <cell r="T135">
            <v>353.85123783863503</v>
          </cell>
          <cell r="U135">
            <v>380.64633806009664</v>
          </cell>
          <cell r="V135">
            <v>408.79348971984723</v>
          </cell>
          <cell r="W135">
            <v>437.11135815927412</v>
          </cell>
          <cell r="X135">
            <v>465.87790652930306</v>
          </cell>
        </row>
        <row r="137">
          <cell r="B137" t="str">
            <v>Agricultural and fish products</v>
          </cell>
          <cell r="D137">
            <v>100</v>
          </cell>
          <cell r="E137">
            <v>87.311178247734134</v>
          </cell>
          <cell r="F137">
            <v>75.468277945619334</v>
          </cell>
          <cell r="G137">
            <v>63.715891238670693</v>
          </cell>
          <cell r="H137">
            <v>112.9998033738631</v>
          </cell>
          <cell r="I137">
            <v>167.92132930513591</v>
          </cell>
          <cell r="J137">
            <v>170.13432024169185</v>
          </cell>
          <cell r="K137">
            <v>193.20543806646526</v>
          </cell>
          <cell r="L137">
            <v>213.08085740181269</v>
          </cell>
          <cell r="M137">
            <v>213.98766502337639</v>
          </cell>
          <cell r="N137">
            <v>252.64686767374789</v>
          </cell>
          <cell r="O137">
            <v>280.24306155800264</v>
          </cell>
          <cell r="P137">
            <v>307.68675765152631</v>
          </cell>
          <cell r="Q137">
            <v>336.73481982487851</v>
          </cell>
          <cell r="R137">
            <v>367.69527061020091</v>
          </cell>
          <cell r="S137">
            <v>399.98900245062339</v>
          </cell>
          <cell r="T137">
            <v>434.60677989658461</v>
          </cell>
          <cell r="U137">
            <v>468.36037173195405</v>
          </cell>
          <cell r="V137">
            <v>502.89843543740869</v>
          </cell>
          <cell r="W137">
            <v>537.10160609236311</v>
          </cell>
          <cell r="X137">
            <v>572.28783691473768</v>
          </cell>
        </row>
        <row r="138">
          <cell r="B138" t="str">
            <v xml:space="preserve">  Cotton</v>
          </cell>
          <cell r="D138">
            <v>100</v>
          </cell>
          <cell r="E138">
            <v>119.35483870967741</v>
          </cell>
          <cell r="F138">
            <v>70.430107526881713</v>
          </cell>
          <cell r="G138">
            <v>1.075268817204301</v>
          </cell>
          <cell r="H138">
            <v>11.102503286286684</v>
          </cell>
          <cell r="I138">
            <v>5.9005376344086011</v>
          </cell>
          <cell r="J138">
            <v>27.118279569892469</v>
          </cell>
          <cell r="K138">
            <v>8.1053763440860216</v>
          </cell>
          <cell r="L138">
            <v>3.4268387096774195</v>
          </cell>
          <cell r="M138">
            <v>3.3397585084718844</v>
          </cell>
          <cell r="N138">
            <v>3.8712101923667515</v>
          </cell>
          <cell r="O138">
            <v>4.2381520429986583</v>
          </cell>
          <cell r="P138">
            <v>4.6441283786494036</v>
          </cell>
          <cell r="Q138">
            <v>5.0707543439271889</v>
          </cell>
          <cell r="R138">
            <v>5.5197661636518145</v>
          </cell>
          <cell r="S138">
            <v>5.9947606979278056</v>
          </cell>
          <cell r="T138">
            <v>6.4999927439517613</v>
          </cell>
          <cell r="U138">
            <v>6.9921994635800413</v>
          </cell>
          <cell r="V138">
            <v>7.5092423957139163</v>
          </cell>
          <cell r="W138">
            <v>8.0294212723083618</v>
          </cell>
          <cell r="X138">
            <v>8.5578420765305978</v>
          </cell>
        </row>
        <row r="139">
          <cell r="B139" t="str">
            <v xml:space="preserve">  Coffee</v>
          </cell>
          <cell r="D139">
            <v>100</v>
          </cell>
          <cell r="E139">
            <v>50.985915492957744</v>
          </cell>
          <cell r="F139">
            <v>63.802816901408441</v>
          </cell>
          <cell r="G139">
            <v>44.929577464788728</v>
          </cell>
          <cell r="H139">
            <v>101.1245040068054</v>
          </cell>
          <cell r="I139">
            <v>184.92253521126759</v>
          </cell>
          <cell r="J139">
            <v>163.32718309859155</v>
          </cell>
          <cell r="K139">
            <v>162.956338028169</v>
          </cell>
          <cell r="L139">
            <v>240.41532394366197</v>
          </cell>
          <cell r="M139">
            <v>234.30607382845045</v>
          </cell>
          <cell r="N139">
            <v>271.59091258761589</v>
          </cell>
          <cell r="O139">
            <v>297.33430215509901</v>
          </cell>
          <cell r="P139">
            <v>325.81621814761513</v>
          </cell>
          <cell r="Q139">
            <v>355.7468417732282</v>
          </cell>
          <cell r="R139">
            <v>387.24798064760222</v>
          </cell>
          <cell r="S139">
            <v>420.57197821624789</v>
          </cell>
          <cell r="T139">
            <v>456.01733654856417</v>
          </cell>
          <cell r="U139">
            <v>490.54888237606508</v>
          </cell>
          <cell r="V139">
            <v>526.82285222200733</v>
          </cell>
          <cell r="W139">
            <v>563.31682924285053</v>
          </cell>
          <cell r="X139">
            <v>600.38903181453736</v>
          </cell>
        </row>
        <row r="140">
          <cell r="B140" t="str">
            <v xml:space="preserve">  Seafood</v>
          </cell>
          <cell r="D140">
            <v>100</v>
          </cell>
          <cell r="E140">
            <v>148.27586206896552</v>
          </cell>
          <cell r="F140">
            <v>242.52873563218395</v>
          </cell>
          <cell r="G140">
            <v>305.74712643678168</v>
          </cell>
          <cell r="H140">
            <v>475.85803083522995</v>
          </cell>
          <cell r="I140">
            <v>853.34482758620686</v>
          </cell>
          <cell r="J140">
            <v>864.14942528735651</v>
          </cell>
          <cell r="K140">
            <v>913.01609195402307</v>
          </cell>
          <cell r="L140">
            <v>999.31034482758628</v>
          </cell>
          <cell r="M140">
            <v>973.91663556177991</v>
          </cell>
          <cell r="N140">
            <v>1128.8947977940416</v>
          </cell>
          <cell r="O140">
            <v>1235.8997718685764</v>
          </cell>
          <cell r="P140">
            <v>1354.2877049876042</v>
          </cell>
          <cell r="Q140">
            <v>1478.6973363105435</v>
          </cell>
          <cell r="R140">
            <v>1609.634971377388</v>
          </cell>
          <cell r="S140">
            <v>1748.1495009635328</v>
          </cell>
          <cell r="T140">
            <v>1895.4816787822174</v>
          </cell>
          <cell r="U140">
            <v>2039.0155035079492</v>
          </cell>
          <cell r="V140">
            <v>2189.7918879763056</v>
          </cell>
          <cell r="W140">
            <v>2341.4827542763874</v>
          </cell>
          <cell r="X140">
            <v>2495.5770729235292</v>
          </cell>
        </row>
        <row r="141">
          <cell r="B141" t="str">
            <v xml:space="preserve">  Bananas</v>
          </cell>
          <cell r="D141">
            <v>100</v>
          </cell>
          <cell r="E141">
            <v>105.9040590405904</v>
          </cell>
          <cell r="F141">
            <v>36.900369003690038</v>
          </cell>
          <cell r="G141">
            <v>20.478966789667897</v>
          </cell>
          <cell r="H141">
            <v>22.860504921579221</v>
          </cell>
          <cell r="I141">
            <v>52.689298892988937</v>
          </cell>
          <cell r="J141">
            <v>79.856088560885595</v>
          </cell>
          <cell r="K141">
            <v>60.337638376383765</v>
          </cell>
          <cell r="L141">
            <v>71.822878228782287</v>
          </cell>
          <cell r="M141">
            <v>69.997770245246116</v>
          </cell>
          <cell r="N141">
            <v>81.13642975351793</v>
          </cell>
          <cell r="O141">
            <v>88.827138913699102</v>
          </cell>
          <cell r="P141">
            <v>97.335969176666296</v>
          </cell>
          <cell r="Q141">
            <v>106.2775936152053</v>
          </cell>
          <cell r="R141">
            <v>115.68840164661145</v>
          </cell>
          <cell r="S141">
            <v>125.64377961590405</v>
          </cell>
          <cell r="T141">
            <v>136.23290352663309</v>
          </cell>
          <cell r="U141">
            <v>146.54903051195541</v>
          </cell>
          <cell r="V141">
            <v>157.38569797717133</v>
          </cell>
          <cell r="W141">
            <v>168.28809148793701</v>
          </cell>
          <cell r="X141">
            <v>179.36322699636642</v>
          </cell>
        </row>
        <row r="142">
          <cell r="B142" t="str">
            <v xml:space="preserve">  Other</v>
          </cell>
          <cell r="D142">
            <v>100</v>
          </cell>
          <cell r="E142">
            <v>103.72093023255815</v>
          </cell>
          <cell r="F142">
            <v>103.72093023255815</v>
          </cell>
          <cell r="G142">
            <v>190.69767441860469</v>
          </cell>
          <cell r="H142">
            <v>295.30837209302325</v>
          </cell>
          <cell r="I142">
            <v>260</v>
          </cell>
          <cell r="J142">
            <v>273.02325581395348</v>
          </cell>
          <cell r="K142">
            <v>489.56697674418604</v>
          </cell>
          <cell r="L142">
            <v>345.46583720930232</v>
          </cell>
          <cell r="M142">
            <v>385.34762790697681</v>
          </cell>
          <cell r="N142">
            <v>482.1353860465116</v>
          </cell>
          <cell r="O142">
            <v>555.92039530325576</v>
          </cell>
          <cell r="P142">
            <v>613.78314088750528</v>
          </cell>
          <cell r="Q142">
            <v>676.19373212327037</v>
          </cell>
          <cell r="R142">
            <v>744.86722898205608</v>
          </cell>
          <cell r="S142">
            <v>813.9868496878106</v>
          </cell>
          <cell r="T142">
            <v>889.57158869230909</v>
          </cell>
          <cell r="U142">
            <v>963.42546258137031</v>
          </cell>
          <cell r="V142">
            <v>1033.9340883457146</v>
          </cell>
          <cell r="W142">
            <v>1100.6799636830769</v>
          </cell>
          <cell r="X142">
            <v>1171.8790715941282</v>
          </cell>
        </row>
        <row r="144">
          <cell r="B144" t="str">
            <v>Manufactured products</v>
          </cell>
          <cell r="D144">
            <v>100</v>
          </cell>
          <cell r="E144">
            <v>77.799867461895303</v>
          </cell>
          <cell r="F144">
            <v>64.744864148442673</v>
          </cell>
          <cell r="G144">
            <v>84.227965540092782</v>
          </cell>
          <cell r="H144">
            <v>101.35135736419178</v>
          </cell>
          <cell r="I144">
            <v>158.51385023194166</v>
          </cell>
          <cell r="J144">
            <v>246.04585818422797</v>
          </cell>
          <cell r="K144">
            <v>248.4174287607687</v>
          </cell>
          <cell r="L144">
            <v>154.64320742213386</v>
          </cell>
          <cell r="M144">
            <v>165.55338028344852</v>
          </cell>
          <cell r="N144">
            <v>196.56930316897913</v>
          </cell>
          <cell r="O144">
            <v>222.77461212142165</v>
          </cell>
          <cell r="P144">
            <v>247.93301870943557</v>
          </cell>
          <cell r="Q144">
            <v>275.67970484866231</v>
          </cell>
          <cell r="R144">
            <v>306.31388135552118</v>
          </cell>
          <cell r="S144">
            <v>340.19602065002903</v>
          </cell>
          <cell r="T144">
            <v>377.73332489502195</v>
          </cell>
          <cell r="U144">
            <v>413.08514521323093</v>
          </cell>
          <cell r="V144">
            <v>451.59793937927321</v>
          </cell>
          <cell r="W144">
            <v>489.85307666996692</v>
          </cell>
          <cell r="X144">
            <v>527.29288861054613</v>
          </cell>
        </row>
        <row r="145">
          <cell r="B145" t="str">
            <v xml:space="preserve">  Beef</v>
          </cell>
          <cell r="D145">
            <v>100</v>
          </cell>
          <cell r="E145">
            <v>65.789473684210535</v>
          </cell>
          <cell r="F145">
            <v>71.578947368421055</v>
          </cell>
          <cell r="G145">
            <v>106.66666666666667</v>
          </cell>
          <cell r="H145">
            <v>109.08014698017259</v>
          </cell>
          <cell r="I145">
            <v>95.555087719298243</v>
          </cell>
          <cell r="J145">
            <v>71.411578947368412</v>
          </cell>
          <cell r="K145">
            <v>77.380701754385967</v>
          </cell>
          <cell r="L145">
            <v>60.983157894736841</v>
          </cell>
          <cell r="M145">
            <v>59.433500583867229</v>
          </cell>
          <cell r="N145">
            <v>68.891080790621487</v>
          </cell>
          <cell r="O145">
            <v>75.42108547163518</v>
          </cell>
          <cell r="P145">
            <v>82.645738008855588</v>
          </cell>
          <cell r="Q145">
            <v>90.237866149890493</v>
          </cell>
          <cell r="R145">
            <v>98.228367313993303</v>
          </cell>
          <cell r="S145">
            <v>106.68125031694518</v>
          </cell>
          <cell r="T145">
            <v>115.67223245717555</v>
          </cell>
          <cell r="U145">
            <v>124.43141917208442</v>
          </cell>
          <cell r="V145">
            <v>133.63258486442768</v>
          </cell>
          <cell r="W145">
            <v>142.88955703393259</v>
          </cell>
          <cell r="X145">
            <v>152.29320047000837</v>
          </cell>
        </row>
        <row r="146">
          <cell r="B146" t="str">
            <v xml:space="preserve">  Sugar</v>
          </cell>
          <cell r="D146">
            <v>100</v>
          </cell>
          <cell r="E146">
            <v>81.088082901554401</v>
          </cell>
          <cell r="F146">
            <v>49.481865284974099</v>
          </cell>
          <cell r="G146">
            <v>45.336787564766837</v>
          </cell>
          <cell r="H146">
            <v>40.319985709500102</v>
          </cell>
          <cell r="I146">
            <v>76.764248704663203</v>
          </cell>
          <cell r="J146">
            <v>106.93937823834196</v>
          </cell>
          <cell r="K146">
            <v>133.11398963730571</v>
          </cell>
          <cell r="L146">
            <v>115.53419689119168</v>
          </cell>
          <cell r="M146">
            <v>112.59833034953238</v>
          </cell>
          <cell r="N146">
            <v>130.51596484801883</v>
          </cell>
          <cell r="O146">
            <v>142.8872304984281</v>
          </cell>
          <cell r="P146">
            <v>156.57452478624504</v>
          </cell>
          <cell r="Q146">
            <v>170.95801127252273</v>
          </cell>
          <cell r="R146">
            <v>186.09622593084271</v>
          </cell>
          <cell r="S146">
            <v>202.11043514655688</v>
          </cell>
          <cell r="T146">
            <v>219.14408733340466</v>
          </cell>
          <cell r="U146">
            <v>235.73859698923093</v>
          </cell>
          <cell r="V146">
            <v>253.1704474447715</v>
          </cell>
          <cell r="W146">
            <v>270.7080247393734</v>
          </cell>
          <cell r="X146">
            <v>288.52347460691635</v>
          </cell>
        </row>
        <row r="147">
          <cell r="B147" t="str">
            <v xml:space="preserve">  Wood products</v>
          </cell>
          <cell r="D147">
            <v>100</v>
          </cell>
          <cell r="E147">
            <v>104.54545454545452</v>
          </cell>
          <cell r="F147">
            <v>59.090909090909079</v>
          </cell>
          <cell r="G147">
            <v>63.636363636363626</v>
          </cell>
          <cell r="H147" t="str">
            <v>...</v>
          </cell>
          <cell r="I147" t="str">
            <v>...</v>
          </cell>
          <cell r="J147" t="str">
            <v>...</v>
          </cell>
          <cell r="K147" t="str">
            <v>...</v>
          </cell>
          <cell r="L147" t="str">
            <v>...</v>
          </cell>
          <cell r="M147" t="str">
            <v>...</v>
          </cell>
          <cell r="N147" t="str">
            <v>...</v>
          </cell>
          <cell r="O147" t="str">
            <v>...</v>
          </cell>
          <cell r="P147" t="str">
            <v>...</v>
          </cell>
          <cell r="Q147" t="str">
            <v>...</v>
          </cell>
          <cell r="R147" t="str">
            <v>...</v>
          </cell>
          <cell r="S147" t="str">
            <v>...</v>
          </cell>
          <cell r="T147" t="str">
            <v>...</v>
          </cell>
          <cell r="U147" t="str">
            <v>...</v>
          </cell>
          <cell r="V147" t="str">
            <v>...</v>
          </cell>
          <cell r="W147" t="str">
            <v>...</v>
          </cell>
          <cell r="X147" t="str">
            <v>...</v>
          </cell>
        </row>
        <row r="148">
          <cell r="B148" t="str">
            <v xml:space="preserve">  Textiles</v>
          </cell>
          <cell r="D148">
            <v>100</v>
          </cell>
          <cell r="E148">
            <v>79.411764705882362</v>
          </cell>
          <cell r="F148">
            <v>41.17647058823529</v>
          </cell>
          <cell r="G148">
            <v>67.647058823529406</v>
          </cell>
          <cell r="H148" t="str">
            <v>...</v>
          </cell>
          <cell r="I148" t="str">
            <v>...</v>
          </cell>
          <cell r="J148" t="str">
            <v>...</v>
          </cell>
          <cell r="K148" t="str">
            <v>...</v>
          </cell>
          <cell r="L148" t="str">
            <v>...</v>
          </cell>
          <cell r="M148" t="str">
            <v>...</v>
          </cell>
          <cell r="N148" t="str">
            <v>...</v>
          </cell>
          <cell r="O148" t="str">
            <v>...</v>
          </cell>
          <cell r="P148" t="str">
            <v>...</v>
          </cell>
          <cell r="Q148" t="str">
            <v>...</v>
          </cell>
          <cell r="R148" t="str">
            <v>...</v>
          </cell>
          <cell r="S148" t="str">
            <v>...</v>
          </cell>
          <cell r="T148" t="str">
            <v>...</v>
          </cell>
          <cell r="U148" t="str">
            <v>...</v>
          </cell>
          <cell r="V148" t="str">
            <v>...</v>
          </cell>
          <cell r="W148" t="str">
            <v>...</v>
          </cell>
          <cell r="X148" t="str">
            <v>...</v>
          </cell>
        </row>
        <row r="149">
          <cell r="B149" t="str">
            <v xml:space="preserve">  Leather and leather goods</v>
          </cell>
          <cell r="D149">
            <v>100</v>
          </cell>
          <cell r="E149">
            <v>76.47058823529413</v>
          </cell>
          <cell r="F149">
            <v>58.82352941176471</v>
          </cell>
          <cell r="G149">
            <v>9.8039215686274517</v>
          </cell>
          <cell r="H149" t="str">
            <v>...</v>
          </cell>
          <cell r="I149" t="str">
            <v>...</v>
          </cell>
          <cell r="J149" t="str">
            <v>...</v>
          </cell>
          <cell r="K149" t="str">
            <v>...</v>
          </cell>
          <cell r="L149" t="str">
            <v>...</v>
          </cell>
          <cell r="M149" t="str">
            <v>...</v>
          </cell>
          <cell r="N149" t="str">
            <v>...</v>
          </cell>
          <cell r="O149" t="str">
            <v>...</v>
          </cell>
          <cell r="P149" t="str">
            <v>...</v>
          </cell>
          <cell r="Q149" t="str">
            <v>...</v>
          </cell>
          <cell r="R149" t="str">
            <v>...</v>
          </cell>
          <cell r="S149" t="str">
            <v>...</v>
          </cell>
          <cell r="T149" t="str">
            <v>...</v>
          </cell>
          <cell r="U149" t="str">
            <v>...</v>
          </cell>
          <cell r="V149" t="str">
            <v>...</v>
          </cell>
          <cell r="W149" t="str">
            <v>...</v>
          </cell>
          <cell r="X149" t="str">
            <v>...</v>
          </cell>
        </row>
        <row r="150">
          <cell r="B150" t="str">
            <v xml:space="preserve">  Chemical products</v>
          </cell>
          <cell r="D150">
            <v>100</v>
          </cell>
          <cell r="E150">
            <v>71.818181818181827</v>
          </cell>
          <cell r="F150">
            <v>54.54545454545454</v>
          </cell>
          <cell r="G150">
            <v>27.27272727272727</v>
          </cell>
          <cell r="H150" t="str">
            <v>...</v>
          </cell>
          <cell r="I150" t="str">
            <v>...</v>
          </cell>
          <cell r="J150" t="str">
            <v>...</v>
          </cell>
          <cell r="K150" t="str">
            <v>...</v>
          </cell>
          <cell r="L150" t="str">
            <v>...</v>
          </cell>
          <cell r="M150" t="str">
            <v>...</v>
          </cell>
          <cell r="N150" t="str">
            <v>...</v>
          </cell>
          <cell r="O150" t="str">
            <v>...</v>
          </cell>
          <cell r="P150" t="str">
            <v>...</v>
          </cell>
          <cell r="Q150" t="str">
            <v>...</v>
          </cell>
          <cell r="R150" t="str">
            <v>...</v>
          </cell>
          <cell r="S150" t="str">
            <v>...</v>
          </cell>
          <cell r="T150" t="str">
            <v>...</v>
          </cell>
          <cell r="U150" t="str">
            <v>...</v>
          </cell>
          <cell r="V150" t="str">
            <v>...</v>
          </cell>
          <cell r="W150" t="str">
            <v>...</v>
          </cell>
          <cell r="X150" t="str">
            <v>...</v>
          </cell>
        </row>
        <row r="151">
          <cell r="B151" t="str">
            <v xml:space="preserve">  Other</v>
          </cell>
          <cell r="D151">
            <v>100</v>
          </cell>
          <cell r="E151">
            <v>94.642857142857139</v>
          </cell>
          <cell r="F151">
            <v>77.678571428571431</v>
          </cell>
          <cell r="G151">
            <v>123.80952380952381</v>
          </cell>
          <cell r="H151">
            <v>177.08333333333331</v>
          </cell>
          <cell r="I151">
            <v>461.60714285714278</v>
          </cell>
          <cell r="J151">
            <v>861.0119047619047</v>
          </cell>
          <cell r="K151">
            <v>831.46696428571443</v>
          </cell>
          <cell r="L151">
            <v>458.33333333333331</v>
          </cell>
          <cell r="M151">
            <v>513.33333333333337</v>
          </cell>
          <cell r="N151">
            <v>616</v>
          </cell>
          <cell r="O151">
            <v>708.4</v>
          </cell>
          <cell r="P151">
            <v>793.40800000000002</v>
          </cell>
          <cell r="Q151">
            <v>888.61696000000029</v>
          </cell>
          <cell r="R151">
            <v>995.25099520000015</v>
          </cell>
          <cell r="S151">
            <v>1114.6811146240002</v>
          </cell>
          <cell r="T151">
            <v>1248.4428483788804</v>
          </cell>
          <cell r="U151">
            <v>1373.2871332167686</v>
          </cell>
          <cell r="V151">
            <v>1510.6158465384458</v>
          </cell>
          <cell r="W151">
            <v>1646.5712727269058</v>
          </cell>
          <cell r="X151">
            <v>1778.2969745450587</v>
          </cell>
        </row>
        <row r="153">
          <cell r="B153" t="str">
            <v>Minerals</v>
          </cell>
          <cell r="D153">
            <v>100</v>
          </cell>
          <cell r="E153">
            <v>73.943661971830991</v>
          </cell>
          <cell r="F153">
            <v>3.5211267605633805</v>
          </cell>
          <cell r="G153">
            <v>242.2535211267606</v>
          </cell>
          <cell r="H153">
            <v>28.901915924041084</v>
          </cell>
          <cell r="I153">
            <v>64.964788732394368</v>
          </cell>
          <cell r="J153">
            <v>159.14859154929579</v>
          </cell>
          <cell r="K153">
            <v>63.019014084507049</v>
          </cell>
          <cell r="L153">
            <v>216.46315492957751</v>
          </cell>
          <cell r="M153">
            <v>210.96255899209697</v>
          </cell>
          <cell r="N153">
            <v>244.53277280567579</v>
          </cell>
          <cell r="O153">
            <v>267.71139234185966</v>
          </cell>
          <cell r="P153">
            <v>293.3557035822862</v>
          </cell>
          <cell r="Q153">
            <v>320.30439018317935</v>
          </cell>
          <cell r="R153">
            <v>348.66712427503643</v>
          </cell>
          <cell r="S153">
            <v>378.67110875592988</v>
          </cell>
          <cell r="T153">
            <v>410.5851064427851</v>
          </cell>
          <cell r="U153">
            <v>441.67633320738082</v>
          </cell>
          <cell r="V153">
            <v>474.33638925486071</v>
          </cell>
          <cell r="W153">
            <v>507.19453353733746</v>
          </cell>
          <cell r="X153">
            <v>540.57329574442622</v>
          </cell>
        </row>
        <row r="154">
          <cell r="B154" t="str">
            <v xml:space="preserve">  Gold</v>
          </cell>
          <cell r="D154">
            <v>100</v>
          </cell>
          <cell r="E154">
            <v>72.340425531914889</v>
          </cell>
          <cell r="F154">
            <v>0</v>
          </cell>
          <cell r="G154">
            <v>185.10638297872342</v>
          </cell>
          <cell r="H154">
            <v>29.055982268108512</v>
          </cell>
          <cell r="I154">
            <v>64.468085106382972</v>
          </cell>
          <cell r="J154">
            <v>152.4758865248227</v>
          </cell>
          <cell r="K154">
            <v>63.141134751773052</v>
          </cell>
          <cell r="L154">
            <v>216.99990780141846</v>
          </cell>
          <cell r="M154">
            <v>211.48567231097454</v>
          </cell>
          <cell r="N154">
            <v>245.13912850674365</v>
          </cell>
          <cell r="O154">
            <v>268.37522290790122</v>
          </cell>
          <cell r="P154">
            <v>294.08312306584656</v>
          </cell>
          <cell r="Q154">
            <v>321.09863297867969</v>
          </cell>
          <cell r="R154">
            <v>349.53169672540116</v>
          </cell>
          <cell r="S154">
            <v>379.61008058775997</v>
          </cell>
          <cell r="T154">
            <v>411.60321382041241</v>
          </cell>
          <cell r="U154">
            <v>442.77153594685109</v>
          </cell>
          <cell r="V154">
            <v>475.51257750377556</v>
          </cell>
          <cell r="W154">
            <v>508.45219848519781</v>
          </cell>
          <cell r="X154">
            <v>541.91372834149229</v>
          </cell>
        </row>
        <row r="155">
          <cell r="B155" t="str">
            <v xml:space="preserve">  Other</v>
          </cell>
          <cell r="D155">
            <v>100</v>
          </cell>
          <cell r="E155">
            <v>299.99999999999994</v>
          </cell>
          <cell r="F155">
            <v>500</v>
          </cell>
          <cell r="G155">
            <v>8300</v>
          </cell>
          <cell r="H155">
            <v>7.1785614105333613</v>
          </cell>
          <cell r="I155">
            <v>135</v>
          </cell>
          <cell r="J155">
            <v>1100</v>
          </cell>
          <cell r="K155">
            <v>45.8</v>
          </cell>
          <cell r="L155">
            <v>140.78100000000001</v>
          </cell>
          <cell r="M155">
            <v>137.20358103035423</v>
          </cell>
          <cell r="N155">
            <v>159.03661895510857</v>
          </cell>
          <cell r="O155">
            <v>174.11128253000246</v>
          </cell>
          <cell r="P155">
            <v>190.78955640027385</v>
          </cell>
          <cell r="Q155">
            <v>208.31615601762957</v>
          </cell>
          <cell r="R155">
            <v>226.76240877359976</v>
          </cell>
          <cell r="S155">
            <v>246.27608046788359</v>
          </cell>
          <cell r="T155">
            <v>267.03196619732716</v>
          </cell>
          <cell r="U155">
            <v>287.25274694207121</v>
          </cell>
          <cell r="V155">
            <v>308.49384615785283</v>
          </cell>
          <cell r="W155">
            <v>329.86377588901792</v>
          </cell>
          <cell r="X155">
            <v>351.57229955811505</v>
          </cell>
        </row>
        <row r="157">
          <cell r="B157" t="str">
            <v>(Percentage change)</v>
          </cell>
        </row>
        <row r="159">
          <cell r="B159" t="str">
            <v>Total exports, f.o.b.</v>
          </cell>
          <cell r="E159">
            <v>-17.604355716878406</v>
          </cell>
          <cell r="F159">
            <v>-18.09838472834069</v>
          </cell>
          <cell r="G159">
            <v>19.654773644105795</v>
          </cell>
          <cell r="H159">
            <v>31.560428215342373</v>
          </cell>
          <cell r="I159">
            <v>49.88179110325359</v>
          </cell>
          <cell r="J159">
            <v>27.26521808264788</v>
          </cell>
          <cell r="K159">
            <v>5.0246198940924858</v>
          </cell>
          <cell r="L159">
            <v>-12.340343672288679</v>
          </cell>
          <cell r="M159">
            <v>-2.5411234254947623</v>
          </cell>
          <cell r="N159">
            <v>15.912877609166841</v>
          </cell>
          <cell r="O159">
            <v>9.4787374592948623</v>
          </cell>
          <cell r="P159">
            <v>9.5790885162180253</v>
          </cell>
          <cell r="Q159">
            <v>9.186351678802108</v>
          </cell>
          <cell r="R159">
            <v>8.8549314218380424</v>
          </cell>
          <cell r="S159">
            <v>8.6053379834072565</v>
          </cell>
          <cell r="T159">
            <v>8.4278934803619023</v>
          </cell>
          <cell r="U159">
            <v>7.5724195244106562</v>
          </cell>
          <cell r="V159">
            <v>7.3945678298648732</v>
          </cell>
          <cell r="W159">
            <v>6.9271818538092722</v>
          </cell>
          <cell r="X159">
            <v>6.5810571683994068</v>
          </cell>
        </row>
        <row r="161">
          <cell r="B161" t="str">
            <v>Agricultural and fish products</v>
          </cell>
          <cell r="E161">
            <v>-12.688821752265866</v>
          </cell>
          <cell r="F161">
            <v>-13.564013840830446</v>
          </cell>
          <cell r="G161">
            <v>-15.572618094475576</v>
          </cell>
          <cell r="H161">
            <v>77.349482487158298</v>
          </cell>
          <cell r="I161">
            <v>48.603204865377833</v>
          </cell>
          <cell r="J161">
            <v>1.3178736410159209</v>
          </cell>
          <cell r="K161">
            <v>13.560531344880156</v>
          </cell>
          <cell r="L161">
            <v>10.287194570843305</v>
          </cell>
          <cell r="M161">
            <v>0.4255697262629754</v>
          </cell>
          <cell r="N161">
            <v>18.066089298253839</v>
          </cell>
          <cell r="O161">
            <v>10.922832385909764</v>
          </cell>
          <cell r="P161">
            <v>9.7928191124345041</v>
          </cell>
          <cell r="Q161">
            <v>9.440790495849317</v>
          </cell>
          <cell r="R161">
            <v>9.194312248856118</v>
          </cell>
          <cell r="S161">
            <v>8.7827433262413379</v>
          </cell>
          <cell r="T161">
            <v>8.6546823122304772</v>
          </cell>
          <cell r="U161">
            <v>7.7664669298074918</v>
          </cell>
          <cell r="V161">
            <v>7.3742497849969668</v>
          </cell>
          <cell r="W161">
            <v>6.8012084040797172</v>
          </cell>
          <cell r="X161">
            <v>6.551131186959025</v>
          </cell>
        </row>
        <row r="162">
          <cell r="B162" t="str">
            <v xml:space="preserve">  Cotton</v>
          </cell>
          <cell r="E162">
            <v>19.354838709677402</v>
          </cell>
          <cell r="F162">
            <v>-40.990990990990994</v>
          </cell>
          <cell r="G162">
            <v>-98.473282442748086</v>
          </cell>
          <cell r="H162">
            <v>932.53280562466171</v>
          </cell>
          <cell r="I162">
            <v>-46.853988850454279</v>
          </cell>
          <cell r="J162">
            <v>359.58997722095677</v>
          </cell>
          <cell r="K162">
            <v>-70.111022997620935</v>
          </cell>
          <cell r="L162">
            <v>-57.721411514990706</v>
          </cell>
          <cell r="M162">
            <v>-2.5411234254947623</v>
          </cell>
          <cell r="N162">
            <v>15.912877609166841</v>
          </cell>
          <cell r="O162">
            <v>9.4787374592948392</v>
          </cell>
          <cell r="P162">
            <v>9.5790885162180484</v>
          </cell>
          <cell r="Q162">
            <v>9.1863516788021293</v>
          </cell>
          <cell r="R162">
            <v>8.8549314218380424</v>
          </cell>
          <cell r="S162">
            <v>8.6053379834072565</v>
          </cell>
          <cell r="T162">
            <v>8.4278934803619023</v>
          </cell>
          <cell r="U162">
            <v>7.5724195244106784</v>
          </cell>
          <cell r="V162">
            <v>7.3945678298648954</v>
          </cell>
          <cell r="W162">
            <v>6.92718185380925</v>
          </cell>
          <cell r="X162">
            <v>6.5810571683994068</v>
          </cell>
        </row>
        <row r="163">
          <cell r="B163" t="str">
            <v xml:space="preserve">  Coffee</v>
          </cell>
          <cell r="E163">
            <v>-49.014084507042256</v>
          </cell>
          <cell r="F163">
            <v>25.138121546961312</v>
          </cell>
          <cell r="G163">
            <v>-29.580573951434875</v>
          </cell>
          <cell r="H163">
            <v>125.07334747596187</v>
          </cell>
          <cell r="I163">
            <v>82.866197493362066</v>
          </cell>
          <cell r="J163">
            <v>-11.678053238889518</v>
          </cell>
          <cell r="K163">
            <v>-0.22705655200009334</v>
          </cell>
          <cell r="L163">
            <v>47.533582831312302</v>
          </cell>
          <cell r="M163">
            <v>-2.5411234254947623</v>
          </cell>
          <cell r="N163">
            <v>15.912877609166841</v>
          </cell>
          <cell r="O163">
            <v>9.4787374592948623</v>
          </cell>
          <cell r="P163">
            <v>9.5790885162180253</v>
          </cell>
          <cell r="Q163">
            <v>9.1863516788021293</v>
          </cell>
          <cell r="R163">
            <v>8.8549314218380424</v>
          </cell>
          <cell r="S163">
            <v>8.6053379834072565</v>
          </cell>
          <cell r="T163">
            <v>8.4278934803619254</v>
          </cell>
          <cell r="U163">
            <v>7.5724195244106562</v>
          </cell>
          <cell r="V163">
            <v>7.3945678298648954</v>
          </cell>
          <cell r="W163">
            <v>6.92718185380925</v>
          </cell>
          <cell r="X163">
            <v>6.5810571683994068</v>
          </cell>
        </row>
        <row r="164">
          <cell r="B164" t="str">
            <v xml:space="preserve">  Seafood</v>
          </cell>
          <cell r="E164">
            <v>48.275862068965523</v>
          </cell>
          <cell r="F164">
            <v>63.565891472868245</v>
          </cell>
          <cell r="G164">
            <v>26.066350710900487</v>
          </cell>
          <cell r="H164">
            <v>55.637777002499988</v>
          </cell>
          <cell r="I164">
            <v>79.327608717332978</v>
          </cell>
          <cell r="J164">
            <v>1.2661467383252134</v>
          </cell>
          <cell r="K164">
            <v>5.6548862079514706</v>
          </cell>
          <cell r="L164">
            <v>9.4515588097552126</v>
          </cell>
          <cell r="M164">
            <v>-2.5411234254947734</v>
          </cell>
          <cell r="N164">
            <v>15.912877609166864</v>
          </cell>
          <cell r="O164">
            <v>9.4787374592948623</v>
          </cell>
          <cell r="P164">
            <v>9.5790885162180484</v>
          </cell>
          <cell r="Q164">
            <v>9.186351678802108</v>
          </cell>
          <cell r="R164">
            <v>8.8549314218380424</v>
          </cell>
          <cell r="S164">
            <v>8.6053379834072565</v>
          </cell>
          <cell r="T164">
            <v>8.4278934803619023</v>
          </cell>
          <cell r="U164">
            <v>7.5724195244106784</v>
          </cell>
          <cell r="V164">
            <v>7.3945678298648954</v>
          </cell>
          <cell r="W164">
            <v>6.92718185380925</v>
          </cell>
          <cell r="X164">
            <v>6.5810571683993846</v>
          </cell>
        </row>
        <row r="165">
          <cell r="B165" t="str">
            <v xml:space="preserve">  Bananas</v>
          </cell>
          <cell r="E165">
            <v>5.9040590405903925</v>
          </cell>
          <cell r="F165">
            <v>-65.156794425087099</v>
          </cell>
          <cell r="G165">
            <v>-44.501999999999995</v>
          </cell>
          <cell r="H165">
            <v>11.629190849183191</v>
          </cell>
          <cell r="I165">
            <v>130.48178101811197</v>
          </cell>
          <cell r="J165">
            <v>51.560355211922527</v>
          </cell>
          <cell r="K165">
            <v>-24.442031329420988</v>
          </cell>
          <cell r="L165">
            <v>19.03495092193377</v>
          </cell>
          <cell r="M165">
            <v>-2.5411234254947734</v>
          </cell>
          <cell r="N165">
            <v>15.912877609166841</v>
          </cell>
          <cell r="O165">
            <v>9.4787374592948623</v>
          </cell>
          <cell r="P165">
            <v>9.5790885162180484</v>
          </cell>
          <cell r="Q165">
            <v>9.1863516788021293</v>
          </cell>
          <cell r="R165">
            <v>8.8549314218380424</v>
          </cell>
          <cell r="S165">
            <v>8.6053379834072565</v>
          </cell>
          <cell r="T165">
            <v>8.4278934803619023</v>
          </cell>
          <cell r="U165">
            <v>7.5724195244106784</v>
          </cell>
          <cell r="V165">
            <v>7.3945678298648732</v>
          </cell>
          <cell r="W165">
            <v>6.9271818538092722</v>
          </cell>
          <cell r="X165">
            <v>6.5810571683994068</v>
          </cell>
        </row>
        <row r="166">
          <cell r="B166" t="str">
            <v xml:space="preserve">  Other</v>
          </cell>
          <cell r="E166">
            <v>3.7209302325581506</v>
          </cell>
          <cell r="F166">
            <v>0</v>
          </cell>
          <cell r="G166">
            <v>83.856502242152487</v>
          </cell>
          <cell r="H166">
            <v>54.85682926829265</v>
          </cell>
          <cell r="I166">
            <v>-11.956441276206341</v>
          </cell>
          <cell r="J166">
            <v>5.0089445438282532</v>
          </cell>
          <cell r="K166">
            <v>79.313287904599662</v>
          </cell>
          <cell r="L166">
            <v>-29.434407625533332</v>
          </cell>
          <cell r="M166">
            <v>11.54435153989246</v>
          </cell>
          <cell r="N166">
            <v>25.116998556664115</v>
          </cell>
          <cell r="O166">
            <v>15.30379461706346</v>
          </cell>
          <cell r="P166">
            <v>10.408458850063473</v>
          </cell>
          <cell r="Q166">
            <v>10.16818271442288</v>
          </cell>
          <cell r="R166">
            <v>10.155890774548993</v>
          </cell>
          <cell r="S166">
            <v>9.2794551856193443</v>
          </cell>
          <cell r="T166">
            <v>9.2857444851212954</v>
          </cell>
          <cell r="U166">
            <v>8.3021844253848176</v>
          </cell>
          <cell r="V166">
            <v>7.3185345937843316</v>
          </cell>
          <cell r="W166">
            <v>6.4555251722240081</v>
          </cell>
          <cell r="X166">
            <v>6.4686475869703219</v>
          </cell>
        </row>
        <row r="168">
          <cell r="B168" t="str">
            <v>Manufactured products</v>
          </cell>
          <cell r="E168">
            <v>-22.2001325381047</v>
          </cell>
          <cell r="F168">
            <v>-16.780238500851809</v>
          </cell>
          <cell r="G168">
            <v>30.092118730808615</v>
          </cell>
          <cell r="H168">
            <v>20.329817673143502</v>
          </cell>
          <cell r="I168">
            <v>56.400322950135283</v>
          </cell>
          <cell r="J168">
            <v>55.220416275427773</v>
          </cell>
          <cell r="K168">
            <v>0.96387339906571778</v>
          </cell>
          <cell r="L168">
            <v>-37.748648235523532</v>
          </cell>
          <cell r="M168">
            <v>7.0550611586403855</v>
          </cell>
          <cell r="N168">
            <v>18.734696224521286</v>
          </cell>
          <cell r="O168">
            <v>13.331333290587777</v>
          </cell>
          <cell r="P168">
            <v>11.293210814480737</v>
          </cell>
          <cell r="Q168">
            <v>11.191202480273276</v>
          </cell>
          <cell r="R168">
            <v>11.112234948044453</v>
          </cell>
          <cell r="S168">
            <v>11.061248398071388</v>
          </cell>
          <cell r="T168">
            <v>11.034022142078136</v>
          </cell>
          <cell r="U168">
            <v>9.3589360504620078</v>
          </cell>
          <cell r="V168">
            <v>9.3232096608466328</v>
          </cell>
          <cell r="W168">
            <v>8.471061082182052</v>
          </cell>
          <cell r="X168">
            <v>7.6430696720526825</v>
          </cell>
        </row>
        <row r="169">
          <cell r="B169" t="str">
            <v xml:space="preserve">  Beef</v>
          </cell>
          <cell r="E169">
            <v>-34.210526315789465</v>
          </cell>
          <cell r="F169">
            <v>8.7999999999999865</v>
          </cell>
          <cell r="G169">
            <v>49.019607843137258</v>
          </cell>
          <cell r="H169">
            <v>2.2626377939118036</v>
          </cell>
          <cell r="I169">
            <v>-12.399194202894481</v>
          </cell>
          <cell r="J169">
            <v>-25.26658637251591</v>
          </cell>
          <cell r="K169">
            <v>8.3587604349385725</v>
          </cell>
          <cell r="L169">
            <v>-21.190740698755306</v>
          </cell>
          <cell r="M169">
            <v>-2.5411234254947512</v>
          </cell>
          <cell r="N169">
            <v>15.912877609166841</v>
          </cell>
          <cell r="O169">
            <v>9.4787374592948161</v>
          </cell>
          <cell r="P169">
            <v>9.5790885162180484</v>
          </cell>
          <cell r="Q169">
            <v>9.186351678802108</v>
          </cell>
          <cell r="R169">
            <v>8.8549314218380424</v>
          </cell>
          <cell r="S169">
            <v>8.6053379834072796</v>
          </cell>
          <cell r="T169">
            <v>8.427893480361881</v>
          </cell>
          <cell r="U169">
            <v>7.5724195244106784</v>
          </cell>
          <cell r="V169">
            <v>7.3945678298648732</v>
          </cell>
          <cell r="W169">
            <v>6.9271818538092722</v>
          </cell>
          <cell r="X169">
            <v>6.5810571683994068</v>
          </cell>
        </row>
        <row r="170">
          <cell r="B170" t="str">
            <v xml:space="preserve">  Sugar</v>
          </cell>
          <cell r="E170">
            <v>-18.911917098445596</v>
          </cell>
          <cell r="F170">
            <v>-38.977635782747598</v>
          </cell>
          <cell r="G170">
            <v>-8.3769633507853598</v>
          </cell>
          <cell r="H170">
            <v>-11.065631520759766</v>
          </cell>
          <cell r="I170">
            <v>90.38758906746385</v>
          </cell>
          <cell r="J170">
            <v>39.308831966521552</v>
          </cell>
          <cell r="K170">
            <v>24.476120798670522</v>
          </cell>
          <cell r="L170">
            <v>-13.206570394301531</v>
          </cell>
          <cell r="M170">
            <v>-2.5411234254947623</v>
          </cell>
          <cell r="N170">
            <v>15.912877609166841</v>
          </cell>
          <cell r="O170">
            <v>9.4787374592948623</v>
          </cell>
          <cell r="P170">
            <v>9.5790885162180484</v>
          </cell>
          <cell r="Q170">
            <v>9.1863516788021293</v>
          </cell>
          <cell r="R170">
            <v>8.8549314218380193</v>
          </cell>
          <cell r="S170">
            <v>8.6053379834072565</v>
          </cell>
          <cell r="T170">
            <v>8.4278934803619254</v>
          </cell>
          <cell r="U170">
            <v>7.5724195244106562</v>
          </cell>
          <cell r="V170">
            <v>7.3945678298649176</v>
          </cell>
          <cell r="W170">
            <v>6.92718185380925</v>
          </cell>
          <cell r="X170">
            <v>6.5810571683994068</v>
          </cell>
        </row>
        <row r="171">
          <cell r="B171" t="str">
            <v xml:space="preserve">  Wood products</v>
          </cell>
          <cell r="E171">
            <v>4.5454545454545192</v>
          </cell>
          <cell r="F171">
            <v>-43.478260869565212</v>
          </cell>
          <cell r="G171">
            <v>7.6923076923076872</v>
          </cell>
          <cell r="H171" t="str">
            <v>...</v>
          </cell>
          <cell r="I171" t="str">
            <v>...</v>
          </cell>
          <cell r="J171" t="str">
            <v>...</v>
          </cell>
          <cell r="K171" t="str">
            <v>...</v>
          </cell>
          <cell r="L171" t="str">
            <v>...</v>
          </cell>
          <cell r="M171" t="str">
            <v>...</v>
          </cell>
          <cell r="N171" t="str">
            <v>...</v>
          </cell>
          <cell r="O171" t="str">
            <v>...</v>
          </cell>
          <cell r="P171" t="str">
            <v>...</v>
          </cell>
          <cell r="Q171" t="str">
            <v>...</v>
          </cell>
          <cell r="R171" t="str">
            <v>...</v>
          </cell>
          <cell r="S171" t="str">
            <v>...</v>
          </cell>
          <cell r="T171" t="str">
            <v>...</v>
          </cell>
          <cell r="U171" t="str">
            <v>...</v>
          </cell>
          <cell r="V171" t="str">
            <v>...</v>
          </cell>
          <cell r="W171" t="str">
            <v>...</v>
          </cell>
          <cell r="X171" t="str">
            <v>...</v>
          </cell>
        </row>
        <row r="172">
          <cell r="B172" t="str">
            <v xml:space="preserve">  Textiles</v>
          </cell>
          <cell r="E172">
            <v>-20.588235294117641</v>
          </cell>
          <cell r="F172">
            <v>-48.148148148148159</v>
          </cell>
          <cell r="G172">
            <v>64.285714285714278</v>
          </cell>
          <cell r="H172" t="str">
            <v>...</v>
          </cell>
          <cell r="I172" t="str">
            <v>...</v>
          </cell>
          <cell r="J172" t="str">
            <v>...</v>
          </cell>
          <cell r="K172" t="str">
            <v>...</v>
          </cell>
          <cell r="L172" t="str">
            <v>...</v>
          </cell>
          <cell r="M172" t="str">
            <v>...</v>
          </cell>
          <cell r="N172" t="str">
            <v>...</v>
          </cell>
          <cell r="O172" t="str">
            <v>...</v>
          </cell>
          <cell r="P172" t="str">
            <v>...</v>
          </cell>
          <cell r="Q172" t="str">
            <v>...</v>
          </cell>
          <cell r="R172" t="str">
            <v>...</v>
          </cell>
          <cell r="S172" t="str">
            <v>...</v>
          </cell>
          <cell r="T172" t="str">
            <v>...</v>
          </cell>
          <cell r="U172" t="str">
            <v>...</v>
          </cell>
          <cell r="V172" t="str">
            <v>...</v>
          </cell>
          <cell r="W172" t="str">
            <v>...</v>
          </cell>
          <cell r="X172" t="str">
            <v>...</v>
          </cell>
        </row>
        <row r="173">
          <cell r="B173" t="str">
            <v xml:space="preserve">  Leather and leather goods</v>
          </cell>
          <cell r="E173">
            <v>-23.529411764705866</v>
          </cell>
          <cell r="F173">
            <v>-23.076923076923084</v>
          </cell>
          <cell r="G173">
            <v>-83.333333333333343</v>
          </cell>
          <cell r="H173" t="str">
            <v>...</v>
          </cell>
          <cell r="I173" t="str">
            <v>...</v>
          </cell>
          <cell r="J173" t="str">
            <v>...</v>
          </cell>
          <cell r="K173" t="str">
            <v>...</v>
          </cell>
          <cell r="L173" t="str">
            <v>...</v>
          </cell>
          <cell r="M173" t="str">
            <v>...</v>
          </cell>
          <cell r="N173" t="str">
            <v>...</v>
          </cell>
          <cell r="O173" t="str">
            <v>...</v>
          </cell>
          <cell r="P173" t="str">
            <v>...</v>
          </cell>
          <cell r="Q173" t="str">
            <v>...</v>
          </cell>
          <cell r="R173" t="str">
            <v>...</v>
          </cell>
          <cell r="S173" t="str">
            <v>...</v>
          </cell>
          <cell r="T173" t="str">
            <v>...</v>
          </cell>
          <cell r="U173" t="str">
            <v>...</v>
          </cell>
          <cell r="V173" t="str">
            <v>...</v>
          </cell>
          <cell r="W173" t="str">
            <v>...</v>
          </cell>
          <cell r="X173" t="str">
            <v>...</v>
          </cell>
        </row>
        <row r="174">
          <cell r="B174" t="str">
            <v xml:space="preserve">  Chemical products</v>
          </cell>
          <cell r="E174">
            <v>-28.181818181818173</v>
          </cell>
          <cell r="F174">
            <v>-24.050632911392423</v>
          </cell>
          <cell r="G174">
            <v>-50</v>
          </cell>
          <cell r="H174" t="str">
            <v>...</v>
          </cell>
          <cell r="I174" t="str">
            <v>...</v>
          </cell>
          <cell r="J174" t="str">
            <v>...</v>
          </cell>
          <cell r="K174" t="str">
            <v>...</v>
          </cell>
          <cell r="L174" t="str">
            <v>...</v>
          </cell>
          <cell r="M174" t="str">
            <v>...</v>
          </cell>
          <cell r="N174" t="str">
            <v>...</v>
          </cell>
          <cell r="O174" t="str">
            <v>...</v>
          </cell>
          <cell r="P174" t="str">
            <v>...</v>
          </cell>
          <cell r="Q174" t="str">
            <v>...</v>
          </cell>
          <cell r="R174" t="str">
            <v>...</v>
          </cell>
          <cell r="S174" t="str">
            <v>...</v>
          </cell>
          <cell r="T174" t="str">
            <v>...</v>
          </cell>
          <cell r="U174" t="str">
            <v>...</v>
          </cell>
          <cell r="V174" t="str">
            <v>...</v>
          </cell>
          <cell r="W174" t="str">
            <v>...</v>
          </cell>
          <cell r="X174" t="str">
            <v>...</v>
          </cell>
        </row>
        <row r="175">
          <cell r="B175" t="str">
            <v xml:space="preserve">  Other</v>
          </cell>
          <cell r="E175">
            <v>-5.3571428571428603</v>
          </cell>
          <cell r="F175">
            <v>-17.924528301886788</v>
          </cell>
          <cell r="G175">
            <v>59.386973180076616</v>
          </cell>
          <cell r="H175">
            <v>43.028846153846146</v>
          </cell>
          <cell r="I175">
            <v>160.67226890756299</v>
          </cell>
          <cell r="J175">
            <v>86.524822695035482</v>
          </cell>
          <cell r="K175">
            <v>-3.431420670584151</v>
          </cell>
          <cell r="L175">
            <v>-44.876543143590531</v>
          </cell>
          <cell r="M175">
            <v>12.000000000000011</v>
          </cell>
          <cell r="N175">
            <v>19.999999999999996</v>
          </cell>
          <cell r="O175">
            <v>14.999999999999991</v>
          </cell>
          <cell r="P175">
            <v>12.000000000000011</v>
          </cell>
          <cell r="Q175">
            <v>12.000000000000032</v>
          </cell>
          <cell r="R175">
            <v>11.999999999999989</v>
          </cell>
          <cell r="S175">
            <v>12.000000000000011</v>
          </cell>
          <cell r="T175">
            <v>12.000000000000011</v>
          </cell>
          <cell r="U175">
            <v>10.000000000000009</v>
          </cell>
          <cell r="V175">
            <v>10.000000000000032</v>
          </cell>
          <cell r="W175">
            <v>8.9999999999999858</v>
          </cell>
          <cell r="X175">
            <v>8.0000000000000284</v>
          </cell>
        </row>
        <row r="177">
          <cell r="B177" t="str">
            <v>Minerals</v>
          </cell>
          <cell r="E177">
            <v>-26.056338028169012</v>
          </cell>
          <cell r="F177">
            <v>-95.238095238095227</v>
          </cell>
          <cell r="G177">
            <v>6780.0000000000009</v>
          </cell>
          <cell r="H177">
            <v>-88.069557961587691</v>
          </cell>
          <cell r="I177">
            <v>124.77675494985299</v>
          </cell>
          <cell r="J177">
            <v>144.97669376693767</v>
          </cell>
          <cell r="K177">
            <v>-60.402405405524995</v>
          </cell>
          <cell r="L177">
            <v>243.4886408081621</v>
          </cell>
          <cell r="M177">
            <v>-2.5411234254947734</v>
          </cell>
          <cell r="N177">
            <v>15.912877609166864</v>
          </cell>
          <cell r="O177">
            <v>9.4787374592948161</v>
          </cell>
          <cell r="P177">
            <v>9.5790885162180484</v>
          </cell>
          <cell r="Q177">
            <v>9.1863516788021293</v>
          </cell>
          <cell r="R177">
            <v>8.8549314218380424</v>
          </cell>
          <cell r="S177">
            <v>8.6053379834072352</v>
          </cell>
          <cell r="T177">
            <v>8.4278934803619254</v>
          </cell>
          <cell r="U177">
            <v>7.5724195244106562</v>
          </cell>
          <cell r="V177">
            <v>7.3945678298648954</v>
          </cell>
          <cell r="W177">
            <v>6.92718185380925</v>
          </cell>
          <cell r="X177">
            <v>6.5810571683993846</v>
          </cell>
        </row>
        <row r="178">
          <cell r="B178" t="str">
            <v xml:space="preserve">  Gold</v>
          </cell>
          <cell r="E178">
            <v>-27.659574468085111</v>
          </cell>
          <cell r="F178">
            <v>-100</v>
          </cell>
          <cell r="G178" t="e">
            <v>#DIV/0!</v>
          </cell>
          <cell r="H178">
            <v>-84.303090039067826</v>
          </cell>
          <cell r="I178">
            <v>121.87542830772702</v>
          </cell>
          <cell r="J178">
            <v>136.51375137513756</v>
          </cell>
          <cell r="K178">
            <v>-58.589429324948483</v>
          </cell>
          <cell r="L178">
            <v>243.67438699749519</v>
          </cell>
          <cell r="M178">
            <v>-2.5411234254947845</v>
          </cell>
          <cell r="N178">
            <v>15.912877609166888</v>
          </cell>
          <cell r="O178">
            <v>9.4787374592948161</v>
          </cell>
          <cell r="P178">
            <v>9.5790885162180484</v>
          </cell>
          <cell r="Q178">
            <v>9.1863516788021293</v>
          </cell>
          <cell r="R178">
            <v>8.8549314218380193</v>
          </cell>
          <cell r="S178">
            <v>8.6053379834072565</v>
          </cell>
          <cell r="T178">
            <v>8.4278934803619254</v>
          </cell>
          <cell r="U178">
            <v>7.5724195244106562</v>
          </cell>
          <cell r="V178">
            <v>7.3945678298648732</v>
          </cell>
          <cell r="W178">
            <v>6.9271818538092722</v>
          </cell>
          <cell r="X178">
            <v>6.5810571683994068</v>
          </cell>
        </row>
        <row r="179">
          <cell r="B179" t="str">
            <v xml:space="preserve">  Other</v>
          </cell>
          <cell r="E179">
            <v>199.99999999999994</v>
          </cell>
          <cell r="F179">
            <v>66.6666666666667</v>
          </cell>
          <cell r="G179">
            <v>1560.0000000000002</v>
          </cell>
          <cell r="H179">
            <v>-99.913511308306823</v>
          </cell>
          <cell r="I179" t="str">
            <v>...</v>
          </cell>
          <cell r="J179" t="str">
            <v>...</v>
          </cell>
          <cell r="K179" t="str">
            <v>...</v>
          </cell>
          <cell r="L179" t="str">
            <v>...</v>
          </cell>
          <cell r="M179" t="str">
            <v>...</v>
          </cell>
          <cell r="N179">
            <v>15.912877609166841</v>
          </cell>
          <cell r="O179">
            <v>9.4787374592948392</v>
          </cell>
          <cell r="P179">
            <v>9.5790885162180253</v>
          </cell>
          <cell r="Q179">
            <v>9.1863516788021506</v>
          </cell>
          <cell r="R179">
            <v>8.8549314218380193</v>
          </cell>
          <cell r="S179">
            <v>8.6053379834072565</v>
          </cell>
          <cell r="T179">
            <v>8.4278934803619023</v>
          </cell>
          <cell r="U179">
            <v>7.5724195244106562</v>
          </cell>
          <cell r="V179">
            <v>7.3945678298648954</v>
          </cell>
          <cell r="W179">
            <v>6.9271818538092722</v>
          </cell>
          <cell r="X179">
            <v>6.5810571683994068</v>
          </cell>
        </row>
        <row r="181">
          <cell r="B181" t="str">
            <v>(1980 = 100)</v>
          </cell>
        </row>
        <row r="183">
          <cell r="B183" t="str">
            <v xml:space="preserve">  Total exports, f.o.b.</v>
          </cell>
          <cell r="D183">
            <v>74.3</v>
          </cell>
          <cell r="E183">
            <v>61.219963702359344</v>
          </cell>
          <cell r="F183">
            <v>50.140139140955824</v>
          </cell>
          <cell r="G183">
            <v>59.995069993950381</v>
          </cell>
          <cell r="H183">
            <v>78.929770992135502</v>
          </cell>
          <cell r="I183">
            <v>118.30135447670898</v>
          </cell>
          <cell r="J183">
            <v>150.55647676951</v>
          </cell>
          <cell r="K183">
            <v>158.12136745311554</v>
          </cell>
          <cell r="L183">
            <v>138.60864729007866</v>
          </cell>
          <cell r="M183">
            <v>135.08643048402905</v>
          </cell>
          <cell r="N183">
            <v>156.58256883354485</v>
          </cell>
          <cell r="O183">
            <v>171.42461944029623</v>
          </cell>
          <cell r="P183">
            <v>187.8455354750721</v>
          </cell>
          <cell r="Q183">
            <v>205.10168697674118</v>
          </cell>
          <cell r="R183">
            <v>223.26330070356454</v>
          </cell>
          <cell r="S183">
            <v>242.47586232201715</v>
          </cell>
          <cell r="T183">
            <v>262.91146971410575</v>
          </cell>
          <cell r="U183">
            <v>282.82022917865169</v>
          </cell>
          <cell r="V183">
            <v>303.73356286184639</v>
          </cell>
          <cell r="W183">
            <v>324.77373911234059</v>
          </cell>
          <cell r="X183">
            <v>346.14728455127209</v>
          </cell>
        </row>
        <row r="185">
          <cell r="B185" t="str">
            <v>Sources: Data provided by the Nicaraguan authorities; and staff estimates.</v>
          </cell>
        </row>
        <row r="189">
          <cell r="B189" t="str">
            <v>Table 6. Nicaragua: Merchandise Exports by Commodity. Price Index.</v>
          </cell>
        </row>
        <row r="191">
          <cell r="J191" t="str">
            <v>Projected</v>
          </cell>
        </row>
        <row r="192">
          <cell r="D192">
            <v>1990</v>
          </cell>
          <cell r="E192">
            <v>1991</v>
          </cell>
          <cell r="F192">
            <v>1992</v>
          </cell>
          <cell r="G192">
            <v>1993</v>
          </cell>
          <cell r="H192">
            <v>1994</v>
          </cell>
          <cell r="I192">
            <v>1995</v>
          </cell>
          <cell r="J192">
            <v>1996</v>
          </cell>
          <cell r="K192">
            <v>1997</v>
          </cell>
          <cell r="L192">
            <v>1998</v>
          </cell>
          <cell r="M192">
            <v>1999</v>
          </cell>
          <cell r="N192">
            <v>2000</v>
          </cell>
          <cell r="O192">
            <v>2001</v>
          </cell>
          <cell r="P192">
            <v>2002</v>
          </cell>
          <cell r="Q192">
            <v>2003</v>
          </cell>
          <cell r="R192">
            <v>2004</v>
          </cell>
          <cell r="S192">
            <v>2005</v>
          </cell>
          <cell r="T192">
            <v>2006</v>
          </cell>
          <cell r="U192">
            <v>2007</v>
          </cell>
          <cell r="V192">
            <v>2008</v>
          </cell>
          <cell r="W192">
            <v>2009</v>
          </cell>
          <cell r="X192">
            <v>2010</v>
          </cell>
        </row>
        <row r="193">
          <cell r="I193" t="str">
            <v>Prel.</v>
          </cell>
          <cell r="J193" t="str">
            <v>Prel.</v>
          </cell>
        </row>
        <row r="196">
          <cell r="B196" t="str">
            <v>Price Index (1990=100)</v>
          </cell>
        </row>
        <row r="198">
          <cell r="B198" t="str">
            <v>Total exports, f.o.b.</v>
          </cell>
          <cell r="D198">
            <v>100</v>
          </cell>
          <cell r="E198">
            <v>98.267936255789351</v>
          </cell>
          <cell r="F198">
            <v>85.612326036640582</v>
          </cell>
          <cell r="G198">
            <v>93.371507453882728</v>
          </cell>
          <cell r="H198">
            <v>116.76715442996206</v>
          </cell>
          <cell r="I198">
            <v>137.03250440358349</v>
          </cell>
          <cell r="J198">
            <v>129.91665740046381</v>
          </cell>
          <cell r="K198">
            <v>130.79849521495487</v>
          </cell>
          <cell r="L198">
            <v>124.99234818001865</v>
          </cell>
          <cell r="M198">
            <v>120.94997255118172</v>
          </cell>
          <cell r="N198">
            <v>123.82645167095249</v>
          </cell>
          <cell r="O198">
            <v>125.7047229674515</v>
          </cell>
          <cell r="P198">
            <v>129.48360698105458</v>
          </cell>
          <cell r="Q198">
            <v>132.66184269751145</v>
          </cell>
          <cell r="R198">
            <v>135.01510565907174</v>
          </cell>
          <cell r="S198">
            <v>137.41347372679871</v>
          </cell>
          <cell r="T198">
            <v>139.85784599096181</v>
          </cell>
          <cell r="U198">
            <v>142.34913852390429</v>
          </cell>
          <cell r="V198">
            <v>144.88828467368299</v>
          </cell>
          <cell r="W198">
            <v>147.47623536419596</v>
          </cell>
          <cell r="X198">
            <v>150.11395940198406</v>
          </cell>
        </row>
        <row r="200">
          <cell r="B200" t="str">
            <v>Agricultural and fish products</v>
          </cell>
          <cell r="D200">
            <v>100</v>
          </cell>
          <cell r="E200">
            <v>94.186592530693574</v>
          </cell>
          <cell r="F200">
            <v>76.536138911097225</v>
          </cell>
          <cell r="G200">
            <v>83.367047115664093</v>
          </cell>
          <cell r="H200">
            <v>123.88635363848874</v>
          </cell>
          <cell r="I200">
            <v>166.91144179638209</v>
          </cell>
          <cell r="J200">
            <v>156.67961786726286</v>
          </cell>
          <cell r="K200">
            <v>172.19920372437002</v>
          </cell>
          <cell r="L200">
            <v>164.51495691630643</v>
          </cell>
          <cell r="M200">
            <v>147.29842354331188</v>
          </cell>
          <cell r="N200">
            <v>151.16705489642035</v>
          </cell>
          <cell r="O200">
            <v>152.06943212008193</v>
          </cell>
          <cell r="P200">
            <v>156.70769020323513</v>
          </cell>
          <cell r="Q200">
            <v>160.78907443205944</v>
          </cell>
          <cell r="R200">
            <v>163.16970109461289</v>
          </cell>
          <cell r="S200">
            <v>165.58557507310795</v>
          </cell>
          <cell r="T200">
            <v>168.0372182357151</v>
          </cell>
          <cell r="U200">
            <v>170.52516017733186</v>
          </cell>
          <cell r="V200">
            <v>173.04993833398385</v>
          </cell>
          <cell r="W200">
            <v>175.6120980989198</v>
          </cell>
          <cell r="X200">
            <v>178.21219294042533</v>
          </cell>
        </row>
        <row r="201">
          <cell r="B201" t="str">
            <v xml:space="preserve">  Cotton</v>
          </cell>
          <cell r="D201">
            <v>100</v>
          </cell>
          <cell r="E201">
            <v>107.60000000000001</v>
          </cell>
          <cell r="F201">
            <v>73.275600000000011</v>
          </cell>
          <cell r="G201">
            <v>95.111728800000023</v>
          </cell>
          <cell r="H201">
            <v>130.68351537120003</v>
          </cell>
          <cell r="I201">
            <v>139.53975360296732</v>
          </cell>
          <cell r="J201">
            <v>169.13254964570189</v>
          </cell>
          <cell r="K201">
            <v>153.79613709800734</v>
          </cell>
          <cell r="L201">
            <v>140.49017916930333</v>
          </cell>
          <cell r="M201">
            <v>140.49017916930333</v>
          </cell>
          <cell r="N201">
            <v>146.67174705275269</v>
          </cell>
          <cell r="O201">
            <v>156.93876934644538</v>
          </cell>
          <cell r="P201">
            <v>131.01517094090173</v>
          </cell>
          <cell r="Q201">
            <v>134.2074577028618</v>
          </cell>
          <cell r="R201">
            <v>136.5749006185996</v>
          </cell>
          <cell r="S201">
            <v>138.98757873182683</v>
          </cell>
          <cell r="T201">
            <v>141.4463923263113</v>
          </cell>
          <cell r="U201">
            <v>143.95225867884415</v>
          </cell>
          <cell r="V201">
            <v>146.5061123529801</v>
          </cell>
          <cell r="W201">
            <v>149.10890549926643</v>
          </cell>
          <cell r="X201">
            <v>151.76160816214693</v>
          </cell>
        </row>
        <row r="202">
          <cell r="B202" t="str">
            <v xml:space="preserve">  Coffee</v>
          </cell>
          <cell r="D202">
            <v>100</v>
          </cell>
          <cell r="E202">
            <v>90.4</v>
          </cell>
          <cell r="F202">
            <v>66.896000000000001</v>
          </cell>
          <cell r="G202">
            <v>65.223600000000005</v>
          </cell>
          <cell r="H202">
            <v>123.65090088000001</v>
          </cell>
          <cell r="I202">
            <v>202.29287383968003</v>
          </cell>
          <cell r="J202">
            <v>148.36617337873383</v>
          </cell>
          <cell r="K202">
            <v>193.91073469267812</v>
          </cell>
          <cell r="L202">
            <v>192.85748395741516</v>
          </cell>
          <cell r="M202">
            <v>144.91398022081054</v>
          </cell>
          <cell r="N202">
            <v>148.97698901204819</v>
          </cell>
          <cell r="O202">
            <v>144.91398022081052</v>
          </cell>
          <cell r="P202">
            <v>147.6226527483023</v>
          </cell>
          <cell r="Q202">
            <v>148.97698901204819</v>
          </cell>
          <cell r="R202">
            <v>150.34375037913119</v>
          </cell>
          <cell r="S202">
            <v>151.72305084132506</v>
          </cell>
          <cell r="T202">
            <v>153.1150054361996</v>
          </cell>
          <cell r="U202">
            <v>154.51973025671518</v>
          </cell>
          <cell r="V202">
            <v>155.93734246090523</v>
          </cell>
          <cell r="W202">
            <v>157.36796028164747</v>
          </cell>
          <cell r="X202">
            <v>158.81170303652496</v>
          </cell>
        </row>
        <row r="203">
          <cell r="B203" t="str">
            <v xml:space="preserve">  Seafood</v>
          </cell>
          <cell r="D203">
            <v>100</v>
          </cell>
          <cell r="E203">
            <v>76.099999999999994</v>
          </cell>
          <cell r="F203">
            <v>143.14409999999998</v>
          </cell>
          <cell r="G203">
            <v>105.78348989999998</v>
          </cell>
          <cell r="H203">
            <v>109.27434506669996</v>
          </cell>
          <cell r="I203">
            <v>121.18524867897025</v>
          </cell>
          <cell r="J203">
            <v>129.28901636519555</v>
          </cell>
          <cell r="K203">
            <v>128.59627618793073</v>
          </cell>
          <cell r="L203">
            <v>137.37008625788567</v>
          </cell>
          <cell r="M203">
            <v>144.62800332682968</v>
          </cell>
          <cell r="N203">
            <v>140.81317486814675</v>
          </cell>
          <cell r="O203">
            <v>129.68893405356314</v>
          </cell>
          <cell r="P203">
            <v>129.68893405356314</v>
          </cell>
          <cell r="Q203">
            <v>130.98582339409879</v>
          </cell>
          <cell r="R203">
            <v>132.29568162803977</v>
          </cell>
          <cell r="S203">
            <v>133.61863844432017</v>
          </cell>
          <cell r="T203">
            <v>134.95482482876338</v>
          </cell>
          <cell r="U203">
            <v>136.30437307705103</v>
          </cell>
          <cell r="V203">
            <v>137.66741680782152</v>
          </cell>
          <cell r="W203">
            <v>139.04409097589973</v>
          </cell>
          <cell r="X203">
            <v>140.43453188565874</v>
          </cell>
        </row>
        <row r="204">
          <cell r="B204" t="str">
            <v xml:space="preserve">  Bananas</v>
          </cell>
          <cell r="D204">
            <v>100</v>
          </cell>
          <cell r="E204">
            <v>90.4</v>
          </cell>
          <cell r="F204">
            <v>62.466400000000007</v>
          </cell>
          <cell r="G204">
            <v>79.394794400000009</v>
          </cell>
          <cell r="H204">
            <v>78.680241250400002</v>
          </cell>
          <cell r="I204">
            <v>99.137103975504004</v>
          </cell>
          <cell r="J204">
            <v>101.21770419480193</v>
          </cell>
          <cell r="K204">
            <v>96.464620709245565</v>
          </cell>
          <cell r="L204">
            <v>92.754442989659182</v>
          </cell>
          <cell r="M204">
            <v>92.754442989659182</v>
          </cell>
          <cell r="N204">
            <v>93.867496305535099</v>
          </cell>
          <cell r="O204">
            <v>94.900038764895982</v>
          </cell>
          <cell r="P204">
            <v>95.943939191309823</v>
          </cell>
          <cell r="Q204">
            <v>96.999322522414218</v>
          </cell>
          <cell r="R204">
            <v>98.066315070160769</v>
          </cell>
          <cell r="S204">
            <v>99.145044535932527</v>
          </cell>
          <cell r="T204">
            <v>100.23564002582778</v>
          </cell>
          <cell r="U204">
            <v>101.33823206611187</v>
          </cell>
          <cell r="V204">
            <v>102.45295261883909</v>
          </cell>
          <cell r="W204">
            <v>103.57993509764631</v>
          </cell>
          <cell r="X204">
            <v>104.71931438372042</v>
          </cell>
        </row>
        <row r="205">
          <cell r="B205" t="str">
            <v xml:space="preserve">  Other</v>
          </cell>
          <cell r="D205">
            <v>100</v>
          </cell>
          <cell r="E205">
            <v>95.574468085106375</v>
          </cell>
          <cell r="F205">
            <v>95.670042553191465</v>
          </cell>
          <cell r="G205">
            <v>97.392103319148916</v>
          </cell>
          <cell r="H205">
            <v>110.44264516391486</v>
          </cell>
          <cell r="I205">
            <v>119.71982735768371</v>
          </cell>
          <cell r="J205">
            <v>118.28318942939151</v>
          </cell>
          <cell r="K205">
            <v>114.37984417822159</v>
          </cell>
          <cell r="L205">
            <v>96.650968330597237</v>
          </cell>
          <cell r="M205">
            <v>96.071062520613651</v>
          </cell>
          <cell r="N205">
            <v>98.857123333711442</v>
          </cell>
          <cell r="O205">
            <v>102.11940840372391</v>
          </cell>
          <cell r="P205">
            <v>106.71478178189147</v>
          </cell>
          <cell r="Q205">
            <v>111.51694696207659</v>
          </cell>
          <cell r="R205">
            <v>116.53520957537003</v>
          </cell>
          <cell r="S205">
            <v>121.77929400626168</v>
          </cell>
          <cell r="T205">
            <v>127.25936223654345</v>
          </cell>
          <cell r="U205">
            <v>132.98603353718789</v>
          </cell>
          <cell r="V205">
            <v>138.97040504636135</v>
          </cell>
          <cell r="W205">
            <v>145.2240732734476</v>
          </cell>
          <cell r="X205">
            <v>151.75915657075274</v>
          </cell>
        </row>
        <row r="207">
          <cell r="B207" t="str">
            <v>Manufactured products</v>
          </cell>
          <cell r="D207">
            <v>100</v>
          </cell>
          <cell r="E207">
            <v>103.10971142839931</v>
          </cell>
          <cell r="F207">
            <v>95.548111912593967</v>
          </cell>
          <cell r="G207">
            <v>104.3312565432975</v>
          </cell>
          <cell r="H207">
            <v>106.77194420879447</v>
          </cell>
          <cell r="I207">
            <v>106.84461139680137</v>
          </cell>
          <cell r="J207">
            <v>101.69723770599873</v>
          </cell>
          <cell r="K207">
            <v>94.369861889852274</v>
          </cell>
          <cell r="L207">
            <v>89.817520384378568</v>
          </cell>
          <cell r="M207">
            <v>93.614618893282596</v>
          </cell>
          <cell r="N207">
            <v>95.551593043179594</v>
          </cell>
          <cell r="O207">
            <v>97.816024315319339</v>
          </cell>
          <cell r="P207">
            <v>100.70276985205324</v>
          </cell>
          <cell r="Q207">
            <v>103.24159047604877</v>
          </cell>
          <cell r="R207">
            <v>105.57633629959031</v>
          </cell>
          <cell r="S207">
            <v>107.96963895549426</v>
          </cell>
          <cell r="T207">
            <v>110.42304855822424</v>
          </cell>
          <cell r="U207">
            <v>112.93815544453837</v>
          </cell>
          <cell r="V207">
            <v>115.51659116615991</v>
          </cell>
          <cell r="W207">
            <v>118.16002950810562</v>
          </cell>
          <cell r="X207">
            <v>120.87018753342836</v>
          </cell>
        </row>
        <row r="208">
          <cell r="B208" t="str">
            <v xml:space="preserve">  Beef</v>
          </cell>
          <cell r="D208">
            <v>100</v>
          </cell>
          <cell r="E208">
            <v>120</v>
          </cell>
          <cell r="F208">
            <v>108.84</v>
          </cell>
          <cell r="G208">
            <v>113.41128</v>
          </cell>
          <cell r="H208">
            <v>101.04945048</v>
          </cell>
          <cell r="I208">
            <v>83.871043898400004</v>
          </cell>
          <cell r="J208">
            <v>73.601120155738784</v>
          </cell>
          <cell r="K208">
            <v>77.0244280699592</v>
          </cell>
          <cell r="L208">
            <v>71.033639220073482</v>
          </cell>
          <cell r="M208">
            <v>72.745293177183697</v>
          </cell>
          <cell r="N208">
            <v>74.418434920258917</v>
          </cell>
          <cell r="O208">
            <v>76.874243272627453</v>
          </cell>
          <cell r="P208">
            <v>79.334219057351532</v>
          </cell>
          <cell r="Q208">
            <v>81.000237657555914</v>
          </cell>
          <cell r="R208">
            <v>82.701242648364584</v>
          </cell>
          <cell r="S208">
            <v>84.437968743980235</v>
          </cell>
          <cell r="T208">
            <v>86.211166087603814</v>
          </cell>
          <cell r="U208">
            <v>88.021600575443486</v>
          </cell>
          <cell r="V208">
            <v>89.870054187527785</v>
          </cell>
          <cell r="W208">
            <v>91.757325325465857</v>
          </cell>
          <cell r="X208">
            <v>93.684229157300635</v>
          </cell>
        </row>
        <row r="209">
          <cell r="B209" t="str">
            <v xml:space="preserve">  Sugar</v>
          </cell>
          <cell r="D209">
            <v>100</v>
          </cell>
          <cell r="E209">
            <v>83.600000000000009</v>
          </cell>
          <cell r="F209">
            <v>66.545600000000007</v>
          </cell>
          <cell r="G209">
            <v>91.766382400000012</v>
          </cell>
          <cell r="H209">
            <v>110.85378993920001</v>
          </cell>
          <cell r="I209">
            <v>122.93685304257281</v>
          </cell>
          <cell r="J209">
            <v>127.2963159164229</v>
          </cell>
          <cell r="K209">
            <v>97.651968374242216</v>
          </cell>
          <cell r="L209">
            <v>95.908183224702185</v>
          </cell>
          <cell r="M209">
            <v>107.52179232063884</v>
          </cell>
          <cell r="N209">
            <v>111.02673071980836</v>
          </cell>
          <cell r="O209">
            <v>114.31181770942509</v>
          </cell>
          <cell r="P209">
            <v>117.57521072835566</v>
          </cell>
          <cell r="Q209">
            <v>120.86471089143764</v>
          </cell>
          <cell r="R209">
            <v>123.01933349825637</v>
          </cell>
          <cell r="S209">
            <v>125.23859478327968</v>
          </cell>
          <cell r="T209">
            <v>127.52443390685367</v>
          </cell>
          <cell r="U209">
            <v>129.8788482041349</v>
          </cell>
          <cell r="V209">
            <v>132.30389493033454</v>
          </cell>
          <cell r="W209">
            <v>134.80169305832015</v>
          </cell>
          <cell r="X209">
            <v>137.37442513014531</v>
          </cell>
        </row>
        <row r="210">
          <cell r="B210" t="str">
            <v xml:space="preserve">  Wood products</v>
          </cell>
          <cell r="D210">
            <v>100</v>
          </cell>
          <cell r="E210">
            <v>99.318181818181813</v>
          </cell>
          <cell r="F210">
            <v>103.10606060606061</v>
          </cell>
          <cell r="G210">
            <v>97.229015151515142</v>
          </cell>
          <cell r="H210">
            <v>100.2431146212121</v>
          </cell>
          <cell r="I210">
            <v>110.36766919795453</v>
          </cell>
          <cell r="J210">
            <v>107.05663912201589</v>
          </cell>
          <cell r="K210">
            <v>98.277994714010589</v>
          </cell>
          <cell r="L210">
            <v>94.445152920164176</v>
          </cell>
          <cell r="M210">
            <v>95.011823837685156</v>
          </cell>
          <cell r="N210">
            <v>95.961942076062016</v>
          </cell>
          <cell r="O210">
            <v>96.921561496822633</v>
          </cell>
          <cell r="P210">
            <v>97.890777111790854</v>
          </cell>
          <cell r="Q210">
            <v>98.869684882908757</v>
          </cell>
          <cell r="R210">
            <v>99.85838173173785</v>
          </cell>
          <cell r="S210">
            <v>100.85696554905523</v>
          </cell>
          <cell r="T210">
            <v>101.86553520454578</v>
          </cell>
          <cell r="U210">
            <v>102.88419055659124</v>
          </cell>
          <cell r="V210">
            <v>103.91303246215715</v>
          </cell>
          <cell r="W210">
            <v>104.95216278677871</v>
          </cell>
          <cell r="X210">
            <v>106.0016844146465</v>
          </cell>
        </row>
        <row r="211">
          <cell r="B211" t="str">
            <v xml:space="preserve">  Textiles</v>
          </cell>
          <cell r="D211">
            <v>100</v>
          </cell>
          <cell r="E211">
            <v>99.318181818181813</v>
          </cell>
          <cell r="F211">
            <v>103.10606060606061</v>
          </cell>
          <cell r="G211">
            <v>97.229015151515142</v>
          </cell>
          <cell r="H211">
            <v>100.2431146212121</v>
          </cell>
          <cell r="I211">
            <v>110.36766919795453</v>
          </cell>
          <cell r="J211">
            <v>107.05663912201589</v>
          </cell>
          <cell r="K211">
            <v>98.277994714010589</v>
          </cell>
          <cell r="L211">
            <v>94.445152920164176</v>
          </cell>
          <cell r="M211">
            <v>95.011823837685156</v>
          </cell>
          <cell r="N211">
            <v>95.961942076062016</v>
          </cell>
          <cell r="O211">
            <v>96.921561496822633</v>
          </cell>
          <cell r="P211">
            <v>97.890777111790854</v>
          </cell>
          <cell r="Q211">
            <v>98.869684882908757</v>
          </cell>
          <cell r="R211">
            <v>99.85838173173785</v>
          </cell>
          <cell r="S211">
            <v>100.85696554905523</v>
          </cell>
          <cell r="T211">
            <v>101.86553520454578</v>
          </cell>
          <cell r="U211">
            <v>102.88419055659124</v>
          </cell>
          <cell r="V211">
            <v>103.91303246215715</v>
          </cell>
          <cell r="W211">
            <v>104.95216278677871</v>
          </cell>
          <cell r="X211">
            <v>106.0016844146465</v>
          </cell>
        </row>
        <row r="212">
          <cell r="B212" t="str">
            <v xml:space="preserve">  Leather and leather goods</v>
          </cell>
          <cell r="D212">
            <v>100</v>
          </cell>
          <cell r="E212">
            <v>99.318181818181813</v>
          </cell>
          <cell r="F212">
            <v>103.10606060606061</v>
          </cell>
          <cell r="G212">
            <v>97.229015151515142</v>
          </cell>
          <cell r="H212">
            <v>100.2431146212121</v>
          </cell>
          <cell r="I212">
            <v>110.36766919795453</v>
          </cell>
          <cell r="J212">
            <v>107.05663912201589</v>
          </cell>
          <cell r="K212">
            <v>98.277994714010589</v>
          </cell>
          <cell r="L212">
            <v>94.445152920164176</v>
          </cell>
          <cell r="M212">
            <v>95.011823837685156</v>
          </cell>
          <cell r="N212">
            <v>95.961942076062016</v>
          </cell>
          <cell r="O212">
            <v>96.921561496822633</v>
          </cell>
          <cell r="P212">
            <v>97.890777111790854</v>
          </cell>
          <cell r="Q212">
            <v>98.869684882908757</v>
          </cell>
          <cell r="R212">
            <v>99.85838173173785</v>
          </cell>
          <cell r="S212">
            <v>100.85696554905523</v>
          </cell>
          <cell r="T212">
            <v>101.86553520454578</v>
          </cell>
          <cell r="U212">
            <v>102.88419055659124</v>
          </cell>
          <cell r="V212">
            <v>103.91303246215715</v>
          </cell>
          <cell r="W212">
            <v>104.95216278677871</v>
          </cell>
          <cell r="X212">
            <v>106.0016844146465</v>
          </cell>
        </row>
        <row r="213">
          <cell r="B213" t="str">
            <v xml:space="preserve">  Chemical products</v>
          </cell>
          <cell r="D213">
            <v>100</v>
          </cell>
          <cell r="E213">
            <v>99.318181818181813</v>
          </cell>
          <cell r="F213">
            <v>103.10606060606061</v>
          </cell>
          <cell r="G213">
            <v>97.229015151515142</v>
          </cell>
          <cell r="H213">
            <v>100.2431146212121</v>
          </cell>
          <cell r="I213">
            <v>110.36766919795453</v>
          </cell>
          <cell r="J213">
            <v>107.05663912201589</v>
          </cell>
          <cell r="K213">
            <v>98.277994714010589</v>
          </cell>
          <cell r="L213">
            <v>94.445152920164176</v>
          </cell>
          <cell r="M213">
            <v>95.011823837685156</v>
          </cell>
          <cell r="N213">
            <v>95.961942076062016</v>
          </cell>
          <cell r="O213">
            <v>96.921561496822633</v>
          </cell>
          <cell r="P213">
            <v>97.890777111790854</v>
          </cell>
          <cell r="Q213">
            <v>98.869684882908757</v>
          </cell>
          <cell r="R213">
            <v>99.85838173173785</v>
          </cell>
          <cell r="S213">
            <v>100.85696554905523</v>
          </cell>
          <cell r="T213">
            <v>101.86553520454578</v>
          </cell>
          <cell r="U213">
            <v>102.88419055659124</v>
          </cell>
          <cell r="V213">
            <v>103.91303246215715</v>
          </cell>
          <cell r="W213">
            <v>104.95216278677871</v>
          </cell>
          <cell r="X213">
            <v>106.0016844146465</v>
          </cell>
        </row>
        <row r="214">
          <cell r="B214" t="str">
            <v xml:space="preserve">  Other</v>
          </cell>
          <cell r="D214">
            <v>100</v>
          </cell>
          <cell r="E214">
            <v>99.318181818181813</v>
          </cell>
          <cell r="F214">
            <v>103.10606060606061</v>
          </cell>
          <cell r="G214">
            <v>97.229015151515142</v>
          </cell>
          <cell r="H214">
            <v>100.2431146212121</v>
          </cell>
          <cell r="I214">
            <v>110.36766919795453</v>
          </cell>
          <cell r="J214">
            <v>107.05663912201589</v>
          </cell>
          <cell r="K214">
            <v>98.277994714010589</v>
          </cell>
          <cell r="L214">
            <v>94.445152920164176</v>
          </cell>
          <cell r="M214">
            <v>95.011823837685156</v>
          </cell>
          <cell r="N214">
            <v>95.961942076062016</v>
          </cell>
          <cell r="O214">
            <v>96.921561496822633</v>
          </cell>
          <cell r="P214">
            <v>100.7015023951987</v>
          </cell>
          <cell r="Q214">
            <v>104.62886098861145</v>
          </cell>
          <cell r="R214">
            <v>108.70938656716729</v>
          </cell>
          <cell r="S214">
            <v>112.94905264328681</v>
          </cell>
          <cell r="T214">
            <v>117.35406569637499</v>
          </cell>
          <cell r="U214">
            <v>121.93087425853361</v>
          </cell>
          <cell r="V214">
            <v>126.6861783546164</v>
          </cell>
          <cell r="W214">
            <v>131.62693931044643</v>
          </cell>
          <cell r="X214">
            <v>136.76038994355383</v>
          </cell>
        </row>
        <row r="216">
          <cell r="B216" t="str">
            <v>Minerals</v>
          </cell>
          <cell r="D216">
            <v>100</v>
          </cell>
          <cell r="E216">
            <v>94.383324492163268</v>
          </cell>
          <cell r="F216">
            <v>91.085999271616004</v>
          </cell>
          <cell r="G216">
            <v>99.556383772864521</v>
          </cell>
          <cell r="H216">
            <v>91.619516493491403</v>
          </cell>
          <cell r="I216">
            <v>90.308454116626791</v>
          </cell>
          <cell r="J216">
            <v>91.883422123994137</v>
          </cell>
          <cell r="K216">
            <v>70.6805277782952</v>
          </cell>
          <cell r="L216">
            <v>70.627172979548348</v>
          </cell>
          <cell r="M216">
            <v>71.862082922868069</v>
          </cell>
          <cell r="N216">
            <v>73.853569525886883</v>
          </cell>
          <cell r="O216">
            <v>76.197584268459394</v>
          </cell>
          <cell r="P216">
            <v>78.543074696892049</v>
          </cell>
          <cell r="Q216">
            <v>78.543135540118925</v>
          </cell>
          <cell r="R216">
            <v>78.551775285028342</v>
          </cell>
          <cell r="S216">
            <v>78.560415980309699</v>
          </cell>
          <cell r="T216">
            <v>78.569057626067533</v>
          </cell>
          <cell r="U216">
            <v>78.577700222406406</v>
          </cell>
        </row>
        <row r="217">
          <cell r="B217" t="str">
            <v xml:space="preserve">  Gold</v>
          </cell>
          <cell r="D217">
            <v>100</v>
          </cell>
          <cell r="E217">
            <v>94.458229942100914</v>
          </cell>
          <cell r="F217">
            <v>91.152191894127384</v>
          </cell>
          <cell r="G217">
            <v>99.629345740281224</v>
          </cell>
          <cell r="H217">
            <v>91.459739389578161</v>
          </cell>
          <cell r="I217">
            <v>90.087843298734484</v>
          </cell>
          <cell r="J217">
            <v>91.792975979467641</v>
          </cell>
          <cell r="K217">
            <v>70.336723080242223</v>
          </cell>
          <cell r="L217">
            <v>70.282253564052127</v>
          </cell>
          <cell r="M217">
            <v>71.520842997418015</v>
          </cell>
          <cell r="N217">
            <v>73.514900937942059</v>
          </cell>
          <cell r="O217">
            <v>75.720347966080325</v>
          </cell>
          <cell r="P217">
            <v>78.067678753028815</v>
          </cell>
          <cell r="Q217">
            <v>78.067678753028815</v>
          </cell>
          <cell r="R217">
            <v>78.076266197691652</v>
          </cell>
          <cell r="S217">
            <v>78.084854586973407</v>
          </cell>
          <cell r="T217">
            <v>78.093443920977975</v>
          </cell>
          <cell r="U217">
            <v>78.102034199809282</v>
          </cell>
        </row>
        <row r="218">
          <cell r="B218" t="str">
            <v xml:space="preserve">  Other</v>
          </cell>
          <cell r="D218">
            <v>100</v>
          </cell>
          <cell r="E218">
            <v>83.821656050955411</v>
          </cell>
          <cell r="F218">
            <v>81.656050955414003</v>
          </cell>
          <cell r="G218">
            <v>89.171974522292999</v>
          </cell>
          <cell r="H218">
            <v>110.70063694267517</v>
          </cell>
          <cell r="I218">
            <v>119.88878980891721</v>
          </cell>
          <cell r="J218">
            <v>96.833253307202369</v>
          </cell>
          <cell r="K218">
            <v>115.27768250857424</v>
          </cell>
          <cell r="L218">
            <v>115.5082378735914</v>
          </cell>
          <cell r="M218">
            <v>115.27768250857426</v>
          </cell>
          <cell r="N218">
            <v>115.73879323860855</v>
          </cell>
          <cell r="O218">
            <v>147.78598897599221</v>
          </cell>
          <cell r="P218">
            <v>147.78598897599221</v>
          </cell>
          <cell r="Q218">
            <v>147.80224543477956</v>
          </cell>
          <cell r="R218">
            <v>147.8185036817774</v>
          </cell>
          <cell r="S218">
            <v>147.8347637171824</v>
          </cell>
          <cell r="T218">
            <v>147.85102554119129</v>
          </cell>
          <cell r="U218">
            <v>147.86728915400084</v>
          </cell>
        </row>
        <row r="220">
          <cell r="B220" t="str">
            <v>(Percentage change)</v>
          </cell>
        </row>
        <row r="222">
          <cell r="B222" t="str">
            <v>Total exports, f.o.b.</v>
          </cell>
          <cell r="E222">
            <v>-1.7320637442106479</v>
          </cell>
          <cell r="F222">
            <v>-12.878677116212639</v>
          </cell>
          <cell r="G222">
            <v>9.0631592160238146</v>
          </cell>
          <cell r="H222">
            <v>25.056516290726819</v>
          </cell>
          <cell r="I222">
            <v>17.355351402158867</v>
          </cell>
          <cell r="J222">
            <v>-5.1928168678595776</v>
          </cell>
          <cell r="K222">
            <v>0.67877193897688382</v>
          </cell>
          <cell r="L222">
            <v>-4.4390014008910175</v>
          </cell>
          <cell r="M222">
            <v>-3.2340984769843253</v>
          </cell>
          <cell r="N222">
            <v>2.3782387536744274</v>
          </cell>
          <cell r="O222">
            <v>1.5168578854946151</v>
          </cell>
          <cell r="P222">
            <v>3.0061591357880393</v>
          </cell>
          <cell r="Q222">
            <v>2.4545467882447065</v>
          </cell>
          <cell r="R222">
            <v>1.773880803786257</v>
          </cell>
          <cell r="S222">
            <v>1.7763701742996927</v>
          </cell>
          <cell r="T222">
            <v>1.7788446779410536</v>
          </cell>
          <cell r="U222">
            <v>1.7813033765037876</v>
          </cell>
        </row>
        <row r="224">
          <cell r="B224" t="str">
            <v>Agricultural and fish products</v>
          </cell>
          <cell r="E224">
            <v>-5.8134074693064228</v>
          </cell>
          <cell r="F224">
            <v>-18.739879154078551</v>
          </cell>
          <cell r="G224">
            <v>8.9250755287009085</v>
          </cell>
          <cell r="H224">
            <v>48.603504531722052</v>
          </cell>
          <cell r="I224">
            <v>34.72948141120073</v>
          </cell>
          <cell r="J224">
            <v>-6.1300913939747819</v>
          </cell>
          <cell r="K224">
            <v>9.9052997884224929</v>
          </cell>
          <cell r="L224">
            <v>-4.4624171551706731</v>
          </cell>
          <cell r="M224">
            <v>-10.465026217496513</v>
          </cell>
          <cell r="N224">
            <v>2.6263901948488466</v>
          </cell>
          <cell r="O224">
            <v>0.59694040098874157</v>
          </cell>
          <cell r="P224">
            <v>3.0500923285427897</v>
          </cell>
          <cell r="Q224">
            <v>2.6044568862773327</v>
          </cell>
          <cell r="R224">
            <v>1.4805898167909273</v>
          </cell>
          <cell r="S224">
            <v>1.4805898167909273</v>
          </cell>
          <cell r="T224">
            <v>1.4805898167909273</v>
          </cell>
          <cell r="U224">
            <v>1.4805898167909273</v>
          </cell>
        </row>
        <row r="225">
          <cell r="B225" t="str">
            <v xml:space="preserve">  Cotton </v>
          </cell>
          <cell r="E225">
            <v>7.6</v>
          </cell>
          <cell r="F225">
            <v>-31.9</v>
          </cell>
          <cell r="G225">
            <v>29.8</v>
          </cell>
          <cell r="H225">
            <v>37.4</v>
          </cell>
          <cell r="I225">
            <v>6.7768595041322488</v>
          </cell>
          <cell r="J225">
            <v>21.207430340557277</v>
          </cell>
          <cell r="K225">
            <v>-9.0676883780331998</v>
          </cell>
          <cell r="L225">
            <v>-8.6516853932584237</v>
          </cell>
          <cell r="M225">
            <v>0</v>
          </cell>
          <cell r="N225">
            <v>4.4000000000000039</v>
          </cell>
          <cell r="O225">
            <v>7.0000000000000062</v>
          </cell>
          <cell r="P225">
            <v>6.6000000000000059</v>
          </cell>
          <cell r="Q225">
            <v>6.2000000000000055</v>
          </cell>
          <cell r="R225">
            <v>1.2000000000000011</v>
          </cell>
          <cell r="S225">
            <v>1.2000000000000011</v>
          </cell>
          <cell r="T225">
            <v>1.2000000000000011</v>
          </cell>
          <cell r="U225">
            <v>1.2000000000000011</v>
          </cell>
        </row>
        <row r="226">
          <cell r="B226" t="str">
            <v xml:space="preserve">  Coffee</v>
          </cell>
          <cell r="E226">
            <v>-9.6</v>
          </cell>
          <cell r="F226">
            <v>-26</v>
          </cell>
          <cell r="G226">
            <v>-2.5</v>
          </cell>
          <cell r="H226">
            <v>89.58</v>
          </cell>
          <cell r="I226">
            <v>63.6</v>
          </cell>
          <cell r="J226">
            <v>-26.65773610180845</v>
          </cell>
          <cell r="K226">
            <v>30.69740243126904</v>
          </cell>
          <cell r="L226">
            <v>-0.54316267582206201</v>
          </cell>
          <cell r="M226">
            <v>-24.859550561797761</v>
          </cell>
          <cell r="N226">
            <v>2.8037383177569986</v>
          </cell>
          <cell r="O226">
            <v>-2.7272727272727226</v>
          </cell>
          <cell r="P226">
            <v>1.8691588785046731</v>
          </cell>
          <cell r="Q226">
            <v>0.91743119266054496</v>
          </cell>
          <cell r="R226">
            <v>0.91743119266054496</v>
          </cell>
          <cell r="S226">
            <v>0.91743119266054496</v>
          </cell>
          <cell r="T226">
            <v>0.91743119266054496</v>
          </cell>
          <cell r="U226">
            <v>0.91743119266054496</v>
          </cell>
        </row>
        <row r="227">
          <cell r="B227" t="str">
            <v xml:space="preserve">  Seafood </v>
          </cell>
          <cell r="E227">
            <v>-23.9</v>
          </cell>
          <cell r="F227">
            <v>88.1</v>
          </cell>
          <cell r="G227">
            <v>-26.1</v>
          </cell>
          <cell r="H227">
            <v>3.3</v>
          </cell>
          <cell r="I227">
            <v>10.9</v>
          </cell>
          <cell r="J227">
            <v>6.6870908584697908</v>
          </cell>
          <cell r="K227">
            <v>-0.53580744655685741</v>
          </cell>
          <cell r="L227">
            <v>6.8227559382302072</v>
          </cell>
          <cell r="M227">
            <v>5.2834771140193304</v>
          </cell>
          <cell r="N227">
            <v>-2.6376831394555156</v>
          </cell>
          <cell r="O227">
            <v>-7.8999999999999959</v>
          </cell>
          <cell r="P227">
            <v>0</v>
          </cell>
          <cell r="Q227">
            <v>1.0000000000000009</v>
          </cell>
          <cell r="R227">
            <v>1.0000000000000009</v>
          </cell>
          <cell r="S227">
            <v>1.0000000000000009</v>
          </cell>
          <cell r="T227">
            <v>1.0000000000000009</v>
          </cell>
          <cell r="U227">
            <v>1.0000000000000009</v>
          </cell>
        </row>
        <row r="228">
          <cell r="B228" t="str">
            <v xml:space="preserve">  Bananas</v>
          </cell>
          <cell r="E228">
            <v>-9.6</v>
          </cell>
          <cell r="F228">
            <v>-30.9</v>
          </cell>
          <cell r="G228">
            <v>27.1</v>
          </cell>
          <cell r="H228">
            <v>-0.9</v>
          </cell>
          <cell r="I228">
            <v>26</v>
          </cell>
          <cell r="J228">
            <v>2.0987099036219758</v>
          </cell>
          <cell r="K228">
            <v>-4.6959012984612354</v>
          </cell>
          <cell r="L228">
            <v>-3.8461538461538547</v>
          </cell>
          <cell r="M228">
            <v>0</v>
          </cell>
          <cell r="N228">
            <v>1.2000000000000011</v>
          </cell>
          <cell r="O228">
            <v>1.0999999999999899</v>
          </cell>
          <cell r="P228">
            <v>1.0999999999999899</v>
          </cell>
          <cell r="Q228">
            <v>1.0999999999999899</v>
          </cell>
          <cell r="R228">
            <v>1.0999999999999899</v>
          </cell>
          <cell r="S228">
            <v>1.0999999999999899</v>
          </cell>
          <cell r="T228">
            <v>1.0999999999999899</v>
          </cell>
          <cell r="U228">
            <v>1.0999999999999899</v>
          </cell>
        </row>
        <row r="229">
          <cell r="B229" t="str">
            <v xml:space="preserve">  Other 1/</v>
          </cell>
          <cell r="E229">
            <v>-4.4255319148936216</v>
          </cell>
          <cell r="F229">
            <v>0.1</v>
          </cell>
          <cell r="G229">
            <v>1.8</v>
          </cell>
          <cell r="H229">
            <v>13.4</v>
          </cell>
          <cell r="I229">
            <v>8.4</v>
          </cell>
          <cell r="J229">
            <v>-1.2</v>
          </cell>
          <cell r="K229">
            <v>-3.3</v>
          </cell>
          <cell r="L229">
            <v>-15.5</v>
          </cell>
          <cell r="M229">
            <v>-0.6</v>
          </cell>
          <cell r="N229">
            <v>2.9</v>
          </cell>
          <cell r="O229">
            <v>3.3</v>
          </cell>
          <cell r="P229">
            <v>4.5</v>
          </cell>
          <cell r="Q229">
            <v>4.5</v>
          </cell>
          <cell r="R229">
            <v>4.5</v>
          </cell>
          <cell r="S229">
            <v>4.5</v>
          </cell>
          <cell r="T229">
            <v>4.5</v>
          </cell>
          <cell r="U229">
            <v>4.5</v>
          </cell>
        </row>
        <row r="231">
          <cell r="B231" t="str">
            <v>Manufactured products</v>
          </cell>
          <cell r="E231">
            <v>3.1097114283993008</v>
          </cell>
          <cell r="F231">
            <v>-7.3335473555817359</v>
          </cell>
          <cell r="G231">
            <v>9.1923790589794567</v>
          </cell>
          <cell r="H231">
            <v>2.3393638170974156</v>
          </cell>
          <cell r="I231">
            <v>6.8058316766070118E-2</v>
          </cell>
          <cell r="J231">
            <v>-4.8176259181534542</v>
          </cell>
          <cell r="K231">
            <v>-7.2050883400879622</v>
          </cell>
          <cell r="L231">
            <v>-4.8239357505759095</v>
          </cell>
          <cell r="M231">
            <v>4.2275699581263764</v>
          </cell>
          <cell r="N231">
            <v>2.0690936659210073</v>
          </cell>
          <cell r="O231">
            <v>2.3698519302723264</v>
          </cell>
          <cell r="P231">
            <v>2.9511990054187804</v>
          </cell>
          <cell r="Q231">
            <v>2.521103071668664</v>
          </cell>
          <cell r="R231">
            <v>2.2614392250022406</v>
          </cell>
          <cell r="S231">
            <v>2.2668930745167657</v>
          </cell>
          <cell r="T231">
            <v>2.2723143528721921</v>
          </cell>
          <cell r="U231">
            <v>2.2777010045941264</v>
          </cell>
        </row>
        <row r="232">
          <cell r="B232" t="str">
            <v xml:space="preserve">  Beef</v>
          </cell>
          <cell r="E232">
            <v>20</v>
          </cell>
          <cell r="F232">
            <v>-9.3000000000000007</v>
          </cell>
          <cell r="G232">
            <v>4.2</v>
          </cell>
          <cell r="H232">
            <v>-10.9</v>
          </cell>
          <cell r="I232">
            <v>-17</v>
          </cell>
          <cell r="J232">
            <v>-12.244897959183676</v>
          </cell>
          <cell r="K232">
            <v>4.6511627906976827</v>
          </cell>
          <cell r="L232">
            <v>-7.7777777777777839</v>
          </cell>
          <cell r="M232">
            <v>2.4096385542168752</v>
          </cell>
          <cell r="N232">
            <v>2.2999999999999909</v>
          </cell>
          <cell r="O232">
            <v>3.2999999999999918</v>
          </cell>
          <cell r="P232">
            <v>3.2000000000000028</v>
          </cell>
          <cell r="Q232">
            <v>2.0999999999999908</v>
          </cell>
          <cell r="R232">
            <v>2.0999999999999908</v>
          </cell>
          <cell r="S232">
            <v>2.0999999999999908</v>
          </cell>
          <cell r="T232">
            <v>2.0999999999999908</v>
          </cell>
          <cell r="U232">
            <v>2.0999999999999908</v>
          </cell>
        </row>
        <row r="233">
          <cell r="B233" t="str">
            <v xml:space="preserve">  Sugar</v>
          </cell>
          <cell r="E233">
            <v>-16.399999999999999</v>
          </cell>
          <cell r="F233">
            <v>-20.399999999999999</v>
          </cell>
          <cell r="G233">
            <v>37.9</v>
          </cell>
          <cell r="H233">
            <v>20.8</v>
          </cell>
          <cell r="I233">
            <v>10.9</v>
          </cell>
          <cell r="J233">
            <v>3.5460992907801359</v>
          </cell>
          <cell r="K233">
            <v>-23.287671232876718</v>
          </cell>
          <cell r="L233">
            <v>-1.7857142857142794</v>
          </cell>
          <cell r="M233">
            <v>12.109090909090892</v>
          </cell>
          <cell r="N233">
            <v>3.2597469996756612</v>
          </cell>
          <cell r="O233">
            <v>2.9588252921786129</v>
          </cell>
          <cell r="P233">
            <v>2.8548168372459548</v>
          </cell>
          <cell r="Q233">
            <v>2.7977837698135222</v>
          </cell>
          <cell r="R233">
            <v>1.7826730324569606</v>
          </cell>
          <cell r="S233">
            <v>1.8039939104813607</v>
          </cell>
          <cell r="T233">
            <v>1.8251874572128068</v>
          </cell>
          <cell r="U233">
            <v>1.8462456371309388</v>
          </cell>
        </row>
        <row r="234">
          <cell r="B234" t="str">
            <v xml:space="preserve">  Wood products 1/</v>
          </cell>
          <cell r="E234">
            <v>-0.68181818181818343</v>
          </cell>
          <cell r="F234">
            <v>3.8138825324180115</v>
          </cell>
          <cell r="G234">
            <v>-5.7</v>
          </cell>
          <cell r="H234">
            <v>3.1</v>
          </cell>
          <cell r="I234">
            <v>10.1</v>
          </cell>
          <cell r="J234">
            <v>-3</v>
          </cell>
          <cell r="K234">
            <v>-8.1999999999999993</v>
          </cell>
          <cell r="L234">
            <v>-3.9</v>
          </cell>
          <cell r="M234">
            <v>0.6</v>
          </cell>
          <cell r="N234">
            <v>1</v>
          </cell>
          <cell r="O234">
            <v>1</v>
          </cell>
          <cell r="P234">
            <v>1</v>
          </cell>
          <cell r="Q234">
            <v>1</v>
          </cell>
          <cell r="R234">
            <v>1</v>
          </cell>
          <cell r="S234">
            <v>1</v>
          </cell>
          <cell r="T234">
            <v>1</v>
          </cell>
          <cell r="U234">
            <v>1</v>
          </cell>
        </row>
        <row r="235">
          <cell r="B235" t="str">
            <v xml:space="preserve">  Textiles 1/</v>
          </cell>
          <cell r="E235">
            <v>-0.68181818181818343</v>
          </cell>
          <cell r="F235">
            <v>3.8138825324180115</v>
          </cell>
          <cell r="G235">
            <v>-5.7</v>
          </cell>
          <cell r="H235">
            <v>3.1</v>
          </cell>
          <cell r="I235">
            <v>10.1</v>
          </cell>
          <cell r="J235">
            <v>-3</v>
          </cell>
          <cell r="K235">
            <v>-8.1999999999999993</v>
          </cell>
          <cell r="L235">
            <v>-3.9</v>
          </cell>
          <cell r="M235">
            <v>0.6</v>
          </cell>
          <cell r="N235">
            <v>1</v>
          </cell>
          <cell r="O235">
            <v>1</v>
          </cell>
          <cell r="P235">
            <v>1</v>
          </cell>
          <cell r="Q235">
            <v>1</v>
          </cell>
          <cell r="R235">
            <v>1</v>
          </cell>
          <cell r="S235">
            <v>1</v>
          </cell>
          <cell r="T235">
            <v>1</v>
          </cell>
          <cell r="U235">
            <v>1</v>
          </cell>
        </row>
        <row r="236">
          <cell r="B236" t="str">
            <v xml:space="preserve">  Leather and leather goods 1/</v>
          </cell>
          <cell r="E236">
            <v>-0.68181818181818343</v>
          </cell>
          <cell r="F236">
            <v>3.8138825324180115</v>
          </cell>
          <cell r="G236">
            <v>-5.7</v>
          </cell>
          <cell r="H236">
            <v>3.1</v>
          </cell>
          <cell r="I236">
            <v>10.1</v>
          </cell>
          <cell r="J236">
            <v>-3</v>
          </cell>
          <cell r="K236">
            <v>-8.1999999999999993</v>
          </cell>
          <cell r="L236">
            <v>-3.9</v>
          </cell>
          <cell r="M236">
            <v>0.6</v>
          </cell>
          <cell r="N236">
            <v>1</v>
          </cell>
          <cell r="O236">
            <v>1</v>
          </cell>
          <cell r="P236">
            <v>1</v>
          </cell>
          <cell r="Q236">
            <v>1</v>
          </cell>
          <cell r="R236">
            <v>1</v>
          </cell>
          <cell r="S236">
            <v>1</v>
          </cell>
          <cell r="T236">
            <v>1</v>
          </cell>
          <cell r="U236">
            <v>1</v>
          </cell>
        </row>
        <row r="237">
          <cell r="B237" t="str">
            <v xml:space="preserve">  Chemical products 1/</v>
          </cell>
          <cell r="E237">
            <v>-0.68181818181818343</v>
          </cell>
          <cell r="F237">
            <v>3.8138825324180115</v>
          </cell>
          <cell r="G237">
            <v>-5.7</v>
          </cell>
          <cell r="H237">
            <v>3.1</v>
          </cell>
          <cell r="I237">
            <v>10.1</v>
          </cell>
          <cell r="J237">
            <v>-3</v>
          </cell>
          <cell r="K237">
            <v>-8.1999999999999993</v>
          </cell>
          <cell r="L237">
            <v>-3.9</v>
          </cell>
          <cell r="M237">
            <v>0.6</v>
          </cell>
          <cell r="N237">
            <v>1</v>
          </cell>
          <cell r="O237">
            <v>1</v>
          </cell>
          <cell r="P237">
            <v>1</v>
          </cell>
          <cell r="Q237">
            <v>1</v>
          </cell>
          <cell r="R237">
            <v>1</v>
          </cell>
          <cell r="S237">
            <v>1</v>
          </cell>
          <cell r="T237">
            <v>1</v>
          </cell>
          <cell r="U237">
            <v>1</v>
          </cell>
        </row>
        <row r="238">
          <cell r="B238" t="str">
            <v xml:space="preserve">  Other 1/</v>
          </cell>
          <cell r="E238">
            <v>-0.68181818181818343</v>
          </cell>
          <cell r="F238">
            <v>3.8138825324180115</v>
          </cell>
          <cell r="G238">
            <v>-5.7</v>
          </cell>
          <cell r="H238">
            <v>3.1</v>
          </cell>
          <cell r="I238">
            <v>10.1</v>
          </cell>
          <cell r="J238">
            <v>-3</v>
          </cell>
          <cell r="K238">
            <v>-8.1999999999999993</v>
          </cell>
          <cell r="L238">
            <v>-3.9</v>
          </cell>
          <cell r="M238">
            <v>0.6</v>
          </cell>
          <cell r="N238">
            <v>1</v>
          </cell>
          <cell r="O238">
            <v>1</v>
          </cell>
          <cell r="P238">
            <v>3.9</v>
          </cell>
          <cell r="Q238">
            <v>3.9</v>
          </cell>
          <cell r="R238">
            <v>3.9</v>
          </cell>
          <cell r="S238">
            <v>3.9</v>
          </cell>
          <cell r="T238">
            <v>3.9</v>
          </cell>
          <cell r="U238">
            <v>3.9</v>
          </cell>
        </row>
        <row r="240">
          <cell r="B240" t="str">
            <v>Minerals</v>
          </cell>
          <cell r="E240">
            <v>-5.6166755078367325</v>
          </cell>
          <cell r="F240">
            <v>-3.4935463846911254</v>
          </cell>
          <cell r="G240">
            <v>9.2993265364417397</v>
          </cell>
          <cell r="H240">
            <v>-7.9722334004024145</v>
          </cell>
          <cell r="I240">
            <v>-1.4309859154929578</v>
          </cell>
          <cell r="J240">
            <v>1.743987340690599</v>
          </cell>
          <cell r="K240">
            <v>-23.075864890062775</v>
          </cell>
          <cell r="L240">
            <v>-7.5487267036572492E-2</v>
          </cell>
          <cell r="M240">
            <v>1.7484912551679257</v>
          </cell>
          <cell r="N240">
            <v>2.7712620091409415</v>
          </cell>
          <cell r="O240">
            <v>3.1738679086471047</v>
          </cell>
          <cell r="P240">
            <v>3.0781690140844988</v>
          </cell>
          <cell r="Q240">
            <v>7.7464788732394381E-5</v>
          </cell>
          <cell r="R240">
            <v>1.0999999999999999E-2</v>
          </cell>
          <cell r="S240">
            <v>1.0999999999999999E-2</v>
          </cell>
          <cell r="T240">
            <v>1.0999999999999999E-2</v>
          </cell>
          <cell r="U240">
            <v>1.0999999999999999E-2</v>
          </cell>
        </row>
        <row r="241">
          <cell r="B241" t="str">
            <v xml:space="preserve">  Gold 1/</v>
          </cell>
          <cell r="E241">
            <v>-5.5417700578990869</v>
          </cell>
          <cell r="F241">
            <v>-3.5</v>
          </cell>
          <cell r="G241">
            <v>9.3000000000000007</v>
          </cell>
          <cell r="H241">
            <v>-8.1999999999999993</v>
          </cell>
          <cell r="I241">
            <v>-1.5</v>
          </cell>
          <cell r="J241">
            <v>1.8927444794952786</v>
          </cell>
          <cell r="K241">
            <v>-23.37461300309598</v>
          </cell>
          <cell r="L241">
            <v>-7.7441077441087192E-2</v>
          </cell>
          <cell r="M241">
            <v>1.7623075108670117</v>
          </cell>
          <cell r="N241">
            <v>2.7880794701986789</v>
          </cell>
          <cell r="O241">
            <v>3.0000000000000027</v>
          </cell>
          <cell r="P241">
            <v>3.0999999999999917</v>
          </cell>
          <cell r="Q241">
            <v>0</v>
          </cell>
          <cell r="R241">
            <v>1.0999999999999999E-2</v>
          </cell>
          <cell r="S241">
            <v>1.0999999999999999E-2</v>
          </cell>
          <cell r="T241">
            <v>1.0999999999999999E-2</v>
          </cell>
          <cell r="U241">
            <v>1.0999999999999999E-2</v>
          </cell>
        </row>
        <row r="242">
          <cell r="B242" t="str">
            <v xml:space="preserve">  Other 1/</v>
          </cell>
          <cell r="E242">
            <v>-16.178343949044592</v>
          </cell>
          <cell r="F242">
            <v>-2.5835866261398222</v>
          </cell>
          <cell r="G242">
            <v>9.2043681747270067</v>
          </cell>
          <cell r="H242">
            <v>24.142857142857153</v>
          </cell>
          <cell r="I242">
            <v>8.3000000000000007</v>
          </cell>
          <cell r="J242">
            <v>-19.23076923076923</v>
          </cell>
          <cell r="K242">
            <v>19.047619047619047</v>
          </cell>
          <cell r="L242">
            <v>0.20000000000000018</v>
          </cell>
          <cell r="M242">
            <v>-0.19960079840318778</v>
          </cell>
          <cell r="N242">
            <v>0.40000000000000036</v>
          </cell>
          <cell r="O242">
            <v>27.689243027888466</v>
          </cell>
          <cell r="P242">
            <v>0</v>
          </cell>
          <cell r="Q242">
            <v>1.0999999999999999E-2</v>
          </cell>
          <cell r="R242">
            <v>1.0999999999999999E-2</v>
          </cell>
          <cell r="S242">
            <v>1.0999999999999999E-2</v>
          </cell>
          <cell r="T242">
            <v>1.0999999999999999E-2</v>
          </cell>
          <cell r="U242">
            <v>1.0999999999999999E-2</v>
          </cell>
        </row>
        <row r="244">
          <cell r="B244" t="str">
            <v>(1980 = 100)</v>
          </cell>
        </row>
        <row r="245">
          <cell r="B245" t="str">
            <v xml:space="preserve">  Total exports, f.o.b. </v>
          </cell>
          <cell r="D245">
            <v>95.9</v>
          </cell>
          <cell r="E245">
            <v>94.238950869302002</v>
          </cell>
          <cell r="F245">
            <v>82.102220669138333</v>
          </cell>
          <cell r="G245">
            <v>89.54327564827355</v>
          </cell>
          <cell r="H245">
            <v>111.97970109833363</v>
          </cell>
          <cell r="I245">
            <v>131.41417172303659</v>
          </cell>
          <cell r="J245">
            <v>124.5900744470448</v>
          </cell>
          <cell r="K245">
            <v>125.43575691114174</v>
          </cell>
          <cell r="L245">
            <v>119.8676619046379</v>
          </cell>
          <cell r="M245">
            <v>115.99102367658328</v>
          </cell>
          <cell r="N245">
            <v>118.74956715244346</v>
          </cell>
          <cell r="O245">
            <v>120.55082932578601</v>
          </cell>
        </row>
        <row r="247">
          <cell r="B247" t="str">
            <v>Sources: Data provided by the Nicaraguan authorities; and staff estimates.</v>
          </cell>
        </row>
        <row r="248">
          <cell r="B248" t="str">
            <v>1/ World market prices.</v>
          </cell>
        </row>
        <row r="250">
          <cell r="B250" t="str">
            <v>Table 7.  Nicaragua: World Market Prices for Comporable Export Commodities 1/</v>
          </cell>
        </row>
        <row r="253">
          <cell r="D253">
            <v>1990</v>
          </cell>
          <cell r="E253">
            <v>1991</v>
          </cell>
          <cell r="F253">
            <v>1992</v>
          </cell>
          <cell r="G253">
            <v>1993</v>
          </cell>
          <cell r="H253">
            <v>1994</v>
          </cell>
        </row>
        <row r="257">
          <cell r="B257" t="str">
            <v>(1985 = 100)</v>
          </cell>
        </row>
        <row r="259">
          <cell r="B259" t="str">
            <v>Cotton--Liverpool index</v>
          </cell>
          <cell r="D259">
            <v>137.80000000000001</v>
          </cell>
          <cell r="E259">
            <v>128.30000000000001</v>
          </cell>
          <cell r="F259">
            <v>96.7</v>
          </cell>
          <cell r="G259">
            <v>96.796699999999987</v>
          </cell>
          <cell r="H259">
            <v>132.9986658</v>
          </cell>
        </row>
        <row r="260">
          <cell r="B260" t="str">
            <v>Coffee--Other milds (New York)</v>
          </cell>
          <cell r="D260">
            <v>61.2</v>
          </cell>
          <cell r="E260">
            <v>58.4</v>
          </cell>
          <cell r="F260">
            <v>43.7</v>
          </cell>
          <cell r="G260">
            <v>48.026299999999999</v>
          </cell>
          <cell r="H260">
            <v>91.3</v>
          </cell>
        </row>
        <row r="261">
          <cell r="B261" t="str">
            <v xml:space="preserve">Seafood--Fish meal all origins </v>
          </cell>
          <cell r="D261">
            <v>147.19999999999999</v>
          </cell>
          <cell r="E261">
            <v>170.6</v>
          </cell>
          <cell r="F261">
            <v>171.9</v>
          </cell>
          <cell r="G261">
            <v>130.1283</v>
          </cell>
          <cell r="H261">
            <v>134.42253389999999</v>
          </cell>
        </row>
        <row r="262">
          <cell r="B262" t="str">
            <v>Bananas--Latin America (US ports)</v>
          </cell>
          <cell r="D262">
            <v>143.4</v>
          </cell>
          <cell r="E262">
            <v>148.4</v>
          </cell>
          <cell r="F262">
            <v>126.4</v>
          </cell>
          <cell r="G262">
            <v>117.04639999999999</v>
          </cell>
          <cell r="H262">
            <v>115.99298239999999</v>
          </cell>
        </row>
        <row r="263">
          <cell r="B263" t="str">
            <v>Other--World non-fuel commodity index</v>
          </cell>
          <cell r="D263">
            <v>117.5</v>
          </cell>
          <cell r="E263">
            <v>112.3</v>
          </cell>
          <cell r="F263">
            <v>112.1</v>
          </cell>
          <cell r="G263">
            <v>114.1178</v>
          </cell>
          <cell r="H263">
            <v>129.40958519999998</v>
          </cell>
        </row>
        <row r="264">
          <cell r="B264" t="str">
            <v>Beef--All origins (US ports)</v>
          </cell>
          <cell r="D264">
            <v>119</v>
          </cell>
          <cell r="E264">
            <v>123.7</v>
          </cell>
          <cell r="F264">
            <v>114</v>
          </cell>
          <cell r="G264">
            <v>121.524</v>
          </cell>
          <cell r="H264">
            <v>108.277884</v>
          </cell>
        </row>
        <row r="265">
          <cell r="B265" t="str">
            <v>Sugar--Caribbean (New York)</v>
          </cell>
          <cell r="D265">
            <v>308.60000000000002</v>
          </cell>
          <cell r="E265">
            <v>221.4</v>
          </cell>
          <cell r="F265">
            <v>223.7</v>
          </cell>
          <cell r="G265">
            <v>247.18849999999998</v>
          </cell>
          <cell r="H265">
            <v>298.60370799999998</v>
          </cell>
        </row>
        <row r="266">
          <cell r="B266" t="str">
            <v>Wood products             ) Manu-</v>
          </cell>
        </row>
        <row r="267">
          <cell r="B267" t="str">
            <v>Textiles                  ) facture</v>
          </cell>
        </row>
        <row r="268">
          <cell r="B268" t="str">
            <v>Leather and leather goods ) unit value</v>
          </cell>
          <cell r="D268">
            <v>132</v>
          </cell>
          <cell r="E268">
            <v>131.1</v>
          </cell>
          <cell r="F268">
            <v>136.1</v>
          </cell>
          <cell r="G268">
            <v>128.34229999999999</v>
          </cell>
          <cell r="H268">
            <v>132.32091129999998</v>
          </cell>
        </row>
        <row r="269">
          <cell r="B269" t="str">
            <v>Chemical products         ) index</v>
          </cell>
        </row>
        <row r="270">
          <cell r="B270" t="str">
            <v>Other                     ) (1980=100)</v>
          </cell>
        </row>
        <row r="271">
          <cell r="B271" t="str">
            <v>Gold--UK (London)</v>
          </cell>
          <cell r="D271">
            <v>120.9</v>
          </cell>
          <cell r="E271">
            <v>114.2</v>
          </cell>
          <cell r="F271">
            <v>108.3</v>
          </cell>
          <cell r="G271">
            <v>113.5</v>
          </cell>
          <cell r="H271">
            <v>121.7</v>
          </cell>
        </row>
        <row r="272">
          <cell r="B272" t="str">
            <v>Other--Silver US (New York)</v>
          </cell>
          <cell r="D272">
            <v>78.5</v>
          </cell>
          <cell r="E272">
            <v>65.8</v>
          </cell>
          <cell r="F272">
            <v>64.099999999999994</v>
          </cell>
          <cell r="G272">
            <v>70</v>
          </cell>
          <cell r="H272">
            <v>86.9</v>
          </cell>
        </row>
        <row r="274">
          <cell r="B274" t="str">
            <v>(Percentage change)</v>
          </cell>
        </row>
        <row r="276">
          <cell r="B276" t="str">
            <v>Cotton--Liverpool index</v>
          </cell>
          <cell r="E276">
            <v>-6.8940493468795383</v>
          </cell>
          <cell r="F276">
            <v>-24.629773967264224</v>
          </cell>
          <cell r="G276">
            <v>0.1</v>
          </cell>
          <cell r="H276">
            <v>37.4</v>
          </cell>
        </row>
        <row r="277">
          <cell r="B277" t="str">
            <v>Coffee--Other milds (New York)</v>
          </cell>
          <cell r="E277">
            <v>-4.5751633986928164</v>
          </cell>
          <cell r="F277">
            <v>-25.171232876712324</v>
          </cell>
          <cell r="G277">
            <v>9.9</v>
          </cell>
          <cell r="H277">
            <v>89.58</v>
          </cell>
        </row>
        <row r="278">
          <cell r="B278" t="str">
            <v xml:space="preserve">Seafood--Fish meal all origins </v>
          </cell>
          <cell r="E278">
            <v>15.896739130434788</v>
          </cell>
          <cell r="F278">
            <v>0.7620164126612039</v>
          </cell>
          <cell r="G278">
            <v>-24.3</v>
          </cell>
          <cell r="H278">
            <v>3.3</v>
          </cell>
        </row>
        <row r="279">
          <cell r="B279" t="str">
            <v>Bananas--Latin America (US ports)</v>
          </cell>
          <cell r="E279">
            <v>3.4867503486750273</v>
          </cell>
          <cell r="F279">
            <v>-14.82479784366577</v>
          </cell>
          <cell r="G279">
            <v>-7.4</v>
          </cell>
          <cell r="H279">
            <v>-0.9</v>
          </cell>
        </row>
        <row r="280">
          <cell r="B280" t="str">
            <v>Other--World non-fuel commodity index</v>
          </cell>
          <cell r="E280">
            <v>-4.4255319148936216</v>
          </cell>
          <cell r="F280">
            <v>0.1</v>
          </cell>
          <cell r="G280">
            <v>1.8</v>
          </cell>
          <cell r="H280">
            <v>13.4</v>
          </cell>
        </row>
        <row r="281">
          <cell r="B281" t="str">
            <v>Beef--All origins (US ports)</v>
          </cell>
          <cell r="E281">
            <v>4.5</v>
          </cell>
          <cell r="F281">
            <v>-7.9</v>
          </cell>
          <cell r="G281">
            <v>6.6</v>
          </cell>
          <cell r="H281">
            <v>-10.9</v>
          </cell>
        </row>
        <row r="282">
          <cell r="B282" t="str">
            <v>Sugar--Caribbean (New York)</v>
          </cell>
          <cell r="E282">
            <v>1.7</v>
          </cell>
          <cell r="F282">
            <v>1.0388437217705437</v>
          </cell>
          <cell r="G282">
            <v>10.5</v>
          </cell>
          <cell r="H282">
            <v>20.8</v>
          </cell>
        </row>
        <row r="283">
          <cell r="B283" t="str">
            <v>Wood products             ) Manu-</v>
          </cell>
        </row>
        <row r="284">
          <cell r="B284" t="str">
            <v>Textiles                  ) facture</v>
          </cell>
        </row>
        <row r="285">
          <cell r="B285" t="str">
            <v>Manufactures - WEO</v>
          </cell>
          <cell r="E285">
            <v>-0.68181818181818343</v>
          </cell>
          <cell r="F285">
            <v>3.8138825324180115</v>
          </cell>
          <cell r="G285">
            <v>-5.7</v>
          </cell>
          <cell r="H285">
            <v>3.1</v>
          </cell>
        </row>
        <row r="286">
          <cell r="B286" t="str">
            <v>Chemical products         ) index</v>
          </cell>
        </row>
        <row r="287">
          <cell r="B287" t="str">
            <v>Other                     ) (1980=100)</v>
          </cell>
        </row>
        <row r="288">
          <cell r="B288" t="str">
            <v>Gold--UK (London)</v>
          </cell>
          <cell r="E288">
            <v>-5.5417700578990869</v>
          </cell>
          <cell r="F288">
            <v>-5.166374781085814</v>
          </cell>
          <cell r="G288">
            <v>4.8014773776546615</v>
          </cell>
          <cell r="H288">
            <v>7.2246696035242364</v>
          </cell>
        </row>
        <row r="289">
          <cell r="B289" t="str">
            <v>Other--Silver US (New York)</v>
          </cell>
          <cell r="E289">
            <v>-16.178343949044592</v>
          </cell>
          <cell r="F289">
            <v>-2.5835866261398222</v>
          </cell>
          <cell r="G289">
            <v>9.2043681747270067</v>
          </cell>
          <cell r="H289">
            <v>24.142857142857153</v>
          </cell>
        </row>
        <row r="291">
          <cell r="B291" t="str">
            <v xml:space="preserve">     (1990 = 100)</v>
          </cell>
        </row>
        <row r="293">
          <cell r="B293" t="str">
            <v>Total exports, f.o.b. 2/</v>
          </cell>
          <cell r="D293">
            <v>100</v>
          </cell>
          <cell r="E293">
            <v>99.277093327394823</v>
          </cell>
          <cell r="F293">
            <v>89.160935363342702</v>
          </cell>
          <cell r="G293">
            <v>91.502640444991158</v>
          </cell>
          <cell r="H293">
            <v>115.0319718578528</v>
          </cell>
        </row>
        <row r="294">
          <cell r="B294" t="str">
            <v xml:space="preserve">  Agricultural and fish products 2/</v>
          </cell>
          <cell r="D294">
            <v>100</v>
          </cell>
          <cell r="E294">
            <v>97.319325629622682</v>
          </cell>
          <cell r="F294">
            <v>79.111746536690973</v>
          </cell>
          <cell r="G294">
            <v>80.705310460735475</v>
          </cell>
          <cell r="H294">
            <v>119.93091968785939</v>
          </cell>
        </row>
        <row r="295">
          <cell r="B295" t="str">
            <v xml:space="preserve">  Manufactured products 2/</v>
          </cell>
          <cell r="D295">
            <v>100</v>
          </cell>
          <cell r="E295">
            <v>101.88479426471476</v>
          </cell>
          <cell r="F295">
            <v>100.53920652462553</v>
          </cell>
          <cell r="G295">
            <v>103.64592796997793</v>
          </cell>
          <cell r="H295">
            <v>106.07058330680243</v>
          </cell>
        </row>
        <row r="296">
          <cell r="B296" t="str">
            <v xml:space="preserve">  Minerals 2/</v>
          </cell>
          <cell r="D296">
            <v>100</v>
          </cell>
          <cell r="E296">
            <v>94.383324492163268</v>
          </cell>
          <cell r="F296">
            <v>89.524295269635857</v>
          </cell>
          <cell r="G296">
            <v>93.850542202100712</v>
          </cell>
          <cell r="H296">
            <v>100.742749365885</v>
          </cell>
        </row>
        <row r="298">
          <cell r="B298" t="str">
            <v>(Percentage change)</v>
          </cell>
        </row>
        <row r="300">
          <cell r="B300" t="str">
            <v>Total exports, f.o.b. 2/</v>
          </cell>
          <cell r="E300">
            <v>-0.72290667260518149</v>
          </cell>
          <cell r="F300">
            <v>-10.189820858968117</v>
          </cell>
          <cell r="G300">
            <v>2.6263801205154373</v>
          </cell>
          <cell r="H300">
            <v>25.714374250223766</v>
          </cell>
        </row>
        <row r="301">
          <cell r="B301" t="str">
            <v xml:space="preserve">  Agricultural and fish products 2/</v>
          </cell>
          <cell r="E301">
            <v>-2.6806743703773162</v>
          </cell>
          <cell r="F301">
            <v>-18.709109393365523</v>
          </cell>
          <cell r="G301">
            <v>2.0143202416918431</v>
          </cell>
          <cell r="H301">
            <v>48.603504531722052</v>
          </cell>
        </row>
        <row r="302">
          <cell r="B302" t="str">
            <v xml:space="preserve">  Manufactured products 2/</v>
          </cell>
          <cell r="E302">
            <v>1.8847942647147411</v>
          </cell>
          <cell r="F302">
            <v>-1.3206953498803247</v>
          </cell>
          <cell r="G302">
            <v>3.0900596421471174</v>
          </cell>
          <cell r="H302">
            <v>2.3393638170974156</v>
          </cell>
        </row>
        <row r="303">
          <cell r="B303" t="str">
            <v xml:space="preserve">  Minerals 2/</v>
          </cell>
          <cell r="E303">
            <v>-5.6166755078367325</v>
          </cell>
          <cell r="F303">
            <v>-5.1481861321073215</v>
          </cell>
          <cell r="G303">
            <v>4.8324836508734812</v>
          </cell>
          <cell r="H303">
            <v>7.3438117692941871</v>
          </cell>
        </row>
        <row r="305">
          <cell r="B305" t="str">
            <v>Sources: Data provided by the Nicaraguan authorities; and staff estimates.</v>
          </cell>
        </row>
        <row r="306">
          <cell r="B306" t="str">
            <v>1/ In U.S. dollars; WEO projections, October 17, 1997 except for leather and leather goods, seafoodgold and silver.</v>
          </cell>
        </row>
        <row r="307">
          <cell r="B307" t="str">
            <v>2/ Using 1990 export values as weights.</v>
          </cell>
        </row>
        <row r="310">
          <cell r="B310" t="str">
            <v>Table 8.  Nicaragua: Merchandise Exports by Commodity. Volume Index.</v>
          </cell>
        </row>
        <row r="313">
          <cell r="D313">
            <v>1990</v>
          </cell>
          <cell r="E313">
            <v>1991</v>
          </cell>
          <cell r="F313">
            <v>1992</v>
          </cell>
          <cell r="G313">
            <v>1993</v>
          </cell>
          <cell r="H313">
            <v>1994</v>
          </cell>
        </row>
        <row r="317">
          <cell r="B317" t="str">
            <v>Volume Index (1990=100)</v>
          </cell>
        </row>
        <row r="319">
          <cell r="B319" t="str">
            <v>Total exports, f.o.b.</v>
          </cell>
          <cell r="D319">
            <v>100</v>
          </cell>
          <cell r="E319">
            <v>83.847944123551642</v>
          </cell>
          <cell r="F319">
            <v>78.824354745934016</v>
          </cell>
          <cell r="G319">
            <v>86.479342727325857</v>
          </cell>
          <cell r="H319">
            <v>90.976941453725672</v>
          </cell>
        </row>
        <row r="321">
          <cell r="B321" t="str">
            <v>Agricultural and fish products</v>
          </cell>
          <cell r="D321">
            <v>100</v>
          </cell>
          <cell r="E321">
            <v>92.700219746543141</v>
          </cell>
          <cell r="F321">
            <v>98.604762429003245</v>
          </cell>
          <cell r="G321">
            <v>76.428149302530485</v>
          </cell>
          <cell r="H321">
            <v>91.212470183444466</v>
          </cell>
        </row>
        <row r="322">
          <cell r="B322" t="str">
            <v xml:space="preserve">  Cotton</v>
          </cell>
          <cell r="D322">
            <v>100</v>
          </cell>
          <cell r="E322">
            <v>110.92457129152176</v>
          </cell>
          <cell r="F322">
            <v>96.116725795328463</v>
          </cell>
          <cell r="G322">
            <v>1.1305323021363278</v>
          </cell>
          <cell r="H322">
            <v>8.4957182661872661</v>
          </cell>
        </row>
        <row r="323">
          <cell r="B323" t="str">
            <v xml:space="preserve">  Coffee</v>
          </cell>
          <cell r="D323">
            <v>100</v>
          </cell>
          <cell r="E323">
            <v>56.400348996634662</v>
          </cell>
          <cell r="F323">
            <v>95.37613145989063</v>
          </cell>
          <cell r="G323">
            <v>68.885460883466607</v>
          </cell>
          <cell r="H323">
            <v>81.7822622294876</v>
          </cell>
        </row>
        <row r="324">
          <cell r="B324" t="str">
            <v xml:space="preserve">  Seafood</v>
          </cell>
          <cell r="D324">
            <v>100</v>
          </cell>
          <cell r="E324">
            <v>194.84344555711635</v>
          </cell>
          <cell r="F324">
            <v>169.42978134074963</v>
          </cell>
          <cell r="G324">
            <v>289.03104513361473</v>
          </cell>
          <cell r="H324">
            <v>435.47095207458898</v>
          </cell>
        </row>
        <row r="325">
          <cell r="B325" t="str">
            <v xml:space="preserve">  Bananas</v>
          </cell>
          <cell r="D325">
            <v>100</v>
          </cell>
          <cell r="E325">
            <v>117.1505077882637</v>
          </cell>
          <cell r="F325">
            <v>59.072347700027592</v>
          </cell>
          <cell r="G325">
            <v>25.793840697530534</v>
          </cell>
          <cell r="H325">
            <v>29.054950211484005</v>
          </cell>
        </row>
        <row r="326">
          <cell r="B326" t="str">
            <v xml:space="preserve">  Other</v>
          </cell>
          <cell r="D326">
            <v>100</v>
          </cell>
          <cell r="E326">
            <v>108.52368034127858</v>
          </cell>
          <cell r="F326">
            <v>108.41526507620239</v>
          </cell>
          <cell r="G326">
            <v>195.80404151833361</v>
          </cell>
          <cell r="H326">
            <v>267.38618189987892</v>
          </cell>
        </row>
        <row r="328">
          <cell r="B328" t="str">
            <v>Manufactured products</v>
          </cell>
          <cell r="D328">
            <v>100</v>
          </cell>
          <cell r="E328">
            <v>75.453481911760093</v>
          </cell>
          <cell r="F328">
            <v>67.761531706320199</v>
          </cell>
          <cell r="G328">
            <v>80.731286414765023</v>
          </cell>
          <cell r="H328">
            <v>94.923210507431961</v>
          </cell>
        </row>
        <row r="329">
          <cell r="B329" t="str">
            <v xml:space="preserve">  Beef</v>
          </cell>
          <cell r="D329">
            <v>100</v>
          </cell>
          <cell r="E329">
            <v>54.824561403508774</v>
          </cell>
          <cell r="F329">
            <v>65.765295266833007</v>
          </cell>
          <cell r="G329">
            <v>94.052960751934606</v>
          </cell>
          <cell r="H329">
            <v>107.94729358945108</v>
          </cell>
        </row>
        <row r="330">
          <cell r="B330" t="str">
            <v xml:space="preserve">  Sugar</v>
          </cell>
          <cell r="D330">
            <v>100</v>
          </cell>
          <cell r="E330">
            <v>96.995314475543537</v>
          </cell>
          <cell r="F330">
            <v>74.357831749918986</v>
          </cell>
          <cell r="G330">
            <v>49.404571019426861</v>
          </cell>
          <cell r="H330">
            <v>36.37222122185846</v>
          </cell>
        </row>
        <row r="331">
          <cell r="B331" t="str">
            <v xml:space="preserve">  Wood products</v>
          </cell>
          <cell r="D331">
            <v>100</v>
          </cell>
          <cell r="E331">
            <v>105.26315789473682</v>
          </cell>
          <cell r="F331">
            <v>57.310800881704616</v>
          </cell>
          <cell r="G331">
            <v>65.449972456469922</v>
          </cell>
          <cell r="H331" t="str">
            <v>...</v>
          </cell>
        </row>
        <row r="332">
          <cell r="B332" t="str">
            <v xml:space="preserve">  Textiles</v>
          </cell>
          <cell r="D332">
            <v>100</v>
          </cell>
          <cell r="E332">
            <v>79.956925561986822</v>
          </cell>
          <cell r="F332">
            <v>39.93603319358602</v>
          </cell>
          <cell r="G332">
            <v>69.574970720533159</v>
          </cell>
          <cell r="H332" t="str">
            <v>...</v>
          </cell>
        </row>
        <row r="333">
          <cell r="B333" t="str">
            <v xml:space="preserve">  Leather and leather goods</v>
          </cell>
          <cell r="D333">
            <v>100</v>
          </cell>
          <cell r="E333">
            <v>76.995557948579901</v>
          </cell>
          <cell r="F333">
            <v>57.051475990837183</v>
          </cell>
          <cell r="G333">
            <v>10.083329089932343</v>
          </cell>
          <cell r="H333" t="str">
            <v>...</v>
          </cell>
        </row>
        <row r="334">
          <cell r="B334" t="str">
            <v xml:space="preserve">  Chemical products</v>
          </cell>
          <cell r="D334">
            <v>100</v>
          </cell>
          <cell r="E334">
            <v>72.311212814645316</v>
          </cell>
          <cell r="F334">
            <v>52.902277736958112</v>
          </cell>
          <cell r="G334">
            <v>28.049988195629965</v>
          </cell>
          <cell r="H334" t="str">
            <v>...</v>
          </cell>
        </row>
        <row r="335">
          <cell r="B335" t="str">
            <v xml:space="preserve">  Other</v>
          </cell>
          <cell r="D335">
            <v>100</v>
          </cell>
          <cell r="E335">
            <v>95.29257927427264</v>
          </cell>
          <cell r="F335">
            <v>75.33851159861446</v>
          </cell>
          <cell r="G335">
            <v>127.33804165000274</v>
          </cell>
          <cell r="H335">
            <v>176.65386196595821</v>
          </cell>
        </row>
        <row r="337">
          <cell r="B337" t="str">
            <v>Minerals</v>
          </cell>
          <cell r="D337">
            <v>100</v>
          </cell>
          <cell r="E337">
            <v>78.343989650386391</v>
          </cell>
          <cell r="F337">
            <v>3.8657167827335073</v>
          </cell>
          <cell r="G337">
            <v>243.33298573746526</v>
          </cell>
          <cell r="H337">
            <v>31.545588789583125</v>
          </cell>
        </row>
        <row r="338">
          <cell r="B338" t="str">
            <v xml:space="preserve">  Gold</v>
          </cell>
          <cell r="D338">
            <v>100</v>
          </cell>
          <cell r="E338">
            <v>76.584566084137563</v>
          </cell>
          <cell r="F338">
            <v>0</v>
          </cell>
          <cell r="G338">
            <v>185.79504020960653</v>
          </cell>
          <cell r="H338">
            <v>31.769150515882011</v>
          </cell>
        </row>
        <row r="339">
          <cell r="B339" t="str">
            <v xml:space="preserve">  Other</v>
          </cell>
          <cell r="D339">
            <v>100</v>
          </cell>
          <cell r="E339">
            <v>357.90273556231</v>
          </cell>
          <cell r="F339">
            <v>612.32449297971925</v>
          </cell>
          <cell r="G339">
            <v>9307.8571428571413</v>
          </cell>
          <cell r="H339">
            <v>6.4846613432320916</v>
          </cell>
        </row>
        <row r="341">
          <cell r="B341" t="str">
            <v>(Percentage change)</v>
          </cell>
        </row>
        <row r="343">
          <cell r="B343" t="str">
            <v>Total exports, f.o.b.</v>
          </cell>
          <cell r="E343">
            <v>-16.152055876448358</v>
          </cell>
          <cell r="F343">
            <v>-5.9913089463651819</v>
          </cell>
          <cell r="G343">
            <v>9.711450231423191</v>
          </cell>
          <cell r="H343">
            <v>5.2007781101909956</v>
          </cell>
        </row>
        <row r="345">
          <cell r="B345" t="str">
            <v>Agricultural and fish products</v>
          </cell>
          <cell r="E345">
            <v>-7.2997802534568557</v>
          </cell>
          <cell r="F345">
            <v>6.3695023578197008</v>
          </cell>
          <cell r="G345">
            <v>-22.490407745204209</v>
          </cell>
          <cell r="H345">
            <v>19.344078086193406</v>
          </cell>
        </row>
        <row r="346">
          <cell r="B346" t="str">
            <v xml:space="preserve">  Cotton</v>
          </cell>
          <cell r="E346">
            <v>10.924571291521756</v>
          </cell>
          <cell r="F346">
            <v>-13.349472820838471</v>
          </cell>
          <cell r="G346">
            <v>-98.823792328773564</v>
          </cell>
          <cell r="H346">
            <v>651.47948007617299</v>
          </cell>
        </row>
        <row r="347">
          <cell r="B347" t="str">
            <v xml:space="preserve">  Coffee</v>
          </cell>
          <cell r="E347">
            <v>-43.599651003365338</v>
          </cell>
          <cell r="F347">
            <v>69.105569658055856</v>
          </cell>
          <cell r="G347">
            <v>-27.774947642497306</v>
          </cell>
          <cell r="H347">
            <v>18.722094881296481</v>
          </cell>
        </row>
        <row r="348">
          <cell r="B348" t="str">
            <v xml:space="preserve">  Seafood</v>
          </cell>
          <cell r="E348">
            <v>94.84344555711634</v>
          </cell>
          <cell r="F348">
            <v>-13.043119897465051</v>
          </cell>
          <cell r="G348">
            <v>70.59046104316711</v>
          </cell>
          <cell r="H348">
            <v>50.665805423523722</v>
          </cell>
        </row>
        <row r="349">
          <cell r="B349" t="str">
            <v xml:space="preserve">  Bananas</v>
          </cell>
          <cell r="E349">
            <v>17.150507788263702</v>
          </cell>
          <cell r="F349">
            <v>-49.575679341660063</v>
          </cell>
          <cell r="G349">
            <v>-56.335169158143202</v>
          </cell>
          <cell r="H349">
            <v>12.642977648015341</v>
          </cell>
        </row>
        <row r="350">
          <cell r="B350" t="str">
            <v xml:space="preserve">  Other</v>
          </cell>
          <cell r="E350">
            <v>8.5236803412785722</v>
          </cell>
          <cell r="F350">
            <v>-9.9900099900085415E-2</v>
          </cell>
          <cell r="G350">
            <v>80.605601416652746</v>
          </cell>
          <cell r="H350">
            <v>36.558050501139896</v>
          </cell>
        </row>
        <row r="352">
          <cell r="B352" t="str">
            <v>Manufactured products</v>
          </cell>
          <cell r="E352">
            <v>-24.54651808823991</v>
          </cell>
          <cell r="F352">
            <v>-10.194294564742989</v>
          </cell>
          <cell r="G352">
            <v>19.14029152212202</v>
          </cell>
          <cell r="H352">
            <v>17.57921212818847</v>
          </cell>
        </row>
        <row r="353">
          <cell r="B353" t="str">
            <v xml:space="preserve">  Beef</v>
          </cell>
          <cell r="E353">
            <v>-45.175438596491226</v>
          </cell>
          <cell r="F353">
            <v>19.955898566703411</v>
          </cell>
          <cell r="G353">
            <v>43.013059350419638</v>
          </cell>
          <cell r="H353">
            <v>14.772881923582259</v>
          </cell>
        </row>
        <row r="354">
          <cell r="B354" t="str">
            <v xml:space="preserve">  Sugar</v>
          </cell>
          <cell r="E354">
            <v>-3.004685524456463</v>
          </cell>
          <cell r="F354">
            <v>-23.338738420537187</v>
          </cell>
          <cell r="G354">
            <v>-33.558349057857399</v>
          </cell>
          <cell r="H354">
            <v>-26.37883404036404</v>
          </cell>
        </row>
        <row r="355">
          <cell r="B355" t="str">
            <v xml:space="preserve">  Wood products</v>
          </cell>
          <cell r="E355">
            <v>5.2631578947368141</v>
          </cell>
          <cell r="F355">
            <v>-45.554739162380606</v>
          </cell>
          <cell r="G355">
            <v>14.201810914430247</v>
          </cell>
          <cell r="H355" t="str">
            <v>...</v>
          </cell>
        </row>
        <row r="356">
          <cell r="B356" t="str">
            <v xml:space="preserve">  Textiles</v>
          </cell>
          <cell r="E356">
            <v>-20.043074438013175</v>
          </cell>
          <cell r="F356">
            <v>-50.053065556371969</v>
          </cell>
          <cell r="G356">
            <v>74.216027874564517</v>
          </cell>
          <cell r="H356" t="str">
            <v>...</v>
          </cell>
        </row>
        <row r="357">
          <cell r="B357" t="str">
            <v xml:space="preserve">  Leather and leather goods</v>
          </cell>
          <cell r="E357">
            <v>-23.004442051420103</v>
          </cell>
          <cell r="F357">
            <v>-25.902899451760597</v>
          </cell>
          <cell r="G357">
            <v>-82.325910215623892</v>
          </cell>
          <cell r="H357" t="str">
            <v>...</v>
          </cell>
        </row>
        <row r="358">
          <cell r="B358" t="str">
            <v xml:space="preserve">  Chemical products</v>
          </cell>
          <cell r="E358">
            <v>-27.688787185354681</v>
          </cell>
          <cell r="F358">
            <v>-26.840837433383879</v>
          </cell>
          <cell r="G358">
            <v>-46.977730646871684</v>
          </cell>
          <cell r="H358" t="str">
            <v>...</v>
          </cell>
        </row>
        <row r="359">
          <cell r="B359" t="str">
            <v xml:space="preserve">  Other</v>
          </cell>
          <cell r="E359">
            <v>-4.7074207257273626</v>
          </cell>
          <cell r="F359">
            <v>-20.939791773529461</v>
          </cell>
          <cell r="G359">
            <v>69.021180466677265</v>
          </cell>
          <cell r="H359">
            <v>38.728269790345429</v>
          </cell>
        </row>
        <row r="361">
          <cell r="B361" t="str">
            <v>Minerals</v>
          </cell>
          <cell r="E361">
            <v>-21.656010349613609</v>
          </cell>
          <cell r="F361">
            <v>-95.065713655911011</v>
          </cell>
          <cell r="G361">
            <v>6194.6407979065871</v>
          </cell>
          <cell r="H361">
            <v>-87.036040882834513</v>
          </cell>
        </row>
        <row r="362">
          <cell r="B362" t="str">
            <v xml:space="preserve">  Gold</v>
          </cell>
          <cell r="E362">
            <v>-23.415433915862437</v>
          </cell>
          <cell r="F362">
            <v>-100</v>
          </cell>
          <cell r="G362" t="str">
            <v>...</v>
          </cell>
          <cell r="H362">
            <v>-82.9009695414682</v>
          </cell>
        </row>
        <row r="363">
          <cell r="B363" t="str">
            <v xml:space="preserve">  Other</v>
          </cell>
          <cell r="E363">
            <v>257.90273556231</v>
          </cell>
          <cell r="F363">
            <v>71.086843473738995</v>
          </cell>
          <cell r="G363">
            <v>1420.0857142857139</v>
          </cell>
          <cell r="H363">
            <v>-99.930331318544049</v>
          </cell>
        </row>
        <row r="365">
          <cell r="B365" t="str">
            <v>(1980 = 100)</v>
          </cell>
        </row>
        <row r="367">
          <cell r="B367" t="str">
            <v xml:space="preserve">  Total exports, f.o.b. </v>
          </cell>
          <cell r="D367">
            <v>77.5</v>
          </cell>
          <cell r="E367">
            <v>64.982156695752522</v>
          </cell>
          <cell r="F367">
            <v>61.088874928098861</v>
          </cell>
          <cell r="G367">
            <v>67.021490613677543</v>
          </cell>
          <cell r="H367">
            <v>70.507129626637393</v>
          </cell>
        </row>
        <row r="369">
          <cell r="B369" t="str">
            <v>Sources: Data provided by the Nicaraguan authorities; and staff estimates.</v>
          </cell>
        </row>
      </sheetData>
      <sheetData sheetId="3" refreshError="1">
        <row r="3">
          <cell r="K3" t="str">
            <v>Projected</v>
          </cell>
        </row>
        <row r="4">
          <cell r="D4">
            <v>1990</v>
          </cell>
          <cell r="E4">
            <v>1991</v>
          </cell>
          <cell r="F4">
            <v>1992</v>
          </cell>
          <cell r="G4" t="str">
            <v xml:space="preserve">  1993</v>
          </cell>
          <cell r="H4" t="str">
            <v xml:space="preserve">  1994</v>
          </cell>
          <cell r="I4">
            <v>1995</v>
          </cell>
          <cell r="J4">
            <v>1996</v>
          </cell>
          <cell r="K4">
            <v>1997</v>
          </cell>
          <cell r="L4">
            <v>1998</v>
          </cell>
          <cell r="M4">
            <v>1999</v>
          </cell>
          <cell r="N4">
            <v>2000</v>
          </cell>
          <cell r="O4">
            <v>2001</v>
          </cell>
          <cell r="P4">
            <v>2002</v>
          </cell>
          <cell r="Q4">
            <v>2003</v>
          </cell>
          <cell r="R4">
            <v>2004</v>
          </cell>
          <cell r="S4">
            <v>2005</v>
          </cell>
          <cell r="T4">
            <v>2006</v>
          </cell>
          <cell r="U4">
            <v>2007</v>
          </cell>
          <cell r="V4">
            <v>2008</v>
          </cell>
          <cell r="W4">
            <v>2009</v>
          </cell>
          <cell r="X4">
            <v>2010</v>
          </cell>
        </row>
        <row r="5">
          <cell r="I5" t="str">
            <v>Prel.</v>
          </cell>
          <cell r="J5" t="str">
            <v>Prel.</v>
          </cell>
        </row>
        <row r="8">
          <cell r="B8" t="str">
            <v>(In millions of U.S. dollars)</v>
          </cell>
        </row>
        <row r="10">
          <cell r="B10" t="str">
            <v>Total imports, c.i.f.</v>
          </cell>
          <cell r="D10">
            <v>637.50000000000011</v>
          </cell>
          <cell r="E10">
            <v>751.40000000000009</v>
          </cell>
          <cell r="F10">
            <v>855.10000000000014</v>
          </cell>
          <cell r="G10">
            <v>744</v>
          </cell>
          <cell r="H10">
            <v>870.27980000000002</v>
          </cell>
          <cell r="I10">
            <v>992.66</v>
          </cell>
          <cell r="J10">
            <v>1159.9027000000001</v>
          </cell>
          <cell r="K10">
            <v>1453.8864000000001</v>
          </cell>
          <cell r="L10">
            <v>1482.2276999999999</v>
          </cell>
          <cell r="M10">
            <v>1606.1423</v>
          </cell>
          <cell r="N10">
            <v>1755.3172999999999</v>
          </cell>
          <cell r="O10">
            <v>1822.2894840444719</v>
          </cell>
          <cell r="P10">
            <v>1922.5021544240042</v>
          </cell>
          <cell r="Q10">
            <v>2028.1961286456331</v>
          </cell>
          <cell r="R10">
            <v>2141.3318958779</v>
          </cell>
          <cell r="S10">
            <v>2261.1256398117866</v>
          </cell>
          <cell r="T10">
            <v>2387.4873804732588</v>
          </cell>
          <cell r="U10">
            <v>2520.6432602140794</v>
          </cell>
          <cell r="V10">
            <v>2660.586274412321</v>
          </cell>
          <cell r="W10">
            <v>2823.6400452021267</v>
          </cell>
          <cell r="X10">
            <v>2996.3522166415728</v>
          </cell>
        </row>
        <row r="12">
          <cell r="B12" t="str">
            <v>Consumer goods</v>
          </cell>
          <cell r="D12">
            <v>158.70000000000002</v>
          </cell>
          <cell r="E12">
            <v>223.5</v>
          </cell>
          <cell r="F12">
            <v>292.8</v>
          </cell>
          <cell r="G12">
            <v>211.1</v>
          </cell>
          <cell r="H12">
            <v>225.31220000000002</v>
          </cell>
          <cell r="I12">
            <v>243.4</v>
          </cell>
          <cell r="J12">
            <v>292.39210000000003</v>
          </cell>
          <cell r="K12">
            <v>332</v>
          </cell>
          <cell r="L12">
            <v>380.678</v>
          </cell>
          <cell r="M12">
            <v>394.95310000000001</v>
          </cell>
          <cell r="N12">
            <v>404.74160000000001</v>
          </cell>
          <cell r="O12">
            <v>423.12334450559996</v>
          </cell>
          <cell r="P12">
            <v>444.11026239307768</v>
          </cell>
          <cell r="Q12">
            <v>465.6296251573342</v>
          </cell>
          <cell r="R12">
            <v>488.19170864433278</v>
          </cell>
          <cell r="S12">
            <v>511.8470378866939</v>
          </cell>
          <cell r="T12">
            <v>536.64858610749366</v>
          </cell>
          <cell r="U12">
            <v>562.65189334733225</v>
          </cell>
          <cell r="V12">
            <v>589.91519083947719</v>
          </cell>
          <cell r="W12">
            <v>618.49953141160404</v>
          </cell>
          <cell r="X12">
            <v>648.46892620615324</v>
          </cell>
        </row>
        <row r="13">
          <cell r="B13" t="str">
            <v xml:space="preserve">  Nondurable</v>
          </cell>
          <cell r="D13">
            <v>128.80000000000001</v>
          </cell>
          <cell r="E13">
            <v>178.6</v>
          </cell>
          <cell r="F13">
            <v>242.7</v>
          </cell>
          <cell r="G13">
            <v>179.1</v>
          </cell>
          <cell r="H13">
            <v>188.26660000000001</v>
          </cell>
          <cell r="I13">
            <v>199.3</v>
          </cell>
          <cell r="J13">
            <v>241.08670000000001</v>
          </cell>
          <cell r="K13">
            <v>275.60000000000002</v>
          </cell>
          <cell r="L13">
            <v>322.53680000000003</v>
          </cell>
          <cell r="M13">
            <v>335.06760000000003</v>
          </cell>
          <cell r="N13">
            <v>343.05959999999999</v>
          </cell>
        </row>
        <row r="14">
          <cell r="B14" t="str">
            <v xml:space="preserve">  Durable</v>
          </cell>
          <cell r="D14">
            <v>29.9</v>
          </cell>
          <cell r="E14">
            <v>44.9</v>
          </cell>
          <cell r="F14">
            <v>50.1</v>
          </cell>
          <cell r="G14">
            <v>32</v>
          </cell>
          <cell r="H14">
            <v>37.0456</v>
          </cell>
          <cell r="I14">
            <v>44.1</v>
          </cell>
          <cell r="J14">
            <v>51.305399999999999</v>
          </cell>
          <cell r="K14">
            <v>56.4</v>
          </cell>
          <cell r="L14">
            <v>58.141199999999998</v>
          </cell>
          <cell r="M14">
            <v>59.8855</v>
          </cell>
          <cell r="N14">
            <v>61.682000000000002</v>
          </cell>
        </row>
        <row r="16">
          <cell r="B16" t="str">
            <v>Intermediate goods</v>
          </cell>
          <cell r="D16">
            <v>158.5</v>
          </cell>
          <cell r="E16">
            <v>222.60000000000002</v>
          </cell>
          <cell r="F16">
            <v>227.10000000000002</v>
          </cell>
          <cell r="G16">
            <v>244.7</v>
          </cell>
          <cell r="H16">
            <v>300.11799999999999</v>
          </cell>
          <cell r="I16">
            <v>351.7</v>
          </cell>
          <cell r="J16">
            <v>396.06659999999999</v>
          </cell>
          <cell r="K16">
            <v>538.90000000000009</v>
          </cell>
          <cell r="L16">
            <v>553.69529999999997</v>
          </cell>
          <cell r="M16">
            <v>605.42470000000003</v>
          </cell>
          <cell r="N16">
            <v>676.26569999999992</v>
          </cell>
          <cell r="O16">
            <v>698.66590011303208</v>
          </cell>
          <cell r="P16">
            <v>739.47643430238645</v>
          </cell>
          <cell r="Q16">
            <v>783.24329735667698</v>
          </cell>
          <cell r="R16">
            <v>829.39286433939446</v>
          </cell>
          <cell r="S16">
            <v>877.86694555545125</v>
          </cell>
          <cell r="T16">
            <v>929.04702999407755</v>
          </cell>
          <cell r="U16">
            <v>983.34688633617509</v>
          </cell>
          <cell r="V16">
            <v>1040.3532528130124</v>
          </cell>
          <cell r="W16">
            <v>1109.0323766271006</v>
          </cell>
          <cell r="X16">
            <v>1181.9117007582597</v>
          </cell>
        </row>
        <row r="17">
          <cell r="B17" t="str">
            <v xml:space="preserve">  Agriculture</v>
          </cell>
          <cell r="D17">
            <v>35</v>
          </cell>
          <cell r="E17">
            <v>44.9</v>
          </cell>
          <cell r="F17">
            <v>17</v>
          </cell>
          <cell r="G17">
            <v>30.7</v>
          </cell>
          <cell r="H17">
            <v>41.866900000000001</v>
          </cell>
          <cell r="I17">
            <v>44.4</v>
          </cell>
          <cell r="J17">
            <v>41.213000000000001</v>
          </cell>
          <cell r="K17">
            <v>65.900000000000006</v>
          </cell>
          <cell r="L17">
            <v>67.224999999999994</v>
          </cell>
          <cell r="M17">
            <v>71.258499999999998</v>
          </cell>
          <cell r="N17">
            <v>76.246600000000001</v>
          </cell>
          <cell r="O17">
            <v>81.525024317955072</v>
          </cell>
          <cell r="P17">
            <v>87.062871751242</v>
          </cell>
          <cell r="Q17">
            <v>93.541037637921889</v>
          </cell>
          <cell r="R17">
            <v>100.27067196641401</v>
          </cell>
          <cell r="S17">
            <v>107.0717742773933</v>
          </cell>
          <cell r="T17">
            <v>114.19706070162233</v>
          </cell>
          <cell r="U17">
            <v>121.92416704880979</v>
          </cell>
          <cell r="V17">
            <v>129.69591800477789</v>
          </cell>
          <cell r="W17">
            <v>137.21984849981942</v>
          </cell>
          <cell r="X17">
            <v>144.83710230459081</v>
          </cell>
        </row>
        <row r="18">
          <cell r="B18" t="str">
            <v xml:space="preserve">  Industry</v>
          </cell>
          <cell r="D18">
            <v>103.5</v>
          </cell>
          <cell r="E18">
            <v>149.30000000000001</v>
          </cell>
          <cell r="F18">
            <v>175.4</v>
          </cell>
          <cell r="G18">
            <v>169.9</v>
          </cell>
          <cell r="H18">
            <v>203.72389999999999</v>
          </cell>
          <cell r="I18">
            <v>255.4</v>
          </cell>
          <cell r="J18">
            <v>293.2473</v>
          </cell>
          <cell r="K18">
            <v>385.3</v>
          </cell>
          <cell r="L18">
            <v>393.00749999999999</v>
          </cell>
          <cell r="M18">
            <v>403.26060000000001</v>
          </cell>
          <cell r="N18">
            <v>449.11349999999999</v>
          </cell>
          <cell r="O18">
            <v>461.92912645846155</v>
          </cell>
          <cell r="P18">
            <v>488.33068568119484</v>
          </cell>
          <cell r="Q18">
            <v>516.24122602130342</v>
          </cell>
          <cell r="R18">
            <v>545.74699329455098</v>
          </cell>
          <cell r="S18">
            <v>576.93916269630097</v>
          </cell>
          <cell r="T18">
            <v>609.91412054020793</v>
          </cell>
          <cell r="U18">
            <v>644.77376209968338</v>
          </cell>
          <cell r="V18">
            <v>681.62580647249069</v>
          </cell>
          <cell r="W18">
            <v>727.40038750615054</v>
          </cell>
          <cell r="X18">
            <v>776.24896052912618</v>
          </cell>
        </row>
        <row r="19">
          <cell r="B19" t="str">
            <v xml:space="preserve">  Construction</v>
          </cell>
          <cell r="D19">
            <v>20</v>
          </cell>
          <cell r="E19">
            <v>28.4</v>
          </cell>
          <cell r="F19">
            <v>34.700000000000003</v>
          </cell>
          <cell r="G19">
            <v>44.1</v>
          </cell>
          <cell r="H19">
            <v>54.527200000000001</v>
          </cell>
          <cell r="I19">
            <v>51.9</v>
          </cell>
          <cell r="J19">
            <v>61.606299999999997</v>
          </cell>
          <cell r="K19">
            <v>87.7</v>
          </cell>
          <cell r="L19">
            <v>93.462800000000001</v>
          </cell>
          <cell r="M19">
            <v>130.90559999999999</v>
          </cell>
          <cell r="N19">
            <v>150.90559999999999</v>
          </cell>
          <cell r="O19">
            <v>155.21174933661538</v>
          </cell>
          <cell r="P19">
            <v>164.08287686994962</v>
          </cell>
          <cell r="Q19">
            <v>173.46103369745157</v>
          </cell>
          <cell r="R19">
            <v>183.37519907842938</v>
          </cell>
          <cell r="S19">
            <v>193.85600858175698</v>
          </cell>
          <cell r="T19">
            <v>204.93584875224727</v>
          </cell>
          <cell r="U19">
            <v>216.64895718768193</v>
          </cell>
          <cell r="V19">
            <v>229.03152833574384</v>
          </cell>
          <cell r="W19">
            <v>244.41214062113065</v>
          </cell>
          <cell r="X19">
            <v>260.82563792454272</v>
          </cell>
        </row>
        <row r="21">
          <cell r="B21" t="str">
            <v>Capital goods</v>
          </cell>
          <cell r="D21">
            <v>197.2</v>
          </cell>
          <cell r="E21">
            <v>190.6</v>
          </cell>
          <cell r="F21">
            <v>213.4</v>
          </cell>
          <cell r="G21">
            <v>183.7</v>
          </cell>
          <cell r="H21">
            <v>217.00810000000001</v>
          </cell>
          <cell r="I21">
            <v>232.2</v>
          </cell>
          <cell r="J21">
            <v>289.95010000000002</v>
          </cell>
          <cell r="K21">
            <v>390.5</v>
          </cell>
          <cell r="L21">
            <v>401.62260000000003</v>
          </cell>
          <cell r="M21">
            <v>455.71440000000001</v>
          </cell>
          <cell r="N21">
            <v>510.72469999999998</v>
          </cell>
          <cell r="O21">
            <v>526.70053352307048</v>
          </cell>
          <cell r="P21">
            <v>557.20099891428652</v>
          </cell>
          <cell r="Q21">
            <v>589.33317789004843</v>
          </cell>
          <cell r="R21">
            <v>623.21703128192075</v>
          </cell>
          <cell r="S21">
            <v>659.75633992941266</v>
          </cell>
          <cell r="T21">
            <v>698.39421925663521</v>
          </cell>
          <cell r="U21">
            <v>738.85326058120597</v>
          </cell>
          <cell r="V21">
            <v>781.44534771845201</v>
          </cell>
          <cell r="W21">
            <v>833.38748567946675</v>
          </cell>
          <cell r="X21">
            <v>888.63165266087185</v>
          </cell>
        </row>
        <row r="22">
          <cell r="B22" t="str">
            <v xml:space="preserve">  Agriculture</v>
          </cell>
          <cell r="D22">
            <v>12.3</v>
          </cell>
          <cell r="E22">
            <v>14</v>
          </cell>
          <cell r="F22">
            <v>14.3</v>
          </cell>
          <cell r="G22">
            <v>7.6</v>
          </cell>
          <cell r="H22">
            <v>10.766299999999999</v>
          </cell>
          <cell r="I22">
            <v>10.5</v>
          </cell>
          <cell r="J22">
            <v>14.9495</v>
          </cell>
          <cell r="K22">
            <v>20</v>
          </cell>
          <cell r="L22">
            <v>20.6187</v>
          </cell>
          <cell r="M22">
            <v>34.455800000000004</v>
          </cell>
          <cell r="N22">
            <v>34.455800000000004</v>
          </cell>
          <cell r="O22">
            <v>36.8411172812243</v>
          </cell>
          <cell r="P22">
            <v>39.343667737137714</v>
          </cell>
          <cell r="Q22">
            <v>41.877710949469815</v>
          </cell>
          <cell r="R22">
            <v>44.471747128353385</v>
          </cell>
          <cell r="S22">
            <v>47.932869060048233</v>
          </cell>
          <cell r="T22">
            <v>51.601977909732341</v>
          </cell>
          <cell r="U22">
            <v>55.093608680120944</v>
          </cell>
          <cell r="V22">
            <v>58.605412912960624</v>
          </cell>
          <cell r="W22">
            <v>62.005235052112916</v>
          </cell>
          <cell r="X22">
            <v>65.447226992638008</v>
          </cell>
        </row>
        <row r="23">
          <cell r="B23" t="str">
            <v xml:space="preserve">  Industry</v>
          </cell>
          <cell r="D23">
            <v>79</v>
          </cell>
          <cell r="E23">
            <v>93.1</v>
          </cell>
          <cell r="F23">
            <v>114.1</v>
          </cell>
          <cell r="G23">
            <v>115.5</v>
          </cell>
          <cell r="H23">
            <v>140.5461</v>
          </cell>
          <cell r="I23">
            <v>151</v>
          </cell>
          <cell r="J23">
            <v>174.56100000000001</v>
          </cell>
          <cell r="K23">
            <v>237.2</v>
          </cell>
          <cell r="L23">
            <v>241.98159999999999</v>
          </cell>
          <cell r="M23">
            <v>275.56319999999999</v>
          </cell>
          <cell r="N23">
            <v>324.7457</v>
          </cell>
          <cell r="O23">
            <v>334.01244345169232</v>
          </cell>
          <cell r="P23">
            <v>353.10292465717373</v>
          </cell>
          <cell r="Q23">
            <v>373.28452231595446</v>
          </cell>
          <cell r="R23">
            <v>394.61959918892279</v>
          </cell>
          <cell r="S23">
            <v>417.17408238056561</v>
          </cell>
          <cell r="T23">
            <v>441.01766705902679</v>
          </cell>
          <cell r="U23">
            <v>466.22403181978541</v>
          </cell>
          <cell r="V23">
            <v>492.87106635844515</v>
          </cell>
          <cell r="W23">
            <v>525.96982281974635</v>
          </cell>
          <cell r="X23">
            <v>561.29132627120646</v>
          </cell>
        </row>
        <row r="24">
          <cell r="B24" t="str">
            <v xml:space="preserve">  Transportation</v>
          </cell>
          <cell r="D24">
            <v>105.9</v>
          </cell>
          <cell r="E24">
            <v>83.5</v>
          </cell>
          <cell r="F24">
            <v>85</v>
          </cell>
          <cell r="G24">
            <v>60.6</v>
          </cell>
          <cell r="H24">
            <v>65.695700000000002</v>
          </cell>
          <cell r="I24">
            <v>70.7</v>
          </cell>
          <cell r="J24">
            <v>100.4396</v>
          </cell>
          <cell r="K24">
            <v>133.30000000000001</v>
          </cell>
          <cell r="L24">
            <v>139.0223</v>
          </cell>
          <cell r="M24">
            <v>145.69540000000001</v>
          </cell>
          <cell r="N24">
            <v>151.5232</v>
          </cell>
          <cell r="O24">
            <v>155.84697279015384</v>
          </cell>
          <cell r="P24">
            <v>164.75440651997505</v>
          </cell>
          <cell r="Q24">
            <v>174.17094462462418</v>
          </cell>
          <cell r="R24">
            <v>184.12568496464456</v>
          </cell>
          <cell r="S24">
            <v>194.64938848879879</v>
          </cell>
          <cell r="T24">
            <v>205.77457428787605</v>
          </cell>
          <cell r="U24">
            <v>217.53562008129958</v>
          </cell>
          <cell r="V24">
            <v>229.96886844704622</v>
          </cell>
          <cell r="W24">
            <v>245.41242780760751</v>
          </cell>
          <cell r="X24">
            <v>261.89309939702741</v>
          </cell>
        </row>
        <row r="26">
          <cell r="B26" t="str">
            <v>Energy products</v>
          </cell>
          <cell r="D26">
            <v>123.1</v>
          </cell>
          <cell r="E26">
            <v>114.7</v>
          </cell>
          <cell r="F26">
            <v>121.80000000000001</v>
          </cell>
          <cell r="G26">
            <v>104.5</v>
          </cell>
          <cell r="H26">
            <v>127.84150000000001</v>
          </cell>
          <cell r="I26">
            <v>165.36</v>
          </cell>
          <cell r="J26">
            <v>181.49390000000002</v>
          </cell>
          <cell r="K26">
            <v>192.4864</v>
          </cell>
          <cell r="L26">
            <v>146.23180000000002</v>
          </cell>
          <cell r="M26">
            <v>150.05010000000001</v>
          </cell>
          <cell r="N26">
            <v>163.58529999999999</v>
          </cell>
          <cell r="O26">
            <v>173.79970590276923</v>
          </cell>
          <cell r="P26">
            <v>181.71445881425345</v>
          </cell>
          <cell r="Q26">
            <v>189.99002824157324</v>
          </cell>
          <cell r="R26">
            <v>200.530291612252</v>
          </cell>
          <cell r="S26">
            <v>211.65531644022906</v>
          </cell>
          <cell r="T26">
            <v>223.39754511505237</v>
          </cell>
          <cell r="U26">
            <v>235.79121994936642</v>
          </cell>
          <cell r="V26">
            <v>248.87248304137958</v>
          </cell>
          <cell r="W26">
            <v>262.72065148395541</v>
          </cell>
          <cell r="X26">
            <v>277.33993701628833</v>
          </cell>
        </row>
        <row r="27">
          <cell r="B27" t="str">
            <v xml:space="preserve">  Crude and partially refined oil</v>
          </cell>
          <cell r="D27">
            <v>105.4</v>
          </cell>
          <cell r="E27">
            <v>97.6</v>
          </cell>
          <cell r="F27">
            <v>101.9</v>
          </cell>
          <cell r="G27">
            <v>82.3</v>
          </cell>
          <cell r="H27">
            <v>94.518900000000002</v>
          </cell>
          <cell r="I27">
            <v>83.96</v>
          </cell>
          <cell r="J27">
            <v>104.8</v>
          </cell>
          <cell r="K27">
            <v>110.2864</v>
          </cell>
          <cell r="L27">
            <v>80.117400000000004</v>
          </cell>
          <cell r="M27">
            <v>85.914299999999997</v>
          </cell>
          <cell r="N27">
            <v>98.468599999999995</v>
          </cell>
          <cell r="O27">
            <v>104.65636682399999</v>
          </cell>
          <cell r="P27">
            <v>109.40253305946838</v>
          </cell>
          <cell r="Q27">
            <v>114.36393793371528</v>
          </cell>
          <cell r="R27">
            <v>120.70541829213978</v>
          </cell>
          <cell r="S27">
            <v>127.39853373643894</v>
          </cell>
          <cell r="T27">
            <v>134.46278243212447</v>
          </cell>
          <cell r="U27">
            <v>141.91874371798576</v>
          </cell>
          <cell r="V27">
            <v>149.78813805714807</v>
          </cell>
          <cell r="W27">
            <v>158.09389031241693</v>
          </cell>
          <cell r="X27">
            <v>166.86019653024044</v>
          </cell>
        </row>
        <row r="28">
          <cell r="B28" t="str">
            <v xml:space="preserve">  Derivatives</v>
          </cell>
          <cell r="D28">
            <v>15.6</v>
          </cell>
          <cell r="E28">
            <v>9.6999999999999993</v>
          </cell>
          <cell r="F28">
            <v>19.5</v>
          </cell>
          <cell r="G28">
            <v>21.6</v>
          </cell>
          <cell r="H28">
            <v>26.7</v>
          </cell>
          <cell r="I28">
            <v>69.400000000000006</v>
          </cell>
          <cell r="J28">
            <v>71.5</v>
          </cell>
          <cell r="K28">
            <v>65.400000000000006</v>
          </cell>
          <cell r="L28">
            <v>59.1526</v>
          </cell>
          <cell r="M28">
            <v>59.971200000000003</v>
          </cell>
          <cell r="N28">
            <v>62.430199999999999</v>
          </cell>
          <cell r="O28">
            <v>66.353313768000007</v>
          </cell>
          <cell r="P28">
            <v>69.362436547378806</v>
          </cell>
          <cell r="Q28">
            <v>72.508023044802428</v>
          </cell>
          <cell r="R28">
            <v>76.528592922636719</v>
          </cell>
          <cell r="S28">
            <v>80.772103400196926</v>
          </cell>
          <cell r="T28">
            <v>85.250916533737851</v>
          </cell>
          <cell r="U28">
            <v>89.978079855533608</v>
          </cell>
          <cell r="V28">
            <v>94.967364383522948</v>
          </cell>
          <cell r="W28">
            <v>100.2333047385893</v>
          </cell>
          <cell r="X28">
            <v>105.79124148634408</v>
          </cell>
        </row>
        <row r="29">
          <cell r="B29" t="str">
            <v xml:space="preserve">  Electricity and other</v>
          </cell>
          <cell r="D29">
            <v>2.1</v>
          </cell>
          <cell r="E29">
            <v>7.4</v>
          </cell>
          <cell r="F29">
            <v>0.4</v>
          </cell>
          <cell r="G29">
            <v>0.6</v>
          </cell>
          <cell r="H29">
            <v>6.6226000000000003</v>
          </cell>
          <cell r="I29">
            <v>12</v>
          </cell>
          <cell r="J29">
            <v>5.1939000000000002</v>
          </cell>
          <cell r="K29">
            <v>16.8</v>
          </cell>
          <cell r="L29">
            <v>6.9618000000000002</v>
          </cell>
          <cell r="M29">
            <v>4.1646000000000001</v>
          </cell>
          <cell r="N29">
            <v>2.6865000000000001</v>
          </cell>
          <cell r="O29">
            <v>2.7900253107692308</v>
          </cell>
          <cell r="P29">
            <v>2.9494892074062458</v>
          </cell>
          <cell r="Q29">
            <v>3.1180672630555493</v>
          </cell>
          <cell r="R29">
            <v>3.2962803974754888</v>
          </cell>
          <cell r="S29">
            <v>3.4846793035931998</v>
          </cell>
          <cell r="T29">
            <v>3.6838461491900687</v>
          </cell>
          <cell r="U29">
            <v>3.8943963758470264</v>
          </cell>
          <cell r="V29">
            <v>4.1169806007085628</v>
          </cell>
          <cell r="W29">
            <v>4.3934564329491446</v>
          </cell>
          <cell r="X29">
            <v>4.6884989997038451</v>
          </cell>
        </row>
        <row r="31">
          <cell r="B31" t="str">
            <v>(Shares in percent of total)</v>
          </cell>
        </row>
        <row r="33">
          <cell r="B33" t="str">
            <v>Consumer goods</v>
          </cell>
          <cell r="D33">
            <v>24.89411764705882</v>
          </cell>
          <cell r="E33">
            <v>29.744476976310885</v>
          </cell>
          <cell r="F33">
            <v>34.241609168518302</v>
          </cell>
          <cell r="G33">
            <v>28.373655913978496</v>
          </cell>
          <cell r="H33">
            <v>25.889627680660865</v>
          </cell>
          <cell r="I33">
            <v>24.519976628452845</v>
          </cell>
          <cell r="J33">
            <v>25.208329974574589</v>
          </cell>
          <cell r="K33">
            <v>22.83534669558777</v>
          </cell>
          <cell r="L33">
            <v>25.682828623429447</v>
          </cell>
          <cell r="M33">
            <v>24.590168629516825</v>
          </cell>
          <cell r="N33">
            <v>23.058030590822526</v>
          </cell>
          <cell r="O33">
            <v>23.219326468728823</v>
          </cell>
          <cell r="P33">
            <v>23.100637956171049</v>
          </cell>
          <cell r="Q33">
            <v>22.957820428750512</v>
          </cell>
          <cell r="R33">
            <v>22.798507302119305</v>
          </cell>
          <cell r="S33">
            <v>22.636824282320703</v>
          </cell>
          <cell r="T33">
            <v>22.477546499161672</v>
          </cell>
          <cell r="U33">
            <v>22.321758188802406</v>
          </cell>
          <cell r="V33">
            <v>22.172375935066402</v>
          </cell>
          <cell r="W33">
            <v>21.904333467098478</v>
          </cell>
          <cell r="X33">
            <v>21.641945916925021</v>
          </cell>
        </row>
        <row r="34">
          <cell r="B34" t="str">
            <v xml:space="preserve">  Nondurable</v>
          </cell>
          <cell r="D34">
            <v>20.20392156862745</v>
          </cell>
          <cell r="E34">
            <v>23.768964599414421</v>
          </cell>
          <cell r="F34">
            <v>28.382645304642729</v>
          </cell>
          <cell r="G34">
            <v>24.072580645161288</v>
          </cell>
          <cell r="H34">
            <v>21.632881746766959</v>
          </cell>
          <cell r="I34">
            <v>20.077367880240971</v>
          </cell>
          <cell r="J34">
            <v>20.785079645042639</v>
          </cell>
          <cell r="K34">
            <v>18.95608900392768</v>
          </cell>
          <cell r="L34">
            <v>21.760273404686746</v>
          </cell>
          <cell r="M34">
            <v>20.861638473751672</v>
          </cell>
          <cell r="N34">
            <v>19.544022040915337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0</v>
          </cell>
          <cell r="W34">
            <v>0</v>
          </cell>
          <cell r="X34">
            <v>0</v>
          </cell>
        </row>
        <row r="35">
          <cell r="B35" t="str">
            <v xml:space="preserve">  Durable</v>
          </cell>
          <cell r="D35">
            <v>4.6901960784313719</v>
          </cell>
          <cell r="E35">
            <v>5.9755123768964591</v>
          </cell>
          <cell r="F35">
            <v>5.8589638638755694</v>
          </cell>
          <cell r="G35">
            <v>4.3010752688172049</v>
          </cell>
          <cell r="H35">
            <v>4.256745933893904</v>
          </cell>
          <cell r="I35">
            <v>4.4426087482118755</v>
          </cell>
          <cell r="J35">
            <v>4.4232503295319514</v>
          </cell>
          <cell r="K35">
            <v>3.8792576916600909</v>
          </cell>
          <cell r="L35">
            <v>3.922555218742708</v>
          </cell>
          <cell r="M35">
            <v>3.728530155765152</v>
          </cell>
          <cell r="N35">
            <v>3.5140085499071883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</row>
        <row r="37">
          <cell r="B37" t="str">
            <v>Intermediate goods</v>
          </cell>
          <cell r="D37">
            <v>24.862745098039209</v>
          </cell>
          <cell r="E37">
            <v>29.624700558956611</v>
          </cell>
          <cell r="F37">
            <v>26.558297275172492</v>
          </cell>
          <cell r="G37">
            <v>32.889784946236553</v>
          </cell>
          <cell r="H37">
            <v>34.485231071662234</v>
          </cell>
          <cell r="I37">
            <v>35.4300566155582</v>
          </cell>
          <cell r="J37">
            <v>34.146536601733921</v>
          </cell>
          <cell r="K37">
            <v>37.066169681482684</v>
          </cell>
          <cell r="L37">
            <v>37.355616819197209</v>
          </cell>
          <cell r="M37">
            <v>37.694337544064439</v>
          </cell>
          <cell r="N37">
            <v>38.526692581449517</v>
          </cell>
          <cell r="O37">
            <v>38.340006142294214</v>
          </cell>
          <cell r="P37">
            <v>38.464270773415024</v>
          </cell>
          <cell r="Q37">
            <v>38.617729631487997</v>
          </cell>
          <cell r="R37">
            <v>38.732569478649701</v>
          </cell>
          <cell r="S37">
            <v>38.824332894147531</v>
          </cell>
          <cell r="T37">
            <v>38.913170289089344</v>
          </cell>
          <cell r="U37">
            <v>39.011743623437575</v>
          </cell>
          <cell r="V37">
            <v>39.102406218449318</v>
          </cell>
          <cell r="W37">
            <v>39.276691039693482</v>
          </cell>
          <cell r="X37">
            <v>39.445018986552654</v>
          </cell>
        </row>
        <row r="38">
          <cell r="B38" t="str">
            <v xml:space="preserve">  Agriculture</v>
          </cell>
          <cell r="D38">
            <v>5.4901960784313717</v>
          </cell>
          <cell r="E38">
            <v>5.9755123768964591</v>
          </cell>
          <cell r="F38">
            <v>1.9880715705765404</v>
          </cell>
          <cell r="G38">
            <v>4.126344086021505</v>
          </cell>
          <cell r="H38">
            <v>4.810740178043889</v>
          </cell>
          <cell r="I38">
            <v>4.4728305764310035</v>
          </cell>
          <cell r="J38">
            <v>3.5531428627590915</v>
          </cell>
          <cell r="K38">
            <v>4.5326787567446809</v>
          </cell>
          <cell r="L38">
            <v>4.5354030288328842</v>
          </cell>
          <cell r="M38">
            <v>4.4366243264995884</v>
          </cell>
          <cell r="N38">
            <v>4.3437502723866501</v>
          </cell>
          <cell r="O38">
            <v>4.4737691256942744</v>
          </cell>
          <cell r="P38">
            <v>4.5286228444995773</v>
          </cell>
          <cell r="Q38">
            <v>4.612031169805344</v>
          </cell>
          <cell r="R38">
            <v>4.6826310372267255</v>
          </cell>
          <cell r="S38">
            <v>4.7353305978302842</v>
          </cell>
          <cell r="T38">
            <v>4.7831482434468686</v>
          </cell>
          <cell r="U38">
            <v>4.8370258883224402</v>
          </cell>
          <cell r="V38">
            <v>4.8747119855538434</v>
          </cell>
          <cell r="W38">
            <v>4.859679219133497</v>
          </cell>
          <cell r="X38">
            <v>4.8337809387085287</v>
          </cell>
        </row>
        <row r="39">
          <cell r="B39" t="str">
            <v xml:space="preserve">  Industry</v>
          </cell>
          <cell r="D39">
            <v>16.235294117647054</v>
          </cell>
          <cell r="E39">
            <v>19.869576789992013</v>
          </cell>
          <cell r="F39">
            <v>20.512220792889718</v>
          </cell>
          <cell r="G39">
            <v>22.836021505376344</v>
          </cell>
          <cell r="H39">
            <v>23.409011676474623</v>
          </cell>
          <cell r="I39">
            <v>25.728849757217979</v>
          </cell>
          <cell r="J39">
            <v>25.282060296954217</v>
          </cell>
          <cell r="K39">
            <v>26.501382776536047</v>
          </cell>
          <cell r="L39">
            <v>26.514650886635032</v>
          </cell>
          <cell r="M39">
            <v>25.107401753879465</v>
          </cell>
          <cell r="N39">
            <v>25.585886950467589</v>
          </cell>
          <cell r="O39">
            <v>25.3488334593928</v>
          </cell>
          <cell r="P39">
            <v>25.400787435138263</v>
          </cell>
          <cell r="Q39">
            <v>25.453220165942898</v>
          </cell>
          <cell r="R39">
            <v>25.486333732062889</v>
          </cell>
          <cell r="S39">
            <v>25.515572975605398</v>
          </cell>
          <cell r="T39">
            <v>25.546276203533608</v>
          </cell>
          <cell r="U39">
            <v>25.579730867783425</v>
          </cell>
          <cell r="V39">
            <v>25.619383706061193</v>
          </cell>
          <cell r="W39">
            <v>25.761087669164308</v>
          </cell>
          <cell r="X39">
            <v>25.906465742507933</v>
          </cell>
        </row>
        <row r="40">
          <cell r="B40" t="str">
            <v xml:space="preserve">  Construction</v>
          </cell>
          <cell r="D40">
            <v>3.1372549019607834</v>
          </cell>
          <cell r="E40">
            <v>3.7796113920681393</v>
          </cell>
          <cell r="F40">
            <v>4.0580049117062336</v>
          </cell>
          <cell r="G40">
            <v>5.92741935483871</v>
          </cell>
          <cell r="H40">
            <v>6.2654792171437279</v>
          </cell>
          <cell r="I40">
            <v>5.2283762819092141</v>
          </cell>
          <cell r="J40">
            <v>5.3113334420206106</v>
          </cell>
          <cell r="K40">
            <v>6.0321081482019503</v>
          </cell>
          <cell r="L40">
            <v>6.3055629037292986</v>
          </cell>
          <cell r="M40">
            <v>8.1503114636853784</v>
          </cell>
          <cell r="N40">
            <v>8.5970553585952807</v>
          </cell>
          <cell r="O40">
            <v>8.5174035572071336</v>
          </cell>
          <cell r="P40">
            <v>8.5348604937771864</v>
          </cell>
          <cell r="Q40">
            <v>8.552478295739748</v>
          </cell>
          <cell r="R40">
            <v>8.5636047093600816</v>
          </cell>
          <cell r="S40">
            <v>8.5734293207118437</v>
          </cell>
          <cell r="T40">
            <v>8.5837458421088666</v>
          </cell>
          <cell r="U40">
            <v>8.5949868673317074</v>
          </cell>
          <cell r="V40">
            <v>8.6083105268342806</v>
          </cell>
          <cell r="W40">
            <v>8.6559241513956753</v>
          </cell>
          <cell r="X40">
            <v>8.7047723053361921</v>
          </cell>
        </row>
        <row r="42">
          <cell r="B42" t="str">
            <v>Capital goods</v>
          </cell>
          <cell r="D42">
            <v>30.933333333333323</v>
          </cell>
          <cell r="E42">
            <v>25.365983497471383</v>
          </cell>
          <cell r="F42">
            <v>24.956145480060808</v>
          </cell>
          <cell r="G42">
            <v>24.69086021505376</v>
          </cell>
          <cell r="H42">
            <v>24.935440303222023</v>
          </cell>
          <cell r="I42">
            <v>23.391695041605384</v>
          </cell>
          <cell r="J42">
            <v>24.997795073672989</v>
          </cell>
          <cell r="K42">
            <v>26.859044833213929</v>
          </cell>
          <cell r="L42">
            <v>27.095877374306259</v>
          </cell>
          <cell r="M42">
            <v>28.373226955046267</v>
          </cell>
          <cell r="N42">
            <v>29.095862041580745</v>
          </cell>
          <cell r="O42">
            <v>28.903230696041081</v>
          </cell>
          <cell r="P42">
            <v>28.983114408068271</v>
          </cell>
          <cell r="Q42">
            <v>29.057011280441948</v>
          </cell>
          <cell r="R42">
            <v>29.104177287118549</v>
          </cell>
          <cell r="S42">
            <v>29.178225584330203</v>
          </cell>
          <cell r="T42">
            <v>29.252268513276757</v>
          </cell>
          <cell r="U42">
            <v>29.312091569770761</v>
          </cell>
          <cell r="V42">
            <v>29.371171129981878</v>
          </cell>
          <cell r="W42">
            <v>29.514650321507595</v>
          </cell>
          <cell r="X42">
            <v>29.657116000097094</v>
          </cell>
        </row>
        <row r="43">
          <cell r="B43" t="str">
            <v xml:space="preserve">  Agriculture</v>
          </cell>
          <cell r="D43">
            <v>1.9294117647058822</v>
          </cell>
          <cell r="E43">
            <v>1.8631887143997869</v>
          </cell>
          <cell r="F43">
            <v>1.672319027014384</v>
          </cell>
          <cell r="G43">
            <v>1.021505376344086</v>
          </cell>
          <cell r="H43">
            <v>1.2371078818559271</v>
          </cell>
          <cell r="I43">
            <v>1.057763987669494</v>
          </cell>
          <cell r="J43">
            <v>1.2888581085292756</v>
          </cell>
          <cell r="K43">
            <v>1.3756232949149259</v>
          </cell>
          <cell r="L43">
            <v>1.3910615757619429</v>
          </cell>
          <cell r="M43">
            <v>2.1452520116056966</v>
          </cell>
          <cell r="N43">
            <v>1.9629385524770937</v>
          </cell>
          <cell r="O43">
            <v>2.0216940065668081</v>
          </cell>
          <cell r="P43">
            <v>2.046482374368281</v>
          </cell>
          <cell r="Q43">
            <v>2.0647761997965386</v>
          </cell>
          <cell r="R43">
            <v>2.0768264468465745</v>
          </cell>
          <cell r="S43">
            <v>2.1198675657863095</v>
          </cell>
          <cell r="T43">
            <v>2.1613508130670644</v>
          </cell>
          <cell r="U43">
            <v>2.1856963874944295</v>
          </cell>
          <cell r="V43">
            <v>2.202725522437929</v>
          </cell>
          <cell r="W43">
            <v>2.1959326989100818</v>
          </cell>
          <cell r="X43">
            <v>2.1842300991568271</v>
          </cell>
        </row>
        <row r="44">
          <cell r="B44" t="str">
            <v xml:space="preserve">  Industry</v>
          </cell>
          <cell r="D44">
            <v>12.392156862745097</v>
          </cell>
          <cell r="E44">
            <v>12.390204950758582</v>
          </cell>
          <cell r="F44">
            <v>13.343468600163721</v>
          </cell>
          <cell r="G44">
            <v>15.524193548387096</v>
          </cell>
          <cell r="H44">
            <v>16.149530300484969</v>
          </cell>
          <cell r="I44">
            <v>15.211653536961297</v>
          </cell>
          <cell r="J44">
            <v>15.049624421082905</v>
          </cell>
          <cell r="K44">
            <v>16.314892277691019</v>
          </cell>
          <cell r="L44">
            <v>16.32553486890037</v>
          </cell>
          <cell r="M44">
            <v>17.15683597897895</v>
          </cell>
          <cell r="N44">
            <v>18.500683608598855</v>
          </cell>
          <cell r="O44">
            <v>18.329274595294816</v>
          </cell>
          <cell r="P44">
            <v>18.366841558259058</v>
          </cell>
          <cell r="Q44">
            <v>18.404754700188803</v>
          </cell>
          <cell r="R44">
            <v>18.428698509958785</v>
          </cell>
          <cell r="S44">
            <v>18.449840868430943</v>
          </cell>
          <cell r="T44">
            <v>18.472041807048473</v>
          </cell>
          <cell r="U44">
            <v>18.496232258593736</v>
          </cell>
          <cell r="V44">
            <v>18.524904495619566</v>
          </cell>
          <cell r="W44">
            <v>18.627368021411364</v>
          </cell>
          <cell r="X44">
            <v>18.732488228647682</v>
          </cell>
        </row>
        <row r="45">
          <cell r="B45" t="str">
            <v xml:space="preserve">  Transportation</v>
          </cell>
          <cell r="D45">
            <v>16.611764705882351</v>
          </cell>
          <cell r="E45">
            <v>11.112589832313015</v>
          </cell>
          <cell r="F45">
            <v>9.9403578528827019</v>
          </cell>
          <cell r="G45">
            <v>8.1451612903225801</v>
          </cell>
          <cell r="H45">
            <v>7.5488021208811231</v>
          </cell>
          <cell r="I45">
            <v>7.1222775169745942</v>
          </cell>
          <cell r="J45">
            <v>8.659312544060807</v>
          </cell>
          <cell r="K45">
            <v>9.1685292606079809</v>
          </cell>
          <cell r="L45">
            <v>9.3792809296439419</v>
          </cell>
          <cell r="M45">
            <v>9.0711389644616176</v>
          </cell>
          <cell r="N45">
            <v>8.6322398805047946</v>
          </cell>
          <cell r="O45">
            <v>8.5522620941794614</v>
          </cell>
          <cell r="P45">
            <v>8.569790475440934</v>
          </cell>
          <cell r="Q45">
            <v>8.587480380456606</v>
          </cell>
          <cell r="R45">
            <v>8.5986523303131843</v>
          </cell>
          <cell r="S45">
            <v>8.6085171501129487</v>
          </cell>
          <cell r="T45">
            <v>8.6188758931612224</v>
          </cell>
          <cell r="U45">
            <v>8.6301629236825903</v>
          </cell>
          <cell r="V45">
            <v>8.6435411119243817</v>
          </cell>
          <cell r="W45">
            <v>8.6913496011861522</v>
          </cell>
          <cell r="X45">
            <v>8.7403976722925876</v>
          </cell>
        </row>
        <row r="47">
          <cell r="B47" t="str">
            <v>Energy products</v>
          </cell>
          <cell r="D47">
            <v>19.309803921568623</v>
          </cell>
          <cell r="E47">
            <v>15.26483896726111</v>
          </cell>
          <cell r="F47">
            <v>14.243948076248392</v>
          </cell>
          <cell r="G47">
            <v>14.045698924731182</v>
          </cell>
          <cell r="H47">
            <v>14.689700944454875</v>
          </cell>
          <cell r="I47">
            <v>16.658271714383577</v>
          </cell>
          <cell r="J47">
            <v>15.647338350018497</v>
          </cell>
          <cell r="K47">
            <v>13.239438789715619</v>
          </cell>
          <cell r="L47">
            <v>9.8656771830670849</v>
          </cell>
          <cell r="M47">
            <v>9.3422668713724821</v>
          </cell>
          <cell r="N47">
            <v>9.3194147861472114</v>
          </cell>
          <cell r="O47">
            <v>9.5374366929358718</v>
          </cell>
          <cell r="P47">
            <v>9.4519768623456475</v>
          </cell>
          <cell r="Q47">
            <v>9.3674386593195358</v>
          </cell>
          <cell r="R47">
            <v>9.3647459321124469</v>
          </cell>
          <cell r="S47">
            <v>9.3606172392015772</v>
          </cell>
          <cell r="T47">
            <v>9.3570146984722271</v>
          </cell>
          <cell r="U47">
            <v>9.3544066179892731</v>
          </cell>
          <cell r="V47">
            <v>9.3540467165024115</v>
          </cell>
          <cell r="W47">
            <v>9.3043251717004498</v>
          </cell>
          <cell r="X47">
            <v>9.2559190964252398</v>
          </cell>
        </row>
        <row r="48">
          <cell r="B48" t="str">
            <v xml:space="preserve">  Crude and partially refined oil</v>
          </cell>
          <cell r="D48">
            <v>16.533333333333331</v>
          </cell>
          <cell r="E48">
            <v>12.989087037529941</v>
          </cell>
          <cell r="F48">
            <v>11.916734884808793</v>
          </cell>
          <cell r="G48">
            <v>11.061827956989246</v>
          </cell>
          <cell r="H48">
            <v>10.860748462735778</v>
          </cell>
          <cell r="I48">
            <v>8.4580823242600687</v>
          </cell>
          <cell r="J48">
            <v>9.0352406283733959</v>
          </cell>
          <cell r="K48">
            <v>7.585627047615275</v>
          </cell>
          <cell r="L48">
            <v>5.4052019133092717</v>
          </cell>
          <cell r="M48">
            <v>5.3491088554233333</v>
          </cell>
          <cell r="N48">
            <v>5.6097322119482333</v>
          </cell>
          <cell r="O48">
            <v>5.7431252136581996</v>
          </cell>
          <cell r="P48">
            <v>5.6906325336340746</v>
          </cell>
          <cell r="Q48">
            <v>5.638702111618958</v>
          </cell>
          <cell r="R48">
            <v>5.6369317864502815</v>
          </cell>
          <cell r="S48">
            <v>5.6342969843570225</v>
          </cell>
          <cell r="T48">
            <v>5.6319787711493845</v>
          </cell>
          <cell r="U48">
            <v>5.6302589881732228</v>
          </cell>
          <cell r="V48">
            <v>5.6298921593976035</v>
          </cell>
          <cell r="W48">
            <v>5.5989392338108726</v>
          </cell>
          <cell r="X48">
            <v>5.5687777826487901</v>
          </cell>
        </row>
        <row r="49">
          <cell r="B49" t="str">
            <v xml:space="preserve">  Derivatives</v>
          </cell>
          <cell r="D49">
            <v>2.4470588235294111</v>
          </cell>
          <cell r="E49">
            <v>1.2909236092627092</v>
          </cell>
          <cell r="F49">
            <v>2.2804350368377966</v>
          </cell>
          <cell r="G49">
            <v>2.903225806451613</v>
          </cell>
          <cell r="H49">
            <v>3.0679788270393038</v>
          </cell>
          <cell r="I49">
            <v>6.9913162613583708</v>
          </cell>
          <cell r="J49">
            <v>6.1643101615333764</v>
          </cell>
          <cell r="K49">
            <v>4.4982881743718082</v>
          </cell>
          <cell r="L49">
            <v>3.9907903488782459</v>
          </cell>
          <cell r="M49">
            <v>3.7338659220917099</v>
          </cell>
          <cell r="N49">
            <v>3.5566333220780089</v>
          </cell>
          <cell r="O49">
            <v>3.6412059856007319</v>
          </cell>
          <cell r="P49">
            <v>3.6079250360143451</v>
          </cell>
          <cell r="Q49">
            <v>3.5750005643300908</v>
          </cell>
          <cell r="R49">
            <v>3.5738781582600785</v>
          </cell>
          <cell r="S49">
            <v>3.572207664096025</v>
          </cell>
          <cell r="T49">
            <v>3.5707378908465275</v>
          </cell>
          <cell r="U49">
            <v>3.5696475290950822</v>
          </cell>
          <cell r="V49">
            <v>3.569414955525156</v>
          </cell>
          <cell r="W49">
            <v>3.5497904525367439</v>
          </cell>
          <cell r="X49">
            <v>3.5306677532362665</v>
          </cell>
        </row>
        <row r="50">
          <cell r="B50" t="str">
            <v xml:space="preserve">  Electricity and other</v>
          </cell>
          <cell r="D50">
            <v>0.32941176470588235</v>
          </cell>
          <cell r="E50">
            <v>0.98482832046845881</v>
          </cell>
          <cell r="F50">
            <v>4.6778154601800952E-2</v>
          </cell>
          <cell r="G50">
            <v>8.0645161290322578E-2</v>
          </cell>
          <cell r="H50">
            <v>0.76097365467979383</v>
          </cell>
          <cell r="I50">
            <v>1.2088731287651362</v>
          </cell>
          <cell r="J50">
            <v>0.44778756011172316</v>
          </cell>
          <cell r="K50">
            <v>1.1555235677285378</v>
          </cell>
          <cell r="L50">
            <v>0.46968492087956532</v>
          </cell>
          <cell r="M50">
            <v>0.25929209385743718</v>
          </cell>
          <cell r="N50">
            <v>0.15304925212096981</v>
          </cell>
          <cell r="O50">
            <v>0.15310549367693888</v>
          </cell>
          <cell r="P50">
            <v>0.15341929269722637</v>
          </cell>
          <cell r="Q50">
            <v>0.15373598337048885</v>
          </cell>
          <cell r="R50">
            <v>0.15393598740208764</v>
          </cell>
          <cell r="S50">
            <v>0.15411259074852912</v>
          </cell>
          <cell r="T50">
            <v>0.15429803647631593</v>
          </cell>
          <cell r="U50">
            <v>0.15450010072096731</v>
          </cell>
          <cell r="V50">
            <v>0.15473960157965316</v>
          </cell>
          <cell r="W50">
            <v>0.15559548535283096</v>
          </cell>
          <cell r="X50">
            <v>0.1564735605401856</v>
          </cell>
        </row>
        <row r="53">
          <cell r="B53" t="str">
            <v>Sources: Data provided by the Nicaraguan authorities; and staff estimates.</v>
          </cell>
        </row>
        <row r="55">
          <cell r="B55" t="str">
            <v>Table 10.  Nicaragua: Merchandise Imports by Commodity. Value Index.</v>
          </cell>
        </row>
        <row r="58">
          <cell r="D58">
            <v>1990</v>
          </cell>
          <cell r="E58">
            <v>1991</v>
          </cell>
          <cell r="F58">
            <v>1992</v>
          </cell>
          <cell r="G58" t="str">
            <v xml:space="preserve">  1993</v>
          </cell>
          <cell r="H58" t="str">
            <v xml:space="preserve">  1994</v>
          </cell>
          <cell r="I58">
            <v>1995</v>
          </cell>
          <cell r="J58">
            <v>1996</v>
          </cell>
          <cell r="K58">
            <v>1997</v>
          </cell>
          <cell r="L58">
            <v>1998</v>
          </cell>
          <cell r="M58">
            <v>1999</v>
          </cell>
          <cell r="N58">
            <v>2000</v>
          </cell>
          <cell r="O58">
            <v>2001</v>
          </cell>
          <cell r="P58">
            <v>2002</v>
          </cell>
          <cell r="Q58">
            <v>2003</v>
          </cell>
          <cell r="R58">
            <v>2004</v>
          </cell>
          <cell r="S58">
            <v>2005</v>
          </cell>
          <cell r="T58">
            <v>2006</v>
          </cell>
          <cell r="U58">
            <v>2007</v>
          </cell>
          <cell r="V58">
            <v>2008</v>
          </cell>
          <cell r="W58">
            <v>2009</v>
          </cell>
          <cell r="X58">
            <v>2010</v>
          </cell>
        </row>
        <row r="59">
          <cell r="I59" t="str">
            <v>Prel.</v>
          </cell>
        </row>
        <row r="62">
          <cell r="B62" t="str">
            <v>Value Index (1990=100)</v>
          </cell>
        </row>
        <row r="64">
          <cell r="B64" t="str">
            <v>Total imports, c.i.f.</v>
          </cell>
          <cell r="D64">
            <v>100</v>
          </cell>
          <cell r="E64">
            <v>117.86666666666665</v>
          </cell>
          <cell r="F64">
            <v>134.13333333333333</v>
          </cell>
          <cell r="G64">
            <v>116.70588235294115</v>
          </cell>
          <cell r="H64">
            <v>136.51447843137251</v>
          </cell>
          <cell r="I64">
            <v>155.71137254901956</v>
          </cell>
          <cell r="J64">
            <v>181.94552156862744</v>
          </cell>
          <cell r="K64">
            <v>228.06061176470584</v>
          </cell>
          <cell r="L64">
            <v>232.50630588235288</v>
          </cell>
          <cell r="M64">
            <v>251.9438901960784</v>
          </cell>
          <cell r="N64">
            <v>275.34389019607841</v>
          </cell>
          <cell r="O64">
            <v>285.84933083050538</v>
          </cell>
          <cell r="P64">
            <v>301.56896539984371</v>
          </cell>
          <cell r="Q64">
            <v>318.14841233656983</v>
          </cell>
          <cell r="R64">
            <v>335.89519935339604</v>
          </cell>
          <cell r="S64">
            <v>354.68637487243706</v>
          </cell>
          <cell r="T64">
            <v>374.5078243879621</v>
          </cell>
          <cell r="U64">
            <v>395.3950212100516</v>
          </cell>
          <cell r="V64">
            <v>417.34686657448162</v>
          </cell>
          <cell r="W64">
            <v>442.92392865915707</v>
          </cell>
          <cell r="X64">
            <v>470.01603398299176</v>
          </cell>
        </row>
        <row r="66">
          <cell r="B66" t="str">
            <v>Consumer goods</v>
          </cell>
          <cell r="D66">
            <v>100</v>
          </cell>
          <cell r="E66">
            <v>140.83175803402645</v>
          </cell>
          <cell r="F66">
            <v>184.49905482041586</v>
          </cell>
          <cell r="G66">
            <v>133.01827347195965</v>
          </cell>
          <cell r="H66">
            <v>141.97366099558917</v>
          </cell>
          <cell r="I66">
            <v>153.37114051669815</v>
          </cell>
          <cell r="J66">
            <v>184.24202898550723</v>
          </cell>
          <cell r="K66">
            <v>209.19974795211087</v>
          </cell>
          <cell r="L66">
            <v>239.87271581600501</v>
          </cell>
          <cell r="M66">
            <v>248.8677378701953</v>
          </cell>
          <cell r="N66">
            <v>255.03566477630747</v>
          </cell>
          <cell r="O66">
            <v>266.61836452778823</v>
          </cell>
          <cell r="P66">
            <v>279.8426354083665</v>
          </cell>
          <cell r="Q66">
            <v>293.40241030707887</v>
          </cell>
          <cell r="R66">
            <v>307.61922409850831</v>
          </cell>
          <cell r="S66">
            <v>322.52491360220154</v>
          </cell>
          <cell r="T66">
            <v>338.15285829079625</v>
          </cell>
          <cell r="U66">
            <v>354.53805503927674</v>
          </cell>
          <cell r="V66">
            <v>371.71719649620485</v>
          </cell>
          <cell r="W66">
            <v>389.72875325242848</v>
          </cell>
          <cell r="X66">
            <v>408.61305999127484</v>
          </cell>
        </row>
        <row r="67">
          <cell r="B67" t="str">
            <v>Intermediate goods</v>
          </cell>
          <cell r="D67">
            <v>100</v>
          </cell>
          <cell r="E67">
            <v>140.44164037854893</v>
          </cell>
          <cell r="F67">
            <v>143.28075709779182</v>
          </cell>
          <cell r="G67">
            <v>154.38485804416405</v>
          </cell>
          <cell r="H67">
            <v>189.34889589905362</v>
          </cell>
          <cell r="I67">
            <v>221.89274447949526</v>
          </cell>
          <cell r="J67">
            <v>249.88429022082016</v>
          </cell>
          <cell r="K67">
            <v>340.00000000000006</v>
          </cell>
          <cell r="L67">
            <v>349.33457413249209</v>
          </cell>
          <cell r="M67">
            <v>381.97141955835963</v>
          </cell>
          <cell r="N67">
            <v>426.66605678233441</v>
          </cell>
          <cell r="O67">
            <v>440.79867515017798</v>
          </cell>
          <cell r="P67">
            <v>466.54664624756242</v>
          </cell>
          <cell r="Q67">
            <v>494.15980905784033</v>
          </cell>
          <cell r="R67">
            <v>523.27625510371888</v>
          </cell>
          <cell r="S67">
            <v>553.85927164381781</v>
          </cell>
          <cell r="T67">
            <v>586.14954573758837</v>
          </cell>
          <cell r="U67">
            <v>620.40813018055212</v>
          </cell>
          <cell r="V67">
            <v>656.37429199559142</v>
          </cell>
          <cell r="W67">
            <v>699.70496948082052</v>
          </cell>
          <cell r="X67">
            <v>745.68561562035313</v>
          </cell>
        </row>
        <row r="68">
          <cell r="B68" t="str">
            <v>Capital goods</v>
          </cell>
          <cell r="D68">
            <v>100</v>
          </cell>
          <cell r="E68">
            <v>96.653144016227188</v>
          </cell>
          <cell r="F68">
            <v>108.21501014198785</v>
          </cell>
          <cell r="G68">
            <v>93.154158215010142</v>
          </cell>
          <cell r="H68">
            <v>110.04467545638947</v>
          </cell>
          <cell r="I68">
            <v>117.74847870182556</v>
          </cell>
          <cell r="J68">
            <v>147.03351926977689</v>
          </cell>
          <cell r="K68">
            <v>198.02231237322516</v>
          </cell>
          <cell r="L68">
            <v>203.66257606490876</v>
          </cell>
          <cell r="M68">
            <v>231.09249492900611</v>
          </cell>
          <cell r="N68">
            <v>258.9881845841785</v>
          </cell>
          <cell r="O68">
            <v>267.089520042125</v>
          </cell>
          <cell r="P68">
            <v>282.55628748188974</v>
          </cell>
          <cell r="Q68">
            <v>298.85049588744852</v>
          </cell>
          <cell r="R68">
            <v>316.03297732348926</v>
          </cell>
          <cell r="S68">
            <v>334.56203850375897</v>
          </cell>
          <cell r="T68">
            <v>354.15528359869938</v>
          </cell>
          <cell r="U68">
            <v>374.67203883428294</v>
          </cell>
          <cell r="V68">
            <v>396.27046030347464</v>
          </cell>
          <cell r="W68">
            <v>422.61028685571335</v>
          </cell>
          <cell r="X68">
            <v>450.62457031484382</v>
          </cell>
        </row>
        <row r="69">
          <cell r="B69" t="str">
            <v>Energy products</v>
          </cell>
          <cell r="D69">
            <v>100</v>
          </cell>
          <cell r="E69">
            <v>93.176279447603577</v>
          </cell>
          <cell r="F69">
            <v>98.943948009748183</v>
          </cell>
          <cell r="G69">
            <v>84.890333062550766</v>
          </cell>
          <cell r="H69">
            <v>103.85174654752237</v>
          </cell>
          <cell r="I69">
            <v>134.32981316003253</v>
          </cell>
          <cell r="J69">
            <v>147.43614947197403</v>
          </cell>
          <cell r="K69">
            <v>156.36588139723804</v>
          </cell>
          <cell r="L69">
            <v>118.79106417546711</v>
          </cell>
          <cell r="M69">
            <v>121.89285134037368</v>
          </cell>
          <cell r="N69">
            <v>132.88813972380177</v>
          </cell>
          <cell r="O69">
            <v>141.18578871061678</v>
          </cell>
          <cell r="P69">
            <v>147.61531991409703</v>
          </cell>
          <cell r="Q69">
            <v>154.33795957885724</v>
          </cell>
          <cell r="R69">
            <v>162.90031812530626</v>
          </cell>
          <cell r="S69">
            <v>171.93770628775715</v>
          </cell>
          <cell r="T69">
            <v>181.47647856624889</v>
          </cell>
          <cell r="U69">
            <v>191.54445162418071</v>
          </cell>
          <cell r="V69">
            <v>202.1709854113563</v>
          </cell>
          <cell r="W69">
            <v>213.42051298452921</v>
          </cell>
          <cell r="X69">
            <v>225.29645574028297</v>
          </cell>
        </row>
        <row r="72">
          <cell r="B72" t="str">
            <v>(Percentage change)</v>
          </cell>
        </row>
        <row r="74">
          <cell r="B74" t="str">
            <v>Total imports, c.i.f.</v>
          </cell>
          <cell r="E74">
            <v>17.866666666666653</v>
          </cell>
          <cell r="F74">
            <v>13.800904977375584</v>
          </cell>
          <cell r="G74">
            <v>-12.992632440650231</v>
          </cell>
          <cell r="H74">
            <v>16.973091397849458</v>
          </cell>
          <cell r="I74">
            <v>14.062167132915171</v>
          </cell>
          <cell r="J74">
            <v>16.847933834344108</v>
          </cell>
          <cell r="K74">
            <v>25.345548380911588</v>
          </cell>
          <cell r="L74">
            <v>1.949347624408615</v>
          </cell>
          <cell r="M74">
            <v>8.3600245765208747</v>
          </cell>
          <cell r="N74">
            <v>9.2877822842969859</v>
          </cell>
          <cell r="O74">
            <v>3.8153890492887976</v>
          </cell>
          <cell r="P74">
            <v>5.4992728244864342</v>
          </cell>
          <cell r="Q74">
            <v>5.4977298193611635</v>
          </cell>
          <cell r="R74">
            <v>5.5781472824236067</v>
          </cell>
          <cell r="S74">
            <v>5.594356678873158</v>
          </cell>
          <cell r="T74">
            <v>5.5884440225971055</v>
          </cell>
          <cell r="U74">
            <v>5.5772391020733281</v>
          </cell>
          <cell r="V74">
            <v>5.5518770310383436</v>
          </cell>
          <cell r="W74">
            <v>6.1284902638919947</v>
          </cell>
          <cell r="X74">
            <v>6.116649738443658</v>
          </cell>
        </row>
        <row r="76">
          <cell r="B76" t="str">
            <v>Consumer goods</v>
          </cell>
          <cell r="E76">
            <v>40.831758034026457</v>
          </cell>
          <cell r="F76">
            <v>31.006711409395969</v>
          </cell>
          <cell r="G76">
            <v>-27.903005464480877</v>
          </cell>
          <cell r="H76">
            <v>6.7324490762671996</v>
          </cell>
          <cell r="I76">
            <v>8.0278830884434882</v>
          </cell>
          <cell r="J76">
            <v>20.128225143796243</v>
          </cell>
          <cell r="K76">
            <v>13.54615942085986</v>
          </cell>
          <cell r="L76">
            <v>14.662048192771081</v>
          </cell>
          <cell r="M76">
            <v>3.7499146260093763</v>
          </cell>
          <cell r="N76">
            <v>2.4783955360775822</v>
          </cell>
          <cell r="O76">
            <v>4.5415999999999901</v>
          </cell>
          <cell r="P76">
            <v>4.9599999999999866</v>
          </cell>
          <cell r="Q76">
            <v>4.8454999999999915</v>
          </cell>
          <cell r="R76">
            <v>4.8454999999999693</v>
          </cell>
          <cell r="S76">
            <v>4.8454999999999915</v>
          </cell>
          <cell r="T76">
            <v>4.8455000000000137</v>
          </cell>
          <cell r="U76">
            <v>4.8454999999999915</v>
          </cell>
          <cell r="V76">
            <v>4.8454999999999915</v>
          </cell>
          <cell r="W76">
            <v>4.8455000000000137</v>
          </cell>
          <cell r="X76">
            <v>4.8454999999999915</v>
          </cell>
        </row>
        <row r="77">
          <cell r="B77" t="str">
            <v>Intermediate goods</v>
          </cell>
          <cell r="E77">
            <v>40.441640378548918</v>
          </cell>
          <cell r="F77">
            <v>2.0215633423180446</v>
          </cell>
          <cell r="G77">
            <v>7.7498899163364054</v>
          </cell>
          <cell r="H77">
            <v>22.647323252962792</v>
          </cell>
          <cell r="I77">
            <v>17.187239685723622</v>
          </cell>
          <cell r="J77">
            <v>12.614899061700303</v>
          </cell>
          <cell r="K77">
            <v>36.062975267290945</v>
          </cell>
          <cell r="L77">
            <v>2.7454629801447084</v>
          </cell>
          <cell r="M77">
            <v>9.342575239486429</v>
          </cell>
          <cell r="N77">
            <v>11.701042260086192</v>
          </cell>
          <cell r="O77">
            <v>3.3123371646724076</v>
          </cell>
          <cell r="P77">
            <v>5.8412088213768421</v>
          </cell>
          <cell r="Q77">
            <v>5.9186285085040868</v>
          </cell>
          <cell r="R77">
            <v>5.8921113194922992</v>
          </cell>
          <cell r="S77">
            <v>5.8445259538935312</v>
          </cell>
          <cell r="T77">
            <v>5.8300502938111176</v>
          </cell>
          <cell r="U77">
            <v>5.8446832710335128</v>
          </cell>
          <cell r="V77">
            <v>5.7971777069672381</v>
          </cell>
          <cell r="W77">
            <v>6.6015195923487147</v>
          </cell>
          <cell r="X77">
            <v>6.5714334105201777</v>
          </cell>
        </row>
        <row r="78">
          <cell r="B78" t="str">
            <v>Capital goods</v>
          </cell>
          <cell r="E78">
            <v>-3.3468559837728118</v>
          </cell>
          <cell r="F78">
            <v>11.96222455403988</v>
          </cell>
          <cell r="G78">
            <v>-13.917525773195894</v>
          </cell>
          <cell r="H78">
            <v>18.131790963527507</v>
          </cell>
          <cell r="I78">
            <v>7.0006142627855761</v>
          </cell>
          <cell r="J78">
            <v>24.870844099913867</v>
          </cell>
          <cell r="K78">
            <v>34.678346377531845</v>
          </cell>
          <cell r="L78">
            <v>2.8482970550576248</v>
          </cell>
          <cell r="M78">
            <v>13.468315777050389</v>
          </cell>
          <cell r="N78">
            <v>12.071222678063265</v>
          </cell>
          <cell r="O78">
            <v>3.1280714488785222</v>
          </cell>
          <cell r="P78">
            <v>5.7908552298590044</v>
          </cell>
          <cell r="Q78">
            <v>5.7667123781852236</v>
          </cell>
          <cell r="R78">
            <v>5.7495241508690453</v>
          </cell>
          <cell r="S78">
            <v>5.8630150996247021</v>
          </cell>
          <cell r="T78">
            <v>5.8563862124244803</v>
          </cell>
          <cell r="U78">
            <v>5.7931523785570649</v>
          </cell>
          <cell r="V78">
            <v>5.7646205829479102</v>
          </cell>
          <cell r="W78">
            <v>6.646931626462127</v>
          </cell>
          <cell r="X78">
            <v>6.6288692751804712</v>
          </cell>
        </row>
        <row r="79">
          <cell r="B79" t="str">
            <v>Energy products</v>
          </cell>
          <cell r="E79">
            <v>-6.8237205523964288</v>
          </cell>
          <cell r="F79">
            <v>6.1900610287707103</v>
          </cell>
          <cell r="G79">
            <v>-14.203612479474559</v>
          </cell>
          <cell r="H79">
            <v>22.336363636363686</v>
          </cell>
          <cell r="I79">
            <v>29.347668792997574</v>
          </cell>
          <cell r="J79">
            <v>9.7568335752297841</v>
          </cell>
          <cell r="K79">
            <v>6.0566773869535018</v>
          </cell>
          <cell r="L79">
            <v>-24.030061344593701</v>
          </cell>
          <cell r="M79">
            <v>2.6111283592214374</v>
          </cell>
          <cell r="N79">
            <v>9.0204538350857391</v>
          </cell>
          <cell r="O79">
            <v>6.2440854421327963</v>
          </cell>
          <cell r="P79">
            <v>4.5539506930535545</v>
          </cell>
          <cell r="Q79">
            <v>4.5541612270815657</v>
          </cell>
          <cell r="R79">
            <v>5.5477982019544347</v>
          </cell>
          <cell r="S79">
            <v>5.5478026479353737</v>
          </cell>
          <cell r="T79">
            <v>5.5478071008621788</v>
          </cell>
          <cell r="U79">
            <v>5.5478115607453082</v>
          </cell>
          <cell r="V79">
            <v>5.547816027595176</v>
          </cell>
          <cell r="W79">
            <v>5.5643630317592674</v>
          </cell>
          <cell r="X79">
            <v>5.5645741778413971</v>
          </cell>
        </row>
        <row r="82">
          <cell r="B82" t="str">
            <v>Memorandum items:</v>
          </cell>
        </row>
        <row r="84">
          <cell r="B84" t="str">
            <v xml:space="preserve">  Total imports, f.o.b. (index)</v>
          </cell>
          <cell r="D84">
            <v>100</v>
          </cell>
          <cell r="E84">
            <v>117.85336623193517</v>
          </cell>
          <cell r="F84">
            <v>135.86535072259429</v>
          </cell>
          <cell r="G84">
            <v>118.02960874162849</v>
          </cell>
          <cell r="H84">
            <v>138.12125484666905</v>
          </cell>
          <cell r="I84">
            <v>158.10715544589357</v>
          </cell>
          <cell r="J84">
            <v>185.00176242509693</v>
          </cell>
          <cell r="K84">
            <v>241.69464222770534</v>
          </cell>
          <cell r="L84">
            <v>245.55763799788508</v>
          </cell>
          <cell r="M84">
            <v>266.08631688403244</v>
          </cell>
          <cell r="N84">
            <v>290.79983468452588</v>
          </cell>
          <cell r="O84">
            <v>301.89497973242925</v>
          </cell>
          <cell r="P84">
            <v>318.49700831134368</v>
          </cell>
          <cell r="Q84">
            <v>336.00711331104958</v>
          </cell>
          <cell r="R84">
            <v>354.75008497095979</v>
          </cell>
          <cell r="S84">
            <v>374.59607004284095</v>
          </cell>
          <cell r="T84">
            <v>395.53016172803376</v>
          </cell>
          <cell r="U84">
            <v>417.58982456842347</v>
          </cell>
          <cell r="V84">
            <v>440.77389812259105</v>
          </cell>
          <cell r="W84">
            <v>467.78668355481125</v>
          </cell>
          <cell r="X84">
            <v>496.3995565109409</v>
          </cell>
        </row>
        <row r="85">
          <cell r="B85" t="str">
            <v xml:space="preserve">  Total imports, f.o.b. (% change)</v>
          </cell>
          <cell r="D85" t="str">
            <v>...</v>
          </cell>
          <cell r="E85">
            <v>17.853366231935162</v>
          </cell>
          <cell r="F85">
            <v>15.283385673695204</v>
          </cell>
          <cell r="G85">
            <v>-13.127513296147352</v>
          </cell>
          <cell r="H85">
            <v>17.022547409287746</v>
          </cell>
          <cell r="I85">
            <v>14.469822636212815</v>
          </cell>
          <cell r="J85">
            <v>17.010366737264505</v>
          </cell>
          <cell r="K85">
            <v>30.644507954653722</v>
          </cell>
          <cell r="L85">
            <v>1.5982959881006842</v>
          </cell>
          <cell r="M85">
            <v>8.3600245765208747</v>
          </cell>
          <cell r="N85">
            <v>9.2877822842969628</v>
          </cell>
          <cell r="O85">
            <v>3.8153890492888198</v>
          </cell>
          <cell r="P85">
            <v>5.4992728244864786</v>
          </cell>
          <cell r="Q85">
            <v>5.4977298193611412</v>
          </cell>
          <cell r="R85">
            <v>5.5781472824235845</v>
          </cell>
          <cell r="S85">
            <v>5.5943566788731802</v>
          </cell>
          <cell r="T85">
            <v>5.5884440225971055</v>
          </cell>
          <cell r="U85">
            <v>5.5772391020733059</v>
          </cell>
          <cell r="V85">
            <v>5.5518770310383436</v>
          </cell>
          <cell r="W85">
            <v>6.1284902638919947</v>
          </cell>
          <cell r="X85">
            <v>6.116649738443658</v>
          </cell>
        </row>
        <row r="87">
          <cell r="B87" t="str">
            <v xml:space="preserve">  Total imports, f.o.b. (1980 = 100)</v>
          </cell>
          <cell r="D87">
            <v>69.5</v>
          </cell>
          <cell r="E87">
            <v>81.908089531194932</v>
          </cell>
          <cell r="F87">
            <v>94.42641875220302</v>
          </cell>
          <cell r="G87">
            <v>82.030578075431791</v>
          </cell>
          <cell r="H87">
            <v>95.994272118434964</v>
          </cell>
          <cell r="I87">
            <v>109.88447303489599</v>
          </cell>
          <cell r="J87">
            <v>128.57622488544231</v>
          </cell>
          <cell r="K87">
            <v>167.97777634825513</v>
          </cell>
          <cell r="L87">
            <v>170.66255840853003</v>
          </cell>
          <cell r="M87">
            <v>184.92999023440242</v>
          </cell>
          <cell r="N87">
            <v>202.10588510574536</v>
          </cell>
          <cell r="O87">
            <v>209.81701091403821</v>
          </cell>
          <cell r="P87">
            <v>221.35542077638374</v>
          </cell>
          <cell r="Q87">
            <v>233.52494375117931</v>
          </cell>
          <cell r="R87">
            <v>246.55130905481693</v>
          </cell>
          <cell r="S87">
            <v>260.34426867977436</v>
          </cell>
          <cell r="T87">
            <v>274.89346240098337</v>
          </cell>
          <cell r="U87">
            <v>290.22492807505421</v>
          </cell>
          <cell r="V87">
            <v>306.33785919520068</v>
          </cell>
          <cell r="W87">
            <v>325.11174507059371</v>
          </cell>
          <cell r="X87">
            <v>344.99769177510382</v>
          </cell>
        </row>
        <row r="90">
          <cell r="B90" t="str">
            <v>Sources: Data provided by the Nicaraguan authorities; and staff estimates.</v>
          </cell>
        </row>
        <row r="91">
          <cell r="B91" t="str">
            <v xml:space="preserve"> </v>
          </cell>
        </row>
        <row r="95">
          <cell r="B95" t="str">
            <v>Table 11.  Nicaragua: Merchandise Imports by Commodity. Price Index.</v>
          </cell>
        </row>
        <row r="98">
          <cell r="D98">
            <v>1990</v>
          </cell>
          <cell r="E98">
            <v>1991</v>
          </cell>
          <cell r="F98">
            <v>1992</v>
          </cell>
          <cell r="G98" t="str">
            <v xml:space="preserve">  1993</v>
          </cell>
          <cell r="H98" t="str">
            <v xml:space="preserve">  1994</v>
          </cell>
          <cell r="I98">
            <v>1995</v>
          </cell>
          <cell r="J98">
            <v>1996</v>
          </cell>
          <cell r="K98">
            <v>1997</v>
          </cell>
          <cell r="L98">
            <v>1998</v>
          </cell>
          <cell r="M98">
            <v>1999</v>
          </cell>
          <cell r="N98">
            <v>2000</v>
          </cell>
          <cell r="O98">
            <v>2001</v>
          </cell>
          <cell r="P98">
            <v>2002</v>
          </cell>
          <cell r="Q98">
            <v>2003</v>
          </cell>
          <cell r="R98">
            <v>2004</v>
          </cell>
          <cell r="S98">
            <v>2005</v>
          </cell>
          <cell r="T98">
            <v>2006</v>
          </cell>
          <cell r="U98">
            <v>2007</v>
          </cell>
          <cell r="V98">
            <v>2008</v>
          </cell>
          <cell r="W98">
            <v>2009</v>
          </cell>
          <cell r="X98">
            <v>2010</v>
          </cell>
        </row>
        <row r="99">
          <cell r="I99" t="str">
            <v>Prel.</v>
          </cell>
        </row>
        <row r="102">
          <cell r="B102" t="str">
            <v>Price Index (1990=100)</v>
          </cell>
        </row>
        <row r="104">
          <cell r="B104" t="str">
            <v>Total imports, c.i.f.</v>
          </cell>
          <cell r="D104">
            <v>100</v>
          </cell>
          <cell r="E104">
            <v>97.214568671913199</v>
          </cell>
          <cell r="F104">
            <v>97.00167230274441</v>
          </cell>
          <cell r="G104">
            <v>94.669873644272528</v>
          </cell>
          <cell r="H104">
            <v>95.440464140472514</v>
          </cell>
          <cell r="I104">
            <v>102.36987599761358</v>
          </cell>
          <cell r="J104">
            <v>104.19159410779793</v>
          </cell>
          <cell r="K104">
            <v>98.208414288854399</v>
          </cell>
          <cell r="L104">
            <v>91.048824470368331</v>
          </cell>
          <cell r="M104">
            <v>92.48392533004386</v>
          </cell>
          <cell r="N104">
            <v>94.182372671216811</v>
          </cell>
          <cell r="O104">
            <v>95.376398324810609</v>
          </cell>
          <cell r="P104">
            <v>96.6625658873498</v>
          </cell>
          <cell r="Q104">
            <v>97.701381424841273</v>
          </cell>
          <cell r="R104">
            <v>98.751360929593787</v>
          </cell>
          <cell r="S104">
            <v>99.812624378793373</v>
          </cell>
          <cell r="T104">
            <v>100.88529303899972</v>
          </cell>
          <cell r="U104">
            <v>101.96948948000284</v>
          </cell>
          <cell r="V104">
            <v>103.06533758882863</v>
          </cell>
          <cell r="W104">
            <v>104.17296258389501</v>
          </cell>
          <cell r="X104">
            <v>105.29249102932015</v>
          </cell>
        </row>
        <row r="106">
          <cell r="B106" t="str">
            <v>Consumer goods</v>
          </cell>
          <cell r="D106">
            <v>100</v>
          </cell>
          <cell r="E106">
            <v>99.5</v>
          </cell>
          <cell r="F106">
            <v>99.599499999999992</v>
          </cell>
          <cell r="G106">
            <v>99.400300999999985</v>
          </cell>
          <cell r="H106">
            <v>99.59910160199999</v>
          </cell>
          <cell r="I106">
            <v>99.997498008407987</v>
          </cell>
          <cell r="J106">
            <v>99.597508016374348</v>
          </cell>
          <cell r="K106">
            <v>99.099520476292483</v>
          </cell>
          <cell r="L106">
            <v>96.324733902956297</v>
          </cell>
          <cell r="M106">
            <v>96.421058636859243</v>
          </cell>
          <cell r="N106">
            <v>96.324637578222379</v>
          </cell>
          <cell r="O106">
            <v>97.57685786673926</v>
          </cell>
          <cell r="P106">
            <v>99.918702455541009</v>
          </cell>
          <cell r="Q106">
            <v>101.21764558746304</v>
          </cell>
          <cell r="R106">
            <v>102.53347498010005</v>
          </cell>
          <cell r="S106">
            <v>103.86641015484135</v>
          </cell>
          <cell r="T106">
            <v>105.21667348685428</v>
          </cell>
          <cell r="U106">
            <v>106.58449024218338</v>
          </cell>
          <cell r="V106">
            <v>107.97008861533175</v>
          </cell>
          <cell r="W106">
            <v>109.37369976733105</v>
          </cell>
          <cell r="X106">
            <v>110.79555786430635</v>
          </cell>
        </row>
        <row r="107">
          <cell r="B107" t="str">
            <v>Intermediate goods</v>
          </cell>
          <cell r="D107">
            <v>100</v>
          </cell>
          <cell r="E107">
            <v>99.5</v>
          </cell>
          <cell r="F107">
            <v>99.599499999999992</v>
          </cell>
          <cell r="G107">
            <v>99.400300999999985</v>
          </cell>
          <cell r="H107">
            <v>102.48171033099997</v>
          </cell>
          <cell r="I107">
            <v>112.83236307443097</v>
          </cell>
          <cell r="J107">
            <v>109.44739218219804</v>
          </cell>
          <cell r="K107">
            <v>100.47270602325781</v>
          </cell>
          <cell r="L107">
            <v>96.554270488350753</v>
          </cell>
          <cell r="M107">
            <v>97.133596111280852</v>
          </cell>
          <cell r="N107">
            <v>98.104932072393666</v>
          </cell>
          <cell r="O107">
            <v>99.085981393117606</v>
          </cell>
          <cell r="P107">
            <v>100.07684120704879</v>
          </cell>
          <cell r="Q107">
            <v>101.07760961911927</v>
          </cell>
          <cell r="R107">
            <v>102.08838571531047</v>
          </cell>
          <cell r="S107">
            <v>103.10926957246357</v>
          </cell>
          <cell r="T107">
            <v>104.14036226818821</v>
          </cell>
          <cell r="U107">
            <v>105.1817658908701</v>
          </cell>
          <cell r="V107">
            <v>106.2335835497788</v>
          </cell>
          <cell r="W107">
            <v>107.29591938527659</v>
          </cell>
          <cell r="X107">
            <v>108.36887857912936</v>
          </cell>
        </row>
        <row r="108">
          <cell r="B108" t="str">
            <v>Capital goods</v>
          </cell>
          <cell r="D108">
            <v>100</v>
          </cell>
          <cell r="E108">
            <v>99.5</v>
          </cell>
          <cell r="F108">
            <v>99.599499999999992</v>
          </cell>
          <cell r="G108">
            <v>99.400300999999985</v>
          </cell>
          <cell r="H108">
            <v>102.48171033099997</v>
          </cell>
          <cell r="I108">
            <v>112.83236307443097</v>
          </cell>
          <cell r="J108">
            <v>109.44739218219804</v>
          </cell>
          <cell r="K108">
            <v>100.47270602325781</v>
          </cell>
          <cell r="L108">
            <v>96.554270488350753</v>
          </cell>
          <cell r="M108">
            <v>97.133596111280852</v>
          </cell>
          <cell r="N108">
            <v>98.104932072393666</v>
          </cell>
          <cell r="O108">
            <v>99.085981393117606</v>
          </cell>
          <cell r="P108">
            <v>100.07684120704879</v>
          </cell>
          <cell r="Q108">
            <v>101.07760961911927</v>
          </cell>
          <cell r="R108">
            <v>102.08838571531047</v>
          </cell>
          <cell r="S108">
            <v>103.10926957246357</v>
          </cell>
          <cell r="T108">
            <v>104.14036226818821</v>
          </cell>
          <cell r="U108">
            <v>105.1817658908701</v>
          </cell>
          <cell r="V108">
            <v>106.2335835497788</v>
          </cell>
          <cell r="W108">
            <v>107.29591938527659</v>
          </cell>
          <cell r="X108">
            <v>108.36887857912936</v>
          </cell>
        </row>
        <row r="109">
          <cell r="B109" t="str">
            <v>Energy products</v>
          </cell>
          <cell r="D109">
            <v>100</v>
          </cell>
          <cell r="E109">
            <v>87.664399092970513</v>
          </cell>
          <cell r="F109">
            <v>86.303854875283449</v>
          </cell>
          <cell r="G109">
            <v>76.281179138321988</v>
          </cell>
          <cell r="H109">
            <v>72.467120181405889</v>
          </cell>
          <cell r="I109">
            <v>78.192022675736951</v>
          </cell>
          <cell r="J109">
            <v>92.579354848072541</v>
          </cell>
          <cell r="K109">
            <v>87.580069686276616</v>
          </cell>
          <cell r="L109">
            <v>67.546128745540841</v>
          </cell>
          <cell r="M109">
            <v>71.801534856509903</v>
          </cell>
          <cell r="N109">
            <v>76.648138459324315</v>
          </cell>
          <cell r="O109">
            <v>78.181101228510798</v>
          </cell>
          <cell r="P109">
            <v>78.962912240795902</v>
          </cell>
          <cell r="Q109">
            <v>79.752541363203861</v>
          </cell>
          <cell r="R109">
            <v>80.550066776835905</v>
          </cell>
          <cell r="S109">
            <v>81.355567444604262</v>
          </cell>
          <cell r="T109">
            <v>82.169123119050312</v>
          </cell>
          <cell r="U109">
            <v>82.990814350240811</v>
          </cell>
          <cell r="V109">
            <v>83.820722493743219</v>
          </cell>
          <cell r="W109">
            <v>84.658929718680653</v>
          </cell>
          <cell r="X109">
            <v>85.505519015867463</v>
          </cell>
        </row>
        <row r="112">
          <cell r="B112" t="str">
            <v>(Percentage change)</v>
          </cell>
        </row>
        <row r="114">
          <cell r="B114" t="str">
            <v>Total imports, c.i.f.</v>
          </cell>
          <cell r="E114">
            <v>-2.7854313280867915</v>
          </cell>
          <cell r="F114">
            <v>-0.21899636245599899</v>
          </cell>
          <cell r="G114">
            <v>-2.4038746993910545</v>
          </cell>
          <cell r="H114">
            <v>0.81397647058823497</v>
          </cell>
          <cell r="I114">
            <v>7.2604549019607827</v>
          </cell>
          <cell r="J114">
            <v>1.7795450980392147</v>
          </cell>
          <cell r="K114">
            <v>-5.7424784313725468</v>
          </cell>
          <cell r="L114">
            <v>-7.2901999999999978</v>
          </cell>
          <cell r="M114">
            <v>1.5761882352941174</v>
          </cell>
          <cell r="N114">
            <v>1.8364784313725484</v>
          </cell>
          <cell r="O114">
            <v>1.2677803921568627</v>
          </cell>
          <cell r="P114">
            <v>1.3485176470588236</v>
          </cell>
          <cell r="Q114">
            <v>1.0746823529411762</v>
          </cell>
          <cell r="R114">
            <v>1.0746823529411762</v>
          </cell>
          <cell r="S114">
            <v>1.0746823529411762</v>
          </cell>
          <cell r="T114">
            <v>1.0746823529411762</v>
          </cell>
          <cell r="U114">
            <v>1.0746823529411762</v>
          </cell>
          <cell r="V114">
            <v>1.0746823529411762</v>
          </cell>
          <cell r="W114">
            <v>1.0746823529411762</v>
          </cell>
          <cell r="X114">
            <v>1.0746823529411762</v>
          </cell>
        </row>
        <row r="116">
          <cell r="B116" t="str">
            <v>Consumer goods (deflators from partners)</v>
          </cell>
          <cell r="E116">
            <v>-0.5</v>
          </cell>
          <cell r="F116">
            <v>0.1</v>
          </cell>
          <cell r="G116">
            <v>-0.2</v>
          </cell>
          <cell r="H116">
            <v>0.2</v>
          </cell>
          <cell r="I116">
            <v>0.4</v>
          </cell>
          <cell r="J116">
            <v>-0.4</v>
          </cell>
          <cell r="K116">
            <v>-0.5</v>
          </cell>
          <cell r="L116">
            <v>-2.8000000000000003</v>
          </cell>
          <cell r="M116">
            <v>0.1</v>
          </cell>
          <cell r="N116">
            <v>-0.1</v>
          </cell>
          <cell r="O116">
            <v>1.3</v>
          </cell>
          <cell r="P116">
            <v>2.4</v>
          </cell>
          <cell r="Q116">
            <v>1.3</v>
          </cell>
          <cell r="R116">
            <v>1.3</v>
          </cell>
          <cell r="S116">
            <v>1.3</v>
          </cell>
          <cell r="T116">
            <v>1.3</v>
          </cell>
          <cell r="U116">
            <v>1.3</v>
          </cell>
          <cell r="V116">
            <v>1.3</v>
          </cell>
          <cell r="W116">
            <v>1.3</v>
          </cell>
          <cell r="X116">
            <v>1.3</v>
          </cell>
        </row>
        <row r="117">
          <cell r="B117" t="str">
            <v>Intermediate goods (WEO-Manufactures)</v>
          </cell>
          <cell r="E117">
            <v>-0.5</v>
          </cell>
          <cell r="F117">
            <v>0.1</v>
          </cell>
          <cell r="G117">
            <v>-0.2</v>
          </cell>
          <cell r="H117">
            <v>3.1</v>
          </cell>
          <cell r="I117">
            <v>10.1</v>
          </cell>
          <cell r="J117">
            <v>-3</v>
          </cell>
          <cell r="K117">
            <v>-8.1999999999999993</v>
          </cell>
          <cell r="L117">
            <v>-3.9</v>
          </cell>
          <cell r="M117">
            <v>0.6</v>
          </cell>
          <cell r="N117">
            <v>1</v>
          </cell>
          <cell r="O117">
            <v>1</v>
          </cell>
          <cell r="P117">
            <v>1</v>
          </cell>
          <cell r="Q117">
            <v>1</v>
          </cell>
          <cell r="R117">
            <v>1</v>
          </cell>
          <cell r="S117">
            <v>1</v>
          </cell>
          <cell r="T117">
            <v>1</v>
          </cell>
          <cell r="U117">
            <v>1</v>
          </cell>
          <cell r="V117">
            <v>1</v>
          </cell>
          <cell r="W117">
            <v>1</v>
          </cell>
          <cell r="X117">
            <v>1</v>
          </cell>
        </row>
        <row r="118">
          <cell r="B118" t="str">
            <v>Capital goods (WEO-Manufactures)</v>
          </cell>
          <cell r="E118">
            <v>-0.5</v>
          </cell>
          <cell r="F118">
            <v>0.1</v>
          </cell>
          <cell r="G118">
            <v>-0.2</v>
          </cell>
          <cell r="H118">
            <v>3.1</v>
          </cell>
          <cell r="I118">
            <v>10.1</v>
          </cell>
          <cell r="J118">
            <v>-3</v>
          </cell>
          <cell r="K118">
            <v>-8.1999999999999993</v>
          </cell>
          <cell r="L118">
            <v>-3.9</v>
          </cell>
          <cell r="M118">
            <v>0.6</v>
          </cell>
          <cell r="N118">
            <v>1</v>
          </cell>
          <cell r="O118">
            <v>1</v>
          </cell>
          <cell r="P118">
            <v>1</v>
          </cell>
          <cell r="Q118">
            <v>1</v>
          </cell>
          <cell r="R118">
            <v>1</v>
          </cell>
          <cell r="S118">
            <v>1</v>
          </cell>
          <cell r="T118">
            <v>1</v>
          </cell>
          <cell r="U118">
            <v>1</v>
          </cell>
          <cell r="V118">
            <v>1</v>
          </cell>
          <cell r="W118">
            <v>1</v>
          </cell>
          <cell r="X118">
            <v>1</v>
          </cell>
        </row>
        <row r="119">
          <cell r="B119" t="str">
            <v>Energy products (WEO - oil)</v>
          </cell>
          <cell r="E119">
            <v>-12.335600907029487</v>
          </cell>
          <cell r="F119">
            <v>-1.5519917227107993</v>
          </cell>
          <cell r="G119">
            <v>-11.613242249080402</v>
          </cell>
          <cell r="H119">
            <v>-5</v>
          </cell>
          <cell r="I119">
            <v>7.9</v>
          </cell>
          <cell r="J119">
            <v>18.399999999999999</v>
          </cell>
          <cell r="K119">
            <v>-5.4</v>
          </cell>
          <cell r="L119">
            <v>-22.875</v>
          </cell>
          <cell r="M119">
            <v>6.3000000000000007</v>
          </cell>
          <cell r="N119">
            <v>6.75</v>
          </cell>
          <cell r="O119">
            <v>2</v>
          </cell>
          <cell r="P119">
            <v>1</v>
          </cell>
          <cell r="Q119">
            <v>1</v>
          </cell>
          <cell r="R119">
            <v>1</v>
          </cell>
          <cell r="S119">
            <v>1</v>
          </cell>
          <cell r="T119">
            <v>1</v>
          </cell>
          <cell r="U119">
            <v>1</v>
          </cell>
          <cell r="V119">
            <v>1</v>
          </cell>
          <cell r="W119">
            <v>1</v>
          </cell>
          <cell r="X119">
            <v>1</v>
          </cell>
        </row>
        <row r="122">
          <cell r="B122" t="str">
            <v>Memorandum item:</v>
          </cell>
        </row>
        <row r="124">
          <cell r="B124" t="str">
            <v xml:space="preserve">  Total imports, c.i.f. (1980 = 100)</v>
          </cell>
          <cell r="D124">
            <v>116.7</v>
          </cell>
          <cell r="E124">
            <v>113.44940164012272</v>
          </cell>
          <cell r="F124">
            <v>113.20095157730275</v>
          </cell>
          <cell r="G124">
            <v>110.47974254286605</v>
          </cell>
          <cell r="H124">
            <v>111.37902165193144</v>
          </cell>
          <cell r="I124">
            <v>119.46564528921506</v>
          </cell>
          <cell r="J124">
            <v>121.5915903238002</v>
          </cell>
          <cell r="K124">
            <v>114.60921947509311</v>
          </cell>
          <cell r="L124">
            <v>106.25397815691987</v>
          </cell>
          <cell r="M124">
            <v>107.92874086016121</v>
          </cell>
          <cell r="N124">
            <v>109.91082890731005</v>
          </cell>
          <cell r="O124">
            <v>111.30425684505401</v>
          </cell>
          <cell r="P124">
            <v>112.80521439053726</v>
          </cell>
          <cell r="Q124">
            <v>114.01751212278981</v>
          </cell>
          <cell r="R124">
            <v>115.24283820483599</v>
          </cell>
          <cell r="S124">
            <v>116.48133265005191</v>
          </cell>
          <cell r="T124">
            <v>117.73313697651272</v>
          </cell>
          <cell r="U124">
            <v>118.99839422316336</v>
          </cell>
          <cell r="V124">
            <v>120.27724896616306</v>
          </cell>
          <cell r="W124">
            <v>121.56984733540553</v>
          </cell>
          <cell r="X124">
            <v>122.87633703121665</v>
          </cell>
        </row>
        <row r="127">
          <cell r="B127" t="str">
            <v>Sources: Data provided by the Nicaraguan authorities; and staff estimates.</v>
          </cell>
        </row>
        <row r="134">
          <cell r="B134" t="str">
            <v>Table 12.  Nicaragua: Merchandise Imports by Commodity--Volume Indices</v>
          </cell>
        </row>
        <row r="136">
          <cell r="I136" t="str">
            <v>Preliminary</v>
          </cell>
        </row>
        <row r="137">
          <cell r="D137">
            <v>1990</v>
          </cell>
          <cell r="E137">
            <v>1991</v>
          </cell>
          <cell r="F137">
            <v>1992</v>
          </cell>
          <cell r="G137" t="str">
            <v xml:space="preserve">  1993</v>
          </cell>
          <cell r="H137" t="str">
            <v xml:space="preserve">  1994</v>
          </cell>
          <cell r="I137">
            <v>1995</v>
          </cell>
          <cell r="J137">
            <v>1996</v>
          </cell>
          <cell r="K137">
            <v>1997</v>
          </cell>
          <cell r="L137">
            <v>1998</v>
          </cell>
          <cell r="M137">
            <v>1999</v>
          </cell>
          <cell r="N137">
            <v>2000</v>
          </cell>
          <cell r="O137">
            <v>2001</v>
          </cell>
          <cell r="P137">
            <v>2002</v>
          </cell>
          <cell r="Q137">
            <v>2003</v>
          </cell>
          <cell r="R137">
            <v>2004</v>
          </cell>
          <cell r="S137">
            <v>2005</v>
          </cell>
          <cell r="T137">
            <v>2006</v>
          </cell>
          <cell r="U137">
            <v>2007</v>
          </cell>
          <cell r="V137">
            <v>2008</v>
          </cell>
          <cell r="W137">
            <v>2009</v>
          </cell>
          <cell r="X137">
            <v>2010</v>
          </cell>
        </row>
        <row r="141">
          <cell r="B141" t="str">
            <v>Volume Index (1990=100)</v>
          </cell>
        </row>
        <row r="143">
          <cell r="B143" t="str">
            <v>Total imports, c.i.f.</v>
          </cell>
          <cell r="D143">
            <v>100</v>
          </cell>
          <cell r="E143">
            <v>121.24383029919277</v>
          </cell>
          <cell r="F143">
            <v>138.27940297224995</v>
          </cell>
          <cell r="G143">
            <v>123.27668545483665</v>
          </cell>
          <cell r="H143">
            <v>143.03626838030237</v>
          </cell>
          <cell r="I143">
            <v>152.10663394048603</v>
          </cell>
          <cell r="J143">
            <v>174.6259121252952</v>
          </cell>
          <cell r="K143">
            <v>232.22105093146612</v>
          </cell>
          <cell r="L143">
            <v>255.36442368678976</v>
          </cell>
          <cell r="M143">
            <v>272.41911423739407</v>
          </cell>
          <cell r="N143">
            <v>292.35183016389072</v>
          </cell>
          <cell r="O143">
            <v>299.70656876455604</v>
          </cell>
          <cell r="P143">
            <v>311.98113005948039</v>
          </cell>
          <cell r="Q143">
            <v>325.63348408877084</v>
          </cell>
          <cell r="R143">
            <v>340.14234962582174</v>
          </cell>
          <cell r="S143">
            <v>355.35221829894624</v>
          </cell>
          <cell r="T143">
            <v>371.22142693602206</v>
          </cell>
          <cell r="U143">
            <v>387.75816494363465</v>
          </cell>
          <cell r="V143">
            <v>404.9342643590374</v>
          </cell>
          <cell r="W143">
            <v>425.18127321420008</v>
          </cell>
          <cell r="X143">
            <v>446.39083887958282</v>
          </cell>
        </row>
        <row r="145">
          <cell r="B145" t="str">
            <v>Consumer goods</v>
          </cell>
          <cell r="D145">
            <v>100</v>
          </cell>
          <cell r="E145">
            <v>141.53945531057934</v>
          </cell>
          <cell r="F145">
            <v>185.24094480435733</v>
          </cell>
          <cell r="G145">
            <v>133.82079544402956</v>
          </cell>
          <cell r="H145">
            <v>142.54512210654144</v>
          </cell>
          <cell r="I145">
            <v>153.3749779457506</v>
          </cell>
          <cell r="J145">
            <v>184.98658516156536</v>
          </cell>
          <cell r="K145">
            <v>211.10066622588511</v>
          </cell>
          <cell r="L145">
            <v>249.02504901562264</v>
          </cell>
          <cell r="M145">
            <v>258.10517058050601</v>
          </cell>
          <cell r="N145">
            <v>264.76680441096971</v>
          </cell>
          <cell r="O145">
            <v>273.23934215212074</v>
          </cell>
          <cell r="P145">
            <v>280.07032570592372</v>
          </cell>
          <cell r="Q145">
            <v>289.87278710563101</v>
          </cell>
          <cell r="R145">
            <v>300.01833465432804</v>
          </cell>
          <cell r="S145">
            <v>310.51897636722958</v>
          </cell>
          <cell r="T145">
            <v>321.38714054008267</v>
          </cell>
          <cell r="U145">
            <v>332.63569045898555</v>
          </cell>
          <cell r="V145">
            <v>344.27793962505001</v>
          </cell>
          <cell r="W145">
            <v>356.32766751192685</v>
          </cell>
          <cell r="X145">
            <v>368.79913587484424</v>
          </cell>
        </row>
        <row r="146">
          <cell r="B146" t="str">
            <v>Intermediate goods</v>
          </cell>
          <cell r="D146">
            <v>100</v>
          </cell>
          <cell r="E146">
            <v>141.14737726487328</v>
          </cell>
          <cell r="F146">
            <v>143.85690399830503</v>
          </cell>
          <cell r="G146">
            <v>155.31628827176698</v>
          </cell>
          <cell r="H146">
            <v>184.76359858504134</v>
          </cell>
          <cell r="I146">
            <v>196.65700374733936</v>
          </cell>
          <cell r="J146">
            <v>228.31452192559834</v>
          </cell>
          <cell r="K146">
            <v>338.40036111030548</v>
          </cell>
          <cell r="L146">
            <v>361.80126716885013</v>
          </cell>
          <cell r="M146">
            <v>393.24336259593957</v>
          </cell>
          <cell r="N146">
            <v>434.90785607749939</v>
          </cell>
          <cell r="O146">
            <v>444.86482240241037</v>
          </cell>
          <cell r="P146">
            <v>466.18842143740824</v>
          </cell>
          <cell r="Q146">
            <v>488.89146757618596</v>
          </cell>
          <cell r="R146">
            <v>512.57177928443014</v>
          </cell>
          <cell r="S146">
            <v>537.15759401687376</v>
          </cell>
          <cell r="T146">
            <v>562.84569495552796</v>
          </cell>
          <cell r="U146">
            <v>589.84380507953074</v>
          </cell>
          <cell r="V146">
            <v>617.85950361735502</v>
          </cell>
          <cell r="W146">
            <v>652.12635623944868</v>
          </cell>
          <cell r="X146">
            <v>688.09941137839166</v>
          </cell>
        </row>
        <row r="147">
          <cell r="B147" t="str">
            <v>Capital goods</v>
          </cell>
          <cell r="D147">
            <v>100</v>
          </cell>
          <cell r="E147">
            <v>97.138838207263504</v>
          </cell>
          <cell r="F147">
            <v>108.65015400879308</v>
          </cell>
          <cell r="G147">
            <v>93.716173168338955</v>
          </cell>
          <cell r="H147">
            <v>107.37981938529548</v>
          </cell>
          <cell r="I147">
            <v>104.35700848005074</v>
          </cell>
          <cell r="J147">
            <v>134.3417292437712</v>
          </cell>
          <cell r="K147">
            <v>197.09065298528557</v>
          </cell>
          <cell r="L147">
            <v>210.93067663897952</v>
          </cell>
          <cell r="M147">
            <v>237.9120141544596</v>
          </cell>
          <cell r="N147">
            <v>263.99099322862355</v>
          </cell>
          <cell r="O147">
            <v>269.55328724298909</v>
          </cell>
          <cell r="P147">
            <v>282.33933452926391</v>
          </cell>
          <cell r="Q147">
            <v>295.66438800202855</v>
          </cell>
          <cell r="R147">
            <v>309.5680033621033</v>
          </cell>
          <cell r="S147">
            <v>324.47328925032679</v>
          </cell>
          <cell r="T147">
            <v>340.07494873760709</v>
          </cell>
          <cell r="U147">
            <v>356.21387001908562</v>
          </cell>
          <cell r="V147">
            <v>373.01806741536751</v>
          </cell>
          <cell r="W147">
            <v>393.87358743645285</v>
          </cell>
          <cell r="X147">
            <v>415.82470560106827</v>
          </cell>
        </row>
        <row r="148">
          <cell r="B148" t="str">
            <v>Energy products</v>
          </cell>
          <cell r="D148">
            <v>100</v>
          </cell>
          <cell r="E148">
            <v>106.2874786249177</v>
          </cell>
          <cell r="F148">
            <v>114.64603539752744</v>
          </cell>
          <cell r="G148">
            <v>111.28607871755318</v>
          </cell>
          <cell r="H148">
            <v>143.30878098584822</v>
          </cell>
          <cell r="I148">
            <v>171.79477977836629</v>
          </cell>
          <cell r="J148">
            <v>159.25380957117741</v>
          </cell>
          <cell r="K148">
            <v>178.54048524665635</v>
          </cell>
          <cell r="L148">
            <v>175.86657648875146</v>
          </cell>
          <cell r="M148">
            <v>169.76357341659562</v>
          </cell>
          <cell r="N148">
            <v>173.37425591141127</v>
          </cell>
          <cell r="O148">
            <v>180.58812998547231</v>
          </cell>
          <cell r="P148">
            <v>186.94259839853288</v>
          </cell>
          <cell r="Q148">
            <v>193.52105517989867</v>
          </cell>
          <cell r="R148">
            <v>202.23486415799238</v>
          </cell>
          <cell r="S148">
            <v>211.34104485821587</v>
          </cell>
          <cell r="T148">
            <v>220.85726569494679</v>
          </cell>
          <cell r="U148">
            <v>230.80199070684856</v>
          </cell>
          <cell r="V148">
            <v>241.19451538543743</v>
          </cell>
          <cell r="W148">
            <v>252.0945087467085</v>
          </cell>
          <cell r="X148">
            <v>263.48761849919202</v>
          </cell>
        </row>
        <row r="151">
          <cell r="B151" t="str">
            <v>(Percentage change)</v>
          </cell>
          <cell r="D151" t="str">
            <v xml:space="preserve"> </v>
          </cell>
        </row>
        <row r="153">
          <cell r="B153" t="str">
            <v>Total imports, c.i.f.</v>
          </cell>
          <cell r="E153">
            <v>21.243830299192766</v>
          </cell>
          <cell r="F153">
            <v>14.050671799974147</v>
          </cell>
          <cell r="G153">
            <v>-10.8495677555276</v>
          </cell>
          <cell r="H153">
            <v>16.028645524140739</v>
          </cell>
          <cell r="I153">
            <v>6.3413046655184768</v>
          </cell>
          <cell r="J153">
            <v>14.804928359416692</v>
          </cell>
          <cell r="K153">
            <v>32.982011721631579</v>
          </cell>
          <cell r="L153">
            <v>9.9660959514621172</v>
          </cell>
          <cell r="M153">
            <v>6.6785695142571155</v>
          </cell>
          <cell r="N153">
            <v>7.3169300114259483</v>
          </cell>
          <cell r="O153">
            <v>2.5157149166955106</v>
          </cell>
          <cell r="P153">
            <v>4.0955262827645944</v>
          </cell>
          <cell r="Q153">
            <v>4.3760191607381982</v>
          </cell>
          <cell r="R153">
            <v>4.4555815805157328</v>
          </cell>
          <cell r="S153">
            <v>4.4716186296285487</v>
          </cell>
          <cell r="T153">
            <v>4.4657688400091988</v>
          </cell>
          <cell r="U153">
            <v>4.4546830564450746</v>
          </cell>
          <cell r="V153">
            <v>4.4295906490839476</v>
          </cell>
          <cell r="W153">
            <v>5.0000730086922296</v>
          </cell>
          <cell r="X153">
            <v>4.9883583783093099</v>
          </cell>
        </row>
        <row r="155">
          <cell r="B155" t="str">
            <v>Consumer goods</v>
          </cell>
          <cell r="E155">
            <v>41.539455310579342</v>
          </cell>
          <cell r="F155">
            <v>30.875835573822165</v>
          </cell>
          <cell r="G155">
            <v>-27.758522509499873</v>
          </cell>
          <cell r="H155">
            <v>6.5194102557556644</v>
          </cell>
          <cell r="I155">
            <v>7.59749311597957</v>
          </cell>
          <cell r="J155">
            <v>20.610667815056448</v>
          </cell>
          <cell r="K155">
            <v>14.116743136542564</v>
          </cell>
          <cell r="L155">
            <v>17.965070157171901</v>
          </cell>
          <cell r="M155">
            <v>3.6462683576517385</v>
          </cell>
          <cell r="N155">
            <v>2.580976512590194</v>
          </cell>
          <cell r="O155">
            <v>3.2000000000000028</v>
          </cell>
          <cell r="P155">
            <v>2.4999999999999911</v>
          </cell>
          <cell r="Q155">
            <v>3.499999999999992</v>
          </cell>
          <cell r="R155">
            <v>3.499999999999992</v>
          </cell>
          <cell r="S155">
            <v>3.5000000000000142</v>
          </cell>
          <cell r="T155">
            <v>3.5000000000000142</v>
          </cell>
          <cell r="U155">
            <v>3.499999999999992</v>
          </cell>
          <cell r="V155">
            <v>3.499999999999992</v>
          </cell>
          <cell r="W155">
            <v>3.5000000000000364</v>
          </cell>
          <cell r="X155">
            <v>3.499999999999992</v>
          </cell>
        </row>
        <row r="156">
          <cell r="B156" t="str">
            <v>Intermediate goods</v>
          </cell>
          <cell r="E156">
            <v>41.147377264873278</v>
          </cell>
          <cell r="F156">
            <v>1.9196436986194332</v>
          </cell>
          <cell r="G156">
            <v>7.9658215594553328</v>
          </cell>
          <cell r="H156">
            <v>18.959576385026988</v>
          </cell>
          <cell r="I156">
            <v>6.4370932658706748</v>
          </cell>
          <cell r="J156">
            <v>16.097834084227113</v>
          </cell>
          <cell r="K156">
            <v>48.216748657179686</v>
          </cell>
          <cell r="L156">
            <v>6.9151539855824451</v>
          </cell>
          <cell r="M156">
            <v>8.6904326436246571</v>
          </cell>
          <cell r="N156">
            <v>10.595091346619977</v>
          </cell>
          <cell r="O156">
            <v>2.2894427372994297</v>
          </cell>
          <cell r="P156">
            <v>4.793276060769136</v>
          </cell>
          <cell r="Q156">
            <v>4.8699292163406627</v>
          </cell>
          <cell r="R156">
            <v>4.8436745737547415</v>
          </cell>
          <cell r="S156">
            <v>4.7965603503896226</v>
          </cell>
          <cell r="T156">
            <v>4.7822280136743833</v>
          </cell>
          <cell r="U156">
            <v>4.7967161099341737</v>
          </cell>
          <cell r="V156">
            <v>4.7496808979873517</v>
          </cell>
          <cell r="W156">
            <v>5.5460590023254541</v>
          </cell>
          <cell r="X156">
            <v>5.5162707034853042</v>
          </cell>
        </row>
        <row r="157">
          <cell r="B157" t="str">
            <v>Capital goods</v>
          </cell>
          <cell r="E157">
            <v>-2.8611617927364996</v>
          </cell>
          <cell r="F157">
            <v>11.850374179860035</v>
          </cell>
          <cell r="G157">
            <v>-13.745015804805504</v>
          </cell>
          <cell r="H157">
            <v>14.579816647456379</v>
          </cell>
          <cell r="I157">
            <v>-2.8150642481511556</v>
          </cell>
          <cell r="J157">
            <v>28.73282896898337</v>
          </cell>
          <cell r="K157">
            <v>46.708438319751465</v>
          </cell>
          <cell r="L157">
            <v>7.0221613476145972</v>
          </cell>
          <cell r="M157">
            <v>12.791566378777741</v>
          </cell>
          <cell r="N157">
            <v>10.961606611943807</v>
          </cell>
          <cell r="O157">
            <v>2.1070014345331955</v>
          </cell>
          <cell r="P157">
            <v>4.7434210196623638</v>
          </cell>
          <cell r="Q157">
            <v>4.7195172061240021</v>
          </cell>
          <cell r="R157">
            <v>4.7024991592762744</v>
          </cell>
          <cell r="S157">
            <v>4.8148664352719583</v>
          </cell>
          <cell r="T157">
            <v>4.8083031806183119</v>
          </cell>
          <cell r="U157">
            <v>4.7456954243139116</v>
          </cell>
          <cell r="V157">
            <v>4.7174461217306174</v>
          </cell>
          <cell r="W157">
            <v>5.591021412338737</v>
          </cell>
          <cell r="X157">
            <v>5.5731378962182943</v>
          </cell>
        </row>
        <row r="158">
          <cell r="B158" t="str">
            <v>Energy products</v>
          </cell>
          <cell r="E158">
            <v>6.2874786249176973</v>
          </cell>
          <cell r="F158">
            <v>7.8641029787775985</v>
          </cell>
          <cell r="G158">
            <v>-2.9307220858740046</v>
          </cell>
          <cell r="H158">
            <v>28.775119617224941</v>
          </cell>
          <cell r="I158">
            <v>19.877357546800333</v>
          </cell>
          <cell r="J158">
            <v>-7.2999716425423795</v>
          </cell>
          <cell r="K158">
            <v>12.110652628914909</v>
          </cell>
          <cell r="L158">
            <v>-1.497648420867026</v>
          </cell>
          <cell r="M158">
            <v>-3.4702461343166013</v>
          </cell>
          <cell r="N158">
            <v>2.1268888384878171</v>
          </cell>
          <cell r="O158">
            <v>4.1608680805223397</v>
          </cell>
          <cell r="P158">
            <v>3.5187630624292865</v>
          </cell>
          <cell r="Q158">
            <v>3.5189715119619436</v>
          </cell>
          <cell r="R158">
            <v>4.5027704969845761</v>
          </cell>
          <cell r="S158">
            <v>4.5027748989459271</v>
          </cell>
          <cell r="T158">
            <v>4.5027793077843103</v>
          </cell>
          <cell r="U158">
            <v>4.5027837235102064</v>
          </cell>
          <cell r="V158">
            <v>4.5027881461338293</v>
          </cell>
          <cell r="W158">
            <v>4.5191713185735116</v>
          </cell>
          <cell r="X158">
            <v>4.5193803741003791</v>
          </cell>
        </row>
        <row r="161">
          <cell r="B161" t="str">
            <v>Memorandum items:</v>
          </cell>
        </row>
        <row r="163">
          <cell r="B163" t="str">
            <v xml:space="preserve">  Real GDP</v>
          </cell>
          <cell r="D163">
            <v>100</v>
          </cell>
          <cell r="E163">
            <v>99.8</v>
          </cell>
          <cell r="F163">
            <v>100.19919999999999</v>
          </cell>
          <cell r="G163">
            <v>99.998801599999993</v>
          </cell>
          <cell r="H163">
            <v>103.29876205279999</v>
          </cell>
          <cell r="I163">
            <v>107.74060882107038</v>
          </cell>
          <cell r="J163">
            <v>112.58893621801855</v>
          </cell>
          <cell r="K163">
            <v>118.21838302891948</v>
          </cell>
          <cell r="L163">
            <v>122.94711835007625</v>
          </cell>
          <cell r="M163">
            <v>130.32394545108085</v>
          </cell>
          <cell r="N163">
            <v>138.14338217814571</v>
          </cell>
          <cell r="O163">
            <v>146.70827187319077</v>
          </cell>
          <cell r="P163">
            <v>154.77722682621626</v>
          </cell>
          <cell r="Q163">
            <v>163.28997430165816</v>
          </cell>
          <cell r="R163">
            <v>172.27092288824934</v>
          </cell>
          <cell r="S163">
            <v>181.74582364710304</v>
          </cell>
          <cell r="T163">
            <v>191.7418439476937</v>
          </cell>
          <cell r="U163">
            <v>202.28764536481683</v>
          </cell>
          <cell r="V163">
            <v>213.41346585988174</v>
          </cell>
          <cell r="W163">
            <v>225.15120648217521</v>
          </cell>
          <cell r="X163">
            <v>237.53452283869484</v>
          </cell>
        </row>
        <row r="165">
          <cell r="B165" t="str">
            <v xml:space="preserve">  Import boyancy</v>
          </cell>
          <cell r="D165" t="str">
            <v>...</v>
          </cell>
          <cell r="E165">
            <v>-106.21915149596383</v>
          </cell>
          <cell r="F165">
            <v>35.126679499935364</v>
          </cell>
          <cell r="G165">
            <v>54.247838777638002</v>
          </cell>
          <cell r="H165">
            <v>4.8571653103456782</v>
          </cell>
          <cell r="I165">
            <v>1.4747220152368552</v>
          </cell>
          <cell r="J165">
            <v>3.2899840798703766</v>
          </cell>
          <cell r="K165">
            <v>6.5964023443263162</v>
          </cell>
          <cell r="L165">
            <v>2.4915239878655293</v>
          </cell>
          <cell r="M165">
            <v>1.1130949190428527</v>
          </cell>
          <cell r="N165">
            <v>1.2194883352376582</v>
          </cell>
          <cell r="O165">
            <v>0.40576047043475982</v>
          </cell>
          <cell r="P165">
            <v>0.74464114232083534</v>
          </cell>
          <cell r="Q165">
            <v>0.79563984740694504</v>
          </cell>
          <cell r="R165">
            <v>0.8101057419119515</v>
          </cell>
          <cell r="S165">
            <v>0.81302156902337241</v>
          </cell>
          <cell r="T165">
            <v>0.81195797091076338</v>
          </cell>
          <cell r="U165">
            <v>0.80994237389910451</v>
          </cell>
          <cell r="V165">
            <v>0.80538011801526321</v>
          </cell>
          <cell r="W165">
            <v>0.90910418339858723</v>
          </cell>
          <cell r="X165">
            <v>0.90697425060169268</v>
          </cell>
        </row>
        <row r="167">
          <cell r="B167" t="str">
            <v xml:space="preserve">  Total imports, c.i.f. (1980 = 100)</v>
          </cell>
          <cell r="D167">
            <v>59.6</v>
          </cell>
          <cell r="E167">
            <v>72.261322858318891</v>
          </cell>
          <cell r="F167">
            <v>82.414524171460968</v>
          </cell>
          <cell r="G167">
            <v>73.472904531082634</v>
          </cell>
          <cell r="H167">
            <v>85.249615954660214</v>
          </cell>
          <cell r="I167">
            <v>90.655553828529662</v>
          </cell>
          <cell r="J167">
            <v>104.07704362667592</v>
          </cell>
          <cell r="K167">
            <v>138.40374635515377</v>
          </cell>
          <cell r="L167">
            <v>152.19719651732666</v>
          </cell>
          <cell r="M167">
            <v>162.36179208548683</v>
          </cell>
          <cell r="N167">
            <v>174.2416907776788</v>
          </cell>
          <cell r="O167">
            <v>178.62511498367533</v>
          </cell>
          <cell r="P167">
            <v>185.94075351545024</v>
          </cell>
          <cell r="Q167">
            <v>194.07755651690732</v>
          </cell>
          <cell r="R167">
            <v>202.72484037698965</v>
          </cell>
          <cell r="S167">
            <v>211.78992210617184</v>
          </cell>
          <cell r="T167">
            <v>221.24797045386902</v>
          </cell>
          <cell r="U167">
            <v>231.10386630640613</v>
          </cell>
          <cell r="V167">
            <v>241.34082155798617</v>
          </cell>
          <cell r="W167">
            <v>253.40803883566312</v>
          </cell>
          <cell r="X167">
            <v>266.04893997223121</v>
          </cell>
        </row>
        <row r="169">
          <cell r="B169" t="str">
            <v>Sources: Data provided by the Nicaraguan authorities; and staff estimates.</v>
          </cell>
        </row>
        <row r="174">
          <cell r="B174" t="str">
            <v>Table 13.  Nicaragua: Merchandise Imports by Commodity--Memorandum items</v>
          </cell>
        </row>
        <row r="178">
          <cell r="D178">
            <v>1990</v>
          </cell>
          <cell r="E178">
            <v>1991</v>
          </cell>
          <cell r="F178">
            <v>1992</v>
          </cell>
          <cell r="G178" t="str">
            <v xml:space="preserve">  1993</v>
          </cell>
          <cell r="H178" t="str">
            <v xml:space="preserve">  1994</v>
          </cell>
          <cell r="I178">
            <v>1995</v>
          </cell>
          <cell r="J178">
            <v>1996</v>
          </cell>
          <cell r="K178">
            <v>1997</v>
          </cell>
          <cell r="L178">
            <v>1998</v>
          </cell>
          <cell r="M178">
            <v>1999</v>
          </cell>
          <cell r="N178">
            <v>2000</v>
          </cell>
          <cell r="O178">
            <v>2001</v>
          </cell>
          <cell r="P178">
            <v>2002</v>
          </cell>
          <cell r="Q178">
            <v>2003</v>
          </cell>
          <cell r="R178">
            <v>2004</v>
          </cell>
          <cell r="S178">
            <v>2005</v>
          </cell>
          <cell r="T178">
            <v>2006</v>
          </cell>
          <cell r="U178">
            <v>2007</v>
          </cell>
          <cell r="V178">
            <v>2008</v>
          </cell>
          <cell r="W178">
            <v>2009</v>
          </cell>
          <cell r="X178">
            <v>2010</v>
          </cell>
        </row>
        <row r="179">
          <cell r="I179" t="str">
            <v>Prel.</v>
          </cell>
          <cell r="J179" t="str">
            <v>Prel.</v>
          </cell>
        </row>
        <row r="181">
          <cell r="B181" t="str">
            <v>(In millions of U.S. dollars)</v>
          </cell>
        </row>
        <row r="183">
          <cell r="B183" t="str">
            <v xml:space="preserve">Total imports, c.i.f. excl. residents </v>
          </cell>
          <cell r="D183">
            <v>624.80000000000007</v>
          </cell>
          <cell r="E183">
            <v>734.90000000000009</v>
          </cell>
          <cell r="F183">
            <v>839.30000000000018</v>
          </cell>
          <cell r="G183">
            <v>731.6</v>
          </cell>
          <cell r="H183">
            <v>852.27980000000002</v>
          </cell>
          <cell r="I183">
            <v>972.80679999999995</v>
          </cell>
          <cell r="J183">
            <v>1136.1000000000001</v>
          </cell>
          <cell r="K183">
            <v>1436.7754</v>
          </cell>
          <cell r="L183">
            <v>1464.4409676</v>
          </cell>
          <cell r="M183">
            <v>1586.8685923999999</v>
          </cell>
          <cell r="N183">
            <v>1734.2534923999999</v>
          </cell>
          <cell r="O183">
            <v>1800.4220102359382</v>
          </cell>
          <cell r="P183">
            <v>1899.4321285709161</v>
          </cell>
          <cell r="Q183">
            <v>2003.8577751018854</v>
          </cell>
          <cell r="R183">
            <v>2115.6359131273653</v>
          </cell>
          <cell r="S183">
            <v>2233.9921321340453</v>
          </cell>
          <cell r="T183">
            <v>2358.8375319075799</v>
          </cell>
          <cell r="U183">
            <v>2490.3955410915105</v>
          </cell>
          <cell r="V183">
            <v>2628.6592391193731</v>
          </cell>
          <cell r="W183">
            <v>2789.7563646597009</v>
          </cell>
          <cell r="X183">
            <v>2960.395990041874</v>
          </cell>
        </row>
        <row r="185">
          <cell r="B185" t="str">
            <v xml:space="preserve">Total imports, f.o.b. </v>
          </cell>
          <cell r="D185">
            <v>567.4</v>
          </cell>
          <cell r="E185">
            <v>668.7</v>
          </cell>
          <cell r="F185">
            <v>770.9</v>
          </cell>
          <cell r="G185">
            <v>669.7</v>
          </cell>
          <cell r="H185">
            <v>783.7</v>
          </cell>
          <cell r="I185">
            <v>897.1</v>
          </cell>
          <cell r="J185">
            <v>1049.7</v>
          </cell>
          <cell r="K185">
            <v>1371.3754000000001</v>
          </cell>
          <cell r="L185">
            <v>1393.294038</v>
          </cell>
          <cell r="M185">
            <v>1509.773762</v>
          </cell>
          <cell r="N185">
            <v>1649.9982619999998</v>
          </cell>
          <cell r="O185">
            <v>1712.9521150018036</v>
          </cell>
          <cell r="P185">
            <v>1807.1520251585639</v>
          </cell>
          <cell r="Q185">
            <v>1906.5043609268951</v>
          </cell>
          <cell r="R185">
            <v>2012.851982125226</v>
          </cell>
          <cell r="S185">
            <v>2125.4581014230794</v>
          </cell>
          <cell r="T185">
            <v>2244.2381376448634</v>
          </cell>
          <cell r="U185">
            <v>2369.4046646012348</v>
          </cell>
          <cell r="V185">
            <v>2500.9510979475817</v>
          </cell>
          <cell r="W185">
            <v>2654.2216424899989</v>
          </cell>
          <cell r="X185">
            <v>2816.5710836430785</v>
          </cell>
        </row>
        <row r="186">
          <cell r="K186" t="str">
            <v/>
          </cell>
        </row>
        <row r="187">
          <cell r="B187" t="str">
            <v>Costs, insurance &amp; freight</v>
          </cell>
          <cell r="D187">
            <v>70.100000000000136</v>
          </cell>
          <cell r="E187">
            <v>82.700000000000045</v>
          </cell>
          <cell r="F187">
            <v>84.200000000000159</v>
          </cell>
          <cell r="G187">
            <v>74.299999999999955</v>
          </cell>
          <cell r="H187">
            <v>86.579799999999977</v>
          </cell>
          <cell r="I187">
            <v>95.559999999999945</v>
          </cell>
          <cell r="J187">
            <v>110.20270000000005</v>
          </cell>
          <cell r="K187">
            <v>82.51100000000001</v>
          </cell>
          <cell r="L187">
            <v>88.933661999999998</v>
          </cell>
          <cell r="M187">
            <v>96.368538000000001</v>
          </cell>
          <cell r="N187">
            <v>105.31903799999999</v>
          </cell>
          <cell r="O187">
            <v>109.33736904266831</v>
          </cell>
          <cell r="P187">
            <v>115.35012926544024</v>
          </cell>
          <cell r="Q187">
            <v>121.69176771873798</v>
          </cell>
          <cell r="R187">
            <v>128.47991375267401</v>
          </cell>
          <cell r="S187">
            <v>135.66753838870719</v>
          </cell>
          <cell r="T187">
            <v>143.24924282839552</v>
          </cell>
          <cell r="U187">
            <v>151.23859561284476</v>
          </cell>
          <cell r="V187">
            <v>159.63517646473926</v>
          </cell>
          <cell r="W187">
            <v>169.4184027121276</v>
          </cell>
          <cell r="X187">
            <v>179.78113299849437</v>
          </cell>
        </row>
        <row r="188">
          <cell r="B188" t="str">
            <v xml:space="preserve">  Non-residents</v>
          </cell>
          <cell r="D188">
            <v>57.400000000000134</v>
          </cell>
          <cell r="E188">
            <v>66.200000000000045</v>
          </cell>
          <cell r="F188">
            <v>68.400000000000162</v>
          </cell>
          <cell r="G188">
            <v>61.899999999999956</v>
          </cell>
          <cell r="H188">
            <v>68.579799999999977</v>
          </cell>
          <cell r="I188">
            <v>77.400000000000006</v>
          </cell>
          <cell r="J188">
            <v>86.4</v>
          </cell>
          <cell r="K188">
            <v>65.400000000000006</v>
          </cell>
          <cell r="L188">
            <v>71.146929600000007</v>
          </cell>
          <cell r="M188">
            <v>77.094830400000006</v>
          </cell>
          <cell r="N188">
            <v>84.255230400000002</v>
          </cell>
          <cell r="O188">
            <v>87.469895234134654</v>
          </cell>
          <cell r="P188">
            <v>92.280103412352204</v>
          </cell>
          <cell r="Q188">
            <v>97.353414174990391</v>
          </cell>
          <cell r="R188">
            <v>102.78393100213921</v>
          </cell>
          <cell r="S188">
            <v>108.53403071096575</v>
          </cell>
          <cell r="T188">
            <v>114.59939426271643</v>
          </cell>
          <cell r="U188">
            <v>120.99087649027581</v>
          </cell>
          <cell r="V188">
            <v>127.70814117179141</v>
          </cell>
          <cell r="W188">
            <v>135.53472216970209</v>
          </cell>
          <cell r="X188">
            <v>143.82490639879549</v>
          </cell>
        </row>
        <row r="189">
          <cell r="B189" t="str">
            <v xml:space="preserve">  Residents</v>
          </cell>
          <cell r="D189">
            <v>12.7</v>
          </cell>
          <cell r="E189">
            <v>16.5</v>
          </cell>
          <cell r="F189">
            <v>15.8</v>
          </cell>
          <cell r="G189">
            <v>12.4</v>
          </cell>
          <cell r="H189">
            <v>18</v>
          </cell>
          <cell r="I189">
            <v>19.853200000000001</v>
          </cell>
          <cell r="J189">
            <v>23.802700000000044</v>
          </cell>
          <cell r="K189">
            <v>17.111000000000004</v>
          </cell>
          <cell r="L189">
            <v>17.786732399999991</v>
          </cell>
          <cell r="M189">
            <v>19.273707599999994</v>
          </cell>
          <cell r="N189">
            <v>21.06380759999999</v>
          </cell>
          <cell r="O189">
            <v>21.86747380853366</v>
          </cell>
          <cell r="P189">
            <v>23.07002585308804</v>
          </cell>
          <cell r="Q189">
            <v>24.338353543747587</v>
          </cell>
          <cell r="R189">
            <v>25.695982750534796</v>
          </cell>
          <cell r="S189">
            <v>27.133507677741434</v>
          </cell>
          <cell r="T189">
            <v>28.649848565679093</v>
          </cell>
          <cell r="U189">
            <v>30.247719122568952</v>
          </cell>
          <cell r="V189">
            <v>31.927035292947849</v>
          </cell>
          <cell r="W189">
            <v>33.883680542425509</v>
          </cell>
          <cell r="X189">
            <v>35.95622659969888</v>
          </cell>
        </row>
        <row r="191">
          <cell r="B191" t="str">
            <v>(In percent of total imports, c.i.f.)</v>
          </cell>
        </row>
        <row r="193">
          <cell r="B193" t="str">
            <v xml:space="preserve">Total imports, c.i.f. excl. residents </v>
          </cell>
          <cell r="D193">
            <v>98.007843137254895</v>
          </cell>
          <cell r="E193">
            <v>97.804099015171673</v>
          </cell>
          <cell r="F193">
            <v>98.152262893228865</v>
          </cell>
          <cell r="G193">
            <v>98.333333333333343</v>
          </cell>
          <cell r="H193">
            <v>97.931699667164523</v>
          </cell>
          <cell r="I193">
            <v>98</v>
          </cell>
          <cell r="J193">
            <v>97.947870972280697</v>
          </cell>
          <cell r="K193">
            <v>98.823085490035524</v>
          </cell>
          <cell r="L193">
            <v>98.800000000000011</v>
          </cell>
          <cell r="M193">
            <v>98.8</v>
          </cell>
          <cell r="N193">
            <v>98.8</v>
          </cell>
          <cell r="O193">
            <v>98.8</v>
          </cell>
          <cell r="P193">
            <v>98.8</v>
          </cell>
          <cell r="Q193">
            <v>98.8</v>
          </cell>
          <cell r="R193">
            <v>98.8</v>
          </cell>
          <cell r="S193">
            <v>98.8</v>
          </cell>
          <cell r="T193">
            <v>98.800000000000011</v>
          </cell>
          <cell r="U193">
            <v>98.8</v>
          </cell>
          <cell r="V193">
            <v>98.8</v>
          </cell>
          <cell r="W193">
            <v>98.799999999999983</v>
          </cell>
          <cell r="X193">
            <v>98.8</v>
          </cell>
        </row>
        <row r="195">
          <cell r="B195" t="str">
            <v xml:space="preserve">Total imports, f.o.b. </v>
          </cell>
          <cell r="D195">
            <v>89.003921568627433</v>
          </cell>
          <cell r="E195">
            <v>88.993878094224115</v>
          </cell>
          <cell r="F195">
            <v>90.153198456320879</v>
          </cell>
          <cell r="G195">
            <v>90.013440860215056</v>
          </cell>
          <cell r="H195">
            <v>90.051498380176128</v>
          </cell>
          <cell r="I195">
            <v>90.373340317933639</v>
          </cell>
          <cell r="J195">
            <v>90.498970301560632</v>
          </cell>
          <cell r="K195">
            <v>94.32479731566373</v>
          </cell>
          <cell r="L195">
            <v>94</v>
          </cell>
          <cell r="M195">
            <v>94</v>
          </cell>
          <cell r="N195">
            <v>94</v>
          </cell>
          <cell r="O195">
            <v>94</v>
          </cell>
          <cell r="P195">
            <v>94</v>
          </cell>
          <cell r="Q195">
            <v>94</v>
          </cell>
          <cell r="R195">
            <v>94</v>
          </cell>
          <cell r="S195">
            <v>94</v>
          </cell>
          <cell r="T195">
            <v>94</v>
          </cell>
          <cell r="U195">
            <v>94</v>
          </cell>
          <cell r="V195">
            <v>94</v>
          </cell>
          <cell r="W195">
            <v>94</v>
          </cell>
          <cell r="X195">
            <v>94</v>
          </cell>
        </row>
        <row r="197">
          <cell r="B197" t="str">
            <v>Costs, insurance &amp; freight</v>
          </cell>
          <cell r="D197">
            <v>10.996078431372569</v>
          </cell>
          <cell r="E197">
            <v>11.00612190577589</v>
          </cell>
          <cell r="F197">
            <v>9.8468015436791188</v>
          </cell>
          <cell r="G197">
            <v>9.9865591397849389</v>
          </cell>
          <cell r="H197">
            <v>9.9485016198238743</v>
          </cell>
          <cell r="I197">
            <v>9.6266596820663608</v>
          </cell>
          <cell r="J197">
            <v>9.5010296984393641</v>
          </cell>
          <cell r="K197">
            <v>5.6752026843362735</v>
          </cell>
          <cell r="L197">
            <v>6.0000000000000009</v>
          </cell>
          <cell r="M197">
            <v>6.0000000000000009</v>
          </cell>
          <cell r="N197">
            <v>6</v>
          </cell>
          <cell r="O197">
            <v>6</v>
          </cell>
          <cell r="P197">
            <v>6</v>
          </cell>
          <cell r="Q197">
            <v>6</v>
          </cell>
          <cell r="R197">
            <v>6.0000000000000009</v>
          </cell>
          <cell r="S197">
            <v>6</v>
          </cell>
          <cell r="T197">
            <v>6</v>
          </cell>
          <cell r="U197">
            <v>6</v>
          </cell>
          <cell r="V197">
            <v>6</v>
          </cell>
          <cell r="W197">
            <v>6</v>
          </cell>
          <cell r="X197">
            <v>6</v>
          </cell>
        </row>
        <row r="198">
          <cell r="B198" t="str">
            <v xml:space="preserve">  Non-residents</v>
          </cell>
          <cell r="D198">
            <v>9.0039215686274705</v>
          </cell>
          <cell r="E198">
            <v>8.8102209209475699</v>
          </cell>
          <cell r="F198">
            <v>7.9990644369079824</v>
          </cell>
          <cell r="G198">
            <v>8.3198924731182728</v>
          </cell>
          <cell r="H198">
            <v>7.8802012869883891</v>
          </cell>
          <cell r="I198">
            <v>7.7972316805351287</v>
          </cell>
          <cell r="J198">
            <v>7.4489006707200529</v>
          </cell>
          <cell r="K198">
            <v>4.4982881743718082</v>
          </cell>
          <cell r="L198">
            <v>4.8000000000000007</v>
          </cell>
          <cell r="M198">
            <v>4.8000000000000007</v>
          </cell>
          <cell r="N198">
            <v>4.8</v>
          </cell>
          <cell r="O198">
            <v>4.8</v>
          </cell>
          <cell r="P198">
            <v>4.8</v>
          </cell>
          <cell r="Q198">
            <v>4.8</v>
          </cell>
          <cell r="R198">
            <v>4.8000000000000007</v>
          </cell>
          <cell r="S198">
            <v>4.8</v>
          </cell>
          <cell r="T198">
            <v>4.8</v>
          </cell>
          <cell r="U198">
            <v>4.8</v>
          </cell>
          <cell r="V198">
            <v>4.8</v>
          </cell>
          <cell r="W198">
            <v>4.8000000000000007</v>
          </cell>
          <cell r="X198">
            <v>4.8</v>
          </cell>
        </row>
        <row r="199">
          <cell r="B199" t="str">
            <v xml:space="preserve">  Residents</v>
          </cell>
          <cell r="D199">
            <v>1.9921568627450976</v>
          </cell>
          <cell r="E199">
            <v>2.1959009848283202</v>
          </cell>
          <cell r="F199">
            <v>1.8477371067711377</v>
          </cell>
          <cell r="G199">
            <v>1.6666666666666667</v>
          </cell>
          <cell r="H199">
            <v>2.0683003328354856</v>
          </cell>
          <cell r="I199">
            <v>2</v>
          </cell>
          <cell r="J199">
            <v>2.0521290277193112</v>
          </cell>
          <cell r="K199">
            <v>1.1769145099644651</v>
          </cell>
          <cell r="L199">
            <v>1.1999999999999995</v>
          </cell>
          <cell r="M199">
            <v>1.1999999999999997</v>
          </cell>
          <cell r="N199">
            <v>1.1999999999999995</v>
          </cell>
          <cell r="O199">
            <v>1.2</v>
          </cell>
          <cell r="P199">
            <v>1.1999999999999995</v>
          </cell>
          <cell r="Q199">
            <v>1.1999999999999995</v>
          </cell>
          <cell r="R199">
            <v>1.2</v>
          </cell>
          <cell r="S199">
            <v>1.1999999999999997</v>
          </cell>
          <cell r="T199">
            <v>1.1999999999999995</v>
          </cell>
          <cell r="U199">
            <v>1.2</v>
          </cell>
          <cell r="V199">
            <v>1.2</v>
          </cell>
          <cell r="W199">
            <v>1.1999999999999997</v>
          </cell>
          <cell r="X199">
            <v>1.2000000000000002</v>
          </cell>
        </row>
        <row r="201">
          <cell r="B201" t="str">
            <v>(In percent of GDP)</v>
          </cell>
        </row>
        <row r="203">
          <cell r="B203" t="str">
            <v xml:space="preserve">Imports, c.i.f. </v>
          </cell>
          <cell r="D203">
            <v>40.760869565217398</v>
          </cell>
          <cell r="E203">
            <v>43.147902097902097</v>
          </cell>
          <cell r="F203">
            <v>46.320773114342053</v>
          </cell>
          <cell r="G203">
            <v>41.150293718933575</v>
          </cell>
          <cell r="H203">
            <v>47.504510242872229</v>
          </cell>
          <cell r="I203">
            <v>52.604639573243482</v>
          </cell>
          <cell r="J203">
            <v>58.891769163207606</v>
          </cell>
          <cell r="K203">
            <v>72.050062824479525</v>
          </cell>
          <cell r="L203">
            <v>70.071354182305626</v>
          </cell>
          <cell r="M203">
            <v>69.765720666397854</v>
          </cell>
          <cell r="N203">
            <v>71.60315073756432</v>
          </cell>
          <cell r="O203">
            <v>69.567269909838075</v>
          </cell>
          <cell r="P203">
            <v>68.135935755510545</v>
          </cell>
          <cell r="Q203">
            <v>66.733075010784901</v>
          </cell>
          <cell r="R203">
            <v>65.408919070121485</v>
          </cell>
          <cell r="S203">
            <v>64.120880748545545</v>
          </cell>
          <cell r="T203">
            <v>62.854686907617072</v>
          </cell>
          <cell r="U203">
            <v>61.606958221717825</v>
          </cell>
          <cell r="V203">
            <v>60.3694925844013</v>
          </cell>
          <cell r="W203">
            <v>59.480047959483407</v>
          </cell>
          <cell r="X203">
            <v>58.59716954145253</v>
          </cell>
        </row>
        <row r="205">
          <cell r="B205" t="str">
            <v xml:space="preserve">  Consumer goods</v>
          </cell>
          <cell r="D205">
            <v>10.147058823529413</v>
          </cell>
          <cell r="E205">
            <v>12.834117805271649</v>
          </cell>
          <cell r="F205">
            <v>15.860978093649109</v>
          </cell>
          <cell r="G205">
            <v>11.675842747401717</v>
          </cell>
          <cell r="H205">
            <v>12.298740833401025</v>
          </cell>
          <cell r="I205">
            <v>12.898645328841161</v>
          </cell>
          <cell r="J205">
            <v>14.84563149852614</v>
          </cell>
          <cell r="K205">
            <v>16.452881640358697</v>
          </cell>
          <cell r="L205">
            <v>17.996305808757821</v>
          </cell>
          <cell r="M205">
            <v>17.155508357464903</v>
          </cell>
          <cell r="N205">
            <v>16.510276401060349</v>
          </cell>
          <cell r="O205">
            <v>16.153051515747055</v>
          </cell>
          <cell r="P205">
            <v>15.739835836929791</v>
          </cell>
          <cell r="Q205">
            <v>15.320459527559382</v>
          </cell>
          <cell r="R205">
            <v>14.912257190438954</v>
          </cell>
          <cell r="S205">
            <v>14.51493110332466</v>
          </cell>
          <cell r="T205">
            <v>14.12819147656211</v>
          </cell>
          <cell r="U205">
            <v>13.751756241728378</v>
          </cell>
          <cell r="V205">
            <v>13.385350845905489</v>
          </cell>
          <cell r="W205">
            <v>13.028708051435348</v>
          </cell>
          <cell r="X205">
            <v>12.681567741010019</v>
          </cell>
        </row>
        <row r="206">
          <cell r="B206" t="str">
            <v xml:space="preserve">  Non-consumer goods</v>
          </cell>
          <cell r="D206">
            <v>30.613810741687978</v>
          </cell>
          <cell r="E206">
            <v>30.313784292630444</v>
          </cell>
          <cell r="F206">
            <v>30.459795020692944</v>
          </cell>
          <cell r="G206">
            <v>29.474450971531859</v>
          </cell>
          <cell r="H206">
            <v>35.205769409471202</v>
          </cell>
          <cell r="I206">
            <v>39.705994244402326</v>
          </cell>
          <cell r="J206">
            <v>44.046137664681467</v>
          </cell>
          <cell r="K206">
            <v>55.597181184120828</v>
          </cell>
          <cell r="L206">
            <v>52.075048373547808</v>
          </cell>
          <cell r="M206">
            <v>52.610212308932965</v>
          </cell>
          <cell r="N206">
            <v>55.092874336503982</v>
          </cell>
          <cell r="O206">
            <v>53.414218394091023</v>
          </cell>
          <cell r="P206">
            <v>52.396099918580759</v>
          </cell>
          <cell r="Q206">
            <v>51.412615483225522</v>
          </cell>
          <cell r="R206">
            <v>50.496661879682534</v>
          </cell>
          <cell r="S206">
            <v>49.605949645220889</v>
          </cell>
          <cell r="T206">
            <v>48.726495431054957</v>
          </cell>
          <cell r="U206">
            <v>47.855201979989452</v>
          </cell>
          <cell r="V206">
            <v>46.984141738495808</v>
          </cell>
          <cell r="W206">
            <v>46.451339908048055</v>
          </cell>
          <cell r="X206">
            <v>45.915601800442523</v>
          </cell>
        </row>
        <row r="207">
          <cell r="B207" t="str">
            <v xml:space="preserve">    Intermediate goods</v>
          </cell>
          <cell r="D207">
            <v>10.134271099744245</v>
          </cell>
          <cell r="E207">
            <v>12.782436793975254</v>
          </cell>
          <cell r="F207">
            <v>12.302008623865138</v>
          </cell>
          <cell r="G207">
            <v>13.534243108901943</v>
          </cell>
          <cell r="H207">
            <v>16.382040126715943</v>
          </cell>
          <cell r="I207">
            <v>18.637853583210497</v>
          </cell>
          <cell r="J207">
            <v>20.109499512723332</v>
          </cell>
          <cell r="K207">
            <v>26.706198542136455</v>
          </cell>
          <cell r="L207">
            <v>26.175586568364611</v>
          </cell>
          <cell r="M207">
            <v>26.297726238041129</v>
          </cell>
          <cell r="N207">
            <v>27.586325763293313</v>
          </cell>
          <cell r="O207">
            <v>26.672095556458313</v>
          </cell>
          <cell r="P207">
            <v>26.207990822999683</v>
          </cell>
          <cell r="Q207">
            <v>25.770798482442991</v>
          </cell>
          <cell r="R207">
            <v>25.334555024068557</v>
          </cell>
          <cell r="S207">
            <v>24.894504196474678</v>
          </cell>
          <cell r="T207">
            <v>24.458751351034973</v>
          </cell>
          <cell r="U207">
            <v>24.033948595654852</v>
          </cell>
          <cell r="V207">
            <v>23.605924222369229</v>
          </cell>
          <cell r="W207">
            <v>23.361794667307802</v>
          </cell>
          <cell r="X207">
            <v>23.113664651208403</v>
          </cell>
        </row>
        <row r="208">
          <cell r="B208" t="str">
            <v xml:space="preserve">    Capital goods</v>
          </cell>
          <cell r="D208">
            <v>12.608695652173912</v>
          </cell>
          <cell r="E208">
            <v>10.944889725658955</v>
          </cell>
          <cell r="F208">
            <v>11.559879525904096</v>
          </cell>
          <cell r="G208">
            <v>10.160361500225939</v>
          </cell>
          <cell r="H208">
            <v>11.845458792949396</v>
          </cell>
          <cell r="I208">
            <v>12.305116866708779</v>
          </cell>
          <cell r="J208">
            <v>14.721643770679179</v>
          </cell>
          <cell r="K208">
            <v>19.351958676385756</v>
          </cell>
          <cell r="L208">
            <v>18.986448203753355</v>
          </cell>
          <cell r="M208">
            <v>19.794786261500679</v>
          </cell>
          <cell r="N208">
            <v>20.833553956026822</v>
          </cell>
          <cell r="O208">
            <v>20.107188510978073</v>
          </cell>
          <cell r="P208">
            <v>19.747916213027523</v>
          </cell>
          <cell r="Q208">
            <v>19.390637133669557</v>
          </cell>
          <cell r="R208">
            <v>19.036727767756052</v>
          </cell>
          <cell r="S208">
            <v>18.709335231469975</v>
          </cell>
          <cell r="T208">
            <v>18.386421787395559</v>
          </cell>
          <cell r="U208">
            <v>18.058288007300344</v>
          </cell>
          <cell r="V208">
            <v>17.731226977266221</v>
          </cell>
          <cell r="W208">
            <v>17.555328166306541</v>
          </cell>
          <cell r="X208">
            <v>17.37823054368214</v>
          </cell>
        </row>
        <row r="209">
          <cell r="B209" t="str">
            <v xml:space="preserve">    Energy products</v>
          </cell>
          <cell r="D209">
            <v>7.8708439897698215</v>
          </cell>
          <cell r="E209">
            <v>6.5864577729962335</v>
          </cell>
          <cell r="F209">
            <v>6.5979068709237074</v>
          </cell>
          <cell r="G209">
            <v>5.7798463624039762</v>
          </cell>
          <cell r="H209">
            <v>6.9782704898058645</v>
          </cell>
          <cell r="I209">
            <v>8.7630237944830487</v>
          </cell>
          <cell r="J209">
            <v>9.2149943812789523</v>
          </cell>
          <cell r="K209">
            <v>9.5390239655986164</v>
          </cell>
          <cell r="L209">
            <v>6.9130136014298484</v>
          </cell>
          <cell r="M209">
            <v>6.5176998093911518</v>
          </cell>
          <cell r="N209">
            <v>6.6729946171838455</v>
          </cell>
          <cell r="O209">
            <v>6.6349343266546335</v>
          </cell>
          <cell r="P209">
            <v>6.4401928825535508</v>
          </cell>
          <cell r="Q209">
            <v>6.2511798671129712</v>
          </cell>
          <cell r="R209">
            <v>6.1253790878579251</v>
          </cell>
          <cell r="S209">
            <v>6.0021102172762397</v>
          </cell>
          <cell r="T209">
            <v>5.8813222926244277</v>
          </cell>
          <cell r="U209">
            <v>5.7629653770342584</v>
          </cell>
          <cell r="V209">
            <v>5.646990538860357</v>
          </cell>
          <cell r="W209">
            <v>5.5342170744337134</v>
          </cell>
          <cell r="X209">
            <v>5.4237066055519794</v>
          </cell>
        </row>
        <row r="211">
          <cell r="B211" t="str">
            <v>Total imports, c.i.f. excl. residents 1/</v>
          </cell>
          <cell r="D211">
            <v>39.948849104859342</v>
          </cell>
          <cell r="E211">
            <v>42.200416890801506</v>
          </cell>
          <cell r="F211">
            <v>45.464887001365092</v>
          </cell>
          <cell r="G211">
            <v>40.464455490284685</v>
          </cell>
          <cell r="H211">
            <v>46.521974299407034</v>
          </cell>
          <cell r="I211">
            <v>51.552546781778616</v>
          </cell>
          <cell r="J211">
            <v>57.683234073271983</v>
          </cell>
          <cell r="K211">
            <v>71.202095180659711</v>
          </cell>
          <cell r="L211">
            <v>69.230497932117956</v>
          </cell>
          <cell r="M211">
            <v>68.928532018401086</v>
          </cell>
          <cell r="N211">
            <v>70.743912928713542</v>
          </cell>
          <cell r="O211">
            <v>68.732462670920029</v>
          </cell>
          <cell r="P211">
            <v>67.318304526444422</v>
          </cell>
          <cell r="Q211">
            <v>65.932278110655488</v>
          </cell>
          <cell r="R211">
            <v>64.624012041280025</v>
          </cell>
          <cell r="S211">
            <v>63.351430179563003</v>
          </cell>
          <cell r="T211">
            <v>62.100430664725671</v>
          </cell>
          <cell r="U211">
            <v>60.867674723057206</v>
          </cell>
          <cell r="V211">
            <v>59.645058673388476</v>
          </cell>
          <cell r="W211">
            <v>58.766287383969598</v>
          </cell>
          <cell r="X211">
            <v>57.894003506955102</v>
          </cell>
        </row>
        <row r="213">
          <cell r="B213" t="str">
            <v xml:space="preserve">  Consumer goods </v>
          </cell>
          <cell r="D213">
            <v>9.9449134948096898</v>
          </cell>
          <cell r="E213">
            <v>12.552293285991661</v>
          </cell>
          <cell r="F213">
            <v>15.567908915915915</v>
          </cell>
          <cell r="G213">
            <v>11.481245368278357</v>
          </cell>
          <cell r="H213">
            <v>12.044365935809218</v>
          </cell>
          <cell r="I213">
            <v>12.640672422264338</v>
          </cell>
          <cell r="J213">
            <v>14.540979985196646</v>
          </cell>
          <cell r="K213">
            <v>16.259245289026037</v>
          </cell>
          <cell r="L213">
            <v>17.780350139052725</v>
          </cell>
          <cell r="M213">
            <v>16.949642257175327</v>
          </cell>
          <cell r="N213">
            <v>16.312153084247623</v>
          </cell>
          <cell r="O213">
            <v>15.959214897558093</v>
          </cell>
          <cell r="P213">
            <v>15.550957806886633</v>
          </cell>
          <cell r="Q213">
            <v>15.136614013228671</v>
          </cell>
          <cell r="R213">
            <v>14.733310104153686</v>
          </cell>
          <cell r="S213">
            <v>14.340751930084764</v>
          </cell>
          <cell r="T213">
            <v>13.958653178843367</v>
          </cell>
          <cell r="U213">
            <v>13.586735166827637</v>
          </cell>
          <cell r="V213">
            <v>13.224726635754621</v>
          </cell>
          <cell r="W213">
            <v>12.872363554818122</v>
          </cell>
          <cell r="X213">
            <v>12.529388928117898</v>
          </cell>
        </row>
        <row r="214">
          <cell r="B214" t="str">
            <v xml:space="preserve">  Non-consumer goods</v>
          </cell>
          <cell r="D214">
            <v>30.003935610049645</v>
          </cell>
          <cell r="E214">
            <v>29.648123604809836</v>
          </cell>
          <cell r="F214">
            <v>29.896978085449174</v>
          </cell>
          <cell r="G214">
            <v>28.983210122006334</v>
          </cell>
          <cell r="H214">
            <v>34.477608363597817</v>
          </cell>
          <cell r="I214">
            <v>38.911874359514286</v>
          </cell>
          <cell r="J214">
            <v>43.142254088075333</v>
          </cell>
          <cell r="K214">
            <v>54.942849891633671</v>
          </cell>
          <cell r="L214">
            <v>51.450147793065241</v>
          </cell>
          <cell r="M214">
            <v>51.978889761225766</v>
          </cell>
          <cell r="N214">
            <v>54.431759844465923</v>
          </cell>
          <cell r="O214">
            <v>52.773247773361945</v>
          </cell>
          <cell r="P214">
            <v>51.767346719557793</v>
          </cell>
          <cell r="Q214">
            <v>50.795664097426808</v>
          </cell>
          <cell r="R214">
            <v>49.890701937126337</v>
          </cell>
          <cell r="S214">
            <v>49.010678249478246</v>
          </cell>
          <cell r="T214">
            <v>48.141777485882301</v>
          </cell>
          <cell r="U214">
            <v>47.280939556229576</v>
          </cell>
          <cell r="V214">
            <v>46.420332037633848</v>
          </cell>
          <cell r="W214">
            <v>45.893923829151476</v>
          </cell>
          <cell r="X214">
            <v>45.364614578837212</v>
          </cell>
        </row>
        <row r="215">
          <cell r="B215" t="str">
            <v xml:space="preserve">    Intermediate goods</v>
          </cell>
          <cell r="D215">
            <v>9.9323805225414965</v>
          </cell>
          <cell r="E215">
            <v>12.501747138531293</v>
          </cell>
          <cell r="F215">
            <v>12.074699845643798</v>
          </cell>
          <cell r="G215">
            <v>13.308672390420247</v>
          </cell>
          <cell r="H215">
            <v>16.043210336249832</v>
          </cell>
          <cell r="I215">
            <v>18.26509651154629</v>
          </cell>
          <cell r="J215">
            <v>19.696826635893665</v>
          </cell>
          <cell r="K215">
            <v>26.391889416434132</v>
          </cell>
          <cell r="L215">
            <v>25.861479529544237</v>
          </cell>
          <cell r="M215">
            <v>25.982153523184635</v>
          </cell>
          <cell r="N215">
            <v>27.255289854133789</v>
          </cell>
          <cell r="O215">
            <v>26.35203040978082</v>
          </cell>
          <cell r="P215">
            <v>25.893494933123691</v>
          </cell>
          <cell r="Q215">
            <v>25.461548900653675</v>
          </cell>
          <cell r="R215">
            <v>25.030540363779732</v>
          </cell>
          <cell r="S215">
            <v>24.595770146116983</v>
          </cell>
          <cell r="T215">
            <v>24.165246334822555</v>
          </cell>
          <cell r="U215">
            <v>23.745541212506993</v>
          </cell>
          <cell r="V215">
            <v>23.322653131700793</v>
          </cell>
          <cell r="W215">
            <v>23.081453131300105</v>
          </cell>
          <cell r="X215">
            <v>22.836300675393904</v>
          </cell>
        </row>
        <row r="216">
          <cell r="B216" t="str">
            <v xml:space="preserve">    Capital goods</v>
          </cell>
          <cell r="D216">
            <v>12.357510656436487</v>
          </cell>
          <cell r="E216">
            <v>10.704550784384837</v>
          </cell>
          <cell r="F216">
            <v>11.346283342405929</v>
          </cell>
          <cell r="G216">
            <v>9.9910221418888412</v>
          </cell>
          <cell r="H216">
            <v>11.600459129308934</v>
          </cell>
          <cell r="I216">
            <v>12.059014529374604</v>
          </cell>
          <cell r="J216">
            <v>14.419536645503642</v>
          </cell>
          <cell r="K216">
            <v>19.124202666761043</v>
          </cell>
          <cell r="L216">
            <v>18.758610825308313</v>
          </cell>
          <cell r="M216">
            <v>19.557248826362674</v>
          </cell>
          <cell r="N216">
            <v>20.583551308554497</v>
          </cell>
          <cell r="O216">
            <v>19.865902248846339</v>
          </cell>
          <cell r="P216">
            <v>19.510941218471196</v>
          </cell>
          <cell r="Q216">
            <v>19.157949488065523</v>
          </cell>
          <cell r="R216">
            <v>18.808287034542978</v>
          </cell>
          <cell r="S216">
            <v>18.484823208692337</v>
          </cell>
          <cell r="T216">
            <v>18.165784725946814</v>
          </cell>
          <cell r="U216">
            <v>17.841588551212737</v>
          </cell>
        </row>
        <row r="217">
          <cell r="B217" t="str">
            <v xml:space="preserve">    Energy products</v>
          </cell>
          <cell r="D217">
            <v>7.7140444310716623</v>
          </cell>
          <cell r="E217">
            <v>6.4418256818937074</v>
          </cell>
          <cell r="F217">
            <v>6.475994897399449</v>
          </cell>
          <cell r="G217">
            <v>5.6835155896972438</v>
          </cell>
          <cell r="H217">
            <v>6.8339388980390492</v>
          </cell>
          <cell r="I217">
            <v>8.5877633185933888</v>
          </cell>
          <cell r="J217">
            <v>9.0258908066780261</v>
          </cell>
          <cell r="K217">
            <v>9.4267578084384986</v>
          </cell>
          <cell r="L217">
            <v>6.8300574382126902</v>
          </cell>
          <cell r="M217">
            <v>6.4394874116784582</v>
          </cell>
          <cell r="N217">
            <v>6.5929186817776388</v>
          </cell>
          <cell r="O217">
            <v>6.5553151147347792</v>
          </cell>
          <cell r="P217">
            <v>6.362910567962909</v>
          </cell>
          <cell r="Q217">
            <v>6.1761657087076163</v>
          </cell>
          <cell r="R217">
            <v>6.0518745388036299</v>
          </cell>
          <cell r="S217">
            <v>5.9300848946689255</v>
          </cell>
          <cell r="T217">
            <v>5.810746425112935</v>
          </cell>
          <cell r="U217">
            <v>5.693809792509847</v>
          </cell>
        </row>
        <row r="219">
          <cell r="B219" t="str">
            <v xml:space="preserve">Imports, f.o.b. </v>
          </cell>
          <cell r="D219">
            <v>36.278772378516621</v>
          </cell>
          <cell r="E219">
            <v>38.398991393222161</v>
          </cell>
          <cell r="F219">
            <v>41.759658512274918</v>
          </cell>
          <cell r="G219">
            <v>37.040795300497066</v>
          </cell>
          <cell r="H219">
            <v>42.778523271870682</v>
          </cell>
          <cell r="I219">
            <v>47.540569944549723</v>
          </cell>
          <cell r="J219">
            <v>53.296444685074896</v>
          </cell>
          <cell r="K219">
            <v>67.961075724998693</v>
          </cell>
          <cell r="L219">
            <v>65.867072931367304</v>
          </cell>
          <cell r="M219">
            <v>65.579777426413983</v>
          </cell>
          <cell r="N219">
            <v>67.30696169331047</v>
          </cell>
          <cell r="O219">
            <v>65.393233715247803</v>
          </cell>
          <cell r="P219">
            <v>64.047779610179916</v>
          </cell>
          <cell r="Q219">
            <v>62.729090510137823</v>
          </cell>
          <cell r="R219">
            <v>61.484383925914202</v>
          </cell>
          <cell r="S219">
            <v>60.273627903632807</v>
          </cell>
          <cell r="T219">
            <v>59.083405693160053</v>
          </cell>
          <cell r="U219">
            <v>57.910540728414759</v>
          </cell>
        </row>
        <row r="221">
          <cell r="B221" t="str">
            <v>Costs, insurance &amp; freight</v>
          </cell>
          <cell r="D221">
            <v>4.4820971867007762</v>
          </cell>
          <cell r="E221">
            <v>4.748910704679937</v>
          </cell>
          <cell r="F221">
            <v>4.5611146020671356</v>
          </cell>
          <cell r="G221">
            <v>4.1094984184365098</v>
          </cell>
          <cell r="H221">
            <v>4.7259869710015421</v>
          </cell>
          <cell r="I221">
            <v>5.0640696286937565</v>
          </cell>
          <cell r="J221">
            <v>5.5953244781327101</v>
          </cell>
          <cell r="K221">
            <v>4.0889870994808328</v>
          </cell>
          <cell r="L221">
            <v>4.2042812509383385</v>
          </cell>
          <cell r="M221">
            <v>4.1859432399838719</v>
          </cell>
          <cell r="N221">
            <v>4.2961890442538593</v>
          </cell>
          <cell r="O221">
            <v>4.1740361945902844</v>
          </cell>
          <cell r="P221">
            <v>4.0881561453306325</v>
          </cell>
          <cell r="Q221">
            <v>4.0039845006470944</v>
          </cell>
          <cell r="R221">
            <v>3.9245351442072898</v>
          </cell>
          <cell r="S221">
            <v>3.8472528449127323</v>
          </cell>
          <cell r="T221">
            <v>3.7712812144570242</v>
          </cell>
          <cell r="U221">
            <v>3.6964174933030698</v>
          </cell>
        </row>
        <row r="222">
          <cell r="B222" t="str">
            <v xml:space="preserve">  Non-residents</v>
          </cell>
          <cell r="D222">
            <v>3.6700767263427192</v>
          </cell>
          <cell r="E222">
            <v>3.8014254975793458</v>
          </cell>
          <cell r="F222">
            <v>3.7052284890901692</v>
          </cell>
          <cell r="G222">
            <v>3.4236601897876162</v>
          </cell>
          <cell r="H222">
            <v>3.7434510275363477</v>
          </cell>
          <cell r="I222">
            <v>4.1017056222362607</v>
          </cell>
          <cell r="J222">
            <v>4.3867893881970765</v>
          </cell>
          <cell r="K222">
            <v>3.2410194556610206</v>
          </cell>
          <cell r="L222">
            <v>3.363425000750671</v>
          </cell>
          <cell r="M222">
            <v>3.348754591987098</v>
          </cell>
          <cell r="N222">
            <v>3.4369512354030878</v>
          </cell>
          <cell r="O222">
            <v>3.3392289556722279</v>
          </cell>
          <cell r="P222">
            <v>3.2705249162645065</v>
          </cell>
          <cell r="Q222">
            <v>3.2031876005176754</v>
          </cell>
          <cell r="R222">
            <v>3.1396281153658321</v>
          </cell>
          <cell r="S222">
            <v>3.077802275930186</v>
          </cell>
          <cell r="T222">
            <v>3.0170249715656197</v>
          </cell>
          <cell r="U222">
            <v>2.9571339946424557</v>
          </cell>
        </row>
        <row r="223">
          <cell r="B223" t="str">
            <v xml:space="preserve">  Residents</v>
          </cell>
          <cell r="D223">
            <v>0.81202046035805631</v>
          </cell>
          <cell r="E223">
            <v>0.94748520710059148</v>
          </cell>
          <cell r="F223">
            <v>0.85588611297696682</v>
          </cell>
          <cell r="G223">
            <v>0.68583822864889299</v>
          </cell>
          <cell r="H223">
            <v>0.98253594346519368</v>
          </cell>
          <cell r="I223">
            <v>1.0520927914648699</v>
          </cell>
          <cell r="J223">
            <v>1.2085350899356335</v>
          </cell>
          <cell r="K223">
            <v>0.84796764381981238</v>
          </cell>
          <cell r="L223">
            <v>0.84085625018766719</v>
          </cell>
          <cell r="M223">
            <v>0.83718864799677406</v>
          </cell>
          <cell r="N223">
            <v>0.8592378088507715</v>
          </cell>
          <cell r="O223">
            <v>0.83480723891805697</v>
          </cell>
          <cell r="P223">
            <v>0.81763122906612618</v>
          </cell>
          <cell r="Q223">
            <v>0.80079690012941851</v>
          </cell>
          <cell r="R223">
            <v>0.78490702884145769</v>
          </cell>
          <cell r="S223">
            <v>0.76945056898254638</v>
          </cell>
          <cell r="T223">
            <v>0.75425624289140458</v>
          </cell>
          <cell r="U223">
            <v>0.73928349866061394</v>
          </cell>
        </row>
        <row r="225">
          <cell r="B225" t="str">
            <v>(In millions of U.S. dollars)</v>
          </cell>
        </row>
        <row r="227">
          <cell r="B227" t="str">
            <v>Consumer goods</v>
          </cell>
          <cell r="D227">
            <v>158.70000000000002</v>
          </cell>
          <cell r="E227">
            <v>223.5</v>
          </cell>
          <cell r="F227">
            <v>292.8</v>
          </cell>
          <cell r="G227">
            <v>211.1</v>
          </cell>
          <cell r="H227">
            <v>225.31220000000002</v>
          </cell>
          <cell r="I227">
            <v>243.4</v>
          </cell>
          <cell r="J227">
            <v>292.39210000000003</v>
          </cell>
          <cell r="K227">
            <v>332</v>
          </cell>
          <cell r="L227">
            <v>380.678</v>
          </cell>
          <cell r="M227">
            <v>394.95310000000001</v>
          </cell>
          <cell r="N227">
            <v>404.74160000000001</v>
          </cell>
          <cell r="O227">
            <v>423.12334450559996</v>
          </cell>
          <cell r="P227">
            <v>444.11026239307768</v>
          </cell>
          <cell r="Q227">
            <v>465.6296251573342</v>
          </cell>
          <cell r="R227">
            <v>488.19170864433278</v>
          </cell>
          <cell r="S227">
            <v>511.8470378866939</v>
          </cell>
          <cell r="T227">
            <v>536.64858610749366</v>
          </cell>
          <cell r="U227">
            <v>562.65189334733225</v>
          </cell>
        </row>
        <row r="228">
          <cell r="B228" t="str">
            <v>Non-consumer goods</v>
          </cell>
          <cell r="D228">
            <v>478.80000000000007</v>
          </cell>
          <cell r="E228">
            <v>527.90000000000009</v>
          </cell>
          <cell r="F228">
            <v>562.30000000000018</v>
          </cell>
          <cell r="G228">
            <v>532.9</v>
          </cell>
          <cell r="H228">
            <v>644.96759999999995</v>
          </cell>
          <cell r="I228">
            <v>749.26</v>
          </cell>
          <cell r="J228">
            <v>867.51060000000007</v>
          </cell>
          <cell r="K228">
            <v>1121.8864000000001</v>
          </cell>
          <cell r="L228">
            <v>1101.5497</v>
          </cell>
          <cell r="M228">
            <v>1211.1892</v>
          </cell>
          <cell r="N228">
            <v>1350.5756999999999</v>
          </cell>
          <cell r="O228">
            <v>1399.1661395388719</v>
          </cell>
          <cell r="P228">
            <v>1478.3918920309266</v>
          </cell>
          <cell r="Q228">
            <v>1562.5665034882988</v>
          </cell>
          <cell r="R228">
            <v>1653.1401872335673</v>
          </cell>
          <cell r="S228">
            <v>1749.2786019250927</v>
          </cell>
          <cell r="T228">
            <v>1850.8387943657651</v>
          </cell>
          <cell r="U228">
            <v>1957.9913668667473</v>
          </cell>
        </row>
        <row r="231">
          <cell r="B231" t="str">
            <v>Sources: Data provided by the Nicaraguan authorities; and staff estimates.</v>
          </cell>
        </row>
        <row r="232">
          <cell r="B232" t="str">
            <v>1/ Assuming that residents services are equally distributed across types of commodities.</v>
          </cell>
        </row>
      </sheetData>
      <sheetData sheetId="4" refreshError="1">
        <row r="3">
          <cell r="J3" t="str">
            <v>Projected</v>
          </cell>
        </row>
        <row r="4">
          <cell r="D4">
            <v>1990</v>
          </cell>
          <cell r="E4">
            <v>1991</v>
          </cell>
          <cell r="F4">
            <v>1992</v>
          </cell>
          <cell r="G4">
            <v>1993</v>
          </cell>
          <cell r="H4">
            <v>1994</v>
          </cell>
          <cell r="I4">
            <v>1995</v>
          </cell>
          <cell r="J4">
            <v>1996</v>
          </cell>
          <cell r="K4" t="str">
            <v>I Q 97</v>
          </cell>
          <cell r="L4">
            <v>1997</v>
          </cell>
          <cell r="M4">
            <v>1997</v>
          </cell>
          <cell r="N4">
            <v>1998</v>
          </cell>
          <cell r="O4">
            <v>1999</v>
          </cell>
          <cell r="P4">
            <v>2000</v>
          </cell>
          <cell r="Q4">
            <v>2001</v>
          </cell>
          <cell r="R4">
            <v>2002</v>
          </cell>
          <cell r="S4">
            <v>2003</v>
          </cell>
          <cell r="T4">
            <v>2004</v>
          </cell>
          <cell r="U4">
            <v>2005</v>
          </cell>
          <cell r="V4">
            <v>2006</v>
          </cell>
          <cell r="W4">
            <v>2007</v>
          </cell>
          <cell r="X4">
            <v>2008</v>
          </cell>
        </row>
        <row r="5">
          <cell r="I5" t="str">
            <v>Prel.</v>
          </cell>
          <cell r="J5" t="str">
            <v>Prel.</v>
          </cell>
          <cell r="K5" t="str">
            <v>Prel.</v>
          </cell>
          <cell r="L5" t="str">
            <v>9/96</v>
          </cell>
          <cell r="M5" t="str">
            <v>12/97</v>
          </cell>
        </row>
        <row r="8">
          <cell r="B8" t="str">
            <v>(In millions of U.S. dollars)</v>
          </cell>
        </row>
        <row r="10">
          <cell r="B10" t="str">
            <v>Services and private transfers</v>
          </cell>
          <cell r="D10">
            <v>71.599999999999994</v>
          </cell>
          <cell r="E10">
            <v>111.89999999999999</v>
          </cell>
          <cell r="F10">
            <v>109.7</v>
          </cell>
          <cell r="G10">
            <v>139.4</v>
          </cell>
          <cell r="H10">
            <v>188.2</v>
          </cell>
          <cell r="I10">
            <v>244.8</v>
          </cell>
          <cell r="J10">
            <v>299.2</v>
          </cell>
          <cell r="K10">
            <v>77.599999999999994</v>
          </cell>
          <cell r="L10">
            <v>272.06</v>
          </cell>
          <cell r="M10">
            <v>357.29999999999995</v>
          </cell>
          <cell r="N10">
            <v>440.53486373999999</v>
          </cell>
          <cell r="O10">
            <v>530.02141962799999</v>
          </cell>
          <cell r="P10">
            <v>536.59570441803646</v>
          </cell>
          <cell r="Q10">
            <v>581.15417093256883</v>
          </cell>
          <cell r="R10">
            <v>608.02891168124779</v>
          </cell>
          <cell r="S10">
            <v>635.92519584675722</v>
          </cell>
          <cell r="T10">
            <v>694.31121182889376</v>
          </cell>
          <cell r="U10">
            <v>733.10642392607679</v>
          </cell>
          <cell r="V10">
            <v>786.67854619546449</v>
          </cell>
          <cell r="W10">
            <v>830.75634667372071</v>
          </cell>
          <cell r="X10">
            <v>872.85514693177038</v>
          </cell>
        </row>
        <row r="12">
          <cell r="B12" t="str">
            <v>Services</v>
          </cell>
          <cell r="D12">
            <v>71.599999999999994</v>
          </cell>
          <cell r="E12">
            <v>87.899999999999991</v>
          </cell>
          <cell r="F12">
            <v>93.7</v>
          </cell>
          <cell r="G12">
            <v>99.4</v>
          </cell>
          <cell r="H12">
            <v>108.2</v>
          </cell>
          <cell r="I12">
            <v>124.8</v>
          </cell>
          <cell r="J12">
            <v>147.19999999999999</v>
          </cell>
          <cell r="K12">
            <v>48.099999999999994</v>
          </cell>
          <cell r="L12">
            <v>165</v>
          </cell>
          <cell r="M12">
            <v>177.29999999999998</v>
          </cell>
          <cell r="N12">
            <v>208.53486373999999</v>
          </cell>
          <cell r="O12">
            <v>245.02141962799999</v>
          </cell>
          <cell r="P12">
            <v>261.59570441803646</v>
          </cell>
          <cell r="Q12">
            <v>291.15417093256889</v>
          </cell>
          <cell r="R12">
            <v>318.02891168124779</v>
          </cell>
          <cell r="S12">
            <v>345.92519584675722</v>
          </cell>
          <cell r="T12">
            <v>377.31121182889376</v>
          </cell>
          <cell r="U12">
            <v>411.10642392607684</v>
          </cell>
          <cell r="V12">
            <v>447.67854619546449</v>
          </cell>
          <cell r="W12">
            <v>488.75634667372071</v>
          </cell>
          <cell r="X12">
            <v>532.85514693177038</v>
          </cell>
        </row>
        <row r="14">
          <cell r="B14" t="str">
            <v xml:space="preserve">  Nonfactor services</v>
          </cell>
          <cell r="D14">
            <v>59.8</v>
          </cell>
          <cell r="E14">
            <v>77.8</v>
          </cell>
          <cell r="F14">
            <v>86.2</v>
          </cell>
          <cell r="G14">
            <v>94</v>
          </cell>
          <cell r="H14">
            <v>101.5</v>
          </cell>
          <cell r="I14">
            <v>117.6</v>
          </cell>
          <cell r="J14">
            <v>136.69999999999999</v>
          </cell>
          <cell r="K14">
            <v>45.399999999999991</v>
          </cell>
          <cell r="L14">
            <v>155</v>
          </cell>
          <cell r="M14">
            <v>162.6</v>
          </cell>
          <cell r="N14">
            <v>189.03486373999999</v>
          </cell>
          <cell r="O14">
            <v>223.02141962799999</v>
          </cell>
          <cell r="P14">
            <v>237.21170441803645</v>
          </cell>
          <cell r="Q14">
            <v>259.93124324026121</v>
          </cell>
          <cell r="R14">
            <v>284.80177452284011</v>
          </cell>
          <cell r="S14">
            <v>310.2626624408926</v>
          </cell>
          <cell r="T14">
            <v>339.17968917809964</v>
          </cell>
          <cell r="U14">
            <v>370.2697271651607</v>
          </cell>
          <cell r="V14">
            <v>403.69769861595984</v>
          </cell>
          <cell r="W14">
            <v>441.18936431921941</v>
          </cell>
          <cell r="X14">
            <v>481.65680657370751</v>
          </cell>
        </row>
        <row r="15">
          <cell r="B15" t="str">
            <v xml:space="preserve">    Freight and insurance 1/</v>
          </cell>
          <cell r="D15">
            <v>6.6</v>
          </cell>
          <cell r="E15">
            <v>5.4</v>
          </cell>
          <cell r="F15">
            <v>4.5</v>
          </cell>
          <cell r="G15">
            <v>5.3</v>
          </cell>
          <cell r="H15">
            <v>7</v>
          </cell>
          <cell r="I15">
            <v>10.5</v>
          </cell>
          <cell r="J15">
            <v>13.4</v>
          </cell>
          <cell r="K15">
            <v>4.9000000000000004</v>
          </cell>
          <cell r="L15">
            <v>12.8</v>
          </cell>
          <cell r="M15">
            <v>14.1</v>
          </cell>
          <cell r="N15">
            <v>12.334863740000001</v>
          </cell>
          <cell r="O15">
            <v>22.021419628000004</v>
          </cell>
          <cell r="P15">
            <v>13.934373420288003</v>
          </cell>
          <cell r="Q15">
            <v>15.255176093394866</v>
          </cell>
          <cell r="R15">
            <v>16.716482914686093</v>
          </cell>
          <cell r="S15">
            <v>18.252117823556031</v>
          </cell>
          <cell r="T15">
            <v>19.868330339864993</v>
          </cell>
          <cell r="U15">
            <v>21.578067317270225</v>
          </cell>
          <cell r="V15">
            <v>23.396643845890544</v>
          </cell>
          <cell r="W15">
            <v>25.168335872533586</v>
          </cell>
          <cell r="X15">
            <v>27.029425540276296</v>
          </cell>
        </row>
        <row r="16">
          <cell r="B16" t="str">
            <v xml:space="preserve">    Travel 2/</v>
          </cell>
          <cell r="D16">
            <v>12.2</v>
          </cell>
          <cell r="E16">
            <v>15.8</v>
          </cell>
          <cell r="F16">
            <v>23.3</v>
          </cell>
          <cell r="G16">
            <v>36.6</v>
          </cell>
          <cell r="H16">
            <v>40.200000000000003</v>
          </cell>
          <cell r="I16">
            <v>49.5</v>
          </cell>
          <cell r="J16">
            <v>58.4</v>
          </cell>
          <cell r="K16">
            <v>23.7</v>
          </cell>
          <cell r="L16">
            <v>80</v>
          </cell>
          <cell r="M16">
            <v>79.8</v>
          </cell>
          <cell r="N16">
            <v>100.1</v>
          </cell>
          <cell r="O16">
            <v>110</v>
          </cell>
          <cell r="P16">
            <v>124.41771098561884</v>
          </cell>
          <cell r="Q16">
            <v>138.44067143467092</v>
          </cell>
          <cell r="R16">
            <v>153.6445717134213</v>
          </cell>
          <cell r="S16">
            <v>168.98128846217983</v>
          </cell>
          <cell r="T16">
            <v>186.51154207714814</v>
          </cell>
          <cell r="U16">
            <v>205.39211374625191</v>
          </cell>
          <cell r="V16">
            <v>227.89644836087774</v>
          </cell>
          <cell r="W16">
            <v>250.92021377254548</v>
          </cell>
          <cell r="X16">
            <v>275.81941812220271</v>
          </cell>
        </row>
        <row r="17">
          <cell r="B17" t="str">
            <v xml:space="preserve">    Communications 2/</v>
          </cell>
          <cell r="D17">
            <v>14.2</v>
          </cell>
          <cell r="E17">
            <v>21.8</v>
          </cell>
          <cell r="F17">
            <v>15.6</v>
          </cell>
          <cell r="G17">
            <v>15.8</v>
          </cell>
          <cell r="H17">
            <v>25.3</v>
          </cell>
          <cell r="I17">
            <v>25.8</v>
          </cell>
          <cell r="J17">
            <v>25.7</v>
          </cell>
          <cell r="K17">
            <v>5.8</v>
          </cell>
          <cell r="L17">
            <v>35</v>
          </cell>
          <cell r="M17">
            <v>19.600000000000001</v>
          </cell>
          <cell r="N17">
            <v>24</v>
          </cell>
          <cell r="O17">
            <v>34</v>
          </cell>
          <cell r="P17">
            <v>38.456383395554916</v>
          </cell>
          <cell r="Q17">
            <v>42.396190495259887</v>
          </cell>
          <cell r="R17">
            <v>46.607933939324127</v>
          </cell>
          <cell r="S17">
            <v>51.260312302586684</v>
          </cell>
          <cell r="T17">
            <v>56.5780979771109</v>
          </cell>
          <cell r="U17">
            <v>62.305501342402678</v>
          </cell>
          <cell r="V17">
            <v>69.132169732766016</v>
          </cell>
          <cell r="W17">
            <v>76.116406958816796</v>
          </cell>
          <cell r="X17">
            <v>83.669556793717092</v>
          </cell>
        </row>
        <row r="18">
          <cell r="B18" t="str">
            <v xml:space="preserve">    Embassies 3/</v>
          </cell>
          <cell r="D18">
            <v>16</v>
          </cell>
          <cell r="E18">
            <v>20</v>
          </cell>
          <cell r="F18">
            <v>32</v>
          </cell>
          <cell r="G18">
            <v>32.4</v>
          </cell>
          <cell r="H18">
            <v>18.5</v>
          </cell>
          <cell r="I18">
            <v>20</v>
          </cell>
          <cell r="J18">
            <v>25.8</v>
          </cell>
          <cell r="K18">
            <v>6.8</v>
          </cell>
          <cell r="L18">
            <v>27</v>
          </cell>
          <cell r="M18">
            <v>28</v>
          </cell>
          <cell r="N18">
            <v>28</v>
          </cell>
          <cell r="O18">
            <v>30.8</v>
          </cell>
          <cell r="P18">
            <v>30.769200000000001</v>
          </cell>
          <cell r="Q18">
            <v>31.169199599999999</v>
          </cell>
          <cell r="R18">
            <v>31.917260390399999</v>
          </cell>
          <cell r="S18">
            <v>32.268350254694397</v>
          </cell>
          <cell r="T18">
            <v>32.623302107496031</v>
          </cell>
          <cell r="U18">
            <v>32.982158430678481</v>
          </cell>
          <cell r="V18">
            <v>30</v>
          </cell>
          <cell r="W18">
            <v>30.33</v>
          </cell>
          <cell r="X18">
            <v>30.663629999999994</v>
          </cell>
        </row>
        <row r="19">
          <cell r="B19" t="str">
            <v xml:space="preserve">    Other 2/</v>
          </cell>
          <cell r="D19">
            <v>10.8</v>
          </cell>
          <cell r="E19">
            <v>14.8</v>
          </cell>
          <cell r="F19">
            <v>10.8</v>
          </cell>
          <cell r="G19">
            <v>3.9000000000000004</v>
          </cell>
          <cell r="H19">
            <v>10.5</v>
          </cell>
          <cell r="I19">
            <v>11.8</v>
          </cell>
          <cell r="J19">
            <v>13.4</v>
          </cell>
          <cell r="K19">
            <v>4.1999999999999993</v>
          </cell>
          <cell r="L19">
            <v>0.20000000000000107</v>
          </cell>
          <cell r="M19">
            <v>21.1</v>
          </cell>
          <cell r="N19">
            <v>24.599999999999998</v>
          </cell>
          <cell r="O19">
            <v>26.2</v>
          </cell>
          <cell r="P19">
            <v>29.634036616574669</v>
          </cell>
          <cell r="Q19">
            <v>32.670005616935562</v>
          </cell>
          <cell r="R19">
            <v>35.915525565008593</v>
          </cell>
          <cell r="S19">
            <v>39.500593597875628</v>
          </cell>
          <cell r="T19">
            <v>43.598416676479587</v>
          </cell>
          <cell r="U19">
            <v>48.011886328557367</v>
          </cell>
          <cell r="V19">
            <v>53.272436676425585</v>
          </cell>
          <cell r="W19">
            <v>58.654407715323543</v>
          </cell>
          <cell r="X19">
            <v>64.474776117511425</v>
          </cell>
        </row>
        <row r="20">
          <cell r="B20" t="str">
            <v xml:space="preserve">  Nonfactor adjust</v>
          </cell>
          <cell r="D20">
            <v>0</v>
          </cell>
          <cell r="E20">
            <v>0</v>
          </cell>
          <cell r="F20">
            <v>0</v>
          </cell>
          <cell r="G20">
            <v>-5.1999999999999886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-13.1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B21" t="str">
            <v xml:space="preserve">  Factor services</v>
          </cell>
          <cell r="D21">
            <v>11.799999999999999</v>
          </cell>
          <cell r="E21">
            <v>10.1</v>
          </cell>
          <cell r="F21">
            <v>7.5</v>
          </cell>
          <cell r="G21">
            <v>5.4</v>
          </cell>
          <cell r="H21">
            <v>6.7</v>
          </cell>
          <cell r="I21">
            <v>7.2</v>
          </cell>
          <cell r="J21">
            <v>10.5</v>
          </cell>
          <cell r="K21">
            <v>2.7</v>
          </cell>
          <cell r="L21">
            <v>10</v>
          </cell>
          <cell r="M21">
            <v>14.7</v>
          </cell>
          <cell r="N21">
            <v>19.5</v>
          </cell>
          <cell r="O21">
            <v>22</v>
          </cell>
          <cell r="P21">
            <v>24.384</v>
          </cell>
          <cell r="Q21">
            <v>31.222927692307692</v>
          </cell>
          <cell r="R21">
            <v>33.227137158407693</v>
          </cell>
          <cell r="S21">
            <v>35.662533405864636</v>
          </cell>
          <cell r="T21">
            <v>38.131522650794125</v>
          </cell>
          <cell r="U21">
            <v>40.836696760916148</v>
          </cell>
          <cell r="V21">
            <v>43.980847579504633</v>
          </cell>
          <cell r="W21">
            <v>47.566982354501306</v>
          </cell>
          <cell r="X21">
            <v>51.198340358062858</v>
          </cell>
        </row>
        <row r="22">
          <cell r="B22" t="str">
            <v xml:space="preserve">    Central Bank 4/</v>
          </cell>
          <cell r="D22">
            <v>0.1</v>
          </cell>
          <cell r="E22">
            <v>0.1</v>
          </cell>
          <cell r="F22">
            <v>4.7</v>
          </cell>
          <cell r="G22">
            <v>2.2999999999999998</v>
          </cell>
          <cell r="H22">
            <v>2.5</v>
          </cell>
          <cell r="I22">
            <v>7.2</v>
          </cell>
          <cell r="J22">
            <v>10.5</v>
          </cell>
          <cell r="K22">
            <v>2.7</v>
          </cell>
          <cell r="L22">
            <v>10</v>
          </cell>
          <cell r="M22">
            <v>14.7</v>
          </cell>
          <cell r="N22">
            <v>19.5</v>
          </cell>
          <cell r="O22">
            <v>22</v>
          </cell>
          <cell r="P22">
            <v>24.384</v>
          </cell>
          <cell r="Q22">
            <v>25.984000000000002</v>
          </cell>
          <cell r="R22">
            <v>27.584000000000003</v>
          </cell>
          <cell r="S22">
            <v>29.584000000000003</v>
          </cell>
          <cell r="T22">
            <v>31.584000000000003</v>
          </cell>
          <cell r="U22">
            <v>33.784000000000006</v>
          </cell>
          <cell r="V22">
            <v>36.384000000000007</v>
          </cell>
          <cell r="W22">
            <v>39.384000000000007</v>
          </cell>
          <cell r="X22">
            <v>42.384000000000007</v>
          </cell>
        </row>
        <row r="23">
          <cell r="B23" t="str">
            <v xml:space="preserve">    Other investment income 5/</v>
          </cell>
          <cell r="D23">
            <v>11.7</v>
          </cell>
          <cell r="E23">
            <v>10</v>
          </cell>
          <cell r="F23">
            <v>2.8</v>
          </cell>
          <cell r="G23">
            <v>3.1000000000000005</v>
          </cell>
          <cell r="H23">
            <v>6.7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5.2389276923076924</v>
          </cell>
          <cell r="R23">
            <v>5.6431371584076917</v>
          </cell>
          <cell r="S23">
            <v>6.0785334058646363</v>
          </cell>
          <cell r="T23">
            <v>6.5475226507941215</v>
          </cell>
          <cell r="U23">
            <v>7.0526967609161408</v>
          </cell>
          <cell r="V23">
            <v>7.5968475795046242</v>
          </cell>
          <cell r="W23">
            <v>8.1829823545013021</v>
          </cell>
          <cell r="X23">
            <v>8.8143403580628501</v>
          </cell>
        </row>
        <row r="25">
          <cell r="B25" t="str">
            <v xml:space="preserve">Private transfers </v>
          </cell>
          <cell r="D25">
            <v>0</v>
          </cell>
          <cell r="E25">
            <v>24</v>
          </cell>
          <cell r="F25">
            <v>16</v>
          </cell>
          <cell r="G25">
            <v>40</v>
          </cell>
          <cell r="H25">
            <v>80</v>
          </cell>
          <cell r="I25">
            <v>120</v>
          </cell>
          <cell r="J25">
            <v>152</v>
          </cell>
          <cell r="K25">
            <v>29.5</v>
          </cell>
          <cell r="L25">
            <v>107.06</v>
          </cell>
          <cell r="M25">
            <v>180</v>
          </cell>
          <cell r="N25">
            <v>232</v>
          </cell>
          <cell r="O25">
            <v>285</v>
          </cell>
          <cell r="P25">
            <v>275</v>
          </cell>
          <cell r="Q25">
            <v>290</v>
          </cell>
          <cell r="R25">
            <v>290</v>
          </cell>
          <cell r="S25">
            <v>290</v>
          </cell>
          <cell r="T25">
            <v>317</v>
          </cell>
          <cell r="U25">
            <v>322</v>
          </cell>
          <cell r="V25">
            <v>339</v>
          </cell>
          <cell r="W25">
            <v>342</v>
          </cell>
          <cell r="X25">
            <v>340</v>
          </cell>
        </row>
        <row r="26">
          <cell r="B26" t="str">
            <v xml:space="preserve">      Percentage change</v>
          </cell>
          <cell r="M26">
            <v>18.421052631578938</v>
          </cell>
          <cell r="N26">
            <v>20.36</v>
          </cell>
          <cell r="O26">
            <v>27.624999999999989</v>
          </cell>
          <cell r="P26">
            <v>3.0200000000000005</v>
          </cell>
          <cell r="Q26">
            <v>7.2049999999999947</v>
          </cell>
          <cell r="R26">
            <v>7.2049999999999947</v>
          </cell>
          <cell r="S26">
            <v>5.1629999999999843</v>
          </cell>
          <cell r="T26">
            <v>5.1629999999999843</v>
          </cell>
          <cell r="U26">
            <v>5.1629999999999843</v>
          </cell>
          <cell r="V26">
            <v>5.1629999999999843</v>
          </cell>
          <cell r="W26">
            <v>5.1629999999999843</v>
          </cell>
          <cell r="X26">
            <v>4.1420000000000012</v>
          </cell>
        </row>
        <row r="29">
          <cell r="B29" t="str">
            <v>(Shares in percent of total)</v>
          </cell>
        </row>
        <row r="31">
          <cell r="B31" t="str">
            <v>Services</v>
          </cell>
          <cell r="D31">
            <v>100</v>
          </cell>
          <cell r="E31">
            <v>78.552278820375335</v>
          </cell>
          <cell r="F31">
            <v>85.414767547857792</v>
          </cell>
          <cell r="G31">
            <v>71.305595408895257</v>
          </cell>
          <cell r="H31">
            <v>57.492029755579175</v>
          </cell>
          <cell r="I31">
            <v>50.980392156862742</v>
          </cell>
          <cell r="J31">
            <v>49.197860962566843</v>
          </cell>
          <cell r="K31">
            <v>61.984536082474229</v>
          </cell>
          <cell r="L31">
            <v>60.648386385356169</v>
          </cell>
          <cell r="M31">
            <v>49.622166246851386</v>
          </cell>
          <cell r="N31">
            <v>47.33674469475713</v>
          </cell>
          <cell r="O31">
            <v>46.228588233277506</v>
          </cell>
          <cell r="P31">
            <v>48.75098743135662</v>
          </cell>
          <cell r="Q31">
            <v>50.099299892377694</v>
          </cell>
          <cell r="R31">
            <v>52.304899581480889</v>
          </cell>
          <cell r="S31">
            <v>54.397152071659214</v>
          </cell>
          <cell r="T31">
            <v>54.343240523945113</v>
          </cell>
          <cell r="U31">
            <v>56.077318450497025</v>
          </cell>
          <cell r="V31">
            <v>56.907430406044234</v>
          </cell>
          <cell r="W31">
            <v>58.832694884686767</v>
          </cell>
          <cell r="X31">
            <v>61.047374103806796</v>
          </cell>
        </row>
        <row r="33">
          <cell r="B33" t="str">
            <v xml:space="preserve">  Nonfactor services</v>
          </cell>
          <cell r="D33">
            <v>83.519553072625698</v>
          </cell>
          <cell r="E33">
            <v>69.526362823949967</v>
          </cell>
          <cell r="F33">
            <v>78.577939835916126</v>
          </cell>
          <cell r="G33">
            <v>67.431850789096131</v>
          </cell>
          <cell r="H33">
            <v>53.931987247608923</v>
          </cell>
          <cell r="I33">
            <v>48.039215686274503</v>
          </cell>
          <cell r="J33">
            <v>45.688502673796791</v>
          </cell>
          <cell r="K33">
            <v>58.505154639175252</v>
          </cell>
          <cell r="L33">
            <v>56.972726604425496</v>
          </cell>
          <cell r="M33">
            <v>45.507976490344255</v>
          </cell>
          <cell r="N33">
            <v>42.910307287635426</v>
          </cell>
          <cell r="O33">
            <v>42.077812588126996</v>
          </cell>
          <cell r="P33">
            <v>44.20678407690643</v>
          </cell>
          <cell r="Q33">
            <v>44.72672764666796</v>
          </cell>
          <cell r="R33">
            <v>46.840169776687226</v>
          </cell>
          <cell r="S33">
            <v>48.789175907359159</v>
          </cell>
          <cell r="T33">
            <v>48.851247596112159</v>
          </cell>
          <cell r="U33">
            <v>50.506954390362438</v>
          </cell>
          <cell r="V33">
            <v>51.316729122501556</v>
          </cell>
          <cell r="W33">
            <v>53.106950802808171</v>
          </cell>
          <cell r="X33">
            <v>55.181757049472701</v>
          </cell>
        </row>
        <row r="34">
          <cell r="B34" t="str">
            <v xml:space="preserve">    Freight and insurance 1/</v>
          </cell>
          <cell r="D34">
            <v>9.2178770949720672</v>
          </cell>
          <cell r="E34">
            <v>4.8257372654155501</v>
          </cell>
          <cell r="F34">
            <v>4.102096627164995</v>
          </cell>
          <cell r="G34">
            <v>3.8020086083213771</v>
          </cell>
          <cell r="H34">
            <v>3.7194473963868226</v>
          </cell>
          <cell r="I34">
            <v>4.2892156862745097</v>
          </cell>
          <cell r="J34">
            <v>4.47860962566845</v>
          </cell>
          <cell r="K34">
            <v>6.3144329896907232</v>
          </cell>
          <cell r="L34">
            <v>4.7048445195912674</v>
          </cell>
          <cell r="M34">
            <v>3.9462636439966419</v>
          </cell>
          <cell r="N34">
            <v>2.7999744754094955</v>
          </cell>
          <cell r="O34">
            <v>4.1548169210700809</v>
          </cell>
          <cell r="P34">
            <v>2.5968104674636732</v>
          </cell>
          <cell r="Q34">
            <v>2.6249791976740231</v>
          </cell>
          <cell r="R34">
            <v>2.7492907974496972</v>
          </cell>
          <cell r="S34">
            <v>2.8701674257854624</v>
          </cell>
          <cell r="T34">
            <v>2.8615885789211983</v>
          </cell>
          <cell r="U34">
            <v>2.9433744696590001</v>
          </cell>
          <cell r="V34">
            <v>2.9741047291859446</v>
          </cell>
          <cell r="W34">
            <v>3.0295688950563551</v>
          </cell>
          <cell r="X34">
            <v>3.0966679448805658</v>
          </cell>
        </row>
        <row r="35">
          <cell r="B35" t="str">
            <v xml:space="preserve">    Travel 2/</v>
          </cell>
          <cell r="D35">
            <v>17.039106145251399</v>
          </cell>
          <cell r="E35">
            <v>14.119749776586241</v>
          </cell>
          <cell r="F35">
            <v>21.239744758432089</v>
          </cell>
          <cell r="G35">
            <v>26.255380200860834</v>
          </cell>
          <cell r="H35">
            <v>21.360255047821468</v>
          </cell>
          <cell r="I35">
            <v>20.22058823529412</v>
          </cell>
          <cell r="J35">
            <v>19.518716577540108</v>
          </cell>
          <cell r="K35">
            <v>30.541237113402065</v>
          </cell>
          <cell r="L35">
            <v>29.405278247445416</v>
          </cell>
          <cell r="M35">
            <v>22.334172963895888</v>
          </cell>
          <cell r="N35">
            <v>22.722378689891425</v>
          </cell>
          <cell r="O35">
            <v>20.753878225752544</v>
          </cell>
          <cell r="P35">
            <v>23.186490305686615</v>
          </cell>
          <cell r="Q35">
            <v>23.821677337791002</v>
          </cell>
          <cell r="R35">
            <v>25.269287160799962</v>
          </cell>
          <cell r="S35">
            <v>26.57251034646853</v>
          </cell>
          <cell r="T35">
            <v>26.862815823736412</v>
          </cell>
          <cell r="U35">
            <v>28.016684487130171</v>
          </cell>
          <cell r="V35">
            <v>28.969450033057438</v>
          </cell>
          <cell r="W35">
            <v>30.203827485304103</v>
          </cell>
          <cell r="X35">
            <v>31.599678261823101</v>
          </cell>
        </row>
        <row r="36">
          <cell r="B36" t="str">
            <v xml:space="preserve">    Communications 2/</v>
          </cell>
          <cell r="D36">
            <v>19.832402234636874</v>
          </cell>
          <cell r="E36">
            <v>19.481680071492406</v>
          </cell>
          <cell r="F36">
            <v>14.220601640838652</v>
          </cell>
          <cell r="G36">
            <v>11.33428981348637</v>
          </cell>
          <cell r="H36">
            <v>13.443145589798089</v>
          </cell>
          <cell r="I36">
            <v>10.53921568627451</v>
          </cell>
          <cell r="J36">
            <v>8.5895721925133692</v>
          </cell>
          <cell r="K36">
            <v>7.4742268041237114</v>
          </cell>
          <cell r="L36">
            <v>12.864809233257368</v>
          </cell>
          <cell r="M36">
            <v>5.4855863420095172</v>
          </cell>
          <cell r="N36">
            <v>5.4479229626113321</v>
          </cell>
          <cell r="O36">
            <v>6.4148350879598759</v>
          </cell>
          <cell r="P36">
            <v>7.1667333672122275</v>
          </cell>
          <cell r="Q36">
            <v>7.2951709917572121</v>
          </cell>
          <cell r="R36">
            <v>7.66541410184748</v>
          </cell>
          <cell r="S36">
            <v>8.0607456092900591</v>
          </cell>
          <cell r="T36">
            <v>8.148809498276405</v>
          </cell>
          <cell r="U36">
            <v>8.4988344541754142</v>
          </cell>
          <cell r="V36">
            <v>8.7878549716530454</v>
          </cell>
          <cell r="W36">
            <v>9.162302191681178</v>
          </cell>
          <cell r="X36">
            <v>9.5857321902528003</v>
          </cell>
        </row>
        <row r="37">
          <cell r="B37" t="str">
            <v xml:space="preserve">    Embassies 3/</v>
          </cell>
          <cell r="D37">
            <v>22.346368715083802</v>
          </cell>
          <cell r="E37">
            <v>17.873100983020556</v>
          </cell>
          <cell r="F37">
            <v>29.170464904284408</v>
          </cell>
          <cell r="G37">
            <v>23.242467718794831</v>
          </cell>
          <cell r="H37">
            <v>9.8299681190223165</v>
          </cell>
          <cell r="I37">
            <v>8.1699346405228752</v>
          </cell>
          <cell r="J37">
            <v>8.6229946524064189</v>
          </cell>
          <cell r="K37">
            <v>8.7628865979381452</v>
          </cell>
          <cell r="L37">
            <v>9.9242814085128277</v>
          </cell>
          <cell r="M37">
            <v>7.8365519171564522</v>
          </cell>
          <cell r="N37">
            <v>6.3559101230465531</v>
          </cell>
          <cell r="O37">
            <v>5.8110859032107118</v>
          </cell>
          <cell r="P37">
            <v>5.734149518280371</v>
          </cell>
          <cell r="Q37">
            <v>5.3633271787386949</v>
          </cell>
          <cell r="R37">
            <v>5.2492997910487942</v>
          </cell>
          <cell r="S37">
            <v>5.0742367915974658</v>
          </cell>
          <cell r="T37">
            <v>4.6986569641533782</v>
          </cell>
          <cell r="U37">
            <v>4.4989591352979685</v>
          </cell>
          <cell r="V37">
            <v>3.8135017339783861</v>
          </cell>
          <cell r="W37">
            <v>3.6508899536475159</v>
          </cell>
          <cell r="X37">
            <v>3.5130262000273129</v>
          </cell>
        </row>
        <row r="38">
          <cell r="B38" t="str">
            <v xml:space="preserve">    Other 2/</v>
          </cell>
          <cell r="D38">
            <v>15.083798882681569</v>
          </cell>
          <cell r="E38">
            <v>13.226094727435211</v>
          </cell>
          <cell r="F38">
            <v>9.845031905195988</v>
          </cell>
          <cell r="G38">
            <v>2.7977044476327118</v>
          </cell>
          <cell r="H38">
            <v>5.579171094580234</v>
          </cell>
          <cell r="I38">
            <v>4.8202614379084974</v>
          </cell>
          <cell r="J38">
            <v>4.47860962566845</v>
          </cell>
          <cell r="K38">
            <v>5.412371134020618</v>
          </cell>
          <cell r="L38">
            <v>7.3513195618613941E-2</v>
          </cell>
          <cell r="M38">
            <v>5.9054016232857549</v>
          </cell>
          <cell r="N38">
            <v>5.5841210366766143</v>
          </cell>
          <cell r="O38">
            <v>4.9431964501337866</v>
          </cell>
          <cell r="P38">
            <v>5.5226004182635391</v>
          </cell>
          <cell r="Q38">
            <v>5.6215729407070283</v>
          </cell>
          <cell r="R38">
            <v>5.906877925541294</v>
          </cell>
          <cell r="S38">
            <v>6.2115157342176337</v>
          </cell>
          <cell r="T38">
            <v>6.2793767310247608</v>
          </cell>
          <cell r="U38">
            <v>6.5491018440998774</v>
          </cell>
          <cell r="V38">
            <v>6.7718176546267594</v>
          </cell>
          <cell r="W38">
            <v>7.0603622771190269</v>
          </cell>
          <cell r="X38">
            <v>7.3866524524889243</v>
          </cell>
        </row>
        <row r="40">
          <cell r="B40" t="str">
            <v xml:space="preserve">  Factor services</v>
          </cell>
          <cell r="D40">
            <v>16.480446927374302</v>
          </cell>
          <cell r="E40">
            <v>9.0259159964253808</v>
          </cell>
          <cell r="F40">
            <v>6.8368277119416589</v>
          </cell>
          <cell r="G40">
            <v>3.8737446197991394</v>
          </cell>
          <cell r="H40">
            <v>3.5600425079702442</v>
          </cell>
          <cell r="I40">
            <v>2.9411764705882351</v>
          </cell>
          <cell r="J40">
            <v>3.5093582887700538</v>
          </cell>
          <cell r="K40">
            <v>3.47938144329897</v>
          </cell>
          <cell r="L40">
            <v>3.675659780930677</v>
          </cell>
          <cell r="M40">
            <v>4.1141897565071375</v>
          </cell>
          <cell r="N40">
            <v>4.426437407121707</v>
          </cell>
          <cell r="O40">
            <v>4.1507756451505085</v>
          </cell>
          <cell r="P40">
            <v>4.5442033544501825</v>
          </cell>
          <cell r="Q40">
            <v>5.3725722457097325</v>
          </cell>
          <cell r="R40">
            <v>5.4647298047936648</v>
          </cell>
          <cell r="S40">
            <v>5.6079761643000623</v>
          </cell>
          <cell r="T40">
            <v>5.4919929278329542</v>
          </cell>
          <cell r="U40">
            <v>5.5703640601345947</v>
          </cell>
          <cell r="V40">
            <v>5.5907012835426677</v>
          </cell>
          <cell r="W40">
            <v>5.7257440818785854</v>
          </cell>
          <cell r="X40">
            <v>5.8656170543340966</v>
          </cell>
        </row>
        <row r="41">
          <cell r="B41" t="str">
            <v xml:space="preserve">    Banco Central 4/</v>
          </cell>
          <cell r="D41">
            <v>0.13966480446927376</v>
          </cell>
          <cell r="E41">
            <v>8.9365504915102784E-2</v>
          </cell>
          <cell r="F41">
            <v>4.284412032816773</v>
          </cell>
          <cell r="G41">
            <v>1.6499282639885222</v>
          </cell>
          <cell r="H41">
            <v>1.328374070138151</v>
          </cell>
          <cell r="I41">
            <v>2.9411764705882351</v>
          </cell>
          <cell r="J41">
            <v>3.5093582887700538</v>
          </cell>
          <cell r="K41">
            <v>3.47938144329897</v>
          </cell>
          <cell r="L41">
            <v>3.675659780930677</v>
          </cell>
          <cell r="M41">
            <v>4.1141897565071375</v>
          </cell>
          <cell r="N41">
            <v>4.426437407121707</v>
          </cell>
          <cell r="O41">
            <v>4.1507756451505085</v>
          </cell>
          <cell r="P41">
            <v>4.5442033544501825</v>
          </cell>
          <cell r="Q41">
            <v>4.4711027296429604</v>
          </cell>
          <cell r="R41">
            <v>4.5366263791187285</v>
          </cell>
          <cell r="S41">
            <v>4.6521194934897725</v>
          </cell>
          <cell r="T41">
            <v>4.5489687422451661</v>
          </cell>
          <cell r="U41">
            <v>4.608335010771456</v>
          </cell>
          <cell r="V41">
            <v>4.6250149029689878</v>
          </cell>
          <cell r="W41">
            <v>4.7407401890687044</v>
          </cell>
          <cell r="X41">
            <v>4.855788517600744</v>
          </cell>
        </row>
        <row r="42">
          <cell r="B42" t="str">
            <v xml:space="preserve">    Other investment income 5/</v>
          </cell>
          <cell r="D42">
            <v>16.340782122905029</v>
          </cell>
          <cell r="E42">
            <v>8.9365504915102782</v>
          </cell>
          <cell r="F42">
            <v>2.5524156791248855</v>
          </cell>
          <cell r="G42">
            <v>2.2238163558106172</v>
          </cell>
          <cell r="H42">
            <v>3.5600425079702442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0.9014695160667725</v>
          </cell>
          <cell r="R42">
            <v>0.92810342567493598</v>
          </cell>
          <cell r="S42">
            <v>0.95585667081029091</v>
          </cell>
          <cell r="T42">
            <v>0.94302418558778722</v>
          </cell>
          <cell r="U42">
            <v>0.96202904936313915</v>
          </cell>
          <cell r="V42">
            <v>0.96568638057367961</v>
          </cell>
          <cell r="W42">
            <v>0.98500389280988132</v>
          </cell>
          <cell r="X42">
            <v>1.0098285367333526</v>
          </cell>
        </row>
        <row r="44">
          <cell r="B44" t="str">
            <v xml:space="preserve">Private transfers </v>
          </cell>
          <cell r="D44">
            <v>0</v>
          </cell>
          <cell r="E44">
            <v>21.447721179624665</v>
          </cell>
          <cell r="F44">
            <v>14.585232452142204</v>
          </cell>
          <cell r="G44">
            <v>28.694404591104732</v>
          </cell>
          <cell r="H44">
            <v>42.507970244420832</v>
          </cell>
          <cell r="I44">
            <v>49.019607843137251</v>
          </cell>
          <cell r="J44">
            <v>50.802139037433157</v>
          </cell>
          <cell r="K44">
            <v>38.015463917525778</v>
          </cell>
          <cell r="L44">
            <v>39.351613614643824</v>
          </cell>
          <cell r="M44">
            <v>50.377833753148629</v>
          </cell>
          <cell r="N44">
            <v>52.66325530524287</v>
          </cell>
          <cell r="O44">
            <v>53.771411766722501</v>
          </cell>
          <cell r="P44">
            <v>51.24901256864338</v>
          </cell>
          <cell r="Q44">
            <v>49.900700107622328</v>
          </cell>
          <cell r="R44">
            <v>47.695100418519111</v>
          </cell>
          <cell r="S44">
            <v>45.602847928340786</v>
          </cell>
          <cell r="T44">
            <v>45.656759476054894</v>
          </cell>
          <cell r="U44">
            <v>43.922681549502975</v>
          </cell>
          <cell r="V44">
            <v>43.092569593955766</v>
          </cell>
          <cell r="W44">
            <v>41.167305115313233</v>
          </cell>
          <cell r="X44">
            <v>38.952625896193197</v>
          </cell>
        </row>
        <row r="47">
          <cell r="B47" t="str">
            <v>Memorandum items:</v>
          </cell>
        </row>
        <row r="48">
          <cell r="B48" t="str">
            <v>(In percent of GDP)</v>
          </cell>
        </row>
        <row r="50">
          <cell r="B50" t="str">
            <v>Services and private transfers</v>
          </cell>
          <cell r="D50">
            <v>4.578005115089514</v>
          </cell>
          <cell r="E50">
            <v>6.425672404518556</v>
          </cell>
          <cell r="F50">
            <v>5.9424497844033715</v>
          </cell>
          <cell r="G50">
            <v>7.7101491188431996</v>
          </cell>
          <cell r="H50">
            <v>10.272959142230524</v>
          </cell>
          <cell r="I50">
            <v>12.131522366144003</v>
          </cell>
          <cell r="J50">
            <v>15.191289177645432</v>
          </cell>
          <cell r="K50">
            <v>3.8456132990717915</v>
          </cell>
          <cell r="L50">
            <v>13.017224880382775</v>
          </cell>
          <cell r="M50">
            <v>17.706670512349884</v>
          </cell>
          <cell r="N50">
            <v>20.82600026080965</v>
          </cell>
          <cell r="O50">
            <v>23.022447207183756</v>
          </cell>
          <cell r="P50">
            <v>21.888887615119032</v>
          </cell>
          <cell r="Q50">
            <v>22.185997023241089</v>
          </cell>
          <cell r="R50">
            <v>21.549322464202291</v>
          </cell>
          <cell r="S50">
            <v>20.923639088113248</v>
          </cell>
          <cell r="T50">
            <v>21.208363799846762</v>
          </cell>
          <cell r="U50">
            <v>20.789393015980078</v>
          </cell>
          <cell r="V50">
            <v>20.710657623770892</v>
          </cell>
          <cell r="W50">
            <v>20.304488282728304</v>
          </cell>
          <cell r="X50">
            <v>19.805342464075217</v>
          </cell>
        </row>
        <row r="51">
          <cell r="B51" t="str">
            <v xml:space="preserve">  Services</v>
          </cell>
          <cell r="D51">
            <v>4.578005115089514</v>
          </cell>
          <cell r="E51">
            <v>5.047512103281333</v>
          </cell>
          <cell r="F51">
            <v>5.0757296699963161</v>
          </cell>
          <cell r="G51">
            <v>5.4977677361048354</v>
          </cell>
          <cell r="H51">
            <v>5.9061327268296644</v>
          </cell>
          <cell r="I51">
            <v>6.1846976768577271</v>
          </cell>
          <cell r="J51">
            <v>7.4737893280394623</v>
          </cell>
          <cell r="K51">
            <v>2.383685562955582</v>
          </cell>
          <cell r="L51">
            <v>7.8947368421052628</v>
          </cell>
          <cell r="M51">
            <v>8.7864334784204718</v>
          </cell>
          <cell r="N51">
            <v>9.8583505735889183</v>
          </cell>
          <cell r="O51">
            <v>10.642952320632675</v>
          </cell>
          <cell r="P51">
            <v>10.671048850110454</v>
          </cell>
          <cell r="Q51">
            <v>11.11502918278754</v>
          </cell>
          <cell r="R51">
            <v>11.271351475390514</v>
          </cell>
          <cell r="S51">
            <v>11.381863773686094</v>
          </cell>
          <cell r="T51">
            <v>11.52531215094403</v>
          </cell>
          <cell r="U51">
            <v>11.658134125496538</v>
          </cell>
          <cell r="V51">
            <v>11.785903073881515</v>
          </cell>
          <cell r="W51">
            <v>11.945677639274518</v>
          </cell>
          <cell r="X51">
            <v>12.090641506584104</v>
          </cell>
        </row>
        <row r="52">
          <cell r="B52" t="str">
            <v xml:space="preserve">    Nonfactor services</v>
          </cell>
          <cell r="D52">
            <v>3.8235294117647056</v>
          </cell>
          <cell r="E52">
            <v>4.467536309844002</v>
          </cell>
          <cell r="F52">
            <v>4.6694546163680091</v>
          </cell>
          <cell r="G52">
            <v>5.199096249435156</v>
          </cell>
          <cell r="H52">
            <v>5.540411014539842</v>
          </cell>
          <cell r="I52">
            <v>5.8278881955005506</v>
          </cell>
          <cell r="J52">
            <v>6.9406725621127343</v>
          </cell>
          <cell r="K52">
            <v>2.2498820074466406</v>
          </cell>
          <cell r="L52">
            <v>7.4162679425837315</v>
          </cell>
          <cell r="M52">
            <v>8.0579474539829032</v>
          </cell>
          <cell r="N52">
            <v>8.9365007076371761</v>
          </cell>
          <cell r="O52">
            <v>9.6873421890392581</v>
          </cell>
          <cell r="P52">
            <v>9.6763732848523833</v>
          </cell>
          <cell r="Q52">
            <v>9.9230704642829011</v>
          </cell>
          <cell r="R52">
            <v>10.093739227958153</v>
          </cell>
          <cell r="S52">
            <v>10.208471080920532</v>
          </cell>
          <cell r="T52">
            <v>10.360550310947362</v>
          </cell>
          <cell r="U52">
            <v>10.500089248614252</v>
          </cell>
          <cell r="V52">
            <v>10.628032072279229</v>
          </cell>
          <cell r="W52">
            <v>10.78309460307047</v>
          </cell>
          <cell r="X52">
            <v>10.928935961342034</v>
          </cell>
        </row>
        <row r="53">
          <cell r="B53" t="str">
            <v xml:space="preserve">    Factor services</v>
          </cell>
          <cell r="D53">
            <v>0.75447570332480818</v>
          </cell>
          <cell r="E53">
            <v>0.57997579343733185</v>
          </cell>
          <cell r="F53">
            <v>0.40627505362830707</v>
          </cell>
          <cell r="G53">
            <v>0.29867148666967924</v>
          </cell>
          <cell r="H53">
            <v>0.36572171228982209</v>
          </cell>
          <cell r="I53">
            <v>0.35680948135717655</v>
          </cell>
          <cell r="J53">
            <v>0.53311676592672796</v>
          </cell>
          <cell r="K53">
            <v>0.13380355550894121</v>
          </cell>
          <cell r="L53">
            <v>0.4784688995215311</v>
          </cell>
          <cell r="M53">
            <v>0.72848602443756882</v>
          </cell>
          <cell r="N53">
            <v>0.92184986595174268</v>
          </cell>
          <cell r="O53">
            <v>0.95561013159341668</v>
          </cell>
          <cell r="P53">
            <v>0.99467556525806955</v>
          </cell>
          <cell r="Q53">
            <v>1.1919587185046381</v>
          </cell>
          <cell r="R53">
            <v>1.1776122474323591</v>
          </cell>
          <cell r="S53">
            <v>1.173392692765562</v>
          </cell>
          <cell r="T53">
            <v>1.1647618399966686</v>
          </cell>
          <cell r="U53">
            <v>1.158044876882286</v>
          </cell>
          <cell r="V53">
            <v>1.1578710016022868</v>
          </cell>
          <cell r="W53">
            <v>1.1625830362040466</v>
          </cell>
          <cell r="X53">
            <v>1.1617055452420686</v>
          </cell>
        </row>
        <row r="54">
          <cell r="B54" t="str">
            <v xml:space="preserve">  Private transfers </v>
          </cell>
          <cell r="D54">
            <v>0</v>
          </cell>
          <cell r="E54">
            <v>1.3781603012372241</v>
          </cell>
          <cell r="F54">
            <v>0.86672011440705499</v>
          </cell>
          <cell r="G54">
            <v>2.2123813827383643</v>
          </cell>
          <cell r="H54">
            <v>4.3668264154008609</v>
          </cell>
          <cell r="I54">
            <v>5.9468246892862755</v>
          </cell>
          <cell r="J54">
            <v>7.717499849605967</v>
          </cell>
          <cell r="K54">
            <v>1.4619277361162095</v>
          </cell>
          <cell r="L54">
            <v>5.1224880382775115</v>
          </cell>
          <cell r="M54">
            <v>8.9202370339294141</v>
          </cell>
          <cell r="N54">
            <v>10.967649687220733</v>
          </cell>
          <cell r="O54">
            <v>12.379494886551081</v>
          </cell>
          <cell r="P54">
            <v>11.217838765008576</v>
          </cell>
          <cell r="Q54">
            <v>11.070967840453552</v>
          </cell>
          <cell r="R54">
            <v>10.277970988811781</v>
          </cell>
          <cell r="S54">
            <v>9.541775314427154</v>
          </cell>
          <cell r="T54">
            <v>9.6830516489027314</v>
          </cell>
          <cell r="U54">
            <v>9.1312588904835437</v>
          </cell>
          <cell r="V54">
            <v>8.9247545498893768</v>
          </cell>
          <cell r="W54">
            <v>8.3588106434537846</v>
          </cell>
          <cell r="X54">
            <v>7.714700957491111</v>
          </cell>
        </row>
        <row r="56">
          <cell r="B56" t="str">
            <v>Sources: Data provided by the Nicaraguan authorities; and staff estimates.</v>
          </cell>
        </row>
        <row r="57">
          <cell r="B57" t="str">
            <v>1/ 2% of exports.</v>
          </cell>
        </row>
        <row r="58">
          <cell r="B58" t="str">
            <v>2/ Increase in line with increase in volume of merchandise exports * changes in unit price</v>
          </cell>
        </row>
        <row r="59">
          <cell r="B59" t="str">
            <v xml:space="preserve"> of nonfuel commodity exports of partner countries.</v>
          </cell>
        </row>
        <row r="60">
          <cell r="B60" t="str">
            <v>3/ Constant in real terms.</v>
          </cell>
          <cell r="C60">
            <v>0.04</v>
          </cell>
        </row>
        <row r="61">
          <cell r="B61" t="str">
            <v>4/ 4 % of increase in gross reserves after 1996.</v>
          </cell>
        </row>
        <row r="62">
          <cell r="B62" t="str">
            <v>5/ 1/5% of GDP.</v>
          </cell>
        </row>
        <row r="65">
          <cell r="B65" t="str">
            <v>Table 15.  Nicaragua: Service and Private Transfer Receipts--Value Indices</v>
          </cell>
        </row>
        <row r="67">
          <cell r="J67" t="str">
            <v>Projected</v>
          </cell>
        </row>
        <row r="68">
          <cell r="D68">
            <v>1990</v>
          </cell>
          <cell r="E68">
            <v>1991</v>
          </cell>
          <cell r="F68">
            <v>1992</v>
          </cell>
          <cell r="G68">
            <v>1993</v>
          </cell>
          <cell r="H68">
            <v>1994</v>
          </cell>
          <cell r="I68">
            <v>1995</v>
          </cell>
          <cell r="J68">
            <v>1996</v>
          </cell>
          <cell r="K68" t="str">
            <v>I Q 97</v>
          </cell>
          <cell r="L68">
            <v>1997</v>
          </cell>
          <cell r="M68">
            <v>1997</v>
          </cell>
          <cell r="N68">
            <v>1998</v>
          </cell>
          <cell r="O68">
            <v>1999</v>
          </cell>
          <cell r="P68">
            <v>2000</v>
          </cell>
          <cell r="Q68">
            <v>2001</v>
          </cell>
          <cell r="R68">
            <v>2002</v>
          </cell>
          <cell r="S68">
            <v>2003</v>
          </cell>
          <cell r="T68">
            <v>2004</v>
          </cell>
          <cell r="U68">
            <v>2005</v>
          </cell>
          <cell r="V68">
            <v>2006</v>
          </cell>
          <cell r="W68">
            <v>2007</v>
          </cell>
          <cell r="X68">
            <v>2008</v>
          </cell>
        </row>
        <row r="69">
          <cell r="I69" t="str">
            <v>Prel.</v>
          </cell>
          <cell r="J69" t="str">
            <v>Prel.</v>
          </cell>
        </row>
        <row r="72">
          <cell r="B72" t="str">
            <v>(1990 = 100)</v>
          </cell>
        </row>
        <row r="74">
          <cell r="B74" t="str">
            <v>Services and private transfers</v>
          </cell>
          <cell r="D74">
            <v>100</v>
          </cell>
          <cell r="E74">
            <v>156.28491620111734</v>
          </cell>
          <cell r="F74">
            <v>153.21229050279331</v>
          </cell>
          <cell r="G74">
            <v>194.69273743016763</v>
          </cell>
          <cell r="H74">
            <v>262.84916201117323</v>
          </cell>
          <cell r="I74">
            <v>341.89944134078218</v>
          </cell>
          <cell r="J74">
            <v>417.87709497206703</v>
          </cell>
          <cell r="K74">
            <v>108.37988826815644</v>
          </cell>
          <cell r="L74">
            <v>379.97206703910621</v>
          </cell>
          <cell r="M74">
            <v>499.02234636871503</v>
          </cell>
          <cell r="N74">
            <v>615.27215606145251</v>
          </cell>
          <cell r="O74">
            <v>740.25337936871517</v>
          </cell>
          <cell r="P74">
            <v>749.43534136597282</v>
          </cell>
          <cell r="Q74">
            <v>811.66783649800129</v>
          </cell>
          <cell r="R74">
            <v>849.20239061626785</v>
          </cell>
          <cell r="S74">
            <v>888.16368135021958</v>
          </cell>
          <cell r="T74">
            <v>969.70839640906968</v>
          </cell>
          <cell r="U74">
            <v>1023.8916535280403</v>
          </cell>
          <cell r="V74">
            <v>1098.7130533456209</v>
          </cell>
          <cell r="W74">
            <v>1160.2742271979341</v>
          </cell>
          <cell r="X74">
            <v>1219.0714342622491</v>
          </cell>
        </row>
        <row r="76">
          <cell r="B76" t="str">
            <v>Services</v>
          </cell>
          <cell r="D76">
            <v>100</v>
          </cell>
          <cell r="E76">
            <v>122.76536312849163</v>
          </cell>
          <cell r="F76">
            <v>130.86592178770951</v>
          </cell>
          <cell r="G76">
            <v>138.82681564245812</v>
          </cell>
          <cell r="H76">
            <v>151.11731843575421</v>
          </cell>
          <cell r="I76">
            <v>174.30167597765364</v>
          </cell>
          <cell r="J76">
            <v>205.58659217877096</v>
          </cell>
          <cell r="K76">
            <v>67.178770949720672</v>
          </cell>
          <cell r="L76">
            <v>230.44692737430168</v>
          </cell>
          <cell r="M76">
            <v>247.62569832402232</v>
          </cell>
          <cell r="N76">
            <v>291.24980969273741</v>
          </cell>
          <cell r="O76">
            <v>342.20868663128493</v>
          </cell>
          <cell r="P76">
            <v>365.35712907546991</v>
          </cell>
          <cell r="Q76">
            <v>406.63990353710744</v>
          </cell>
          <cell r="R76">
            <v>444.17445765537406</v>
          </cell>
          <cell r="S76">
            <v>483.13574838932578</v>
          </cell>
          <cell r="T76">
            <v>526.97096624147173</v>
          </cell>
          <cell r="U76">
            <v>574.17098313697898</v>
          </cell>
          <cell r="V76">
            <v>625.24936619478285</v>
          </cell>
          <cell r="W76">
            <v>682.62059591301772</v>
          </cell>
          <cell r="X76">
            <v>744.21109906671848</v>
          </cell>
        </row>
        <row r="78">
          <cell r="B78" t="str">
            <v xml:space="preserve">  Nonfactor services</v>
          </cell>
          <cell r="D78">
            <v>100</v>
          </cell>
          <cell r="E78">
            <v>130.10033444816054</v>
          </cell>
          <cell r="F78">
            <v>144.14715719063545</v>
          </cell>
          <cell r="G78">
            <v>157.19063545150502</v>
          </cell>
          <cell r="H78">
            <v>169.73244147157192</v>
          </cell>
          <cell r="I78">
            <v>196.65551839464882</v>
          </cell>
          <cell r="J78">
            <v>228.59531772575247</v>
          </cell>
          <cell r="K78">
            <v>75.919732441471567</v>
          </cell>
          <cell r="L78">
            <v>259.19732441471575</v>
          </cell>
          <cell r="M78">
            <v>271.90635451505017</v>
          </cell>
          <cell r="N78">
            <v>316.11181227424748</v>
          </cell>
          <cell r="O78">
            <v>372.94551777257527</v>
          </cell>
          <cell r="P78">
            <v>396.675091000061</v>
          </cell>
          <cell r="Q78">
            <v>434.66763083655724</v>
          </cell>
          <cell r="R78">
            <v>476.25714803150521</v>
          </cell>
          <cell r="S78">
            <v>518.83388368042245</v>
          </cell>
          <cell r="T78">
            <v>567.19011568244082</v>
          </cell>
          <cell r="U78">
            <v>619.18014576113831</v>
          </cell>
          <cell r="V78">
            <v>675.07976357183918</v>
          </cell>
          <cell r="W78">
            <v>737.77485672110265</v>
          </cell>
          <cell r="X78">
            <v>805.44616483897573</v>
          </cell>
        </row>
        <row r="79">
          <cell r="B79" t="str">
            <v xml:space="preserve">    Freight and insurance </v>
          </cell>
          <cell r="D79">
            <v>100</v>
          </cell>
          <cell r="E79">
            <v>81.818181818181827</v>
          </cell>
          <cell r="F79">
            <v>68.181818181818187</v>
          </cell>
          <cell r="G79">
            <v>80.303030303030312</v>
          </cell>
          <cell r="H79">
            <v>106.06060606060606</v>
          </cell>
          <cell r="I79">
            <v>159.09090909090909</v>
          </cell>
          <cell r="J79">
            <v>203.03030303030303</v>
          </cell>
          <cell r="K79">
            <v>74.242424242424249</v>
          </cell>
          <cell r="L79">
            <v>193.93939393939397</v>
          </cell>
          <cell r="M79">
            <v>213.63636363636363</v>
          </cell>
          <cell r="N79">
            <v>186.89187484848489</v>
          </cell>
          <cell r="O79">
            <v>333.65787315151522</v>
          </cell>
          <cell r="P79">
            <v>211.12687000436367</v>
          </cell>
          <cell r="Q79">
            <v>231.13903171810404</v>
          </cell>
          <cell r="R79">
            <v>253.28004416191052</v>
          </cell>
          <cell r="S79">
            <v>276.54723975084897</v>
          </cell>
          <cell r="T79">
            <v>301.03530817977264</v>
          </cell>
          <cell r="U79">
            <v>326.94041389803374</v>
          </cell>
          <cell r="V79">
            <v>354.49460372561435</v>
          </cell>
          <cell r="W79">
            <v>381.33842231111498</v>
          </cell>
          <cell r="X79">
            <v>409.53675061024694</v>
          </cell>
        </row>
        <row r="80">
          <cell r="B80" t="str">
            <v xml:space="preserve">    Travel </v>
          </cell>
          <cell r="D80">
            <v>100</v>
          </cell>
          <cell r="E80">
            <v>129.50819672131149</v>
          </cell>
          <cell r="F80">
            <v>190.98360655737707</v>
          </cell>
          <cell r="G80">
            <v>300.00000000000006</v>
          </cell>
          <cell r="H80">
            <v>329.50819672131149</v>
          </cell>
          <cell r="I80">
            <v>405.73770491803282</v>
          </cell>
          <cell r="J80">
            <v>478.68852459016392</v>
          </cell>
          <cell r="K80">
            <v>194.26229508196721</v>
          </cell>
          <cell r="L80">
            <v>655.73770491803282</v>
          </cell>
          <cell r="M80">
            <v>654.09836065573779</v>
          </cell>
          <cell r="N80">
            <v>820.49180327868851</v>
          </cell>
          <cell r="O80">
            <v>901.63934426229503</v>
          </cell>
          <cell r="P80">
            <v>1019.8173031608102</v>
          </cell>
          <cell r="Q80">
            <v>1134.7596019235323</v>
          </cell>
          <cell r="R80">
            <v>1259.3817353559123</v>
          </cell>
          <cell r="S80">
            <v>1385.0925283785234</v>
          </cell>
          <cell r="T80">
            <v>1528.7831317799028</v>
          </cell>
          <cell r="U80">
            <v>1683.5419159528847</v>
          </cell>
          <cell r="V80">
            <v>1868.003675089162</v>
          </cell>
          <cell r="W80">
            <v>2056.7230637093894</v>
          </cell>
          <cell r="X80">
            <v>2260.814902641006</v>
          </cell>
        </row>
        <row r="81">
          <cell r="B81" t="str">
            <v xml:space="preserve">    Communications </v>
          </cell>
          <cell r="D81">
            <v>100</v>
          </cell>
          <cell r="E81">
            <v>153.52112676056339</v>
          </cell>
          <cell r="F81">
            <v>109.85915492957747</v>
          </cell>
          <cell r="G81">
            <v>111.26760563380283</v>
          </cell>
          <cell r="H81">
            <v>178.16901408450704</v>
          </cell>
          <cell r="I81">
            <v>181.69014084507046</v>
          </cell>
          <cell r="J81">
            <v>180.98591549295776</v>
          </cell>
          <cell r="K81">
            <v>40.845070422535215</v>
          </cell>
          <cell r="L81">
            <v>246.47887323943664</v>
          </cell>
          <cell r="M81">
            <v>138.02816901408451</v>
          </cell>
          <cell r="N81">
            <v>169.01408450704227</v>
          </cell>
          <cell r="O81">
            <v>239.43661971830986</v>
          </cell>
          <cell r="P81">
            <v>270.81960137714731</v>
          </cell>
          <cell r="Q81">
            <v>298.56472179760488</v>
          </cell>
          <cell r="R81">
            <v>328.2248868966488</v>
          </cell>
          <cell r="S81">
            <v>360.98811480694849</v>
          </cell>
          <cell r="T81">
            <v>398.43730969796411</v>
          </cell>
          <cell r="U81">
            <v>438.77113621410342</v>
          </cell>
          <cell r="V81">
            <v>486.84626572370433</v>
          </cell>
          <cell r="W81">
            <v>536.03103492124512</v>
          </cell>
          <cell r="X81">
            <v>589.22223094166975</v>
          </cell>
        </row>
        <row r="82">
          <cell r="B82" t="str">
            <v xml:space="preserve">    Embassies </v>
          </cell>
          <cell r="D82">
            <v>100</v>
          </cell>
          <cell r="E82">
            <v>125</v>
          </cell>
          <cell r="F82">
            <v>200</v>
          </cell>
          <cell r="G82">
            <v>202.5</v>
          </cell>
          <cell r="H82">
            <v>115.625</v>
          </cell>
          <cell r="I82">
            <v>125</v>
          </cell>
          <cell r="J82">
            <v>161.25</v>
          </cell>
          <cell r="K82">
            <v>42.5</v>
          </cell>
          <cell r="L82">
            <v>168.75</v>
          </cell>
          <cell r="M82">
            <v>175</v>
          </cell>
          <cell r="N82">
            <v>175</v>
          </cell>
          <cell r="O82">
            <v>192.5</v>
          </cell>
          <cell r="P82">
            <v>192.3075</v>
          </cell>
          <cell r="Q82">
            <v>194.80749749999998</v>
          </cell>
          <cell r="R82">
            <v>199.48287743999998</v>
          </cell>
          <cell r="S82">
            <v>201.67718909183998</v>
          </cell>
          <cell r="T82">
            <v>203.89563817185018</v>
          </cell>
          <cell r="U82">
            <v>206.13849019174052</v>
          </cell>
          <cell r="V82">
            <v>187.5</v>
          </cell>
          <cell r="W82">
            <v>189.5625</v>
          </cell>
          <cell r="X82">
            <v>191.64768749999996</v>
          </cell>
        </row>
        <row r="83">
          <cell r="B83" t="str">
            <v xml:space="preserve">    Other </v>
          </cell>
          <cell r="D83">
            <v>100</v>
          </cell>
          <cell r="E83">
            <v>137.03703703703701</v>
          </cell>
          <cell r="F83">
            <v>100</v>
          </cell>
          <cell r="G83">
            <v>36.111111111111107</v>
          </cell>
          <cell r="H83">
            <v>97.222222222222214</v>
          </cell>
          <cell r="I83">
            <v>109.25925925925925</v>
          </cell>
          <cell r="J83">
            <v>124.07407407407408</v>
          </cell>
          <cell r="K83">
            <v>38.888888888888879</v>
          </cell>
          <cell r="L83">
            <v>1.8518518518518614</v>
          </cell>
          <cell r="M83">
            <v>195.37037037037038</v>
          </cell>
          <cell r="N83">
            <v>227.77777777777771</v>
          </cell>
          <cell r="O83">
            <v>242.59259259259255</v>
          </cell>
          <cell r="P83">
            <v>274.38922793124686</v>
          </cell>
          <cell r="Q83">
            <v>302.50005200866264</v>
          </cell>
          <cell r="R83">
            <v>332.55116263896844</v>
          </cell>
          <cell r="S83">
            <v>365.74623701736692</v>
          </cell>
          <cell r="T83">
            <v>403.6890433007369</v>
          </cell>
          <cell r="U83">
            <v>444.55450304219778</v>
          </cell>
          <cell r="V83">
            <v>493.26330255949608</v>
          </cell>
          <cell r="W83">
            <v>543.09636773447721</v>
          </cell>
          <cell r="X83">
            <v>596.98866775473539</v>
          </cell>
        </row>
        <row r="85">
          <cell r="B85" t="str">
            <v xml:space="preserve">  Factor services</v>
          </cell>
          <cell r="D85">
            <v>100</v>
          </cell>
          <cell r="E85">
            <v>85.593220338983059</v>
          </cell>
          <cell r="F85">
            <v>63.559322033898312</v>
          </cell>
          <cell r="G85">
            <v>45.762711864406782</v>
          </cell>
          <cell r="H85">
            <v>56.779661016949156</v>
          </cell>
          <cell r="I85">
            <v>61.016949152542374</v>
          </cell>
          <cell r="J85">
            <v>88.983050847457633</v>
          </cell>
          <cell r="K85">
            <v>22.881355932203391</v>
          </cell>
          <cell r="L85">
            <v>84.745762711864415</v>
          </cell>
          <cell r="M85">
            <v>124.57627118644068</v>
          </cell>
          <cell r="N85">
            <v>165.25423728813561</v>
          </cell>
          <cell r="O85">
            <v>186.4406779661017</v>
          </cell>
          <cell r="P85">
            <v>206.64406779661019</v>
          </cell>
          <cell r="Q85">
            <v>264.60108213820081</v>
          </cell>
          <cell r="R85">
            <v>281.58590812209911</v>
          </cell>
          <cell r="S85">
            <v>302.22485937173423</v>
          </cell>
          <cell r="T85">
            <v>323.14849704062823</v>
          </cell>
          <cell r="U85">
            <v>346.07370136369622</v>
          </cell>
          <cell r="V85">
            <v>372.71904728393758</v>
          </cell>
          <cell r="W85">
            <v>403.11001995340092</v>
          </cell>
          <cell r="X85">
            <v>433.88424032256665</v>
          </cell>
        </row>
        <row r="86">
          <cell r="B86" t="str">
            <v xml:space="preserve">    Banco Central </v>
          </cell>
          <cell r="D86">
            <v>100</v>
          </cell>
          <cell r="E86">
            <v>100</v>
          </cell>
          <cell r="F86">
            <v>4700</v>
          </cell>
          <cell r="G86">
            <v>2299.9999999999995</v>
          </cell>
          <cell r="H86">
            <v>2500</v>
          </cell>
          <cell r="I86">
            <v>7200</v>
          </cell>
          <cell r="J86">
            <v>10500</v>
          </cell>
          <cell r="K86">
            <v>2700</v>
          </cell>
          <cell r="L86">
            <v>10000</v>
          </cell>
          <cell r="M86">
            <v>14699.999999999996</v>
          </cell>
          <cell r="N86">
            <v>19500</v>
          </cell>
          <cell r="O86">
            <v>22000</v>
          </cell>
          <cell r="P86">
            <v>24384</v>
          </cell>
          <cell r="Q86">
            <v>25983.999999999996</v>
          </cell>
          <cell r="R86">
            <v>27584.000000000004</v>
          </cell>
          <cell r="S86">
            <v>29584.000000000004</v>
          </cell>
          <cell r="T86">
            <v>31584.000000000004</v>
          </cell>
          <cell r="U86">
            <v>33784</v>
          </cell>
          <cell r="V86">
            <v>36384</v>
          </cell>
          <cell r="W86">
            <v>39384</v>
          </cell>
          <cell r="X86">
            <v>42384</v>
          </cell>
        </row>
        <row r="87">
          <cell r="B87" t="str">
            <v xml:space="preserve">    Other investment income </v>
          </cell>
          <cell r="D87">
            <v>100</v>
          </cell>
          <cell r="E87">
            <v>85.470085470085479</v>
          </cell>
          <cell r="F87">
            <v>23.931623931623932</v>
          </cell>
          <cell r="G87">
            <v>26.495726495726501</v>
          </cell>
          <cell r="H87">
            <v>57.264957264957275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44.777159763313612</v>
          </cell>
          <cell r="R87">
            <v>48.231941524852068</v>
          </cell>
          <cell r="S87">
            <v>51.953276973202023</v>
          </cell>
          <cell r="T87">
            <v>55.961732058069416</v>
          </cell>
          <cell r="U87">
            <v>60.27945949500976</v>
          </cell>
          <cell r="V87">
            <v>64.930321192347222</v>
          </cell>
          <cell r="W87">
            <v>69.940020123942759</v>
          </cell>
          <cell r="X87">
            <v>75.336242376605554</v>
          </cell>
        </row>
        <row r="89">
          <cell r="B89" t="str">
            <v>(Percent change)</v>
          </cell>
        </row>
        <row r="91">
          <cell r="B91" t="str">
            <v>Services and private transfers</v>
          </cell>
          <cell r="E91">
            <v>56.284916201117326</v>
          </cell>
          <cell r="F91">
            <v>-1.966041108132266</v>
          </cell>
          <cell r="G91">
            <v>27.073837739288976</v>
          </cell>
          <cell r="H91">
            <v>35.007173601147777</v>
          </cell>
          <cell r="I91">
            <v>30.074388947927734</v>
          </cell>
          <cell r="J91">
            <v>22.222222222222211</v>
          </cell>
          <cell r="K91">
            <v>-74.064171122994651</v>
          </cell>
          <cell r="L91">
            <v>250.59278350515467</v>
          </cell>
          <cell r="M91">
            <v>19.418449197860955</v>
          </cell>
          <cell r="N91">
            <v>23.295511821998339</v>
          </cell>
          <cell r="O91">
            <v>20.313160944468244</v>
          </cell>
          <cell r="P91">
            <v>1.2403809632166807</v>
          </cell>
          <cell r="Q91">
            <v>8.3039178561554294</v>
          </cell>
          <cell r="R91">
            <v>4.6243737192066314</v>
          </cell>
          <cell r="S91">
            <v>4.5879864640604007</v>
          </cell>
          <cell r="T91">
            <v>9.1812710619829438</v>
          </cell>
          <cell r="U91">
            <v>5.5875825474561935</v>
          </cell>
          <cell r="V91">
            <v>7.307550516675021</v>
          </cell>
          <cell r="W91">
            <v>5.6030256184594451</v>
          </cell>
          <cell r="X91">
            <v>5.0675267696250081</v>
          </cell>
        </row>
        <row r="93">
          <cell r="B93" t="str">
            <v>Services</v>
          </cell>
          <cell r="E93">
            <v>22.765363128491622</v>
          </cell>
          <cell r="F93">
            <v>6.5984072810011396</v>
          </cell>
          <cell r="G93">
            <v>6.0832443970117334</v>
          </cell>
          <cell r="H93">
            <v>8.8531187122736554</v>
          </cell>
          <cell r="I93">
            <v>15.341959334565614</v>
          </cell>
          <cell r="J93">
            <v>17.948717948717952</v>
          </cell>
          <cell r="K93">
            <v>-67.323369565217376</v>
          </cell>
          <cell r="L93">
            <v>243.03534303534303</v>
          </cell>
          <cell r="M93">
            <v>20.448369565217384</v>
          </cell>
          <cell r="N93">
            <v>17.616956424139872</v>
          </cell>
          <cell r="O93">
            <v>17.496621540219405</v>
          </cell>
          <cell r="P93">
            <v>6.764422806463255</v>
          </cell>
          <cell r="Q93">
            <v>11.299293534001343</v>
          </cell>
          <cell r="R93">
            <v>9.2304158523983659</v>
          </cell>
          <cell r="S93">
            <v>8.7716189128959279</v>
          </cell>
          <cell r="T93">
            <v>9.073064454096702</v>
          </cell>
          <cell r="U93">
            <v>8.9568533978547471</v>
          </cell>
          <cell r="V93">
            <v>8.8960230589740785</v>
          </cell>
          <cell r="W93">
            <v>9.1757357656180538</v>
          </cell>
          <cell r="X93">
            <v>9.0226552674289362</v>
          </cell>
        </row>
        <row r="95">
          <cell r="B95" t="str">
            <v xml:space="preserve">  Nonfactor services</v>
          </cell>
          <cell r="E95">
            <v>30.100334448160538</v>
          </cell>
          <cell r="F95">
            <v>10.796915167095111</v>
          </cell>
          <cell r="G95">
            <v>9.0487238979118256</v>
          </cell>
          <cell r="H95">
            <v>7.9787234042553168</v>
          </cell>
          <cell r="I95">
            <v>15.862068965517228</v>
          </cell>
          <cell r="J95">
            <v>16.241496598639451</v>
          </cell>
          <cell r="K95">
            <v>-66.788588149231899</v>
          </cell>
          <cell r="L95">
            <v>241.409691629956</v>
          </cell>
          <cell r="M95">
            <v>18.94659839063646</v>
          </cell>
          <cell r="N95">
            <v>16.257603776137763</v>
          </cell>
          <cell r="O95">
            <v>17.978988222376469</v>
          </cell>
          <cell r="P95">
            <v>6.3627452527680317</v>
          </cell>
          <cell r="Q95">
            <v>9.5777478088459933</v>
          </cell>
          <cell r="R95">
            <v>9.5681192351280373</v>
          </cell>
          <cell r="S95">
            <v>8.9398628083374732</v>
          </cell>
          <cell r="T95">
            <v>9.3201761725731025</v>
          </cell>
          <cell r="U95">
            <v>9.1662440231602638</v>
          </cell>
          <cell r="V95">
            <v>9.0280055317318428</v>
          </cell>
          <cell r="W95">
            <v>9.2870645118355188</v>
          </cell>
          <cell r="X95">
            <v>9.1723521751100545</v>
          </cell>
        </row>
        <row r="96">
          <cell r="B96" t="str">
            <v xml:space="preserve">    Freight and insurance </v>
          </cell>
          <cell r="E96">
            <v>-18.181818181818176</v>
          </cell>
          <cell r="F96">
            <v>-16.666666666666675</v>
          </cell>
          <cell r="G96">
            <v>17.777777777777782</v>
          </cell>
          <cell r="H96">
            <v>32.075471698113198</v>
          </cell>
          <cell r="I96">
            <v>50</v>
          </cell>
          <cell r="J96">
            <v>27.61904761904761</v>
          </cell>
          <cell r="K96">
            <v>-63.432835820895519</v>
          </cell>
          <cell r="L96">
            <v>161.2244897959184</v>
          </cell>
          <cell r="M96">
            <v>5.2238805970149294</v>
          </cell>
          <cell r="N96">
            <v>-12.5186968794326</v>
          </cell>
          <cell r="O96">
            <v>78.529897793585192</v>
          </cell>
          <cell r="P96">
            <v>-36.72354618513971</v>
          </cell>
          <cell r="Q96">
            <v>9.4787374592948623</v>
          </cell>
          <cell r="R96">
            <v>9.5790885162180484</v>
          </cell>
          <cell r="S96">
            <v>9.1863516788021293</v>
          </cell>
          <cell r="T96">
            <v>8.8549314218380193</v>
          </cell>
          <cell r="U96">
            <v>8.6053379834072565</v>
          </cell>
          <cell r="V96">
            <v>8.4278934803619023</v>
          </cell>
          <cell r="W96">
            <v>7.5724195244106562</v>
          </cell>
          <cell r="X96">
            <v>7.3945678298648732</v>
          </cell>
        </row>
        <row r="97">
          <cell r="B97" t="str">
            <v xml:space="preserve">    Travel </v>
          </cell>
          <cell r="E97">
            <v>29.508196721311485</v>
          </cell>
          <cell r="F97">
            <v>47.468354430379755</v>
          </cell>
          <cell r="G97">
            <v>57.081545064377707</v>
          </cell>
          <cell r="H97">
            <v>9.8360655737704796</v>
          </cell>
          <cell r="I97">
            <v>23.134328358208968</v>
          </cell>
          <cell r="J97">
            <v>17.979797979797961</v>
          </cell>
          <cell r="K97">
            <v>-59.417808219178085</v>
          </cell>
          <cell r="L97">
            <v>237.55274261603375</v>
          </cell>
          <cell r="M97">
            <v>36.64383561643838</v>
          </cell>
          <cell r="N97">
            <v>25.438596491228061</v>
          </cell>
          <cell r="O97">
            <v>9.8901098901098763</v>
          </cell>
          <cell r="P97">
            <v>13.107009986926222</v>
          </cell>
          <cell r="Q97">
            <v>11.270871596948906</v>
          </cell>
          <cell r="R97">
            <v>10.982249740044757</v>
          </cell>
          <cell r="S97">
            <v>9.9819450682349533</v>
          </cell>
          <cell r="T97">
            <v>10.374079742498687</v>
          </cell>
          <cell r="U97">
            <v>10.123004431164961</v>
          </cell>
          <cell r="V97">
            <v>10.956766647052675</v>
          </cell>
          <cell r="W97">
            <v>10.102731120762897</v>
          </cell>
          <cell r="X97">
            <v>9.9231560404407624</v>
          </cell>
        </row>
        <row r="98">
          <cell r="B98" t="str">
            <v xml:space="preserve">    Communications </v>
          </cell>
          <cell r="E98">
            <v>53.521126760563398</v>
          </cell>
          <cell r="F98">
            <v>-28.440366972477062</v>
          </cell>
          <cell r="G98">
            <v>1.2820512820512775</v>
          </cell>
          <cell r="H98">
            <v>60.126582278481003</v>
          </cell>
          <cell r="I98">
            <v>1.9762845849802479</v>
          </cell>
          <cell r="J98">
            <v>-0.38759689922481799</v>
          </cell>
          <cell r="K98">
            <v>-77.431906614786001</v>
          </cell>
          <cell r="L98">
            <v>503.44827586206895</v>
          </cell>
          <cell r="M98">
            <v>-23.735408560311289</v>
          </cell>
          <cell r="N98">
            <v>22.448979591836739</v>
          </cell>
          <cell r="O98">
            <v>41.66666666666665</v>
          </cell>
          <cell r="P98">
            <v>13.107009986926222</v>
          </cell>
          <cell r="Q98">
            <v>10.24487159694889</v>
          </cell>
          <cell r="R98">
            <v>9.9342497400447538</v>
          </cell>
          <cell r="S98">
            <v>9.981945068234932</v>
          </cell>
          <cell r="T98">
            <v>10.37407974249871</v>
          </cell>
          <cell r="U98">
            <v>10.12300443116494</v>
          </cell>
          <cell r="V98">
            <v>10.956766647052675</v>
          </cell>
          <cell r="W98">
            <v>10.10273112076292</v>
          </cell>
          <cell r="X98">
            <v>9.9231560404407624</v>
          </cell>
        </row>
        <row r="99">
          <cell r="B99" t="str">
            <v xml:space="preserve">    Embassies </v>
          </cell>
          <cell r="E99">
            <v>25</v>
          </cell>
          <cell r="F99">
            <v>60.000000000000007</v>
          </cell>
          <cell r="G99">
            <v>1.2499999999999956</v>
          </cell>
          <cell r="H99">
            <v>-42.901234567901234</v>
          </cell>
          <cell r="I99">
            <v>8.1081081081081141</v>
          </cell>
          <cell r="J99">
            <v>29.000000000000004</v>
          </cell>
          <cell r="K99">
            <v>-73.643410852713174</v>
          </cell>
          <cell r="L99">
            <v>297.05882352941177</v>
          </cell>
          <cell r="M99">
            <v>8.5271317829457303</v>
          </cell>
          <cell r="N99">
            <v>0</v>
          </cell>
          <cell r="O99">
            <v>10.000000000000009</v>
          </cell>
          <cell r="P99">
            <v>-0.10000000000000009</v>
          </cell>
          <cell r="Q99">
            <v>1.2999999999999901</v>
          </cell>
          <cell r="R99">
            <v>2.4000000000000021</v>
          </cell>
          <cell r="S99">
            <v>1.0999999999999899</v>
          </cell>
          <cell r="T99">
            <v>1.0999999999999899</v>
          </cell>
          <cell r="U99">
            <v>1.0999999999999899</v>
          </cell>
          <cell r="V99">
            <v>-9.0417321745220214</v>
          </cell>
          <cell r="W99">
            <v>1.0999999999999899</v>
          </cell>
          <cell r="X99">
            <v>1.0999999999999899</v>
          </cell>
        </row>
        <row r="100">
          <cell r="B100" t="str">
            <v xml:space="preserve">    Other </v>
          </cell>
          <cell r="E100">
            <v>37.037037037037003</v>
          </cell>
          <cell r="F100">
            <v>-27.027027027027017</v>
          </cell>
          <cell r="G100">
            <v>-63.888888888888893</v>
          </cell>
          <cell r="H100">
            <v>169.23076923076925</v>
          </cell>
          <cell r="I100">
            <v>12.380952380952381</v>
          </cell>
          <cell r="J100">
            <v>13.559322033898313</v>
          </cell>
          <cell r="K100">
            <v>-68.656716417910459</v>
          </cell>
          <cell r="L100">
            <v>-95.238095238095212</v>
          </cell>
          <cell r="M100">
            <v>57.462686567164177</v>
          </cell>
          <cell r="N100">
            <v>16.587677725118443</v>
          </cell>
          <cell r="O100">
            <v>6.5040650406504197</v>
          </cell>
          <cell r="P100">
            <v>13.107009986926199</v>
          </cell>
          <cell r="Q100">
            <v>10.244871596948935</v>
          </cell>
          <cell r="R100">
            <v>9.9342497400447538</v>
          </cell>
          <cell r="S100">
            <v>9.9819450682349533</v>
          </cell>
          <cell r="T100">
            <v>10.37407974249871</v>
          </cell>
          <cell r="U100">
            <v>10.123004431164917</v>
          </cell>
          <cell r="V100">
            <v>10.956766647052675</v>
          </cell>
          <cell r="W100">
            <v>10.10273112076292</v>
          </cell>
          <cell r="X100">
            <v>9.9231560404407624</v>
          </cell>
        </row>
        <row r="102">
          <cell r="B102" t="str">
            <v xml:space="preserve">  Factor services</v>
          </cell>
          <cell r="E102">
            <v>-14.406779661016945</v>
          </cell>
          <cell r="F102">
            <v>-25.742574257425744</v>
          </cell>
          <cell r="G102">
            <v>-28.000000000000004</v>
          </cell>
          <cell r="H102">
            <v>24.074074074074069</v>
          </cell>
          <cell r="I102">
            <v>7.4626865671641784</v>
          </cell>
          <cell r="J102">
            <v>45.83333333333335</v>
          </cell>
          <cell r="K102">
            <v>-74.285714285714292</v>
          </cell>
          <cell r="L102">
            <v>270.37037037037038</v>
          </cell>
          <cell r="M102">
            <v>39.999999999999993</v>
          </cell>
          <cell r="N102">
            <v>32.653061224489811</v>
          </cell>
          <cell r="O102">
            <v>12.820512820512819</v>
          </cell>
          <cell r="P102">
            <v>10.836363636363643</v>
          </cell>
          <cell r="Q102">
            <v>28.046783515041398</v>
          </cell>
          <cell r="R102">
            <v>6.4190311871162864</v>
          </cell>
          <cell r="S102">
            <v>7.3295398151408175</v>
          </cell>
          <cell r="T102">
            <v>6.9232020530640925</v>
          </cell>
          <cell r="U102">
            <v>7.094324910378802</v>
          </cell>
          <cell r="V102">
            <v>7.6993269974707568</v>
          </cell>
          <cell r="W102">
            <v>8.1538555356714717</v>
          </cell>
          <cell r="X102">
            <v>7.6341988156789498</v>
          </cell>
        </row>
        <row r="103">
          <cell r="B103" t="str">
            <v xml:space="preserve">    Banco Central </v>
          </cell>
          <cell r="E103">
            <v>0</v>
          </cell>
          <cell r="F103">
            <v>4600</v>
          </cell>
          <cell r="G103">
            <v>-51.063829787234049</v>
          </cell>
          <cell r="H103">
            <v>8.6956521739130608</v>
          </cell>
          <cell r="I103">
            <v>188</v>
          </cell>
          <cell r="J103">
            <v>45.833333333333329</v>
          </cell>
          <cell r="K103">
            <v>-74.285714285714292</v>
          </cell>
          <cell r="L103">
            <v>270.37037037037038</v>
          </cell>
          <cell r="M103">
            <v>39.999999999999972</v>
          </cell>
          <cell r="N103">
            <v>32.653061224489832</v>
          </cell>
          <cell r="O103">
            <v>12.820512820512819</v>
          </cell>
          <cell r="P103">
            <v>10.836363636363643</v>
          </cell>
          <cell r="Q103">
            <v>6.5616797900262425</v>
          </cell>
          <cell r="R103">
            <v>6.1576354679803158</v>
          </cell>
          <cell r="S103">
            <v>7.2505800464037096</v>
          </cell>
          <cell r="T103">
            <v>6.7604110329908096</v>
          </cell>
          <cell r="U103">
            <v>6.9655521783181129</v>
          </cell>
          <cell r="V103">
            <v>7.6959507459152254</v>
          </cell>
          <cell r="W103">
            <v>8.2453825857519814</v>
          </cell>
          <cell r="X103">
            <v>7.6173065204143908</v>
          </cell>
        </row>
        <row r="104">
          <cell r="B104" t="str">
            <v xml:space="preserve">    Other investment income </v>
          </cell>
          <cell r="E104">
            <v>-14.529914529914523</v>
          </cell>
          <cell r="F104">
            <v>-72</v>
          </cell>
          <cell r="G104">
            <v>10.714285714285744</v>
          </cell>
          <cell r="H104">
            <v>116.1290322580645</v>
          </cell>
          <cell r="I104">
            <v>-100</v>
          </cell>
          <cell r="J104" t="e">
            <v>#DIV/0!</v>
          </cell>
          <cell r="K104" t="e">
            <v>#DIV/0!</v>
          </cell>
          <cell r="L104" t="e">
            <v>#DIV/0!</v>
          </cell>
          <cell r="M104" t="e">
            <v>#DIV/0!</v>
          </cell>
          <cell r="N104" t="e">
            <v>#DIV/0!</v>
          </cell>
          <cell r="O104" t="e">
            <v>#DIV/0!</v>
          </cell>
          <cell r="P104" t="e">
            <v>#DIV/0!</v>
          </cell>
          <cell r="Q104" t="e">
            <v>#DIV/0!</v>
          </cell>
          <cell r="R104">
            <v>7.7154999999999863</v>
          </cell>
          <cell r="S104">
            <v>7.7154999999999863</v>
          </cell>
          <cell r="T104">
            <v>7.7154999999999863</v>
          </cell>
          <cell r="U104">
            <v>7.7155000000000085</v>
          </cell>
          <cell r="V104">
            <v>7.7154999999999641</v>
          </cell>
          <cell r="W104">
            <v>7.7154999999999863</v>
          </cell>
          <cell r="X104">
            <v>7.7154999999999863</v>
          </cell>
        </row>
        <row r="106">
          <cell r="B106" t="str">
            <v>Sources: Data provided by the Nicaraguan authorities; and staff estimates.</v>
          </cell>
        </row>
        <row r="112">
          <cell r="B112" t="str">
            <v>Table 16.  Nicaragua: Service Payments 1/</v>
          </cell>
        </row>
        <row r="115">
          <cell r="J115" t="str">
            <v>Projected</v>
          </cell>
        </row>
        <row r="116">
          <cell r="D116">
            <v>1990</v>
          </cell>
          <cell r="E116">
            <v>1991</v>
          </cell>
          <cell r="F116">
            <v>1992</v>
          </cell>
          <cell r="G116">
            <v>1993</v>
          </cell>
          <cell r="H116">
            <v>1994</v>
          </cell>
          <cell r="I116">
            <v>1995</v>
          </cell>
          <cell r="J116">
            <v>1996</v>
          </cell>
          <cell r="K116" t="str">
            <v>I Q 97</v>
          </cell>
          <cell r="L116">
            <v>1997</v>
          </cell>
          <cell r="M116">
            <v>1997</v>
          </cell>
          <cell r="N116">
            <v>1998</v>
          </cell>
          <cell r="O116">
            <v>1999</v>
          </cell>
          <cell r="P116">
            <v>2000</v>
          </cell>
          <cell r="Q116">
            <v>2001</v>
          </cell>
          <cell r="R116">
            <v>2002</v>
          </cell>
          <cell r="S116">
            <v>2003</v>
          </cell>
          <cell r="T116">
            <v>2004</v>
          </cell>
          <cell r="U116">
            <v>2005</v>
          </cell>
          <cell r="V116">
            <v>2006</v>
          </cell>
          <cell r="W116">
            <v>2007</v>
          </cell>
          <cell r="X116">
            <v>2008</v>
          </cell>
        </row>
        <row r="117">
          <cell r="I117" t="str">
            <v>Prel.</v>
          </cell>
          <cell r="J117" t="str">
            <v>Prel.</v>
          </cell>
          <cell r="L117" t="str">
            <v>9/96</v>
          </cell>
          <cell r="M117" t="str">
            <v>12/97</v>
          </cell>
        </row>
        <row r="119">
          <cell r="B119" t="str">
            <v>(In millions of U.S. dollars)</v>
          </cell>
        </row>
        <row r="121">
          <cell r="B121" t="str">
            <v>Services</v>
          </cell>
          <cell r="D121">
            <v>391.00000000000011</v>
          </cell>
          <cell r="E121">
            <v>558.90000000000009</v>
          </cell>
          <cell r="F121">
            <v>651.10000000000014</v>
          </cell>
          <cell r="G121">
            <v>613.59999999999991</v>
          </cell>
          <cell r="H121">
            <v>717.10352999999986</v>
          </cell>
          <cell r="I121">
            <v>569.4</v>
          </cell>
          <cell r="J121">
            <v>558.20000000000005</v>
          </cell>
          <cell r="K121">
            <v>109.4</v>
          </cell>
          <cell r="L121">
            <v>600.19552716367969</v>
          </cell>
          <cell r="M121">
            <v>471.40500000000003</v>
          </cell>
          <cell r="N121">
            <v>464.34692960000001</v>
          </cell>
          <cell r="O121">
            <v>480.1948304</v>
          </cell>
          <cell r="P121">
            <v>489.71173040000008</v>
          </cell>
          <cell r="Q121">
            <v>494.05055973413471</v>
          </cell>
          <cell r="R121">
            <v>508.6737784603522</v>
          </cell>
          <cell r="S121">
            <v>509.99288009551839</v>
          </cell>
          <cell r="T121">
            <v>528.3199294402317</v>
          </cell>
          <cell r="U121">
            <v>538.10728410172794</v>
          </cell>
          <cell r="V121">
            <v>547.11131335283915</v>
          </cell>
          <cell r="W121">
            <v>554.88786048845077</v>
          </cell>
          <cell r="X121">
            <v>573.11375123614039</v>
          </cell>
        </row>
        <row r="123">
          <cell r="B123" t="str">
            <v xml:space="preserve">  Nonfactor services</v>
          </cell>
          <cell r="D123">
            <v>157.70000000000013</v>
          </cell>
          <cell r="E123">
            <v>173.90000000000006</v>
          </cell>
          <cell r="F123">
            <v>149.40000000000015</v>
          </cell>
          <cell r="G123">
            <v>191.59999999999997</v>
          </cell>
          <cell r="H123">
            <v>168.77979999999997</v>
          </cell>
          <cell r="I123">
            <v>218</v>
          </cell>
          <cell r="J123">
            <v>247.4</v>
          </cell>
          <cell r="K123">
            <v>72.2</v>
          </cell>
          <cell r="L123">
            <v>240</v>
          </cell>
          <cell r="M123">
            <v>237.10000000000002</v>
          </cell>
          <cell r="N123">
            <v>256.34692960000001</v>
          </cell>
          <cell r="O123">
            <v>273.39483040000005</v>
          </cell>
          <cell r="P123">
            <v>285.83673040000008</v>
          </cell>
          <cell r="Q123">
            <v>283.95088473413466</v>
          </cell>
          <cell r="R123">
            <v>292.26691126035223</v>
          </cell>
          <cell r="S123">
            <v>303.10103735631839</v>
          </cell>
          <cell r="T123">
            <v>314.57663150781178</v>
          </cell>
          <cell r="U123">
            <v>326.67024206501827</v>
          </cell>
          <cell r="V123">
            <v>339.3924296416219</v>
          </cell>
          <cell r="W123">
            <v>352.76967224330554</v>
          </cell>
          <cell r="X123">
            <v>366.0390375123086</v>
          </cell>
        </row>
        <row r="124">
          <cell r="B124" t="str">
            <v xml:space="preserve">    Freight and insurance 2/</v>
          </cell>
          <cell r="D124">
            <v>57.400000000000134</v>
          </cell>
          <cell r="E124">
            <v>66.200000000000045</v>
          </cell>
          <cell r="F124">
            <v>68.400000000000162</v>
          </cell>
          <cell r="G124">
            <v>61.899999999999956</v>
          </cell>
          <cell r="H124">
            <v>68.579799999999977</v>
          </cell>
          <cell r="I124">
            <v>77.400000000000006</v>
          </cell>
          <cell r="J124">
            <v>86.4</v>
          </cell>
          <cell r="K124">
            <v>18.899999999999999</v>
          </cell>
          <cell r="L124">
            <v>85.4</v>
          </cell>
          <cell r="M124">
            <v>65.400000000000006</v>
          </cell>
          <cell r="N124">
            <v>71.146929600000007</v>
          </cell>
          <cell r="O124">
            <v>77.094830400000006</v>
          </cell>
          <cell r="P124">
            <v>84.255230400000002</v>
          </cell>
          <cell r="Q124">
            <v>87.469895234134654</v>
          </cell>
          <cell r="R124">
            <v>92.280103412352204</v>
          </cell>
          <cell r="S124">
            <v>97.353414174990391</v>
          </cell>
          <cell r="T124">
            <v>102.78393100213921</v>
          </cell>
          <cell r="U124">
            <v>108.53403071096575</v>
          </cell>
          <cell r="V124">
            <v>114.59939426271643</v>
          </cell>
          <cell r="W124">
            <v>120.99087649027581</v>
          </cell>
          <cell r="X124">
            <v>127.70814117179141</v>
          </cell>
        </row>
        <row r="125">
          <cell r="B125" t="str">
            <v xml:space="preserve">    Travel 3/</v>
          </cell>
          <cell r="D125">
            <v>14.7</v>
          </cell>
          <cell r="E125">
            <v>28.1</v>
          </cell>
          <cell r="F125">
            <v>30.2</v>
          </cell>
          <cell r="G125">
            <v>28.1</v>
          </cell>
          <cell r="H125">
            <v>30.1</v>
          </cell>
          <cell r="I125">
            <v>40</v>
          </cell>
          <cell r="J125">
            <v>60</v>
          </cell>
          <cell r="K125">
            <v>17.100000000000001</v>
          </cell>
          <cell r="L125">
            <v>50</v>
          </cell>
          <cell r="M125">
            <v>65</v>
          </cell>
          <cell r="N125">
            <v>70</v>
          </cell>
          <cell r="O125">
            <v>75</v>
          </cell>
          <cell r="P125">
            <v>78.75</v>
          </cell>
          <cell r="Q125">
            <v>77.962500000000006</v>
          </cell>
          <cell r="R125">
            <v>80.301375000000007</v>
          </cell>
          <cell r="S125">
            <v>84.316443750000005</v>
          </cell>
          <cell r="T125">
            <v>88.532265937500014</v>
          </cell>
          <cell r="U125">
            <v>92.958879234375019</v>
          </cell>
          <cell r="V125">
            <v>97.606823196093771</v>
          </cell>
          <cell r="W125">
            <v>102.48716435589846</v>
          </cell>
          <cell r="X125">
            <v>107.61152257369338</v>
          </cell>
        </row>
        <row r="126">
          <cell r="B126" t="str">
            <v xml:space="preserve">    Communications 3/</v>
          </cell>
          <cell r="D126">
            <v>3.3</v>
          </cell>
          <cell r="E126">
            <v>1.6</v>
          </cell>
          <cell r="F126">
            <v>2.6</v>
          </cell>
          <cell r="G126">
            <v>6</v>
          </cell>
          <cell r="H126">
            <v>4.3</v>
          </cell>
          <cell r="I126">
            <v>5.0999999999999996</v>
          </cell>
          <cell r="J126">
            <v>3.8</v>
          </cell>
          <cell r="K126">
            <v>1.2</v>
          </cell>
          <cell r="L126">
            <v>10</v>
          </cell>
          <cell r="M126">
            <v>3.3</v>
          </cell>
          <cell r="N126">
            <v>3.3</v>
          </cell>
          <cell r="O126">
            <v>3.8</v>
          </cell>
          <cell r="P126">
            <v>3.9899999999999998</v>
          </cell>
          <cell r="Q126">
            <v>3.9500999999999999</v>
          </cell>
          <cell r="R126">
            <v>4.0686030000000004</v>
          </cell>
          <cell r="S126">
            <v>4.2720331500000004</v>
          </cell>
          <cell r="T126">
            <v>4.4856348075000003</v>
          </cell>
          <cell r="U126">
            <v>4.7099165478750002</v>
          </cell>
          <cell r="V126">
            <v>4.9454123752687504</v>
          </cell>
          <cell r="W126">
            <v>5.1926829940321886</v>
          </cell>
          <cell r="X126">
            <v>5.4523171437337981</v>
          </cell>
        </row>
        <row r="127">
          <cell r="B127" t="str">
            <v xml:space="preserve">    Embassies</v>
          </cell>
          <cell r="D127">
            <v>9.6</v>
          </cell>
          <cell r="E127">
            <v>11.4</v>
          </cell>
          <cell r="F127">
            <v>10.8</v>
          </cell>
          <cell r="G127">
            <v>10.9</v>
          </cell>
          <cell r="H127">
            <v>10</v>
          </cell>
          <cell r="I127">
            <v>9.8000000000000007</v>
          </cell>
          <cell r="J127">
            <v>10.1</v>
          </cell>
          <cell r="K127">
            <v>2.7</v>
          </cell>
          <cell r="L127">
            <v>10.5</v>
          </cell>
          <cell r="M127">
            <v>8.5</v>
          </cell>
          <cell r="N127">
            <v>8.1</v>
          </cell>
          <cell r="O127">
            <v>8.5</v>
          </cell>
          <cell r="P127">
            <v>8.4915000000000003</v>
          </cell>
          <cell r="Q127">
            <v>8.6018894999999986</v>
          </cell>
          <cell r="R127">
            <v>8.8083348479999994</v>
          </cell>
          <cell r="S127">
            <v>8.9052265313279992</v>
          </cell>
          <cell r="T127">
            <v>9.0031840231726061</v>
          </cell>
          <cell r="U127">
            <v>9.1022190474275035</v>
          </cell>
          <cell r="V127">
            <v>9.2023434569492046</v>
          </cell>
          <cell r="W127">
            <v>9.3035692349756456</v>
          </cell>
          <cell r="X127">
            <v>9.405908496560377</v>
          </cell>
        </row>
        <row r="128">
          <cell r="B128" t="str">
            <v xml:space="preserve">    Technical assistance 4/</v>
          </cell>
          <cell r="D128">
            <v>24.2</v>
          </cell>
          <cell r="E128">
            <v>42.2</v>
          </cell>
          <cell r="F128">
            <v>15.9</v>
          </cell>
          <cell r="G128">
            <v>30</v>
          </cell>
          <cell r="H128">
            <v>40.299999999999997</v>
          </cell>
          <cell r="I128">
            <v>69.7</v>
          </cell>
          <cell r="J128">
            <v>68.099999999999994</v>
          </cell>
          <cell r="K128">
            <v>13.3</v>
          </cell>
          <cell r="L128">
            <v>45</v>
          </cell>
          <cell r="M128">
            <v>74</v>
          </cell>
          <cell r="N128">
            <v>80</v>
          </cell>
          <cell r="O128">
            <v>82</v>
          </cell>
          <cell r="P128">
            <v>82</v>
          </cell>
          <cell r="Q128">
            <v>77.899999999999991</v>
          </cell>
          <cell r="R128">
            <v>77.899999999999991</v>
          </cell>
          <cell r="S128">
            <v>77.899999999999991</v>
          </cell>
          <cell r="T128">
            <v>77.899999999999991</v>
          </cell>
          <cell r="U128">
            <v>77.899999999999991</v>
          </cell>
          <cell r="V128">
            <v>77.899999999999991</v>
          </cell>
          <cell r="W128">
            <v>77.899999999999991</v>
          </cell>
          <cell r="X128">
            <v>77.120999999999995</v>
          </cell>
        </row>
        <row r="129">
          <cell r="B129" t="str">
            <v xml:space="preserve">    Other 3/</v>
          </cell>
          <cell r="D129">
            <v>48.5</v>
          </cell>
          <cell r="E129">
            <v>24.4</v>
          </cell>
          <cell r="F129">
            <v>21.5</v>
          </cell>
          <cell r="G129">
            <v>54.7</v>
          </cell>
          <cell r="H129">
            <v>15.5</v>
          </cell>
          <cell r="I129">
            <v>16</v>
          </cell>
          <cell r="J129">
            <v>19</v>
          </cell>
          <cell r="K129">
            <v>19</v>
          </cell>
          <cell r="L129">
            <v>33.1</v>
          </cell>
          <cell r="M129">
            <v>20.9</v>
          </cell>
          <cell r="N129">
            <v>23.8</v>
          </cell>
          <cell r="O129">
            <v>27</v>
          </cell>
          <cell r="P129">
            <v>28.35</v>
          </cell>
          <cell r="Q129">
            <v>28.066500000000001</v>
          </cell>
          <cell r="R129">
            <v>28.908495000000002</v>
          </cell>
          <cell r="S129">
            <v>30.353919750000003</v>
          </cell>
          <cell r="T129">
            <v>31.871615737500004</v>
          </cell>
          <cell r="U129">
            <v>33.465196524375003</v>
          </cell>
          <cell r="V129">
            <v>35.138456350593756</v>
          </cell>
          <cell r="W129">
            <v>36.895379168123448</v>
          </cell>
          <cell r="X129">
            <v>38.740148126529618</v>
          </cell>
        </row>
        <row r="130">
          <cell r="B130" t="str">
            <v xml:space="preserve">  Nonfactor adjust</v>
          </cell>
          <cell r="D130">
            <v>0</v>
          </cell>
          <cell r="E130">
            <v>0</v>
          </cell>
          <cell r="F130">
            <v>0</v>
          </cell>
          <cell r="G130">
            <v>0</v>
          </cell>
          <cell r="H130">
            <v>0</v>
          </cell>
          <cell r="I130">
            <v>0</v>
          </cell>
          <cell r="J130">
            <v>0</v>
          </cell>
          <cell r="K130">
            <v>0</v>
          </cell>
          <cell r="L130">
            <v>14.1</v>
          </cell>
          <cell r="M130">
            <v>0</v>
          </cell>
          <cell r="N130">
            <v>0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  <cell r="T130">
            <v>0</v>
          </cell>
          <cell r="U130">
            <v>0</v>
          </cell>
          <cell r="V130">
            <v>0</v>
          </cell>
          <cell r="W130">
            <v>0</v>
          </cell>
          <cell r="X130">
            <v>0</v>
          </cell>
        </row>
        <row r="131">
          <cell r="B131" t="str">
            <v xml:space="preserve">  Factor services</v>
          </cell>
          <cell r="D131">
            <v>233.3</v>
          </cell>
          <cell r="E131">
            <v>385</v>
          </cell>
          <cell r="F131">
            <v>501.7</v>
          </cell>
          <cell r="G131">
            <v>422</v>
          </cell>
          <cell r="H131">
            <v>548.32372999999995</v>
          </cell>
          <cell r="I131">
            <v>351.4</v>
          </cell>
          <cell r="J131">
            <v>310.8</v>
          </cell>
          <cell r="K131">
            <v>37.199999999999996</v>
          </cell>
          <cell r="L131">
            <v>360.19552716367969</v>
          </cell>
          <cell r="M131">
            <v>234.30500000000001</v>
          </cell>
          <cell r="N131">
            <v>208</v>
          </cell>
          <cell r="O131">
            <v>206.79999999999998</v>
          </cell>
          <cell r="P131">
            <v>203.875</v>
          </cell>
          <cell r="Q131">
            <v>210.09967500000002</v>
          </cell>
          <cell r="R131">
            <v>216.40686719999999</v>
          </cell>
          <cell r="S131">
            <v>206.8918427392</v>
          </cell>
          <cell r="T131">
            <v>213.74329793241992</v>
          </cell>
          <cell r="U131">
            <v>211.43704203670967</v>
          </cell>
          <cell r="V131">
            <v>207.71888371121725</v>
          </cell>
          <cell r="W131">
            <v>202.11818824514521</v>
          </cell>
          <cell r="X131">
            <v>207.07471372383185</v>
          </cell>
        </row>
        <row r="132">
          <cell r="B132" t="str">
            <v xml:space="preserve">    Public sector's interest payments</v>
          </cell>
          <cell r="D132">
            <v>233.3</v>
          </cell>
          <cell r="E132">
            <v>373</v>
          </cell>
          <cell r="F132">
            <v>489.7</v>
          </cell>
          <cell r="G132">
            <v>412</v>
          </cell>
          <cell r="H132">
            <v>538.32372999999995</v>
          </cell>
          <cell r="I132">
            <v>336.4</v>
          </cell>
          <cell r="J132">
            <v>288.8</v>
          </cell>
          <cell r="K132">
            <v>31.4</v>
          </cell>
          <cell r="L132">
            <v>338.04152716367969</v>
          </cell>
          <cell r="M132">
            <v>211.20500000000001</v>
          </cell>
          <cell r="N132">
            <v>184.3</v>
          </cell>
          <cell r="O132">
            <v>181.79999999999998</v>
          </cell>
          <cell r="P132">
            <v>178.9</v>
          </cell>
          <cell r="Q132">
            <v>184.8</v>
          </cell>
          <cell r="R132">
            <v>190.5</v>
          </cell>
          <cell r="S132">
            <v>180.7</v>
          </cell>
          <cell r="T132">
            <v>187.26334492308874</v>
          </cell>
          <cell r="U132">
            <v>184.66580954427585</v>
          </cell>
          <cell r="V132">
            <v>180.65316766136664</v>
          </cell>
          <cell r="W132">
            <v>174.75474931874624</v>
          </cell>
          <cell r="X132">
            <v>179.41027696924249</v>
          </cell>
        </row>
        <row r="133">
          <cell r="B133" t="str">
            <v xml:space="preserve">    Other</v>
          </cell>
          <cell r="D133">
            <v>0</v>
          </cell>
          <cell r="E133">
            <v>12</v>
          </cell>
          <cell r="F133">
            <v>12</v>
          </cell>
          <cell r="G133">
            <v>10</v>
          </cell>
          <cell r="H133">
            <v>10</v>
          </cell>
          <cell r="I133">
            <v>15</v>
          </cell>
          <cell r="J133">
            <v>22</v>
          </cell>
          <cell r="K133">
            <v>5.8</v>
          </cell>
          <cell r="L133">
            <v>22.153999999999996</v>
          </cell>
          <cell r="M133">
            <v>23.1</v>
          </cell>
          <cell r="N133">
            <v>23.7</v>
          </cell>
          <cell r="O133">
            <v>25</v>
          </cell>
          <cell r="P133">
            <v>24.975000000000001</v>
          </cell>
          <cell r="Q133">
            <v>25.299675000000001</v>
          </cell>
          <cell r="R133">
            <v>25.906867200000001</v>
          </cell>
          <cell r="S133">
            <v>26.191842739199998</v>
          </cell>
          <cell r="T133">
            <v>26.479953009331197</v>
          </cell>
          <cell r="U133">
            <v>26.771232492433839</v>
          </cell>
          <cell r="V133">
            <v>27.065716049850607</v>
          </cell>
          <cell r="W133">
            <v>27.36343892639896</v>
          </cell>
          <cell r="X133">
            <v>27.664436754589346</v>
          </cell>
        </row>
        <row r="135">
          <cell r="B135" t="str">
            <v>(Shares in percent of total)</v>
          </cell>
        </row>
        <row r="137">
          <cell r="B137" t="str">
            <v xml:space="preserve">  Nonfactor services</v>
          </cell>
          <cell r="D137">
            <v>40.332480818414346</v>
          </cell>
          <cell r="E137">
            <v>31.114689568795857</v>
          </cell>
          <cell r="F137">
            <v>22.945784057748444</v>
          </cell>
          <cell r="G137">
            <v>31.225554106910035</v>
          </cell>
          <cell r="H137">
            <v>23.536322572557967</v>
          </cell>
          <cell r="I137">
            <v>38.285914998243769</v>
          </cell>
          <cell r="J137">
            <v>44.321031888212111</v>
          </cell>
          <cell r="K137">
            <v>65.996343692870198</v>
          </cell>
          <cell r="L137">
            <v>39.986969102245482</v>
          </cell>
          <cell r="M137">
            <v>50.296454216650233</v>
          </cell>
          <cell r="N137">
            <v>55.205906028241344</v>
          </cell>
          <cell r="O137">
            <v>56.93414695286566</v>
          </cell>
          <cell r="P137">
            <v>58.3683650311024</v>
          </cell>
          <cell r="Q137">
            <v>57.474053847229371</v>
          </cell>
          <cell r="R137">
            <v>57.456649750058332</v>
          </cell>
          <cell r="S137">
            <v>59.432405664084861</v>
          </cell>
          <cell r="T137">
            <v>59.542828876645572</v>
          </cell>
          <cell r="U137">
            <v>60.707270040087771</v>
          </cell>
          <cell r="V137">
            <v>62.03352432281789</v>
          </cell>
          <cell r="W137">
            <v>63.574948627056507</v>
          </cell>
          <cell r="X137">
            <v>63.868479289286725</v>
          </cell>
        </row>
        <row r="138">
          <cell r="B138" t="str">
            <v xml:space="preserve">    Freight and insurance 2/</v>
          </cell>
          <cell r="D138">
            <v>14.680306905370873</v>
          </cell>
          <cell r="E138">
            <v>11.844694936482382</v>
          </cell>
          <cell r="F138">
            <v>10.50529872523424</v>
          </cell>
          <cell r="G138">
            <v>10.088005215123854</v>
          </cell>
          <cell r="H138">
            <v>9.5634447650815488</v>
          </cell>
          <cell r="I138">
            <v>13.593256059009484</v>
          </cell>
          <cell r="J138">
            <v>15.478323181655322</v>
          </cell>
          <cell r="K138">
            <v>17.276051188299814</v>
          </cell>
          <cell r="L138">
            <v>14.228696505549019</v>
          </cell>
          <cell r="M138">
            <v>13.873420943774462</v>
          </cell>
          <cell r="N138">
            <v>15.3219338956947</v>
          </cell>
          <cell r="O138">
            <v>16.054906367021982</v>
          </cell>
          <cell r="P138">
            <v>17.205066811689342</v>
          </cell>
          <cell r="Q138">
            <v>17.70464449654812</v>
          </cell>
          <cell r="R138">
            <v>18.141313218791137</v>
          </cell>
          <cell r="S138">
            <v>19.089171236421322</v>
          </cell>
          <cell r="T138">
            <v>19.454865371261192</v>
          </cell>
          <cell r="U138">
            <v>20.169589581405415</v>
          </cell>
          <cell r="V138">
            <v>20.946266594346554</v>
          </cell>
          <cell r="W138">
            <v>21.804563607459578</v>
          </cell>
          <cell r="X138">
            <v>22.283210077639847</v>
          </cell>
        </row>
        <row r="139">
          <cell r="B139" t="str">
            <v xml:space="preserve">    Travel 3/</v>
          </cell>
          <cell r="D139">
            <v>3.759590792838873</v>
          </cell>
          <cell r="E139">
            <v>5.0277330470567181</v>
          </cell>
          <cell r="F139">
            <v>4.6383044079250491</v>
          </cell>
          <cell r="G139">
            <v>4.579530638852674</v>
          </cell>
          <cell r="H139">
            <v>4.1974413373756514</v>
          </cell>
          <cell r="I139">
            <v>7.0249385317878472</v>
          </cell>
          <cell r="J139">
            <v>10.748835542816195</v>
          </cell>
          <cell r="K139">
            <v>15.63071297989031</v>
          </cell>
          <cell r="L139">
            <v>8.3306185629678087</v>
          </cell>
          <cell r="M139">
            <v>13.788568216289601</v>
          </cell>
          <cell r="N139">
            <v>15.074935471264931</v>
          </cell>
          <cell r="O139">
            <v>15.618660437790503</v>
          </cell>
          <cell r="P139">
            <v>16.080889043780193</v>
          </cell>
          <cell r="Q139">
            <v>15.780267517954897</v>
          </cell>
          <cell r="R139">
            <v>15.786419194450177</v>
          </cell>
          <cell r="S139">
            <v>16.532866838103324</v>
          </cell>
          <cell r="T139">
            <v>16.757320896696474</v>
          </cell>
          <cell r="U139">
            <v>17.275157200213879</v>
          </cell>
          <cell r="V139">
            <v>17.840395695335562</v>
          </cell>
          <cell r="W139">
            <v>18.46988763922176</v>
          </cell>
          <cell r="X139">
            <v>18.776642916277563</v>
          </cell>
        </row>
        <row r="140">
          <cell r="B140" t="str">
            <v xml:space="preserve">    Communications 3/</v>
          </cell>
          <cell r="D140">
            <v>0.84398976982097162</v>
          </cell>
          <cell r="E140">
            <v>0.28627661477903021</v>
          </cell>
          <cell r="F140">
            <v>0.39932422054983868</v>
          </cell>
          <cell r="G140">
            <v>0.97783572359843562</v>
          </cell>
          <cell r="H140">
            <v>0.59963447676795012</v>
          </cell>
          <cell r="I140">
            <v>0.89567966280295042</v>
          </cell>
          <cell r="J140">
            <v>0.68075958437835893</v>
          </cell>
          <cell r="K140">
            <v>1.0968921389396709</v>
          </cell>
          <cell r="L140">
            <v>1.6661237125935617</v>
          </cell>
          <cell r="M140">
            <v>0.70003500175008737</v>
          </cell>
          <cell r="N140">
            <v>0.71067552935963241</v>
          </cell>
          <cell r="O140">
            <v>0.79134546218138546</v>
          </cell>
          <cell r="P140">
            <v>0.8147650448848629</v>
          </cell>
          <cell r="Q140">
            <v>0.79953355424304795</v>
          </cell>
          <cell r="R140">
            <v>0.79984523918547568</v>
          </cell>
          <cell r="S140">
            <v>0.83766525313056839</v>
          </cell>
          <cell r="T140">
            <v>0.84903759209928786</v>
          </cell>
          <cell r="U140">
            <v>0.87527463147750306</v>
          </cell>
          <cell r="V140">
            <v>0.90391338189700166</v>
          </cell>
          <cell r="W140">
            <v>0.93580764038723596</v>
          </cell>
          <cell r="X140">
            <v>0.95134990775806327</v>
          </cell>
        </row>
        <row r="141">
          <cell r="B141" t="str">
            <v xml:space="preserve">    Embassies 4/</v>
          </cell>
          <cell r="D141">
            <v>2.4552429667519173</v>
          </cell>
          <cell r="E141">
            <v>2.0397208803005902</v>
          </cell>
          <cell r="F141">
            <v>1.6587313776685608</v>
          </cell>
          <cell r="G141">
            <v>1.776401564537158</v>
          </cell>
          <cell r="H141">
            <v>1.3944987831812794</v>
          </cell>
          <cell r="I141">
            <v>1.7211099402880226</v>
          </cell>
          <cell r="J141">
            <v>1.8093873163740595</v>
          </cell>
          <cell r="K141">
            <v>2.4680073126142599</v>
          </cell>
          <cell r="L141">
            <v>1.7494298982232399</v>
          </cell>
          <cell r="M141">
            <v>1.8031204590532555</v>
          </cell>
          <cell r="N141">
            <v>1.7443853902463706</v>
          </cell>
          <cell r="O141">
            <v>1.7701148496162569</v>
          </cell>
          <cell r="P141">
            <v>1.7339792928921842</v>
          </cell>
          <cell r="Q141">
            <v>1.7410949811754017</v>
          </cell>
          <cell r="R141">
            <v>1.7316274636095776</v>
          </cell>
          <cell r="S141">
            <v>1.7461472265377718</v>
          </cell>
          <cell r="T141">
            <v>1.7041159194414086</v>
          </cell>
          <cell r="U141">
            <v>1.691524964695841</v>
          </cell>
          <cell r="V141">
            <v>1.6819874187128159</v>
          </cell>
          <cell r="W141">
            <v>1.6766575550573406</v>
          </cell>
          <cell r="X141">
            <v>1.6411939996681137</v>
          </cell>
        </row>
        <row r="142">
          <cell r="B142" t="str">
            <v xml:space="preserve">    Technical assistance 4/</v>
          </cell>
          <cell r="D142">
            <v>6.1892583120204581</v>
          </cell>
          <cell r="E142">
            <v>7.5505457147969217</v>
          </cell>
          <cell r="F142">
            <v>2.4420211949009363</v>
          </cell>
          <cell r="G142">
            <v>4.8891786179921777</v>
          </cell>
          <cell r="H142">
            <v>5.6198300962205563</v>
          </cell>
          <cell r="I142">
            <v>12.240955391640323</v>
          </cell>
          <cell r="J142">
            <v>12.199928341096379</v>
          </cell>
          <cell r="K142">
            <v>12.157221206581353</v>
          </cell>
          <cell r="L142">
            <v>7.4975567066710287</v>
          </cell>
          <cell r="M142">
            <v>15.697754584698931</v>
          </cell>
          <cell r="N142">
            <v>17.228497681445639</v>
          </cell>
          <cell r="O142">
            <v>17.076402078650947</v>
          </cell>
          <cell r="P142">
            <v>16.744544782094927</v>
          </cell>
          <cell r="Q142">
            <v>15.767616990844138</v>
          </cell>
          <cell r="R142">
            <v>15.3143337240199</v>
          </cell>
          <cell r="S142">
            <v>15.274723048174677</v>
          </cell>
          <cell r="T142">
            <v>14.744853574336483</v>
          </cell>
          <cell r="U142">
            <v>14.476667070218136</v>
          </cell>
          <cell r="V142">
            <v>14.238418782205162</v>
          </cell>
          <cell r="W142">
            <v>14.038872634810753</v>
          </cell>
          <cell r="X142">
            <v>13.456490938083213</v>
          </cell>
        </row>
        <row r="143">
          <cell r="B143" t="str">
            <v xml:space="preserve">    Other 3/</v>
          </cell>
          <cell r="D143">
            <v>12.404092071611251</v>
          </cell>
          <cell r="E143">
            <v>4.3657183753802098</v>
          </cell>
          <cell r="F143">
            <v>3.3021041314698198</v>
          </cell>
          <cell r="G143">
            <v>8.9146023468057383</v>
          </cell>
          <cell r="H143">
            <v>2.1614731139309833</v>
          </cell>
          <cell r="I143">
            <v>2.8099754127151386</v>
          </cell>
          <cell r="J143">
            <v>3.4037979218917949</v>
          </cell>
          <cell r="K143">
            <v>17.367458866544787</v>
          </cell>
          <cell r="L143">
            <v>6.5145437162408264</v>
          </cell>
          <cell r="M143">
            <v>4.4335550110838868</v>
          </cell>
          <cell r="N143">
            <v>5.1254780602300762</v>
          </cell>
          <cell r="O143">
            <v>5.6227177576045815</v>
          </cell>
          <cell r="P143">
            <v>5.7891200557608693</v>
          </cell>
          <cell r="Q143">
            <v>5.6808963064637616</v>
          </cell>
          <cell r="R143">
            <v>5.6831109100020631</v>
          </cell>
          <cell r="S143">
            <v>5.9518320617171963</v>
          </cell>
          <cell r="T143">
            <v>6.0326355228107298</v>
          </cell>
          <cell r="U143">
            <v>6.2190565920769965</v>
          </cell>
          <cell r="V143">
            <v>6.422542450320802</v>
          </cell>
          <cell r="W143">
            <v>6.6491595501198351</v>
          </cell>
          <cell r="X143">
            <v>6.7595914498599239</v>
          </cell>
        </row>
        <row r="145">
          <cell r="B145" t="str">
            <v xml:space="preserve">  Factor services</v>
          </cell>
          <cell r="D145">
            <v>59.667519181585661</v>
          </cell>
          <cell r="E145">
            <v>68.885310431204132</v>
          </cell>
          <cell r="F145">
            <v>77.05421594225156</v>
          </cell>
          <cell r="G145">
            <v>68.774445893089975</v>
          </cell>
          <cell r="H145">
            <v>76.46367742744205</v>
          </cell>
          <cell r="I145">
            <v>61.714085001756239</v>
          </cell>
          <cell r="J145">
            <v>55.678968111787889</v>
          </cell>
          <cell r="K145">
            <v>34.003656307129795</v>
          </cell>
          <cell r="L145">
            <v>60.013030897754518</v>
          </cell>
          <cell r="M145">
            <v>49.703545783349774</v>
          </cell>
          <cell r="N145">
            <v>44.794093971758656</v>
          </cell>
          <cell r="O145">
            <v>43.06585304713434</v>
          </cell>
          <cell r="P145">
            <v>41.631634968897608</v>
          </cell>
          <cell r="Q145">
            <v>42.525946152770629</v>
          </cell>
          <cell r="R145">
            <v>42.543350249941668</v>
          </cell>
          <cell r="S145">
            <v>40.567594335915139</v>
          </cell>
          <cell r="T145">
            <v>40.457171123354428</v>
          </cell>
          <cell r="U145">
            <v>39.292729959912229</v>
          </cell>
          <cell r="V145">
            <v>37.966475677182103</v>
          </cell>
          <cell r="W145">
            <v>36.425051372943493</v>
          </cell>
          <cell r="X145">
            <v>36.131520710713275</v>
          </cell>
        </row>
        <row r="146">
          <cell r="B146" t="str">
            <v xml:space="preserve">    Public sector's interest payments</v>
          </cell>
          <cell r="D146">
            <v>59.667519181585661</v>
          </cell>
          <cell r="E146">
            <v>66.73823582036141</v>
          </cell>
          <cell r="F146">
            <v>75.211181078175386</v>
          </cell>
          <cell r="G146">
            <v>67.144719687092575</v>
          </cell>
          <cell r="H146">
            <v>75.069178644260759</v>
          </cell>
          <cell r="I146">
            <v>59.07973305233579</v>
          </cell>
          <cell r="J146">
            <v>51.737728412755281</v>
          </cell>
          <cell r="K146">
            <v>28.702010968921389</v>
          </cell>
          <cell r="L146">
            <v>56.321900424874741</v>
          </cell>
          <cell r="M146">
            <v>44.80330077109916</v>
          </cell>
          <cell r="N146">
            <v>39.690151533630385</v>
          </cell>
          <cell r="O146">
            <v>37.859632901204179</v>
          </cell>
          <cell r="P146">
            <v>36.531695872155886</v>
          </cell>
          <cell r="Q146">
            <v>37.40507856107827</v>
          </cell>
          <cell r="R146">
            <v>37.450328298148797</v>
          </cell>
          <cell r="S146">
            <v>35.431867199039338</v>
          </cell>
          <cell r="T146">
            <v>35.445065477938527</v>
          </cell>
          <cell r="U146">
            <v>34.31765653433623</v>
          </cell>
          <cell r="V146">
            <v>33.019453857438528</v>
          </cell>
          <cell r="W146">
            <v>31.493705622774844</v>
          </cell>
          <cell r="X146">
            <v>31.304479535218828</v>
          </cell>
        </row>
        <row r="147">
          <cell r="B147" t="str">
            <v xml:space="preserve">    Other </v>
          </cell>
          <cell r="D147">
            <v>0</v>
          </cell>
          <cell r="E147">
            <v>2.1470746108427265</v>
          </cell>
          <cell r="F147">
            <v>1.8430348640761782</v>
          </cell>
          <cell r="G147">
            <v>1.6297262059973929</v>
          </cell>
          <cell r="H147">
            <v>1.3944987831812794</v>
          </cell>
          <cell r="I147">
            <v>2.6343519494204428</v>
          </cell>
          <cell r="J147">
            <v>3.9412396990326046</v>
          </cell>
          <cell r="K147">
            <v>5.3016453382084094</v>
          </cell>
          <cell r="L147">
            <v>3.6911304728797765</v>
          </cell>
          <cell r="M147">
            <v>4.9002450122506129</v>
          </cell>
          <cell r="N147">
            <v>5.1039424381282696</v>
          </cell>
          <cell r="O147">
            <v>5.2062201459301676</v>
          </cell>
          <cell r="P147">
            <v>5.0999390967417177</v>
          </cell>
          <cell r="Q147">
            <v>5.1208675916923578</v>
          </cell>
          <cell r="R147">
            <v>5.0930219517928759</v>
          </cell>
          <cell r="S147">
            <v>5.1357271368757997</v>
          </cell>
          <cell r="T147">
            <v>5.0121056454159083</v>
          </cell>
          <cell r="U147">
            <v>4.9750734255760047</v>
          </cell>
          <cell r="V147">
            <v>4.9470218197435774</v>
          </cell>
          <cell r="W147">
            <v>4.9313457501686493</v>
          </cell>
          <cell r="X147">
            <v>4.8270411754944531</v>
          </cell>
        </row>
        <row r="150">
          <cell r="B150" t="str">
            <v>Memorandum items:</v>
          </cell>
        </row>
        <row r="152">
          <cell r="B152" t="str">
            <v>(In percent of GDP)</v>
          </cell>
        </row>
        <row r="154">
          <cell r="B154" t="str">
            <v xml:space="preserve">  Services</v>
          </cell>
          <cell r="D154">
            <v>25.000000000000007</v>
          </cell>
          <cell r="E154">
            <v>32.093908015061864</v>
          </cell>
          <cell r="F154">
            <v>35.270091655652102</v>
          </cell>
          <cell r="G154">
            <v>33.937930411206501</v>
          </cell>
          <cell r="H154">
            <v>39.143332967265039</v>
          </cell>
          <cell r="I154">
            <v>30.174563065908611</v>
          </cell>
          <cell r="J154">
            <v>28.341502737171393</v>
          </cell>
          <cell r="M154">
            <v>23.361357438774977</v>
          </cell>
          <cell r="N154">
            <v>21.951700246505808</v>
          </cell>
          <cell r="O154">
            <v>20.858138412228293</v>
          </cell>
          <cell r="P154">
            <v>19.976389938038363</v>
          </cell>
          <cell r="Q154">
            <v>18.860751235774764</v>
          </cell>
          <cell r="R154">
            <v>18.02804944063714</v>
          </cell>
          <cell r="S154">
            <v>16.780129220100086</v>
          </cell>
          <cell r="T154">
            <v>16.138009980802558</v>
          </cell>
          <cell r="U154">
            <v>15.259617770148623</v>
          </cell>
          <cell r="V154">
            <v>14.403640658235114</v>
          </cell>
          <cell r="W154">
            <v>13.561995772439067</v>
          </cell>
          <cell r="X154">
            <v>13.004121192390514</v>
          </cell>
        </row>
        <row r="155">
          <cell r="B155" t="str">
            <v xml:space="preserve">    Nonfactor services</v>
          </cell>
          <cell r="D155">
            <v>10.083120204603588</v>
          </cell>
          <cell r="E155">
            <v>9.985919849381391</v>
          </cell>
          <cell r="F155">
            <v>8.0929990682758834</v>
          </cell>
          <cell r="G155">
            <v>10.597306823316762</v>
          </cell>
          <cell r="H155">
            <v>9.2129011128259268</v>
          </cell>
          <cell r="I155">
            <v>11.552607566505229</v>
          </cell>
          <cell r="J155">
            <v>12.56124646574024</v>
          </cell>
          <cell r="M155">
            <v>11.749934448581467</v>
          </cell>
          <cell r="N155">
            <v>12.118635009687221</v>
          </cell>
          <cell r="O155">
            <v>11.875403175250177</v>
          </cell>
          <cell r="P155">
            <v>11.659892199070642</v>
          </cell>
          <cell r="Q155">
            <v>10.840038321241167</v>
          </cell>
          <cell r="R155">
            <v>10.358313223874232</v>
          </cell>
          <cell r="S155">
            <v>9.9728344690475232</v>
          </cell>
          <cell r="T155">
            <v>9.6090276669652486</v>
          </cell>
          <cell r="U155">
            <v>9.2636973668093461</v>
          </cell>
          <cell r="V155">
            <v>8.9350859310975679</v>
          </cell>
          <cell r="W155">
            <v>8.6220318451317119</v>
          </cell>
          <cell r="X155">
            <v>8.3055344505156814</v>
          </cell>
        </row>
        <row r="156">
          <cell r="B156" t="str">
            <v xml:space="preserve">    Factor services</v>
          </cell>
          <cell r="D156">
            <v>14.916879795396421</v>
          </cell>
          <cell r="E156">
            <v>22.107988165680471</v>
          </cell>
          <cell r="F156">
            <v>27.177092587376215</v>
          </cell>
          <cell r="G156">
            <v>23.340623587889745</v>
          </cell>
          <cell r="H156">
            <v>29.930431854439117</v>
          </cell>
          <cell r="I156">
            <v>18.621955499403381</v>
          </cell>
          <cell r="J156">
            <v>15.780256271431151</v>
          </cell>
          <cell r="M156">
            <v>11.611422990193509</v>
          </cell>
          <cell r="N156">
            <v>9.8330652368185891</v>
          </cell>
          <cell r="O156">
            <v>8.982735236978117</v>
          </cell>
          <cell r="P156">
            <v>8.3164977389677226</v>
          </cell>
          <cell r="Q156">
            <v>8.0207129145335969</v>
          </cell>
          <cell r="R156">
            <v>7.6697362167629084</v>
          </cell>
          <cell r="S156">
            <v>6.8072947510525648</v>
          </cell>
          <cell r="T156">
            <v>6.5289823138373073</v>
          </cell>
          <cell r="U156">
            <v>5.9959204033392792</v>
          </cell>
          <cell r="V156">
            <v>5.4685547271375476</v>
          </cell>
          <cell r="W156">
            <v>4.939963927307355</v>
          </cell>
          <cell r="X156">
            <v>4.6985867418748324</v>
          </cell>
        </row>
        <row r="158">
          <cell r="B158" t="str">
            <v>Sources: Data provided by the Nicaraguan authorities; and staff estimates.</v>
          </cell>
        </row>
        <row r="159">
          <cell r="B159" t="str">
            <v>1/ Excluding private transfers to abroad for which no information is available.</v>
          </cell>
        </row>
        <row r="160">
          <cell r="B160" t="str">
            <v>2/ 8% of imports, c.i.f.</v>
          </cell>
        </row>
        <row r="161">
          <cell r="B161" t="str">
            <v>3/ Increase in line with increase in real volume merchandise imports * unit price change.</v>
          </cell>
        </row>
        <row r="162">
          <cell r="B162" t="str">
            <v>4/ Increase in line with increase in official transfers.</v>
          </cell>
        </row>
        <row r="172">
          <cell r="B172" t="str">
            <v>Table 17.  Nicaragua: Service and Private Transfer Payments--Value Indices</v>
          </cell>
        </row>
        <row r="174">
          <cell r="J174" t="str">
            <v>Projected</v>
          </cell>
        </row>
        <row r="175">
          <cell r="D175">
            <v>1990</v>
          </cell>
          <cell r="E175">
            <v>1991</v>
          </cell>
          <cell r="F175">
            <v>1992</v>
          </cell>
          <cell r="G175">
            <v>1993</v>
          </cell>
          <cell r="H175">
            <v>1994</v>
          </cell>
          <cell r="I175">
            <v>1995</v>
          </cell>
          <cell r="J175">
            <v>1996</v>
          </cell>
          <cell r="M175">
            <v>1997</v>
          </cell>
          <cell r="N175">
            <v>1998</v>
          </cell>
          <cell r="O175">
            <v>1999</v>
          </cell>
          <cell r="P175">
            <v>2000</v>
          </cell>
          <cell r="Q175">
            <v>2001</v>
          </cell>
          <cell r="R175">
            <v>2002</v>
          </cell>
          <cell r="S175">
            <v>2003</v>
          </cell>
          <cell r="T175">
            <v>2004</v>
          </cell>
          <cell r="U175">
            <v>2005</v>
          </cell>
          <cell r="V175">
            <v>2006</v>
          </cell>
          <cell r="W175">
            <v>2007</v>
          </cell>
          <cell r="X175">
            <v>2008</v>
          </cell>
        </row>
        <row r="176">
          <cell r="I176" t="str">
            <v>Prel.</v>
          </cell>
        </row>
        <row r="179">
          <cell r="B179" t="str">
            <v>(1990 = 100)</v>
          </cell>
        </row>
        <row r="181">
          <cell r="B181" t="str">
            <v>Services</v>
          </cell>
          <cell r="D181">
            <v>100</v>
          </cell>
          <cell r="E181">
            <v>142.9411764705882</v>
          </cell>
          <cell r="F181">
            <v>166.52173913043478</v>
          </cell>
          <cell r="G181">
            <v>156.93094629156005</v>
          </cell>
          <cell r="H181">
            <v>183.40243734015337</v>
          </cell>
          <cell r="I181">
            <v>145.62659846547311</v>
          </cell>
          <cell r="J181">
            <v>142.76214833759587</v>
          </cell>
          <cell r="M181">
            <v>120.5639386189258</v>
          </cell>
          <cell r="N181">
            <v>118.75880552429665</v>
          </cell>
          <cell r="O181">
            <v>122.81197708439895</v>
          </cell>
          <cell r="P181">
            <v>125.24596685421994</v>
          </cell>
          <cell r="Q181">
            <v>126.35564187573773</v>
          </cell>
          <cell r="R181">
            <v>130.09559551415651</v>
          </cell>
          <cell r="S181">
            <v>130.43296166125785</v>
          </cell>
          <cell r="T181">
            <v>135.12018655760397</v>
          </cell>
          <cell r="U181">
            <v>137.62334631757744</v>
          </cell>
          <cell r="V181">
            <v>139.92616709791278</v>
          </cell>
          <cell r="W181">
            <v>141.91505383336334</v>
          </cell>
          <cell r="X181">
            <v>146.57640696576476</v>
          </cell>
        </row>
        <row r="183">
          <cell r="B183" t="str">
            <v xml:space="preserve">  Nonfactor services</v>
          </cell>
          <cell r="D183">
            <v>100</v>
          </cell>
          <cell r="E183">
            <v>110.27266962587186</v>
          </cell>
          <cell r="F183">
            <v>94.736842105263179</v>
          </cell>
          <cell r="G183">
            <v>121.49651236525037</v>
          </cell>
          <cell r="H183">
            <v>107.02587190868726</v>
          </cell>
          <cell r="I183">
            <v>138.23715916296754</v>
          </cell>
          <cell r="J183">
            <v>156.88015218769803</v>
          </cell>
          <cell r="M183">
            <v>150.34876347495234</v>
          </cell>
          <cell r="N183">
            <v>162.55353811033595</v>
          </cell>
          <cell r="O183">
            <v>173.36387469879506</v>
          </cell>
          <cell r="P183">
            <v>181.25347520608742</v>
          </cell>
          <cell r="Q183">
            <v>180.05763141035791</v>
          </cell>
          <cell r="R183">
            <v>185.33095197232211</v>
          </cell>
          <cell r="S183">
            <v>192.20103827287136</v>
          </cell>
          <cell r="T183">
            <v>199.47788935181455</v>
          </cell>
          <cell r="U183">
            <v>207.14663415663793</v>
          </cell>
          <cell r="V183">
            <v>215.21396933520714</v>
          </cell>
          <cell r="W183">
            <v>223.69668499892535</v>
          </cell>
          <cell r="X183">
            <v>232.11099398370848</v>
          </cell>
        </row>
        <row r="184">
          <cell r="B184" t="str">
            <v xml:space="preserve">    Freight and insurance </v>
          </cell>
          <cell r="D184">
            <v>100</v>
          </cell>
          <cell r="E184">
            <v>115.33101045296148</v>
          </cell>
          <cell r="F184">
            <v>119.16376306620209</v>
          </cell>
          <cell r="G184">
            <v>107.83972125435508</v>
          </cell>
          <cell r="H184">
            <v>119.47700348432025</v>
          </cell>
          <cell r="I184">
            <v>134.84320557491259</v>
          </cell>
          <cell r="J184">
            <v>150.52264808362335</v>
          </cell>
          <cell r="M184">
            <v>113.93728222996491</v>
          </cell>
          <cell r="N184">
            <v>123.94935470383248</v>
          </cell>
          <cell r="O184">
            <v>134.3115512195119</v>
          </cell>
          <cell r="P184">
            <v>146.78611567944216</v>
          </cell>
          <cell r="Q184">
            <v>152.386577062952</v>
          </cell>
          <cell r="R184">
            <v>160.76673068354006</v>
          </cell>
          <cell r="S184">
            <v>169.60525117594105</v>
          </cell>
          <cell r="T184">
            <v>179.06608188525954</v>
          </cell>
          <cell r="U184">
            <v>189.08367719680402</v>
          </cell>
          <cell r="V184">
            <v>199.65051265281562</v>
          </cell>
          <cell r="W184">
            <v>210.78549911197828</v>
          </cell>
          <cell r="X184">
            <v>222.48805082193576</v>
          </cell>
        </row>
        <row r="185">
          <cell r="B185" t="str">
            <v xml:space="preserve">    Travel </v>
          </cell>
          <cell r="D185">
            <v>100</v>
          </cell>
          <cell r="E185">
            <v>191.15646258503403</v>
          </cell>
          <cell r="F185">
            <v>205.44217687074831</v>
          </cell>
          <cell r="G185">
            <v>191.15646258503403</v>
          </cell>
          <cell r="H185">
            <v>204.76190476190479</v>
          </cell>
          <cell r="I185">
            <v>272.10884353741494</v>
          </cell>
          <cell r="J185">
            <v>408.16326530612247</v>
          </cell>
          <cell r="M185">
            <v>442.17687074829934</v>
          </cell>
          <cell r="N185">
            <v>476.1904761904762</v>
          </cell>
          <cell r="O185">
            <v>510.20408163265307</v>
          </cell>
          <cell r="P185">
            <v>535.71428571428578</v>
          </cell>
          <cell r="Q185">
            <v>530.35714285714289</v>
          </cell>
          <cell r="R185">
            <v>546.26785714285722</v>
          </cell>
          <cell r="S185">
            <v>573.58125000000007</v>
          </cell>
          <cell r="T185">
            <v>602.26031250000017</v>
          </cell>
          <cell r="U185">
            <v>632.37332812500017</v>
          </cell>
          <cell r="V185">
            <v>663.99199453125016</v>
          </cell>
          <cell r="W185">
            <v>697.19159425781265</v>
          </cell>
          <cell r="X185">
            <v>732.0511739707033</v>
          </cell>
        </row>
        <row r="186">
          <cell r="B186" t="str">
            <v xml:space="preserve">    Communications </v>
          </cell>
          <cell r="D186">
            <v>100</v>
          </cell>
          <cell r="E186">
            <v>48.484848484848492</v>
          </cell>
          <cell r="F186">
            <v>78.787878787878796</v>
          </cell>
          <cell r="G186">
            <v>181.81818181818184</v>
          </cell>
          <cell r="H186">
            <v>130.30303030303031</v>
          </cell>
          <cell r="I186">
            <v>154.54545454545453</v>
          </cell>
          <cell r="J186">
            <v>115.15151515151516</v>
          </cell>
          <cell r="M186">
            <v>100</v>
          </cell>
          <cell r="N186">
            <v>100</v>
          </cell>
          <cell r="O186">
            <v>115.15151515151516</v>
          </cell>
          <cell r="P186">
            <v>120.90909090909091</v>
          </cell>
          <cell r="Q186">
            <v>119.7</v>
          </cell>
          <cell r="R186">
            <v>123.29100000000001</v>
          </cell>
          <cell r="S186">
            <v>129.45555000000002</v>
          </cell>
          <cell r="T186">
            <v>135.92832750000002</v>
          </cell>
          <cell r="U186">
            <v>142.724743875</v>
          </cell>
          <cell r="V186">
            <v>149.86098106875002</v>
          </cell>
          <cell r="W186">
            <v>157.35403012218754</v>
          </cell>
          <cell r="X186">
            <v>165.22173162829691</v>
          </cell>
        </row>
        <row r="187">
          <cell r="B187" t="str">
            <v xml:space="preserve">    Embassies </v>
          </cell>
          <cell r="D187">
            <v>100</v>
          </cell>
          <cell r="E187">
            <v>118.75</v>
          </cell>
          <cell r="F187">
            <v>112.50000000000003</v>
          </cell>
          <cell r="G187">
            <v>113.54166666666667</v>
          </cell>
          <cell r="H187">
            <v>104.16666666666667</v>
          </cell>
          <cell r="I187">
            <v>102.08333333333334</v>
          </cell>
          <cell r="J187">
            <v>105.20833333333333</v>
          </cell>
          <cell r="M187">
            <v>88.541666666666671</v>
          </cell>
          <cell r="N187">
            <v>84.375</v>
          </cell>
          <cell r="O187">
            <v>88.541666666666671</v>
          </cell>
          <cell r="P187">
            <v>88.453125000000014</v>
          </cell>
          <cell r="Q187">
            <v>89.603015624999998</v>
          </cell>
          <cell r="R187">
            <v>91.75348799999999</v>
          </cell>
          <cell r="S187">
            <v>92.762776368000004</v>
          </cell>
          <cell r="T187">
            <v>93.783166908047988</v>
          </cell>
          <cell r="U187">
            <v>94.814781744036509</v>
          </cell>
          <cell r="V187">
            <v>95.857744343220887</v>
          </cell>
          <cell r="W187">
            <v>96.912179530996312</v>
          </cell>
          <cell r="X187">
            <v>97.97821350583726</v>
          </cell>
        </row>
        <row r="188">
          <cell r="B188" t="str">
            <v xml:space="preserve">    Technical assistance </v>
          </cell>
          <cell r="D188">
            <v>100</v>
          </cell>
          <cell r="E188">
            <v>174.38016528925621</v>
          </cell>
          <cell r="F188">
            <v>65.702479338842977</v>
          </cell>
          <cell r="G188">
            <v>123.96694214876034</v>
          </cell>
          <cell r="H188">
            <v>166.52892561983469</v>
          </cell>
          <cell r="I188">
            <v>288.01652892561987</v>
          </cell>
          <cell r="J188">
            <v>281.40495867768595</v>
          </cell>
          <cell r="M188">
            <v>305.78512396694214</v>
          </cell>
          <cell r="N188">
            <v>330.57851239669424</v>
          </cell>
          <cell r="O188">
            <v>338.84297520661158</v>
          </cell>
          <cell r="P188">
            <v>338.84297520661158</v>
          </cell>
          <cell r="Q188">
            <v>321.90082644628097</v>
          </cell>
          <cell r="R188">
            <v>321.90082644628097</v>
          </cell>
          <cell r="S188">
            <v>321.90082644628097</v>
          </cell>
          <cell r="T188">
            <v>321.90082644628097</v>
          </cell>
          <cell r="U188">
            <v>321.90082644628097</v>
          </cell>
          <cell r="V188">
            <v>321.90082644628097</v>
          </cell>
          <cell r="W188">
            <v>321.90082644628097</v>
          </cell>
          <cell r="X188">
            <v>318.68181818181813</v>
          </cell>
        </row>
        <row r="189">
          <cell r="B189" t="str">
            <v xml:space="preserve">    Other </v>
          </cell>
          <cell r="D189">
            <v>100</v>
          </cell>
          <cell r="E189">
            <v>50.309278350515463</v>
          </cell>
          <cell r="F189">
            <v>44.329896907216494</v>
          </cell>
          <cell r="G189">
            <v>112.78350515463917</v>
          </cell>
          <cell r="H189">
            <v>31.958762886597935</v>
          </cell>
          <cell r="I189">
            <v>32.989690721649481</v>
          </cell>
          <cell r="J189">
            <v>39.175257731958766</v>
          </cell>
          <cell r="M189">
            <v>43.092783505154635</v>
          </cell>
          <cell r="N189">
            <v>49.072164948453612</v>
          </cell>
          <cell r="O189">
            <v>55.670103092783506</v>
          </cell>
          <cell r="P189">
            <v>58.453608247422686</v>
          </cell>
          <cell r="Q189">
            <v>57.869072164948456</v>
          </cell>
          <cell r="R189">
            <v>59.605144329896909</v>
          </cell>
          <cell r="S189">
            <v>62.585401546391765</v>
          </cell>
          <cell r="T189">
            <v>65.714671623711354</v>
          </cell>
          <cell r="U189">
            <v>69.000405204896907</v>
          </cell>
          <cell r="V189">
            <v>72.450425465141763</v>
          </cell>
          <cell r="W189">
            <v>76.072946738398855</v>
          </cell>
          <cell r="X189">
            <v>79.876594075318792</v>
          </cell>
        </row>
        <row r="191">
          <cell r="B191" t="str">
            <v xml:space="preserve">  Factor services</v>
          </cell>
          <cell r="D191">
            <v>100</v>
          </cell>
          <cell r="E191">
            <v>165.02357479639949</v>
          </cell>
          <cell r="F191">
            <v>215.04500642948989</v>
          </cell>
          <cell r="G191">
            <v>180.88298328332618</v>
          </cell>
          <cell r="H191">
            <v>235.02945992284609</v>
          </cell>
          <cell r="I191">
            <v>150.6215173596228</v>
          </cell>
          <cell r="J191">
            <v>133.21903129018432</v>
          </cell>
          <cell r="M191">
            <v>100.43077582511788</v>
          </cell>
          <cell r="N191">
            <v>89.155593656236604</v>
          </cell>
          <cell r="O191">
            <v>88.641234462065995</v>
          </cell>
          <cell r="P191">
            <v>87.387483926275181</v>
          </cell>
          <cell r="Q191">
            <v>90.055582940420067</v>
          </cell>
          <cell r="R191">
            <v>92.759051521645944</v>
          </cell>
          <cell r="S191">
            <v>88.680601259837104</v>
          </cell>
          <cell r="T191">
            <v>91.617358736570893</v>
          </cell>
          <cell r="U191">
            <v>90.628822133180307</v>
          </cell>
          <cell r="V191">
            <v>89.035098033097825</v>
          </cell>
          <cell r="W191">
            <v>86.634457027494733</v>
          </cell>
          <cell r="X191">
            <v>88.758985736747462</v>
          </cell>
        </row>
        <row r="193">
          <cell r="B193" t="str">
            <v>(Percent change)</v>
          </cell>
        </row>
        <row r="195">
          <cell r="B195" t="str">
            <v>Services</v>
          </cell>
          <cell r="E195">
            <v>42.941176470588196</v>
          </cell>
          <cell r="F195">
            <v>16.49668992664164</v>
          </cell>
          <cell r="G195">
            <v>-5.7594839502380868</v>
          </cell>
          <cell r="H195">
            <v>16.86824152542372</v>
          </cell>
          <cell r="I195">
            <v>-20.597239285657942</v>
          </cell>
          <cell r="J195">
            <v>-1.9669827889005953</v>
          </cell>
          <cell r="M195">
            <v>-15.549086348978857</v>
          </cell>
          <cell r="N195">
            <v>-1.497241310550379</v>
          </cell>
          <cell r="O195">
            <v>3.4129440273572564</v>
          </cell>
          <cell r="P195">
            <v>1.9818830602721382</v>
          </cell>
          <cell r="Q195">
            <v>0.88599661082051639</v>
          </cell>
          <cell r="R195">
            <v>2.9598627990800486</v>
          </cell>
          <cell r="S195">
            <v>0.25932172858582625</v>
          </cell>
          <cell r="T195">
            <v>3.5935892558501603</v>
          </cell>
          <cell r="U195">
            <v>1.8525431497286471</v>
          </cell>
          <cell r="V195">
            <v>1.6732777119235154</v>
          </cell>
          <cell r="W195">
            <v>1.421382988400488</v>
          </cell>
          <cell r="X195">
            <v>3.2846079443233478</v>
          </cell>
        </row>
        <row r="197">
          <cell r="B197" t="str">
            <v xml:space="preserve">  Nonfactor services</v>
          </cell>
          <cell r="E197">
            <v>10.272669625871856</v>
          </cell>
          <cell r="F197">
            <v>-14.088556641748074</v>
          </cell>
          <cell r="G197">
            <v>28.246318607764252</v>
          </cell>
          <cell r="H197">
            <v>-11.910334029227576</v>
          </cell>
          <cell r="I197">
            <v>29.162376066330253</v>
          </cell>
          <cell r="J197">
            <v>13.486238532110084</v>
          </cell>
          <cell r="M197">
            <v>-4.1632983023443648</v>
          </cell>
          <cell r="N197">
            <v>8.1176421762969131</v>
          </cell>
          <cell r="O197">
            <v>6.6503237727876474</v>
          </cell>
          <cell r="P197">
            <v>4.5508907325703563</v>
          </cell>
          <cell r="Q197">
            <v>-0.65976323729507458</v>
          </cell>
          <cell r="R197">
            <v>2.9286848442130697</v>
          </cell>
          <cell r="S197">
            <v>3.7069287280061314</v>
          </cell>
          <cell r="T197">
            <v>3.7860623149247097</v>
          </cell>
          <cell r="U197">
            <v>3.8444084353119301</v>
          </cell>
          <cell r="V197">
            <v>3.8945045915971477</v>
          </cell>
          <cell r="W197">
            <v>3.9415265142505262</v>
          </cell>
          <cell r="X197">
            <v>3.7614813043937323</v>
          </cell>
        </row>
        <row r="198">
          <cell r="B198" t="str">
            <v xml:space="preserve">    Freight and insurance </v>
          </cell>
          <cell r="E198">
            <v>15.331010452961479</v>
          </cell>
          <cell r="F198">
            <v>3.3232628398793373</v>
          </cell>
          <cell r="G198">
            <v>-9.5029239766084572</v>
          </cell>
          <cell r="H198">
            <v>10.791276252019433</v>
          </cell>
          <cell r="I198">
            <v>12.861221525872079</v>
          </cell>
          <cell r="J198">
            <v>11.627906976744185</v>
          </cell>
          <cell r="M198">
            <v>-24.305555555555546</v>
          </cell>
          <cell r="N198">
            <v>8.7873541284403611</v>
          </cell>
          <cell r="O198">
            <v>8.3600245765208534</v>
          </cell>
          <cell r="P198">
            <v>9.2877822842969628</v>
          </cell>
          <cell r="Q198">
            <v>3.8153890492887976</v>
          </cell>
          <cell r="R198">
            <v>5.4992728244864786</v>
          </cell>
          <cell r="S198">
            <v>5.4977298193611412</v>
          </cell>
          <cell r="T198">
            <v>5.5781472824236067</v>
          </cell>
          <cell r="U198">
            <v>5.594356678873158</v>
          </cell>
          <cell r="V198">
            <v>5.5884440225971055</v>
          </cell>
          <cell r="W198">
            <v>5.5772391020733059</v>
          </cell>
          <cell r="X198">
            <v>5.5518770310383436</v>
          </cell>
        </row>
        <row r="199">
          <cell r="B199" t="str">
            <v xml:space="preserve">    Travel </v>
          </cell>
          <cell r="E199">
            <v>91.156462585034021</v>
          </cell>
          <cell r="F199">
            <v>7.4733096085409123</v>
          </cell>
          <cell r="G199">
            <v>-6.9536423841059509</v>
          </cell>
          <cell r="H199">
            <v>7.1174377224199281</v>
          </cell>
          <cell r="I199">
            <v>32.890365448504966</v>
          </cell>
          <cell r="J199">
            <v>50.000000000000021</v>
          </cell>
          <cell r="M199">
            <v>8.333333333333325</v>
          </cell>
          <cell r="N199">
            <v>7.6923076923076872</v>
          </cell>
          <cell r="O199">
            <v>7.1428571428571397</v>
          </cell>
          <cell r="P199">
            <v>5.0000000000000044</v>
          </cell>
          <cell r="Q199">
            <v>-1.0000000000000009</v>
          </cell>
          <cell r="R199">
            <v>3.0000000000000027</v>
          </cell>
          <cell r="S199">
            <v>5.0000000000000044</v>
          </cell>
          <cell r="T199">
            <v>5.0000000000000266</v>
          </cell>
          <cell r="U199">
            <v>5.0000000000000044</v>
          </cell>
          <cell r="V199">
            <v>5.0000000000000044</v>
          </cell>
          <cell r="W199">
            <v>5.0000000000000044</v>
          </cell>
          <cell r="X199">
            <v>5.0000000000000044</v>
          </cell>
        </row>
        <row r="200">
          <cell r="B200" t="str">
            <v xml:space="preserve">    Communications </v>
          </cell>
          <cell r="E200">
            <v>-51.515151515151516</v>
          </cell>
          <cell r="F200">
            <v>62.5</v>
          </cell>
          <cell r="G200">
            <v>130.7692307692308</v>
          </cell>
          <cell r="H200">
            <v>-28.333333333333332</v>
          </cell>
          <cell r="I200">
            <v>18.604651162790688</v>
          </cell>
          <cell r="J200">
            <v>-25.49019607843136</v>
          </cell>
          <cell r="M200">
            <v>-13.157894736842113</v>
          </cell>
          <cell r="N200">
            <v>0</v>
          </cell>
          <cell r="O200">
            <v>15.151515151515159</v>
          </cell>
          <cell r="P200">
            <v>5.0000000000000044</v>
          </cell>
          <cell r="Q200">
            <v>-1.0000000000000009</v>
          </cell>
          <cell r="R200">
            <v>3.0000000000000027</v>
          </cell>
          <cell r="S200">
            <v>5.0000000000000044</v>
          </cell>
          <cell r="T200">
            <v>5.0000000000000044</v>
          </cell>
          <cell r="U200">
            <v>4.9999999999999822</v>
          </cell>
          <cell r="V200">
            <v>5.0000000000000044</v>
          </cell>
          <cell r="W200">
            <v>5.0000000000000044</v>
          </cell>
          <cell r="X200">
            <v>5.0000000000000044</v>
          </cell>
        </row>
        <row r="201">
          <cell r="B201" t="str">
            <v xml:space="preserve">    Embassies </v>
          </cell>
          <cell r="E201">
            <v>18.75</v>
          </cell>
          <cell r="F201">
            <v>-5.2631578947368141</v>
          </cell>
          <cell r="G201">
            <v>0.92592592592590783</v>
          </cell>
          <cell r="H201">
            <v>-8.2568807339449499</v>
          </cell>
          <cell r="I201">
            <v>-1.9999999999999907</v>
          </cell>
          <cell r="J201">
            <v>3.0612244897959107</v>
          </cell>
          <cell r="M201">
            <v>-15.841584158415834</v>
          </cell>
          <cell r="N201">
            <v>-4.705882352941182</v>
          </cell>
          <cell r="O201">
            <v>4.9382716049382713</v>
          </cell>
          <cell r="P201">
            <v>-9.9999999999988987E-2</v>
          </cell>
          <cell r="Q201">
            <v>1.2999999999999901</v>
          </cell>
          <cell r="R201">
            <v>2.4000000000000021</v>
          </cell>
          <cell r="S201">
            <v>1.1000000000000121</v>
          </cell>
          <cell r="T201">
            <v>1.0999999999999899</v>
          </cell>
          <cell r="U201">
            <v>1.0999999999999899</v>
          </cell>
          <cell r="V201">
            <v>1.0999999999999677</v>
          </cell>
          <cell r="W201">
            <v>1.0999999999999899</v>
          </cell>
          <cell r="X201">
            <v>1.0999999999999899</v>
          </cell>
        </row>
        <row r="202">
          <cell r="B202" t="str">
            <v xml:space="preserve">    Technical assistance </v>
          </cell>
          <cell r="E202">
            <v>74.380165289256212</v>
          </cell>
          <cell r="F202">
            <v>-62.322274881516584</v>
          </cell>
          <cell r="G202">
            <v>88.679245283018872</v>
          </cell>
          <cell r="H202">
            <v>34.333333333333307</v>
          </cell>
          <cell r="I202">
            <v>72.95285359801494</v>
          </cell>
          <cell r="J202">
            <v>-2.2955523672883893</v>
          </cell>
          <cell r="M202">
            <v>8.6637298091042592</v>
          </cell>
          <cell r="N202">
            <v>8.1081081081081141</v>
          </cell>
          <cell r="O202">
            <v>2.4999999999999911</v>
          </cell>
          <cell r="P202">
            <v>0</v>
          </cell>
          <cell r="Q202">
            <v>-5.0000000000000044</v>
          </cell>
          <cell r="R202">
            <v>0</v>
          </cell>
          <cell r="S202">
            <v>0</v>
          </cell>
          <cell r="T202">
            <v>0</v>
          </cell>
          <cell r="U202">
            <v>0</v>
          </cell>
          <cell r="V202">
            <v>0</v>
          </cell>
          <cell r="W202">
            <v>0</v>
          </cell>
          <cell r="X202">
            <v>-1.000000000000012</v>
          </cell>
        </row>
        <row r="203">
          <cell r="B203" t="str">
            <v xml:space="preserve">    Other </v>
          </cell>
          <cell r="E203">
            <v>-49.690721649484537</v>
          </cell>
          <cell r="F203">
            <v>-11.88524590163934</v>
          </cell>
          <cell r="G203">
            <v>154.41860465116278</v>
          </cell>
          <cell r="H203">
            <v>-71.663619744058508</v>
          </cell>
          <cell r="I203">
            <v>3.2258064516129004</v>
          </cell>
          <cell r="J203">
            <v>18.750000000000021</v>
          </cell>
          <cell r="M203">
            <v>9.9999999999999858</v>
          </cell>
          <cell r="N203">
            <v>13.87559808612442</v>
          </cell>
          <cell r="O203">
            <v>13.445378151260501</v>
          </cell>
          <cell r="P203">
            <v>5.0000000000000044</v>
          </cell>
          <cell r="Q203">
            <v>-1.0000000000000009</v>
          </cell>
          <cell r="R203">
            <v>3.0000000000000027</v>
          </cell>
          <cell r="S203">
            <v>5.0000000000000266</v>
          </cell>
          <cell r="T203">
            <v>5.0000000000000044</v>
          </cell>
          <cell r="U203">
            <v>4.9999999999999822</v>
          </cell>
          <cell r="V203">
            <v>5.0000000000000044</v>
          </cell>
          <cell r="W203">
            <v>5.0000000000000044</v>
          </cell>
          <cell r="X203">
            <v>4.9999999999999822</v>
          </cell>
        </row>
        <row r="205">
          <cell r="B205" t="str">
            <v xml:space="preserve">  Factor services</v>
          </cell>
          <cell r="E205">
            <v>65.023574796399487</v>
          </cell>
          <cell r="F205">
            <v>30.31168831168829</v>
          </cell>
          <cell r="G205">
            <v>-15.885987642017129</v>
          </cell>
          <cell r="H205">
            <v>29.934533175355437</v>
          </cell>
          <cell r="I205">
            <v>-35.913771231458455</v>
          </cell>
          <cell r="J205">
            <v>-11.553784860557759</v>
          </cell>
          <cell r="M205">
            <v>-24.612290862290862</v>
          </cell>
          <cell r="N205">
            <v>-11.22681974349673</v>
          </cell>
          <cell r="O205">
            <v>-0.57692307692309708</v>
          </cell>
          <cell r="P205">
            <v>-1.4144100580270602</v>
          </cell>
          <cell r="Q205">
            <v>3.0531820968730861</v>
          </cell>
          <cell r="R205">
            <v>3.0019999792955332</v>
          </cell>
          <cell r="S205">
            <v>-4.3968218679522719</v>
          </cell>
          <cell r="T205">
            <v>3.3116120493240642</v>
          </cell>
          <cell r="U205">
            <v>-1.0789839578686622</v>
          </cell>
          <cell r="V205">
            <v>-1.7585179444796095</v>
          </cell>
          <cell r="W205">
            <v>-2.6962861373058478</v>
          </cell>
          <cell r="X205">
            <v>2.4522906729576244</v>
          </cell>
        </row>
        <row r="207">
          <cell r="B207" t="str">
            <v>Sources: Data provided by the Nicaraguan authorities; and staff estimates.</v>
          </cell>
        </row>
        <row r="212">
          <cell r="B212" t="str">
            <v>Table 18.  Nicaragua: Official Interest Payments Due</v>
          </cell>
        </row>
        <row r="214">
          <cell r="J214" t="str">
            <v>Projected</v>
          </cell>
        </row>
        <row r="215">
          <cell r="D215">
            <v>1990</v>
          </cell>
          <cell r="E215">
            <v>1991</v>
          </cell>
          <cell r="F215">
            <v>1992</v>
          </cell>
          <cell r="G215">
            <v>1993</v>
          </cell>
          <cell r="H215">
            <v>1994</v>
          </cell>
          <cell r="I215">
            <v>1995</v>
          </cell>
          <cell r="J215">
            <v>1996</v>
          </cell>
          <cell r="K215" t="str">
            <v>I Q 97</v>
          </cell>
          <cell r="L215">
            <v>1997</v>
          </cell>
          <cell r="M215">
            <v>1997</v>
          </cell>
          <cell r="N215">
            <v>1998</v>
          </cell>
          <cell r="O215">
            <v>1999</v>
          </cell>
          <cell r="P215">
            <v>2000</v>
          </cell>
          <cell r="Q215">
            <v>2001</v>
          </cell>
          <cell r="R215">
            <v>2002</v>
          </cell>
          <cell r="S215">
            <v>2003</v>
          </cell>
          <cell r="T215">
            <v>2004</v>
          </cell>
          <cell r="U215">
            <v>2005</v>
          </cell>
          <cell r="V215">
            <v>2006</v>
          </cell>
          <cell r="W215">
            <v>2007</v>
          </cell>
          <cell r="X215">
            <v>2008</v>
          </cell>
        </row>
        <row r="219">
          <cell r="B219" t="str">
            <v>(In millions of U.S. dollars)</v>
          </cell>
        </row>
        <row r="221">
          <cell r="B221" t="str">
            <v>Total interest payments</v>
          </cell>
          <cell r="D221">
            <v>233.3</v>
          </cell>
          <cell r="E221">
            <v>373</v>
          </cell>
          <cell r="F221">
            <v>489.7</v>
          </cell>
          <cell r="G221">
            <v>412</v>
          </cell>
          <cell r="H221">
            <v>538.32372999999995</v>
          </cell>
        </row>
        <row r="223">
          <cell r="B223" t="str">
            <v xml:space="preserve">  Interest obligations in period</v>
          </cell>
          <cell r="D223">
            <v>233.3</v>
          </cell>
          <cell r="E223">
            <v>246.1</v>
          </cell>
          <cell r="F223">
            <v>297.7</v>
          </cell>
          <cell r="G223">
            <v>282.89999999999998</v>
          </cell>
          <cell r="H223">
            <v>320.56272799999999</v>
          </cell>
        </row>
        <row r="224">
          <cell r="B224" t="str">
            <v xml:space="preserve">    Multilaterals (incl. Fund)</v>
          </cell>
          <cell r="D224" t="str">
            <v>...</v>
          </cell>
          <cell r="E224" t="str">
            <v>...</v>
          </cell>
          <cell r="F224">
            <v>25.13992</v>
          </cell>
          <cell r="G224">
            <v>91.514759999999995</v>
          </cell>
          <cell r="H224">
            <v>65.632728</v>
          </cell>
        </row>
        <row r="225">
          <cell r="B225" t="str">
            <v xml:space="preserve">    Bilaterals</v>
          </cell>
          <cell r="D225" t="str">
            <v>...</v>
          </cell>
          <cell r="E225" t="str">
            <v>...</v>
          </cell>
          <cell r="F225">
            <v>34.660080000000001</v>
          </cell>
          <cell r="G225">
            <v>191.38524000000001</v>
          </cell>
          <cell r="H225">
            <v>254.93</v>
          </cell>
        </row>
        <row r="227">
          <cell r="B227" t="str">
            <v xml:space="preserve">    Paid</v>
          </cell>
          <cell r="D227">
            <v>12</v>
          </cell>
          <cell r="E227">
            <v>22.5</v>
          </cell>
          <cell r="F227">
            <v>59.8</v>
          </cell>
          <cell r="G227">
            <v>104.89999999999999</v>
          </cell>
          <cell r="H227">
            <v>110.432728</v>
          </cell>
        </row>
        <row r="228">
          <cell r="B228" t="str">
            <v xml:space="preserve">      Multilaterals (incl. Fund)</v>
          </cell>
          <cell r="D228" t="str">
            <v>...</v>
          </cell>
          <cell r="E228" t="str">
            <v>...</v>
          </cell>
          <cell r="F228">
            <v>25.13992</v>
          </cell>
          <cell r="G228">
            <v>91.514759999999995</v>
          </cell>
          <cell r="H228">
            <v>65.632728</v>
          </cell>
        </row>
        <row r="229">
          <cell r="B229" t="str">
            <v xml:space="preserve">      Bilaterals</v>
          </cell>
          <cell r="D229" t="str">
            <v>...</v>
          </cell>
          <cell r="E229" t="str">
            <v>...</v>
          </cell>
          <cell r="F229">
            <v>34.660080000000001</v>
          </cell>
          <cell r="G229">
            <v>13.38524</v>
          </cell>
          <cell r="H229">
            <v>44.8</v>
          </cell>
        </row>
        <row r="231">
          <cell r="B231" t="str">
            <v xml:space="preserve">    Unpaid</v>
          </cell>
          <cell r="D231">
            <v>221.3</v>
          </cell>
          <cell r="E231">
            <v>223.6</v>
          </cell>
          <cell r="F231">
            <v>237.89999999999998</v>
          </cell>
          <cell r="G231">
            <v>144.80000000000001</v>
          </cell>
          <cell r="H231">
            <v>60.400000000000006</v>
          </cell>
        </row>
        <row r="232">
          <cell r="B232" t="str">
            <v xml:space="preserve">      Multilaterals </v>
          </cell>
          <cell r="D232" t="str">
            <v>...</v>
          </cell>
          <cell r="E232" t="str">
            <v>...</v>
          </cell>
          <cell r="F232" t="str">
            <v>...</v>
          </cell>
          <cell r="G232">
            <v>0</v>
          </cell>
          <cell r="H232">
            <v>0</v>
          </cell>
        </row>
        <row r="233">
          <cell r="B233" t="str">
            <v xml:space="preserve">      Bilaterals</v>
          </cell>
          <cell r="D233" t="str">
            <v>...</v>
          </cell>
          <cell r="E233" t="str">
            <v>...</v>
          </cell>
          <cell r="F233" t="str">
            <v>...</v>
          </cell>
          <cell r="G233">
            <v>144.80000000000001</v>
          </cell>
          <cell r="H233">
            <v>60.400000000000006</v>
          </cell>
        </row>
        <row r="235">
          <cell r="B235" t="str">
            <v xml:space="preserve">    Rescheduled/canceled</v>
          </cell>
          <cell r="D235" t="str">
            <v>...</v>
          </cell>
          <cell r="E235" t="str">
            <v>...</v>
          </cell>
          <cell r="F235" t="str">
            <v>...</v>
          </cell>
          <cell r="G235">
            <v>33.200000000000003</v>
          </cell>
          <cell r="H235">
            <v>149.72999999999999</v>
          </cell>
        </row>
        <row r="236">
          <cell r="B236" t="str">
            <v xml:space="preserve">      Multilaterals </v>
          </cell>
          <cell r="D236" t="str">
            <v>...</v>
          </cell>
          <cell r="E236" t="str">
            <v>...</v>
          </cell>
          <cell r="F236" t="str">
            <v>...</v>
          </cell>
          <cell r="G236" t="str">
            <v>...</v>
          </cell>
          <cell r="H236" t="str">
            <v xml:space="preserve"> --</v>
          </cell>
        </row>
        <row r="237">
          <cell r="B237" t="str">
            <v xml:space="preserve">      Bilaterals</v>
          </cell>
          <cell r="D237" t="str">
            <v>...</v>
          </cell>
          <cell r="E237" t="str">
            <v>...</v>
          </cell>
          <cell r="F237" t="str">
            <v>...</v>
          </cell>
          <cell r="G237">
            <v>33.200000000000003</v>
          </cell>
          <cell r="H237">
            <v>149.72999999999999</v>
          </cell>
        </row>
        <row r="238">
          <cell r="B238" t="str">
            <v xml:space="preserve">             Paris Club</v>
          </cell>
        </row>
        <row r="239">
          <cell r="B239" t="str">
            <v xml:space="preserve">             Non-Paris Club</v>
          </cell>
        </row>
        <row r="241">
          <cell r="B241" t="str">
            <v xml:space="preserve">  Late interest/moratorium interest</v>
          </cell>
          <cell r="D241" t="str">
            <v>...</v>
          </cell>
          <cell r="E241">
            <v>126.9</v>
          </cell>
          <cell r="F241">
            <v>192</v>
          </cell>
          <cell r="G241">
            <v>154</v>
          </cell>
          <cell r="H241">
            <v>222.4</v>
          </cell>
        </row>
        <row r="243">
          <cell r="B243" t="str">
            <v>Sources: Data provided by the Nicaraguan authorities; and staff estimates.</v>
          </cell>
        </row>
      </sheetData>
      <sheetData sheetId="5" refreshError="1">
        <row r="3">
          <cell r="J3" t="str">
            <v>Projections</v>
          </cell>
        </row>
        <row r="4">
          <cell r="D4">
            <v>1990</v>
          </cell>
          <cell r="E4">
            <v>1991</v>
          </cell>
          <cell r="F4">
            <v>1992</v>
          </cell>
          <cell r="G4">
            <v>1993</v>
          </cell>
          <cell r="H4">
            <v>1994</v>
          </cell>
          <cell r="I4">
            <v>1995</v>
          </cell>
          <cell r="J4">
            <v>1996</v>
          </cell>
          <cell r="L4">
            <v>1997</v>
          </cell>
          <cell r="M4">
            <v>1998</v>
          </cell>
          <cell r="N4">
            <v>1999</v>
          </cell>
          <cell r="O4">
            <v>2000</v>
          </cell>
          <cell r="P4">
            <v>2001</v>
          </cell>
          <cell r="Q4">
            <v>2002</v>
          </cell>
          <cell r="R4">
            <v>2003</v>
          </cell>
          <cell r="S4">
            <v>2004</v>
          </cell>
          <cell r="T4">
            <v>2005</v>
          </cell>
          <cell r="U4">
            <v>2006</v>
          </cell>
          <cell r="V4">
            <v>2007</v>
          </cell>
          <cell r="W4">
            <v>2008</v>
          </cell>
          <cell r="X4">
            <v>2009</v>
          </cell>
        </row>
        <row r="5">
          <cell r="I5" t="str">
            <v>Prel.</v>
          </cell>
          <cell r="J5" t="str">
            <v>Prel.</v>
          </cell>
        </row>
        <row r="8">
          <cell r="C8" t="str">
            <v>(In millions of U.S. dollars)</v>
          </cell>
        </row>
        <row r="10">
          <cell r="B10" t="str">
            <v>Total</v>
          </cell>
          <cell r="D10">
            <v>201.6</v>
          </cell>
          <cell r="E10">
            <v>482.5</v>
          </cell>
          <cell r="F10">
            <v>310.89999999999998</v>
          </cell>
          <cell r="G10">
            <v>242.7</v>
          </cell>
          <cell r="H10">
            <v>245.4</v>
          </cell>
          <cell r="I10">
            <v>177</v>
          </cell>
          <cell r="J10">
            <v>167.89999999999998</v>
          </cell>
          <cell r="L10">
            <v>105.9</v>
          </cell>
          <cell r="M10">
            <v>102.4</v>
          </cell>
          <cell r="N10">
            <v>104.2</v>
          </cell>
          <cell r="O10">
            <v>107</v>
          </cell>
          <cell r="P10">
            <v>120</v>
          </cell>
          <cell r="Q10">
            <v>110</v>
          </cell>
          <cell r="R10">
            <v>110</v>
          </cell>
          <cell r="S10">
            <v>110</v>
          </cell>
          <cell r="T10">
            <v>110</v>
          </cell>
          <cell r="U10">
            <v>110</v>
          </cell>
          <cell r="V10">
            <v>110</v>
          </cell>
          <cell r="W10">
            <v>100</v>
          </cell>
          <cell r="X10">
            <v>100</v>
          </cell>
        </row>
        <row r="11">
          <cell r="B11" t="str">
            <v>Official Transfers Adjust</v>
          </cell>
          <cell r="D11">
            <v>0</v>
          </cell>
          <cell r="E11">
            <v>0</v>
          </cell>
          <cell r="F11">
            <v>-54</v>
          </cell>
          <cell r="G11">
            <v>-0.20000000000001705</v>
          </cell>
          <cell r="H11">
            <v>0</v>
          </cell>
          <cell r="I11">
            <v>-18.399999999999999</v>
          </cell>
          <cell r="J11">
            <v>10</v>
          </cell>
          <cell r="L11">
            <v>50</v>
          </cell>
          <cell r="M11">
            <v>45</v>
          </cell>
          <cell r="N11">
            <v>35</v>
          </cell>
          <cell r="O11">
            <v>34.9</v>
          </cell>
          <cell r="P11">
            <v>34.5</v>
          </cell>
          <cell r="Q11">
            <v>34.9</v>
          </cell>
          <cell r="R11">
            <v>24.7</v>
          </cell>
          <cell r="S11">
            <v>-5.0999999999999943</v>
          </cell>
          <cell r="T11">
            <v>-25.4</v>
          </cell>
          <cell r="U11">
            <v>-25.3</v>
          </cell>
          <cell r="V11">
            <v>-34.700000000000003</v>
          </cell>
          <cell r="W11">
            <v>-34.9</v>
          </cell>
          <cell r="X11">
            <v>-35</v>
          </cell>
        </row>
        <row r="12">
          <cell r="B12" t="str">
            <v xml:space="preserve">  Bilaterals</v>
          </cell>
          <cell r="D12">
            <v>185.7</v>
          </cell>
          <cell r="E12">
            <v>430.7</v>
          </cell>
          <cell r="F12">
            <v>244.78579999999999</v>
          </cell>
          <cell r="G12">
            <v>204.23169999999999</v>
          </cell>
          <cell r="H12">
            <v>189.8</v>
          </cell>
          <cell r="I12">
            <v>103.53691999999999</v>
          </cell>
          <cell r="J12">
            <v>138.6</v>
          </cell>
          <cell r="L12">
            <v>92.500000000000014</v>
          </cell>
          <cell r="M12">
            <v>86.5</v>
          </cell>
          <cell r="N12">
            <v>70.599999999999994</v>
          </cell>
          <cell r="O12">
            <v>101.7</v>
          </cell>
          <cell r="P12">
            <v>101.7</v>
          </cell>
          <cell r="Q12">
            <v>101.7</v>
          </cell>
          <cell r="R12">
            <v>101.7</v>
          </cell>
          <cell r="S12">
            <v>101.7</v>
          </cell>
          <cell r="T12">
            <v>101.7</v>
          </cell>
          <cell r="U12">
            <v>101.7</v>
          </cell>
          <cell r="V12">
            <v>101.7</v>
          </cell>
          <cell r="W12">
            <v>101.7</v>
          </cell>
          <cell r="X12">
            <v>101.7</v>
          </cell>
        </row>
        <row r="13">
          <cell r="B13" t="str">
            <v xml:space="preserve">  Multilaterals</v>
          </cell>
          <cell r="D13">
            <v>15.9</v>
          </cell>
          <cell r="E13">
            <v>51.8</v>
          </cell>
          <cell r="F13">
            <v>66.114199999999997</v>
          </cell>
          <cell r="G13">
            <v>38.468299999999999</v>
          </cell>
          <cell r="H13">
            <v>55.6</v>
          </cell>
          <cell r="I13">
            <v>73.463079999999991</v>
          </cell>
          <cell r="J13">
            <v>29.299999999999997</v>
          </cell>
          <cell r="L13">
            <v>13.399999999999991</v>
          </cell>
          <cell r="M13">
            <v>15.900000000000006</v>
          </cell>
          <cell r="N13">
            <v>33.600000000000009</v>
          </cell>
          <cell r="O13">
            <v>5.2999999999999972</v>
          </cell>
          <cell r="P13">
            <v>5.2999999999999972</v>
          </cell>
          <cell r="Q13">
            <v>5.2999999999999972</v>
          </cell>
          <cell r="R13">
            <v>5.2999999999999972</v>
          </cell>
          <cell r="S13">
            <v>5.2999999999999972</v>
          </cell>
          <cell r="T13">
            <v>5.2999999999999972</v>
          </cell>
          <cell r="U13">
            <v>5.2999999999999972</v>
          </cell>
          <cell r="V13">
            <v>5.2999999999999972</v>
          </cell>
          <cell r="W13">
            <v>5.2999999999999972</v>
          </cell>
          <cell r="X13">
            <v>5.2999999999999972</v>
          </cell>
        </row>
        <row r="15">
          <cell r="B15" t="str">
            <v xml:space="preserve">  Cash grants</v>
          </cell>
          <cell r="D15" t="str">
            <v>...</v>
          </cell>
          <cell r="E15">
            <v>252.5</v>
          </cell>
          <cell r="F15">
            <v>142.1</v>
          </cell>
          <cell r="G15">
            <v>73.599999999999994</v>
          </cell>
          <cell r="H15">
            <v>55.7</v>
          </cell>
          <cell r="I15">
            <v>70.2</v>
          </cell>
          <cell r="J15">
            <v>46.7</v>
          </cell>
          <cell r="L15">
            <v>36</v>
          </cell>
          <cell r="M15">
            <v>10</v>
          </cell>
          <cell r="N15">
            <v>30</v>
          </cell>
          <cell r="O15">
            <v>30</v>
          </cell>
          <cell r="P15">
            <v>40.793201133144471</v>
          </cell>
          <cell r="Q15">
            <v>37.393767705382437</v>
          </cell>
          <cell r="R15">
            <v>37.393767705382437</v>
          </cell>
          <cell r="S15">
            <v>37.393767705382437</v>
          </cell>
          <cell r="T15">
            <v>37.393767705382437</v>
          </cell>
          <cell r="U15">
            <v>37.393767705382437</v>
          </cell>
          <cell r="V15">
            <v>37.393767705382437</v>
          </cell>
          <cell r="W15">
            <v>33.994334277620396</v>
          </cell>
          <cell r="X15">
            <v>33.994334277620396</v>
          </cell>
        </row>
        <row r="16">
          <cell r="B16" t="str">
            <v xml:space="preserve">  Project grants </v>
          </cell>
          <cell r="D16" t="str">
            <v>...</v>
          </cell>
          <cell r="E16">
            <v>187.8</v>
          </cell>
          <cell r="F16">
            <v>104.29999999999998</v>
          </cell>
          <cell r="G16">
            <v>139.1</v>
          </cell>
          <cell r="H16">
            <v>149.39999999999998</v>
          </cell>
          <cell r="I16">
            <v>37.099999999999994</v>
          </cell>
          <cell r="J16">
            <v>53.09999999999998</v>
          </cell>
          <cell r="L16">
            <v>-4.0999999999999943</v>
          </cell>
          <cell r="M16">
            <v>12.400000000000006</v>
          </cell>
          <cell r="N16">
            <v>-7.7999999999999972</v>
          </cell>
          <cell r="O16">
            <v>-5</v>
          </cell>
          <cell r="P16">
            <v>-4.6458923512747807</v>
          </cell>
          <cell r="Q16">
            <v>-4.2587346553352159</v>
          </cell>
          <cell r="R16">
            <v>-4.2587346553352159</v>
          </cell>
          <cell r="S16">
            <v>-4.2587346553352159</v>
          </cell>
          <cell r="T16">
            <v>-4.2587346553352159</v>
          </cell>
          <cell r="U16">
            <v>-4.2587346553352159</v>
          </cell>
          <cell r="V16">
            <v>-4.2587346553352159</v>
          </cell>
          <cell r="W16">
            <v>-3.8715769593956506</v>
          </cell>
          <cell r="X16">
            <v>-3.8715769593956506</v>
          </cell>
        </row>
        <row r="17">
          <cell r="B17" t="str">
            <v xml:space="preserve">  Technical assistance</v>
          </cell>
          <cell r="D17" t="str">
            <v>...</v>
          </cell>
          <cell r="E17">
            <v>42.2</v>
          </cell>
          <cell r="F17">
            <v>15.9</v>
          </cell>
          <cell r="G17">
            <v>30</v>
          </cell>
          <cell r="H17">
            <v>40.299999999999997</v>
          </cell>
          <cell r="I17">
            <v>69.7</v>
          </cell>
          <cell r="J17">
            <v>68.099999999999994</v>
          </cell>
          <cell r="L17">
            <v>74</v>
          </cell>
          <cell r="M17">
            <v>80</v>
          </cell>
          <cell r="N17">
            <v>82</v>
          </cell>
          <cell r="O17">
            <v>82</v>
          </cell>
          <cell r="P17">
            <v>83.852691218130303</v>
          </cell>
          <cell r="Q17">
            <v>76.864966949952787</v>
          </cell>
          <cell r="R17">
            <v>76.864966949952787</v>
          </cell>
          <cell r="S17">
            <v>76.864966949952787</v>
          </cell>
          <cell r="T17">
            <v>76.864966949952787</v>
          </cell>
          <cell r="U17">
            <v>76.864966949952787</v>
          </cell>
          <cell r="V17">
            <v>76.864966949952787</v>
          </cell>
          <cell r="W17">
            <v>69.877242681775257</v>
          </cell>
          <cell r="X17">
            <v>69.877242681775257</v>
          </cell>
        </row>
        <row r="18">
          <cell r="B18" t="str">
            <v xml:space="preserve">  Grants in kind</v>
          </cell>
          <cell r="D18" t="str">
            <v>...</v>
          </cell>
          <cell r="E18">
            <v>0</v>
          </cell>
          <cell r="F18">
            <v>48.6</v>
          </cell>
          <cell r="G18" t="str">
            <v>...</v>
          </cell>
          <cell r="H18" t="str">
            <v>...</v>
          </cell>
          <cell r="J18" t="str">
            <v>...</v>
          </cell>
          <cell r="L18" t="str">
            <v>...</v>
          </cell>
          <cell r="M18" t="str">
            <v>...</v>
          </cell>
          <cell r="N18" t="str">
            <v>...</v>
          </cell>
          <cell r="O18" t="str">
            <v>...</v>
          </cell>
          <cell r="P18" t="str">
            <v>...</v>
          </cell>
          <cell r="Q18" t="str">
            <v>...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20">
          <cell r="B20" t="str">
            <v xml:space="preserve">  Central government</v>
          </cell>
          <cell r="D20" t="str">
            <v>...</v>
          </cell>
          <cell r="E20">
            <v>176.3</v>
          </cell>
          <cell r="F20">
            <v>111.9</v>
          </cell>
          <cell r="G20">
            <v>112.7</v>
          </cell>
          <cell r="H20">
            <v>122.6</v>
          </cell>
          <cell r="I20">
            <v>70.2</v>
          </cell>
          <cell r="J20">
            <v>119.7</v>
          </cell>
          <cell r="L20">
            <v>86.5</v>
          </cell>
          <cell r="M20">
            <v>84.2</v>
          </cell>
          <cell r="N20">
            <v>71.400000000000006</v>
          </cell>
          <cell r="O20">
            <v>75</v>
          </cell>
          <cell r="P20">
            <v>98.016997167138811</v>
          </cell>
          <cell r="Q20">
            <v>89.848914069877239</v>
          </cell>
          <cell r="R20">
            <v>89.848914069877239</v>
          </cell>
          <cell r="S20">
            <v>89.848914069877239</v>
          </cell>
          <cell r="T20">
            <v>89.848914069877239</v>
          </cell>
          <cell r="U20">
            <v>89.848914069877239</v>
          </cell>
          <cell r="V20">
            <v>89.848914069877239</v>
          </cell>
          <cell r="W20">
            <v>81.680830972615666</v>
          </cell>
          <cell r="X20">
            <v>81.680830972615666</v>
          </cell>
        </row>
        <row r="21">
          <cell r="B21" t="str">
            <v xml:space="preserve">  Central bank</v>
          </cell>
          <cell r="D21" t="str">
            <v>...</v>
          </cell>
          <cell r="E21">
            <v>207.40000000000003</v>
          </cell>
          <cell r="F21">
            <v>50.6</v>
          </cell>
          <cell r="G21">
            <v>49.1</v>
          </cell>
          <cell r="H21">
            <v>16.7</v>
          </cell>
          <cell r="I21">
            <v>30</v>
          </cell>
          <cell r="J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B22" t="str">
            <v xml:space="preserve">  Other</v>
          </cell>
          <cell r="D22" t="str">
            <v>...</v>
          </cell>
          <cell r="E22">
            <v>98.799999999999955</v>
          </cell>
          <cell r="F22">
            <v>148.39999999999998</v>
          </cell>
          <cell r="G22">
            <v>80.900000000000006</v>
          </cell>
          <cell r="H22">
            <v>106.10000000000001</v>
          </cell>
          <cell r="I22">
            <v>76.8</v>
          </cell>
          <cell r="J22">
            <v>48.199999999999974</v>
          </cell>
          <cell r="L22">
            <v>19.399999999999999</v>
          </cell>
          <cell r="M22">
            <v>18.2</v>
          </cell>
          <cell r="N22">
            <v>32.799999999999997</v>
          </cell>
          <cell r="O22">
            <v>32</v>
          </cell>
          <cell r="P22">
            <v>21.983002832861189</v>
          </cell>
          <cell r="Q22">
            <v>20.151085930122758</v>
          </cell>
          <cell r="R22">
            <v>20.151085930122758</v>
          </cell>
          <cell r="S22">
            <v>20.151085930122758</v>
          </cell>
          <cell r="T22">
            <v>20.151085930122758</v>
          </cell>
          <cell r="U22">
            <v>20.151085930122758</v>
          </cell>
          <cell r="V22">
            <v>20.151085930122758</v>
          </cell>
          <cell r="W22">
            <v>18.319169027384323</v>
          </cell>
          <cell r="X22">
            <v>18.319169027384323</v>
          </cell>
        </row>
        <row r="25">
          <cell r="B25" t="str">
            <v>Memorandum items:</v>
          </cell>
        </row>
        <row r="27">
          <cell r="C27" t="str">
            <v>(In percent)</v>
          </cell>
        </row>
        <row r="29">
          <cell r="B29" t="str">
            <v xml:space="preserve">  Total change</v>
          </cell>
          <cell r="D29" t="str">
            <v>...</v>
          </cell>
          <cell r="E29">
            <v>139.3353174603175</v>
          </cell>
          <cell r="F29">
            <v>-35.564766839378251</v>
          </cell>
          <cell r="G29">
            <v>-21.936313927307815</v>
          </cell>
          <cell r="H29">
            <v>1.1124845488257096</v>
          </cell>
          <cell r="I29">
            <v>-27.872860635696828</v>
          </cell>
          <cell r="J29">
            <v>-5.1412429378531188</v>
          </cell>
          <cell r="L29">
            <v>-36.926742108397846</v>
          </cell>
          <cell r="M29">
            <v>-3.3050047214353118</v>
          </cell>
          <cell r="N29">
            <v>1.7578125</v>
          </cell>
          <cell r="O29">
            <v>2.6871401151631558</v>
          </cell>
          <cell r="P29">
            <v>12.149532710280365</v>
          </cell>
          <cell r="Q29">
            <v>-8.3333333333333375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-9.0909090909090935</v>
          </cell>
          <cell r="X29">
            <v>0</v>
          </cell>
        </row>
        <row r="31">
          <cell r="C31" t="str">
            <v>(In percent of GDP)</v>
          </cell>
        </row>
        <row r="33">
          <cell r="B33" t="str">
            <v xml:space="preserve">  Total </v>
          </cell>
          <cell r="D33">
            <v>12.89002557544757</v>
          </cell>
          <cell r="E33">
            <v>27.706764389456694</v>
          </cell>
          <cell r="F33">
            <v>16.841455223072085</v>
          </cell>
          <cell r="G33">
            <v>13.423624039765025</v>
          </cell>
          <cell r="H33">
            <v>13.395240029242142</v>
          </cell>
          <cell r="I33">
            <v>9.3798694461991996</v>
          </cell>
          <cell r="J33">
            <v>8.5247909522950103</v>
          </cell>
          <cell r="L33">
            <v>5.248072788295139</v>
          </cell>
          <cell r="M33">
            <v>4.8408936550491513</v>
          </cell>
          <cell r="N33">
            <v>4.5261170778197277</v>
          </cell>
          <cell r="O33">
            <v>4.3647590831124283</v>
          </cell>
          <cell r="P33">
            <v>4.5810901408773317</v>
          </cell>
          <cell r="Q33">
            <v>3.898540719894124</v>
          </cell>
          <cell r="R33">
            <v>3.6192940847827142</v>
          </cell>
          <cell r="S33">
            <v>3.3600494680735031</v>
          </cell>
          <cell r="T33">
            <v>3.1193741551341296</v>
          </cell>
          <cell r="U33">
            <v>2.895938054536376</v>
          </cell>
          <cell r="V33">
            <v>2.6885063473096968</v>
          </cell>
          <cell r="W33">
            <v>2.2690296933797387</v>
          </cell>
          <cell r="X33">
            <v>2.1065024934941947</v>
          </cell>
        </row>
        <row r="35">
          <cell r="C35" t="str">
            <v>(Shares in percent of total)</v>
          </cell>
        </row>
        <row r="37">
          <cell r="B37" t="str">
            <v xml:space="preserve">  Bilaterals</v>
          </cell>
          <cell r="D37">
            <v>92.113095238095227</v>
          </cell>
          <cell r="E37">
            <v>89.264248704663203</v>
          </cell>
          <cell r="F37">
            <v>78.734577034416219</v>
          </cell>
          <cell r="G37">
            <v>84.149855789039961</v>
          </cell>
          <cell r="H37">
            <v>77.343113284433585</v>
          </cell>
          <cell r="I37">
            <v>58.495435028248586</v>
          </cell>
          <cell r="J37">
            <v>82.549136390708767</v>
          </cell>
          <cell r="L37">
            <v>87.346553352219075</v>
          </cell>
          <cell r="M37">
            <v>84.47265625</v>
          </cell>
          <cell r="N37">
            <v>67.75431861804222</v>
          </cell>
          <cell r="O37">
            <v>95.046728971962622</v>
          </cell>
          <cell r="P37">
            <v>84.75</v>
          </cell>
          <cell r="Q37">
            <v>92.454545454545453</v>
          </cell>
          <cell r="R37">
            <v>92.454545454545453</v>
          </cell>
          <cell r="S37">
            <v>92.454545454545453</v>
          </cell>
          <cell r="T37">
            <v>92.454545454545453</v>
          </cell>
          <cell r="U37">
            <v>92.454545454545453</v>
          </cell>
          <cell r="V37">
            <v>92.454545454545453</v>
          </cell>
          <cell r="W37">
            <v>101.70000000000002</v>
          </cell>
          <cell r="X37">
            <v>101.70000000000002</v>
          </cell>
        </row>
        <row r="38">
          <cell r="B38" t="str">
            <v xml:space="preserve">  Multilaterals</v>
          </cell>
          <cell r="D38">
            <v>7.8869047619047619</v>
          </cell>
          <cell r="E38">
            <v>10.735751295336787</v>
          </cell>
          <cell r="F38">
            <v>21.265422965583788</v>
          </cell>
          <cell r="G38">
            <v>15.850144210960032</v>
          </cell>
          <cell r="H38">
            <v>22.656886715566422</v>
          </cell>
          <cell r="I38">
            <v>41.504564971751407</v>
          </cell>
          <cell r="J38">
            <v>17.450863609291247</v>
          </cell>
          <cell r="L38">
            <v>12.653446647780916</v>
          </cell>
          <cell r="M38">
            <v>15.527343750000005</v>
          </cell>
          <cell r="N38">
            <v>32.24568138195778</v>
          </cell>
          <cell r="O38">
            <v>4.9532710280373804</v>
          </cell>
          <cell r="P38">
            <v>4.4166666666666643</v>
          </cell>
          <cell r="Q38">
            <v>4.8181818181818157</v>
          </cell>
          <cell r="R38">
            <v>4.8181818181818157</v>
          </cell>
          <cell r="S38">
            <v>4.8181818181818157</v>
          </cell>
          <cell r="T38">
            <v>4.8181818181818157</v>
          </cell>
          <cell r="U38">
            <v>4.8181818181818157</v>
          </cell>
          <cell r="V38">
            <v>4.8181818181818157</v>
          </cell>
          <cell r="W38">
            <v>5.2999999999999972</v>
          </cell>
          <cell r="X38">
            <v>5.2999999999999972</v>
          </cell>
        </row>
        <row r="40">
          <cell r="B40" t="str">
            <v xml:space="preserve">  Cash grants</v>
          </cell>
          <cell r="D40" t="str">
            <v>...</v>
          </cell>
          <cell r="E40">
            <v>52.331606217616574</v>
          </cell>
          <cell r="F40">
            <v>45.706014795754264</v>
          </cell>
          <cell r="G40">
            <v>30.325504738360117</v>
          </cell>
          <cell r="H40">
            <v>22.697636511817443</v>
          </cell>
          <cell r="I40">
            <v>39.661016949152547</v>
          </cell>
          <cell r="J40">
            <v>27.81417510422871</v>
          </cell>
          <cell r="L40">
            <v>33.994334277620396</v>
          </cell>
          <cell r="M40">
            <v>9.765625</v>
          </cell>
          <cell r="N40">
            <v>28.790786948176581</v>
          </cell>
          <cell r="O40">
            <v>28.037383177570092</v>
          </cell>
          <cell r="P40">
            <v>33.994334277620389</v>
          </cell>
          <cell r="Q40">
            <v>33.994334277620396</v>
          </cell>
          <cell r="R40">
            <v>33.994334277620396</v>
          </cell>
          <cell r="S40">
            <v>33.994334277620396</v>
          </cell>
          <cell r="T40">
            <v>33.994334277620396</v>
          </cell>
          <cell r="U40">
            <v>33.994334277620396</v>
          </cell>
          <cell r="V40">
            <v>33.994334277620396</v>
          </cell>
          <cell r="W40">
            <v>33.994334277620396</v>
          </cell>
          <cell r="X40">
            <v>33.994334277620396</v>
          </cell>
        </row>
        <row r="41">
          <cell r="B41" t="str">
            <v xml:space="preserve">  Project grants </v>
          </cell>
          <cell r="D41" t="str">
            <v>...</v>
          </cell>
          <cell r="E41">
            <v>38.922279792746117</v>
          </cell>
          <cell r="F41">
            <v>33.547764554519134</v>
          </cell>
          <cell r="G41">
            <v>57.313555830243104</v>
          </cell>
          <cell r="H41">
            <v>60.880195599021988</v>
          </cell>
          <cell r="I41">
            <v>20.960451977401124</v>
          </cell>
          <cell r="J41">
            <v>31.625967837998804</v>
          </cell>
          <cell r="L41">
            <v>-3.8715769593956506</v>
          </cell>
          <cell r="M41">
            <v>12.109375000000005</v>
          </cell>
          <cell r="N41">
            <v>-7.485604606525909</v>
          </cell>
          <cell r="O41">
            <v>-4.6728971962616823</v>
          </cell>
          <cell r="P41">
            <v>-3.8715769593956506</v>
          </cell>
          <cell r="Q41">
            <v>-3.8715769593956506</v>
          </cell>
          <cell r="R41">
            <v>-3.8715769593956506</v>
          </cell>
          <cell r="S41">
            <v>-3.8715769593956506</v>
          </cell>
          <cell r="T41">
            <v>-3.8715769593956506</v>
          </cell>
          <cell r="U41">
            <v>-3.8715769593956506</v>
          </cell>
          <cell r="V41">
            <v>-3.8715769593956506</v>
          </cell>
          <cell r="W41">
            <v>-3.8715769593956506</v>
          </cell>
          <cell r="X41">
            <v>-3.8715769593956506</v>
          </cell>
        </row>
        <row r="42">
          <cell r="B42" t="str">
            <v xml:space="preserve">  Technical assistance</v>
          </cell>
          <cell r="D42" t="str">
            <v>...</v>
          </cell>
          <cell r="E42">
            <v>8.7461139896373066</v>
          </cell>
          <cell r="F42">
            <v>5.1141846252814416</v>
          </cell>
          <cell r="G42">
            <v>12.360939431396787</v>
          </cell>
          <cell r="H42">
            <v>16.422167889160551</v>
          </cell>
          <cell r="I42">
            <v>39.378531073446325</v>
          </cell>
          <cell r="J42">
            <v>40.559857057772483</v>
          </cell>
          <cell r="L42">
            <v>69.877242681775257</v>
          </cell>
          <cell r="M42">
            <v>78.125</v>
          </cell>
          <cell r="N42">
            <v>78.694817658349322</v>
          </cell>
          <cell r="O42">
            <v>76.63551401869158</v>
          </cell>
          <cell r="P42">
            <v>69.877242681775257</v>
          </cell>
          <cell r="Q42">
            <v>69.877242681775272</v>
          </cell>
          <cell r="R42">
            <v>69.877242681775272</v>
          </cell>
          <cell r="S42">
            <v>69.877242681775272</v>
          </cell>
          <cell r="T42">
            <v>69.877242681775272</v>
          </cell>
          <cell r="U42">
            <v>69.877242681775272</v>
          </cell>
          <cell r="V42">
            <v>69.877242681775272</v>
          </cell>
          <cell r="W42">
            <v>69.877242681775257</v>
          </cell>
          <cell r="X42">
            <v>69.877242681775257</v>
          </cell>
        </row>
        <row r="43">
          <cell r="B43" t="str">
            <v xml:space="preserve">  Grants in kind</v>
          </cell>
          <cell r="D43" t="str">
            <v>...</v>
          </cell>
          <cell r="E43">
            <v>0</v>
          </cell>
          <cell r="F43">
            <v>15.632036024445162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  <cell r="T43">
            <v>0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</row>
        <row r="44">
          <cell r="B44" t="str">
            <v xml:space="preserve">  Debt forgiveness</v>
          </cell>
          <cell r="D44" t="str">
            <v>...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  <cell r="W44">
            <v>0</v>
          </cell>
          <cell r="X44">
            <v>0</v>
          </cell>
        </row>
        <row r="46">
          <cell r="B46" t="str">
            <v xml:space="preserve">  Central government</v>
          </cell>
          <cell r="D46" t="str">
            <v>...</v>
          </cell>
          <cell r="E46">
            <v>36.538860103626945</v>
          </cell>
          <cell r="F46">
            <v>35.992280476037315</v>
          </cell>
          <cell r="G46">
            <v>46.435929130613928</v>
          </cell>
          <cell r="H46">
            <v>49.959250203748979</v>
          </cell>
          <cell r="I46">
            <v>39.661016949152547</v>
          </cell>
          <cell r="J46">
            <v>71.292435973793928</v>
          </cell>
          <cell r="L46">
            <v>81.680830972615666</v>
          </cell>
          <cell r="M46">
            <v>82.2265625</v>
          </cell>
          <cell r="N46">
            <v>68.522072936660265</v>
          </cell>
          <cell r="O46">
            <v>70.09345794392523</v>
          </cell>
          <cell r="P46">
            <v>81.680830972615681</v>
          </cell>
          <cell r="Q46">
            <v>81.680830972615666</v>
          </cell>
          <cell r="R46">
            <v>81.680830972615666</v>
          </cell>
          <cell r="S46">
            <v>81.680830972615666</v>
          </cell>
          <cell r="T46">
            <v>81.680830972615666</v>
          </cell>
          <cell r="U46">
            <v>81.680830972615666</v>
          </cell>
          <cell r="V46">
            <v>81.680830972615666</v>
          </cell>
          <cell r="W46">
            <v>81.680830972615666</v>
          </cell>
          <cell r="X46">
            <v>81.680830972615666</v>
          </cell>
        </row>
        <row r="47">
          <cell r="B47" t="str">
            <v xml:space="preserve">  Central bank</v>
          </cell>
          <cell r="D47" t="str">
            <v>...</v>
          </cell>
          <cell r="E47">
            <v>42.984455958549226</v>
          </cell>
          <cell r="F47">
            <v>16.275329688002575</v>
          </cell>
          <cell r="G47">
            <v>20.230737536052743</v>
          </cell>
          <cell r="H47">
            <v>6.8052159739201299</v>
          </cell>
          <cell r="I47">
            <v>16.949152542372879</v>
          </cell>
          <cell r="J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  <cell r="T47">
            <v>0</v>
          </cell>
          <cell r="U47">
            <v>0</v>
          </cell>
          <cell r="V47">
            <v>0</v>
          </cell>
          <cell r="W47">
            <v>0</v>
          </cell>
          <cell r="X47">
            <v>0</v>
          </cell>
        </row>
        <row r="48">
          <cell r="B48" t="str">
            <v xml:space="preserve">  Other</v>
          </cell>
          <cell r="D48" t="str">
            <v>...</v>
          </cell>
          <cell r="E48">
            <v>20.476683937823825</v>
          </cell>
          <cell r="F48">
            <v>47.732389835960106</v>
          </cell>
          <cell r="G48">
            <v>33.333333333333336</v>
          </cell>
          <cell r="H48">
            <v>43.235533822330893</v>
          </cell>
          <cell r="I48">
            <v>43.389830508474574</v>
          </cell>
          <cell r="J48">
            <v>28.707564026206061</v>
          </cell>
          <cell r="L48">
            <v>18.319169027384323</v>
          </cell>
          <cell r="M48">
            <v>17.773437499999996</v>
          </cell>
          <cell r="N48">
            <v>31.477927063339727</v>
          </cell>
          <cell r="O48">
            <v>29.906542056074763</v>
          </cell>
          <cell r="P48">
            <v>18.319169027384323</v>
          </cell>
          <cell r="Q48">
            <v>18.319169027384323</v>
          </cell>
          <cell r="R48">
            <v>18.319169027384323</v>
          </cell>
          <cell r="S48">
            <v>18.319169027384323</v>
          </cell>
          <cell r="T48">
            <v>18.319169027384323</v>
          </cell>
          <cell r="U48">
            <v>18.319169027384323</v>
          </cell>
          <cell r="V48">
            <v>18.319169027384323</v>
          </cell>
          <cell r="W48">
            <v>18.319169027384323</v>
          </cell>
          <cell r="X48">
            <v>18.319169027384323</v>
          </cell>
        </row>
        <row r="50">
          <cell r="B50" t="str">
            <v>Sources: Data provided by the Nicaraguan authorities; and staff estimates.</v>
          </cell>
        </row>
        <row r="60">
          <cell r="B60" t="str">
            <v>Table 20.  Nicaragua: Official Transfers--Bilateral Donors</v>
          </cell>
        </row>
        <row r="62">
          <cell r="J62" t="str">
            <v>Projections</v>
          </cell>
        </row>
        <row r="63">
          <cell r="D63">
            <v>1990</v>
          </cell>
          <cell r="E63">
            <v>1991</v>
          </cell>
          <cell r="F63">
            <v>1992</v>
          </cell>
          <cell r="G63">
            <v>1993</v>
          </cell>
          <cell r="H63">
            <v>1994</v>
          </cell>
          <cell r="I63">
            <v>1995</v>
          </cell>
          <cell r="J63">
            <v>1996</v>
          </cell>
          <cell r="L63">
            <v>1997</v>
          </cell>
          <cell r="M63">
            <v>1998</v>
          </cell>
          <cell r="N63">
            <v>1999</v>
          </cell>
          <cell r="O63">
            <v>2000</v>
          </cell>
          <cell r="P63">
            <v>2001</v>
          </cell>
          <cell r="Q63">
            <v>2002</v>
          </cell>
          <cell r="R63">
            <v>2003</v>
          </cell>
          <cell r="S63">
            <v>2004</v>
          </cell>
          <cell r="T63">
            <v>2005</v>
          </cell>
          <cell r="U63">
            <v>2006</v>
          </cell>
          <cell r="V63">
            <v>2007</v>
          </cell>
          <cell r="W63">
            <v>2008</v>
          </cell>
          <cell r="X63">
            <v>2009</v>
          </cell>
        </row>
        <row r="64">
          <cell r="I64" t="str">
            <v>Prel.</v>
          </cell>
        </row>
        <row r="68">
          <cell r="C68" t="str">
            <v>(In millions of U.S. dollars)</v>
          </cell>
        </row>
        <row r="70">
          <cell r="B70" t="str">
            <v>Total</v>
          </cell>
          <cell r="D70">
            <v>185.7</v>
          </cell>
          <cell r="E70">
            <v>430.7</v>
          </cell>
          <cell r="F70">
            <v>244.78579999999999</v>
          </cell>
          <cell r="G70">
            <v>204.23169999999999</v>
          </cell>
          <cell r="H70">
            <v>189.8</v>
          </cell>
          <cell r="I70">
            <v>103.53691999999999</v>
          </cell>
          <cell r="J70">
            <v>138.6</v>
          </cell>
          <cell r="L70">
            <v>92.500000000000014</v>
          </cell>
          <cell r="M70">
            <v>86.5</v>
          </cell>
          <cell r="N70">
            <v>70.599999999999994</v>
          </cell>
          <cell r="O70">
            <v>101.7</v>
          </cell>
          <cell r="P70">
            <v>101.7</v>
          </cell>
          <cell r="Q70">
            <v>101.7</v>
          </cell>
          <cell r="R70">
            <v>101.7</v>
          </cell>
          <cell r="S70">
            <v>101.7</v>
          </cell>
          <cell r="T70">
            <v>101.7</v>
          </cell>
          <cell r="U70">
            <v>101.7</v>
          </cell>
          <cell r="V70">
            <v>101.7</v>
          </cell>
          <cell r="W70">
            <v>101.7</v>
          </cell>
          <cell r="X70">
            <v>101.7</v>
          </cell>
        </row>
        <row r="71">
          <cell r="D71">
            <v>185.7</v>
          </cell>
          <cell r="E71">
            <v>430.69999999999993</v>
          </cell>
          <cell r="F71">
            <v>244.78579999999999</v>
          </cell>
          <cell r="G71">
            <v>204.23169999999999</v>
          </cell>
          <cell r="H71">
            <v>189.8</v>
          </cell>
          <cell r="I71">
            <v>103.53692000000001</v>
          </cell>
          <cell r="J71">
            <v>138.6</v>
          </cell>
          <cell r="L71">
            <v>92.500000000000014</v>
          </cell>
          <cell r="M71">
            <v>86.5</v>
          </cell>
          <cell r="N71">
            <v>70.599999999999994</v>
          </cell>
          <cell r="O71">
            <v>101.7</v>
          </cell>
          <cell r="P71">
            <v>88.41256281407037</v>
          </cell>
          <cell r="Q71">
            <v>88.41256281407037</v>
          </cell>
          <cell r="R71">
            <v>101.70000000000002</v>
          </cell>
          <cell r="S71">
            <v>101.70000000000002</v>
          </cell>
          <cell r="T71">
            <v>101.70000000000002</v>
          </cell>
          <cell r="U71">
            <v>101.70000000000002</v>
          </cell>
          <cell r="V71">
            <v>101.70000000000002</v>
          </cell>
          <cell r="W71">
            <v>101.70000000000002</v>
          </cell>
          <cell r="X71">
            <v>101.70000000000002</v>
          </cell>
        </row>
        <row r="72">
          <cell r="B72" t="str">
            <v xml:space="preserve">    Austria</v>
          </cell>
          <cell r="D72">
            <v>0</v>
          </cell>
          <cell r="E72">
            <v>0</v>
          </cell>
          <cell r="F72">
            <v>0.51121294813783502</v>
          </cell>
          <cell r="G72">
            <v>0</v>
          </cell>
          <cell r="H72">
            <v>0.4</v>
          </cell>
          <cell r="I72">
            <v>9.0583482064741899E-2</v>
          </cell>
          <cell r="P72">
            <v>1.6183417085427136</v>
          </cell>
          <cell r="Q72">
            <v>1.6183417085427136</v>
          </cell>
          <cell r="R72">
            <v>1.6183417085427136</v>
          </cell>
          <cell r="S72">
            <v>1.6183417085427136</v>
          </cell>
          <cell r="T72">
            <v>1.6183417085427136</v>
          </cell>
          <cell r="U72">
            <v>1.6183417085427136</v>
          </cell>
          <cell r="V72">
            <v>1.6183417085427136</v>
          </cell>
          <cell r="W72">
            <v>1.6183417085427136</v>
          </cell>
          <cell r="X72">
            <v>1.6183417085427136</v>
          </cell>
        </row>
        <row r="73">
          <cell r="B73" t="str">
            <v xml:space="preserve">    Belgium</v>
          </cell>
          <cell r="D73">
            <v>0</v>
          </cell>
          <cell r="E73">
            <v>0</v>
          </cell>
          <cell r="F73">
            <v>8.5202158022972513E-2</v>
          </cell>
          <cell r="G73">
            <v>0</v>
          </cell>
          <cell r="H73">
            <v>0</v>
          </cell>
          <cell r="I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</row>
        <row r="74">
          <cell r="B74" t="str">
            <v xml:space="preserve">    Canada</v>
          </cell>
          <cell r="D74">
            <v>0</v>
          </cell>
          <cell r="E74">
            <v>15.099999999999998</v>
          </cell>
          <cell r="F74">
            <v>4.2601079011486247</v>
          </cell>
          <cell r="G74">
            <v>9.4921778375733847</v>
          </cell>
          <cell r="H74">
            <v>8.4</v>
          </cell>
          <cell r="I74">
            <v>4.0762566929133852</v>
          </cell>
          <cell r="P74">
            <v>1.5331658291457289</v>
          </cell>
          <cell r="Q74">
            <v>1.5331658291457289</v>
          </cell>
          <cell r="R74">
            <v>1.5331658291457289</v>
          </cell>
          <cell r="S74">
            <v>1.5331658291457289</v>
          </cell>
          <cell r="T74">
            <v>1.5331658291457289</v>
          </cell>
          <cell r="U74">
            <v>1.5331658291457289</v>
          </cell>
          <cell r="V74">
            <v>1.5331658291457289</v>
          </cell>
          <cell r="W74">
            <v>1.5331658291457289</v>
          </cell>
          <cell r="X74">
            <v>1.5331658291457289</v>
          </cell>
        </row>
        <row r="75">
          <cell r="B75" t="str">
            <v xml:space="preserve">    China</v>
          </cell>
          <cell r="D75">
            <v>0</v>
          </cell>
          <cell r="E75">
            <v>0</v>
          </cell>
          <cell r="F75">
            <v>8.5202158022972513E-2</v>
          </cell>
          <cell r="G75">
            <v>0</v>
          </cell>
          <cell r="H75">
            <v>0</v>
          </cell>
          <cell r="I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</row>
        <row r="76">
          <cell r="B76" t="str">
            <v xml:space="preserve">    Denmark</v>
          </cell>
          <cell r="D76">
            <v>0</v>
          </cell>
          <cell r="E76">
            <v>11.799999999999999</v>
          </cell>
          <cell r="F76">
            <v>5.4529381134702408</v>
          </cell>
          <cell r="G76">
            <v>13.888554941291584</v>
          </cell>
          <cell r="H76">
            <v>9.1000000000000014</v>
          </cell>
          <cell r="I76">
            <v>5.70675937007874</v>
          </cell>
          <cell r="J76">
            <v>24.5</v>
          </cell>
          <cell r="L76">
            <v>12</v>
          </cell>
          <cell r="M76">
            <v>13.3</v>
          </cell>
          <cell r="N76">
            <v>12.7</v>
          </cell>
          <cell r="O76">
            <v>5</v>
          </cell>
          <cell r="P76">
            <v>3.9180904522613069</v>
          </cell>
          <cell r="Q76">
            <v>3.9180904522613069</v>
          </cell>
          <cell r="R76">
            <v>3.9180904522613069</v>
          </cell>
          <cell r="S76">
            <v>3.9180904522613069</v>
          </cell>
          <cell r="T76">
            <v>3.9180904522613069</v>
          </cell>
          <cell r="U76">
            <v>3.9180904522613069</v>
          </cell>
          <cell r="V76">
            <v>3.9180904522613069</v>
          </cell>
          <cell r="W76">
            <v>3.9180904522613069</v>
          </cell>
          <cell r="X76">
            <v>3.9180904522613069</v>
          </cell>
        </row>
        <row r="77">
          <cell r="B77" t="str">
            <v xml:space="preserve">    Finland</v>
          </cell>
          <cell r="D77">
            <v>0</v>
          </cell>
          <cell r="E77">
            <v>18.999999999999996</v>
          </cell>
          <cell r="F77">
            <v>6.560566167768882</v>
          </cell>
          <cell r="G77">
            <v>1.4987649217221133</v>
          </cell>
          <cell r="H77">
            <v>0</v>
          </cell>
          <cell r="I77">
            <v>1.5399191951006124</v>
          </cell>
          <cell r="P77">
            <v>0.59623115577889441</v>
          </cell>
          <cell r="Q77">
            <v>0.59623115577889441</v>
          </cell>
          <cell r="R77">
            <v>0.59623115577889441</v>
          </cell>
          <cell r="S77">
            <v>0.59623115577889441</v>
          </cell>
          <cell r="T77">
            <v>0.59623115577889441</v>
          </cell>
          <cell r="U77">
            <v>0.59623115577889441</v>
          </cell>
          <cell r="V77">
            <v>0.59623115577889441</v>
          </cell>
          <cell r="W77">
            <v>0.59623115577889441</v>
          </cell>
          <cell r="X77">
            <v>0.59623115577889441</v>
          </cell>
        </row>
        <row r="78">
          <cell r="B78" t="str">
            <v xml:space="preserve">    France</v>
          </cell>
          <cell r="D78">
            <v>0</v>
          </cell>
          <cell r="E78">
            <v>2.7999999999999994</v>
          </cell>
          <cell r="F78">
            <v>3.7488949530107902</v>
          </cell>
          <cell r="G78">
            <v>0</v>
          </cell>
          <cell r="H78">
            <v>0</v>
          </cell>
          <cell r="I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  <cell r="T78">
            <v>0</v>
          </cell>
          <cell r="U78">
            <v>0</v>
          </cell>
          <cell r="V78">
            <v>0</v>
          </cell>
          <cell r="W78">
            <v>0</v>
          </cell>
          <cell r="X78">
            <v>0</v>
          </cell>
        </row>
        <row r="79">
          <cell r="B79" t="str">
            <v xml:space="preserve">    Germany</v>
          </cell>
          <cell r="D79">
            <v>8.6</v>
          </cell>
          <cell r="E79">
            <v>0.99999999999999989</v>
          </cell>
          <cell r="F79">
            <v>4.6861186912634869</v>
          </cell>
          <cell r="G79">
            <v>5.6953067025440305</v>
          </cell>
          <cell r="H79">
            <v>3.7</v>
          </cell>
          <cell r="I79">
            <v>8.6054307961504808</v>
          </cell>
          <cell r="J79">
            <v>6</v>
          </cell>
          <cell r="L79">
            <v>3</v>
          </cell>
          <cell r="M79">
            <v>4.9000000000000004</v>
          </cell>
          <cell r="N79">
            <v>15.2</v>
          </cell>
          <cell r="O79">
            <v>0.6</v>
          </cell>
          <cell r="P79">
            <v>2.8108040201005031</v>
          </cell>
          <cell r="Q79">
            <v>2.8108040201005031</v>
          </cell>
          <cell r="R79">
            <v>2.8108040201005031</v>
          </cell>
          <cell r="S79">
            <v>2.8108040201005031</v>
          </cell>
          <cell r="T79">
            <v>2.8108040201005031</v>
          </cell>
          <cell r="U79">
            <v>2.8108040201005031</v>
          </cell>
          <cell r="V79">
            <v>2.8108040201005031</v>
          </cell>
          <cell r="W79">
            <v>2.8108040201005031</v>
          </cell>
          <cell r="X79">
            <v>2.8108040201005031</v>
          </cell>
        </row>
        <row r="80">
          <cell r="B80" t="str">
            <v xml:space="preserve">    Holland</v>
          </cell>
          <cell r="D80">
            <v>0</v>
          </cell>
          <cell r="E80">
            <v>3.9999999999999996</v>
          </cell>
          <cell r="F80">
            <v>13.206334493560737</v>
          </cell>
          <cell r="G80">
            <v>17.385673091976518</v>
          </cell>
          <cell r="H80">
            <v>4.0999999999999996</v>
          </cell>
          <cell r="I80">
            <v>26.993877655293094</v>
          </cell>
          <cell r="J80">
            <v>14.7</v>
          </cell>
          <cell r="L80">
            <v>2.8</v>
          </cell>
          <cell r="M80">
            <v>5.8</v>
          </cell>
          <cell r="N80">
            <v>4.5</v>
          </cell>
          <cell r="O80">
            <v>5</v>
          </cell>
          <cell r="P80">
            <v>1.3628140703517588</v>
          </cell>
          <cell r="Q80">
            <v>1.3628140703517588</v>
          </cell>
          <cell r="R80">
            <v>1.3628140703517588</v>
          </cell>
          <cell r="S80">
            <v>1.3628140703517588</v>
          </cell>
          <cell r="T80">
            <v>1.3628140703517588</v>
          </cell>
          <cell r="U80">
            <v>1.3628140703517588</v>
          </cell>
          <cell r="V80">
            <v>1.3628140703517588</v>
          </cell>
          <cell r="W80">
            <v>1.3628140703517588</v>
          </cell>
          <cell r="X80">
            <v>1.3628140703517588</v>
          </cell>
        </row>
        <row r="81">
          <cell r="B81" t="str">
            <v xml:space="preserve">    Italy</v>
          </cell>
          <cell r="D81">
            <v>5.2999999999999989</v>
          </cell>
          <cell r="E81">
            <v>20.599999999999998</v>
          </cell>
          <cell r="F81">
            <v>8.009002854159414</v>
          </cell>
          <cell r="G81">
            <v>0</v>
          </cell>
          <cell r="H81">
            <v>4.5</v>
          </cell>
          <cell r="I81">
            <v>9.0583482064741899E-2</v>
          </cell>
          <cell r="P81">
            <v>0.34070351758793971</v>
          </cell>
          <cell r="Q81">
            <v>0.34070351758793971</v>
          </cell>
          <cell r="R81">
            <v>0.34070351758793971</v>
          </cell>
          <cell r="S81">
            <v>0.34070351758793971</v>
          </cell>
          <cell r="T81">
            <v>0.34070351758793971</v>
          </cell>
          <cell r="U81">
            <v>0.34070351758793971</v>
          </cell>
          <cell r="V81">
            <v>0.34070351758793971</v>
          </cell>
          <cell r="W81">
            <v>0.34070351758793971</v>
          </cell>
          <cell r="X81">
            <v>0.34070351758793971</v>
          </cell>
        </row>
        <row r="82">
          <cell r="B82" t="str">
            <v xml:space="preserve">    Japan</v>
          </cell>
          <cell r="D82">
            <v>0</v>
          </cell>
          <cell r="E82">
            <v>15.699999999999998</v>
          </cell>
          <cell r="F82">
            <v>4.2601079011486247</v>
          </cell>
          <cell r="G82">
            <v>28.976121819960859</v>
          </cell>
          <cell r="H82">
            <v>25.599999999999998</v>
          </cell>
          <cell r="I82">
            <v>18.479030341207348</v>
          </cell>
          <cell r="J82">
            <v>48.8</v>
          </cell>
          <cell r="L82">
            <v>31.5</v>
          </cell>
          <cell r="M82">
            <v>15.6</v>
          </cell>
          <cell r="N82">
            <v>13.4</v>
          </cell>
          <cell r="O82">
            <v>21.3</v>
          </cell>
          <cell r="P82">
            <v>0</v>
          </cell>
          <cell r="Q82">
            <v>0</v>
          </cell>
          <cell r="R82">
            <v>13.287437185929649</v>
          </cell>
          <cell r="S82">
            <v>13.287437185929649</v>
          </cell>
          <cell r="T82">
            <v>13.287437185929649</v>
          </cell>
          <cell r="U82">
            <v>13.287437185929649</v>
          </cell>
          <cell r="V82">
            <v>13.287437185929649</v>
          </cell>
          <cell r="W82">
            <v>13.287437185929649</v>
          </cell>
          <cell r="X82">
            <v>13.287437185929649</v>
          </cell>
        </row>
        <row r="83">
          <cell r="B83" t="str">
            <v xml:space="preserve">    Korea</v>
          </cell>
          <cell r="D83">
            <v>0</v>
          </cell>
          <cell r="E83">
            <v>0.39999999999999997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</row>
        <row r="84">
          <cell r="B84" t="str">
            <v xml:space="preserve">    Luxemborg</v>
          </cell>
          <cell r="D84">
            <v>0</v>
          </cell>
          <cell r="E84">
            <v>0.29999999999999993</v>
          </cell>
          <cell r="F84">
            <v>0</v>
          </cell>
          <cell r="G84">
            <v>0</v>
          </cell>
          <cell r="H84">
            <v>0</v>
          </cell>
          <cell r="I84">
            <v>9.0583482064741899E-2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</row>
        <row r="85">
          <cell r="B85" t="str">
            <v xml:space="preserve">    Mexico</v>
          </cell>
          <cell r="D85">
            <v>0</v>
          </cell>
          <cell r="E85">
            <v>0</v>
          </cell>
          <cell r="F85">
            <v>0.17040431604594503</v>
          </cell>
          <cell r="G85">
            <v>0</v>
          </cell>
          <cell r="H85">
            <v>0</v>
          </cell>
          <cell r="I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  <cell r="T85">
            <v>0</v>
          </cell>
          <cell r="U85">
            <v>0</v>
          </cell>
          <cell r="V85">
            <v>0</v>
          </cell>
          <cell r="W85">
            <v>0</v>
          </cell>
          <cell r="X85">
            <v>0</v>
          </cell>
        </row>
        <row r="86">
          <cell r="B86" t="str">
            <v xml:space="preserve">    Norway</v>
          </cell>
          <cell r="D86">
            <v>6.1999999999999993</v>
          </cell>
          <cell r="E86">
            <v>14.699999999999996</v>
          </cell>
          <cell r="F86">
            <v>8.6054179603202225</v>
          </cell>
          <cell r="G86">
            <v>19.783696966731895</v>
          </cell>
          <cell r="H86">
            <v>0</v>
          </cell>
          <cell r="I86">
            <v>1.6305026771653546</v>
          </cell>
          <cell r="J86">
            <v>0</v>
          </cell>
          <cell r="L86">
            <v>8.5</v>
          </cell>
          <cell r="M86">
            <v>6.8000000000000007</v>
          </cell>
          <cell r="N86">
            <v>2.4</v>
          </cell>
          <cell r="O86">
            <v>0</v>
          </cell>
          <cell r="P86">
            <v>8.5175879396984939</v>
          </cell>
          <cell r="Q86">
            <v>8.5175879396984939</v>
          </cell>
          <cell r="R86">
            <v>8.5175879396984939</v>
          </cell>
          <cell r="S86">
            <v>8.5175879396984939</v>
          </cell>
          <cell r="T86">
            <v>8.5175879396984939</v>
          </cell>
          <cell r="U86">
            <v>8.5175879396984939</v>
          </cell>
          <cell r="V86">
            <v>8.5175879396984939</v>
          </cell>
          <cell r="W86">
            <v>8.5175879396984939</v>
          </cell>
          <cell r="X86">
            <v>8.5175879396984939</v>
          </cell>
        </row>
        <row r="87">
          <cell r="B87" t="str">
            <v xml:space="preserve">    Spain</v>
          </cell>
          <cell r="D87">
            <v>1.5999999999999999</v>
          </cell>
          <cell r="E87">
            <v>13.599999999999998</v>
          </cell>
          <cell r="F87">
            <v>1.2780323703445875</v>
          </cell>
          <cell r="G87">
            <v>1.1990119373776906</v>
          </cell>
          <cell r="H87">
            <v>0</v>
          </cell>
          <cell r="I87">
            <v>2.5363374978127733</v>
          </cell>
          <cell r="P87">
            <v>3.7477386934673369</v>
          </cell>
          <cell r="Q87">
            <v>3.7477386934673369</v>
          </cell>
          <cell r="R87">
            <v>3.7477386934673369</v>
          </cell>
          <cell r="S87">
            <v>3.7477386934673369</v>
          </cell>
          <cell r="T87">
            <v>3.7477386934673369</v>
          </cell>
          <cell r="U87">
            <v>3.7477386934673369</v>
          </cell>
          <cell r="V87">
            <v>3.7477386934673369</v>
          </cell>
          <cell r="W87">
            <v>3.7477386934673369</v>
          </cell>
          <cell r="X87">
            <v>3.7477386934673369</v>
          </cell>
        </row>
        <row r="88">
          <cell r="B88" t="str">
            <v xml:space="preserve">    Sweden</v>
          </cell>
          <cell r="D88">
            <v>9.1999999999999975</v>
          </cell>
          <cell r="E88">
            <v>36.399999999999991</v>
          </cell>
          <cell r="F88">
            <v>51.376901287852412</v>
          </cell>
          <cell r="G88">
            <v>8.0933305772994117</v>
          </cell>
          <cell r="H88">
            <v>49.199999999999996</v>
          </cell>
          <cell r="I88">
            <v>6.9749281189851287</v>
          </cell>
          <cell r="J88">
            <v>0</v>
          </cell>
          <cell r="L88">
            <v>6.7</v>
          </cell>
          <cell r="M88">
            <v>3.4</v>
          </cell>
          <cell r="N88">
            <v>4.5</v>
          </cell>
          <cell r="O88">
            <v>5</v>
          </cell>
          <cell r="P88">
            <v>22.741959798994976</v>
          </cell>
          <cell r="Q88">
            <v>22.741959798994976</v>
          </cell>
          <cell r="R88">
            <v>22.741959798994976</v>
          </cell>
          <cell r="S88">
            <v>22.741959798994976</v>
          </cell>
          <cell r="T88">
            <v>22.741959798994976</v>
          </cell>
          <cell r="U88">
            <v>22.741959798994976</v>
          </cell>
          <cell r="V88">
            <v>22.741959798994976</v>
          </cell>
          <cell r="W88">
            <v>22.741959798994976</v>
          </cell>
          <cell r="X88">
            <v>22.741959798994976</v>
          </cell>
        </row>
        <row r="89">
          <cell r="B89" t="str">
            <v xml:space="preserve">    Switzerland</v>
          </cell>
          <cell r="D89">
            <v>0</v>
          </cell>
          <cell r="E89">
            <v>1.5999999999999999</v>
          </cell>
          <cell r="F89">
            <v>8.7758222763661671</v>
          </cell>
          <cell r="G89">
            <v>4.3963771037181996</v>
          </cell>
          <cell r="H89">
            <v>1</v>
          </cell>
          <cell r="I89">
            <v>0.63408437445319432</v>
          </cell>
          <cell r="J89">
            <v>5.6999999999999993</v>
          </cell>
          <cell r="L89">
            <v>4.4000000000000004</v>
          </cell>
          <cell r="M89">
            <v>10</v>
          </cell>
          <cell r="N89">
            <v>1.8</v>
          </cell>
          <cell r="O89">
            <v>0.9</v>
          </cell>
          <cell r="P89">
            <v>10.817336683417087</v>
          </cell>
          <cell r="Q89">
            <v>10.817336683417087</v>
          </cell>
          <cell r="R89">
            <v>10.817336683417087</v>
          </cell>
          <cell r="S89">
            <v>10.817336683417087</v>
          </cell>
          <cell r="T89">
            <v>10.817336683417087</v>
          </cell>
          <cell r="U89">
            <v>10.817336683417087</v>
          </cell>
          <cell r="V89">
            <v>10.817336683417087</v>
          </cell>
          <cell r="W89">
            <v>10.817336683417087</v>
          </cell>
          <cell r="X89">
            <v>10.817336683417087</v>
          </cell>
        </row>
        <row r="90">
          <cell r="B90" t="str">
            <v xml:space="preserve">    Taiwan Province of China</v>
          </cell>
          <cell r="D90">
            <v>0</v>
          </cell>
          <cell r="E90">
            <v>9.9999999999999992E-2</v>
          </cell>
          <cell r="F90">
            <v>0.76681942220675248</v>
          </cell>
          <cell r="G90">
            <v>0</v>
          </cell>
          <cell r="H90">
            <v>0</v>
          </cell>
          <cell r="I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</v>
          </cell>
          <cell r="T90">
            <v>0</v>
          </cell>
          <cell r="U90">
            <v>0</v>
          </cell>
          <cell r="V90">
            <v>0</v>
          </cell>
          <cell r="W90">
            <v>0</v>
          </cell>
          <cell r="X90">
            <v>0</v>
          </cell>
        </row>
        <row r="91">
          <cell r="B91" t="str">
            <v xml:space="preserve">    UK</v>
          </cell>
          <cell r="D91">
            <v>0</v>
          </cell>
          <cell r="E91">
            <v>0</v>
          </cell>
          <cell r="F91">
            <v>8.5202158022972513E-2</v>
          </cell>
          <cell r="G91">
            <v>0</v>
          </cell>
          <cell r="H91">
            <v>0</v>
          </cell>
          <cell r="I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</row>
        <row r="92">
          <cell r="B92" t="str">
            <v xml:space="preserve">    US </v>
          </cell>
          <cell r="D92">
            <v>108.89999999999999</v>
          </cell>
          <cell r="E92">
            <v>273.59999999999997</v>
          </cell>
          <cell r="F92">
            <v>97.726875252349458</v>
          </cell>
          <cell r="G92">
            <v>80.433717465753418</v>
          </cell>
          <cell r="H92">
            <v>67.900000000000006</v>
          </cell>
          <cell r="I92">
            <v>17.02969462817148</v>
          </cell>
          <cell r="J92">
            <v>2.5</v>
          </cell>
          <cell r="L92">
            <v>8.6999999999999993</v>
          </cell>
          <cell r="M92">
            <v>1.4</v>
          </cell>
          <cell r="N92">
            <v>2.8</v>
          </cell>
          <cell r="O92">
            <v>0</v>
          </cell>
          <cell r="P92">
            <v>14.394723618090453</v>
          </cell>
          <cell r="Q92">
            <v>14.394723618090453</v>
          </cell>
          <cell r="R92">
            <v>14.394723618090453</v>
          </cell>
          <cell r="S92">
            <v>14.394723618090453</v>
          </cell>
          <cell r="T92">
            <v>14.394723618090453</v>
          </cell>
          <cell r="U92">
            <v>14.394723618090453</v>
          </cell>
          <cell r="V92">
            <v>14.394723618090453</v>
          </cell>
          <cell r="W92">
            <v>14.394723618090453</v>
          </cell>
          <cell r="X92">
            <v>14.394723618090453</v>
          </cell>
        </row>
        <row r="93">
          <cell r="B93" t="str">
            <v xml:space="preserve">    USSR</v>
          </cell>
          <cell r="D93">
            <v>25.599999999999998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</row>
        <row r="94">
          <cell r="B94" t="str">
            <v xml:space="preserve">    Others</v>
          </cell>
          <cell r="D94">
            <v>20.299999999999997</v>
          </cell>
          <cell r="E94">
            <v>0</v>
          </cell>
          <cell r="F94">
            <v>25.134636616776888</v>
          </cell>
          <cell r="G94">
            <v>13.388966634050879</v>
          </cell>
          <cell r="H94">
            <v>15.900000000000002</v>
          </cell>
          <cell r="I94">
            <v>9.0583482064741911</v>
          </cell>
          <cell r="J94">
            <v>36.4</v>
          </cell>
          <cell r="L94">
            <v>14.9</v>
          </cell>
          <cell r="M94">
            <v>25.3</v>
          </cell>
          <cell r="N94">
            <v>13.3</v>
          </cell>
          <cell r="O94">
            <v>63.900000000000006</v>
          </cell>
          <cell r="P94">
            <v>16.013065326633168</v>
          </cell>
          <cell r="Q94">
            <v>16.013065326633168</v>
          </cell>
          <cell r="R94">
            <v>16.013065326633168</v>
          </cell>
          <cell r="S94">
            <v>16.013065326633168</v>
          </cell>
          <cell r="T94">
            <v>16.013065326633168</v>
          </cell>
          <cell r="U94">
            <v>16.013065326633168</v>
          </cell>
          <cell r="V94">
            <v>16.013065326633168</v>
          </cell>
          <cell r="W94">
            <v>16.013065326633168</v>
          </cell>
          <cell r="X94">
            <v>16.013065326633168</v>
          </cell>
        </row>
        <row r="97">
          <cell r="B97" t="str">
            <v>Memorandum items:</v>
          </cell>
        </row>
        <row r="99">
          <cell r="C99" t="str">
            <v>(In percent)</v>
          </cell>
        </row>
        <row r="101">
          <cell r="B101" t="str">
            <v xml:space="preserve">  Total change </v>
          </cell>
          <cell r="D101" t="str">
            <v>...</v>
          </cell>
          <cell r="E101">
            <v>131.93322563274097</v>
          </cell>
          <cell r="F101">
            <v>-43.165590898537268</v>
          </cell>
          <cell r="G101">
            <v>-16.567178324886498</v>
          </cell>
          <cell r="H101">
            <v>-7.0663369104796097</v>
          </cell>
          <cell r="I101">
            <v>-45.44946259220233</v>
          </cell>
          <cell r="J101">
            <v>33.865291723957029</v>
          </cell>
          <cell r="L101">
            <v>-33.261183261183248</v>
          </cell>
          <cell r="M101">
            <v>-6.4864864864864984</v>
          </cell>
          <cell r="N101">
            <v>-18.381502890173419</v>
          </cell>
          <cell r="O101">
            <v>44.050991501416448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</v>
          </cell>
          <cell r="U101">
            <v>0</v>
          </cell>
          <cell r="V101">
            <v>0</v>
          </cell>
          <cell r="W101">
            <v>0</v>
          </cell>
          <cell r="X101">
            <v>0</v>
          </cell>
        </row>
        <row r="103">
          <cell r="C103" t="str">
            <v>(In percent of GDP)</v>
          </cell>
        </row>
        <row r="105">
          <cell r="B105" t="str">
            <v xml:space="preserve">  Total</v>
          </cell>
          <cell r="D105">
            <v>11.873401534526854</v>
          </cell>
          <cell r="E105">
            <v>24.732235072619684</v>
          </cell>
          <cell r="F105">
            <v>13.260048536326405</v>
          </cell>
          <cell r="G105">
            <v>11.295960271125169</v>
          </cell>
          <cell r="H105">
            <v>10.360295670538543</v>
          </cell>
          <cell r="I105">
            <v>5.4867954376359922</v>
          </cell>
          <cell r="J105">
            <v>7.0371413102328102</v>
          </cell>
          <cell r="L105">
            <v>4.5840106979915047</v>
          </cell>
          <cell r="M105">
            <v>4.0892314566577301</v>
          </cell>
          <cell r="N105">
            <v>3.0666397859316006</v>
          </cell>
          <cell r="O105">
            <v>4.1485607360049901</v>
          </cell>
          <cell r="P105">
            <v>3.8824738943935384</v>
          </cell>
          <cell r="Q105">
            <v>3.604378101938476</v>
          </cell>
          <cell r="R105">
            <v>3.3462018947491097</v>
          </cell>
          <cell r="S105">
            <v>3.1065184627552296</v>
          </cell>
          <cell r="T105">
            <v>2.8840031961558275</v>
          </cell>
          <cell r="U105">
            <v>2.6774263649668133</v>
          </cell>
          <cell r="V105">
            <v>2.4856463229217836</v>
          </cell>
          <cell r="W105">
            <v>2.3076031981671941</v>
          </cell>
          <cell r="X105">
            <v>2.1423130358835958</v>
          </cell>
        </row>
        <row r="107">
          <cell r="C107" t="str">
            <v>(Shares in percent of total)</v>
          </cell>
        </row>
        <row r="109">
          <cell r="B109" t="str">
            <v xml:space="preserve">  Western Hemisphere</v>
          </cell>
          <cell r="D109">
            <v>58.64297253634895</v>
          </cell>
          <cell r="E109">
            <v>67.030415602507546</v>
          </cell>
          <cell r="F109">
            <v>41.73337974242952</v>
          </cell>
          <cell r="G109">
            <v>44.031311154598825</v>
          </cell>
          <cell r="H109">
            <v>40.200210748155953</v>
          </cell>
          <cell r="I109">
            <v>20.384951881014874</v>
          </cell>
          <cell r="J109">
            <v>1.8037518037518039</v>
          </cell>
          <cell r="L109">
            <v>9.4054054054054035</v>
          </cell>
          <cell r="M109">
            <v>1.6184971098265895</v>
          </cell>
          <cell r="N109">
            <v>3.9660056657223794</v>
          </cell>
          <cell r="O109">
            <v>0</v>
          </cell>
          <cell r="P109">
            <v>15.661641541038525</v>
          </cell>
          <cell r="Q109">
            <v>15.661641541038525</v>
          </cell>
          <cell r="R109">
            <v>15.661641541038525</v>
          </cell>
          <cell r="S109">
            <v>15.661641541038525</v>
          </cell>
          <cell r="T109">
            <v>15.661641541038525</v>
          </cell>
          <cell r="U109">
            <v>15.661641541038525</v>
          </cell>
          <cell r="V109">
            <v>15.661641541038525</v>
          </cell>
          <cell r="W109">
            <v>15.661641541038525</v>
          </cell>
          <cell r="X109">
            <v>15.661641541038525</v>
          </cell>
        </row>
        <row r="110">
          <cell r="B110" t="str">
            <v xml:space="preserve">    US </v>
          </cell>
          <cell r="D110">
            <v>58.64297253634895</v>
          </cell>
          <cell r="E110">
            <v>63.524495008126301</v>
          </cell>
          <cell r="F110">
            <v>39.923424991298297</v>
          </cell>
          <cell r="G110">
            <v>39.383561643835613</v>
          </cell>
          <cell r="H110">
            <v>35.774499473129609</v>
          </cell>
          <cell r="I110">
            <v>16.447944006999126</v>
          </cell>
          <cell r="J110">
            <v>1.8037518037518039</v>
          </cell>
          <cell r="L110">
            <v>9.4054054054054035</v>
          </cell>
          <cell r="M110">
            <v>1.6184971098265895</v>
          </cell>
          <cell r="N110">
            <v>3.9660056657223794</v>
          </cell>
          <cell r="O110">
            <v>0</v>
          </cell>
          <cell r="P110">
            <v>14.154103852596315</v>
          </cell>
          <cell r="Q110">
            <v>14.154103852596315</v>
          </cell>
          <cell r="R110">
            <v>14.154103852596315</v>
          </cell>
          <cell r="S110">
            <v>14.154103852596315</v>
          </cell>
          <cell r="T110">
            <v>14.154103852596315</v>
          </cell>
          <cell r="U110">
            <v>14.154103852596315</v>
          </cell>
          <cell r="V110">
            <v>14.154103852596315</v>
          </cell>
          <cell r="W110">
            <v>14.154103852596315</v>
          </cell>
          <cell r="X110">
            <v>14.154103852596315</v>
          </cell>
        </row>
        <row r="111">
          <cell r="B111" t="str">
            <v xml:space="preserve">    Other </v>
          </cell>
          <cell r="D111">
            <v>0</v>
          </cell>
          <cell r="E111">
            <v>3.505920594381239</v>
          </cell>
          <cell r="F111">
            <v>1.809954751131222</v>
          </cell>
          <cell r="G111">
            <v>4.6477495107632087</v>
          </cell>
          <cell r="H111">
            <v>4.4257112750263436</v>
          </cell>
          <cell r="I111">
            <v>3.9370078740157481</v>
          </cell>
          <cell r="J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1.5075376884422111</v>
          </cell>
          <cell r="Q111">
            <v>1.5075376884422111</v>
          </cell>
          <cell r="R111">
            <v>1.5075376884422111</v>
          </cell>
          <cell r="S111">
            <v>1.5075376884422111</v>
          </cell>
          <cell r="T111">
            <v>1.5075376884422111</v>
          </cell>
          <cell r="U111">
            <v>1.5075376884422111</v>
          </cell>
          <cell r="V111">
            <v>1.5075376884422111</v>
          </cell>
          <cell r="W111">
            <v>1.5075376884422111</v>
          </cell>
          <cell r="X111">
            <v>1.5075376884422111</v>
          </cell>
        </row>
        <row r="113">
          <cell r="B113" t="str">
            <v xml:space="preserve">  Europe</v>
          </cell>
          <cell r="D113">
            <v>30.425417339795366</v>
          </cell>
          <cell r="E113">
            <v>29.208265614116552</v>
          </cell>
          <cell r="F113">
            <v>45.91019839888618</v>
          </cell>
          <cell r="G113">
            <v>35.225048923679061</v>
          </cell>
          <cell r="H113">
            <v>37.934668071654372</v>
          </cell>
          <cell r="I113">
            <v>53.018372703412091</v>
          </cell>
          <cell r="J113">
            <v>36.724386724386726</v>
          </cell>
          <cell r="L113">
            <v>40.432432432432421</v>
          </cell>
          <cell r="M113">
            <v>51.098265895953752</v>
          </cell>
          <cell r="N113">
            <v>58.215297450424934</v>
          </cell>
          <cell r="O113">
            <v>16.224188790560472</v>
          </cell>
          <cell r="P113">
            <v>55.527638190954782</v>
          </cell>
          <cell r="Q113">
            <v>55.527638190954782</v>
          </cell>
          <cell r="R113">
            <v>55.527638190954782</v>
          </cell>
          <cell r="S113">
            <v>55.527638190954782</v>
          </cell>
          <cell r="T113">
            <v>55.527638190954782</v>
          </cell>
          <cell r="U113">
            <v>55.527638190954782</v>
          </cell>
          <cell r="V113">
            <v>55.527638190954782</v>
          </cell>
          <cell r="W113">
            <v>55.527638190954782</v>
          </cell>
          <cell r="X113">
            <v>55.527638190954782</v>
          </cell>
        </row>
        <row r="114">
          <cell r="B114" t="str">
            <v xml:space="preserve">    Nordic countries </v>
          </cell>
          <cell r="D114">
            <v>8.2929456112008602</v>
          </cell>
          <cell r="E114">
            <v>19.01555607151149</v>
          </cell>
          <cell r="F114">
            <v>29.411764705882348</v>
          </cell>
          <cell r="G114">
            <v>21.183953033268104</v>
          </cell>
          <cell r="H114">
            <v>30.716543730242357</v>
          </cell>
          <cell r="I114">
            <v>15.310586176727911</v>
          </cell>
          <cell r="J114">
            <v>17.676767676767678</v>
          </cell>
          <cell r="L114">
            <v>29.4054054054054</v>
          </cell>
          <cell r="M114">
            <v>27.167630057803464</v>
          </cell>
          <cell r="N114">
            <v>27.762039660056658</v>
          </cell>
          <cell r="O114">
            <v>9.8328416912487704</v>
          </cell>
          <cell r="P114">
            <v>35.175879396984932</v>
          </cell>
          <cell r="Q114">
            <v>35.175879396984932</v>
          </cell>
          <cell r="R114">
            <v>35.175879396984932</v>
          </cell>
          <cell r="S114">
            <v>35.175879396984932</v>
          </cell>
          <cell r="T114">
            <v>35.175879396984932</v>
          </cell>
          <cell r="U114">
            <v>35.175879396984932</v>
          </cell>
          <cell r="V114">
            <v>35.175879396984932</v>
          </cell>
          <cell r="W114">
            <v>35.175879396984932</v>
          </cell>
          <cell r="X114">
            <v>35.175879396984932</v>
          </cell>
        </row>
        <row r="115">
          <cell r="B115" t="str">
            <v xml:space="preserve">    Other </v>
          </cell>
          <cell r="D115">
            <v>22.132471728594506</v>
          </cell>
          <cell r="E115">
            <v>10.192709542605062</v>
          </cell>
          <cell r="F115">
            <v>16.498433693003829</v>
          </cell>
          <cell r="G115">
            <v>14.04109589041096</v>
          </cell>
          <cell r="H115">
            <v>7.218124341412012</v>
          </cell>
          <cell r="I115">
            <v>37.707786526684181</v>
          </cell>
          <cell r="J115">
            <v>19.047619047619047</v>
          </cell>
          <cell r="L115">
            <v>11.027027027027025</v>
          </cell>
          <cell r="M115">
            <v>23.930635838150287</v>
          </cell>
          <cell r="N115">
            <v>30.453257790368276</v>
          </cell>
          <cell r="O115">
            <v>6.3913470993117008</v>
          </cell>
          <cell r="P115">
            <v>20.35175879396985</v>
          </cell>
          <cell r="Q115">
            <v>20.35175879396985</v>
          </cell>
          <cell r="R115">
            <v>20.35175879396985</v>
          </cell>
          <cell r="S115">
            <v>20.35175879396985</v>
          </cell>
          <cell r="T115">
            <v>20.35175879396985</v>
          </cell>
          <cell r="U115">
            <v>20.35175879396985</v>
          </cell>
          <cell r="V115">
            <v>20.35175879396985</v>
          </cell>
          <cell r="W115">
            <v>20.35175879396985</v>
          </cell>
          <cell r="X115">
            <v>20.35175879396985</v>
          </cell>
        </row>
        <row r="117">
          <cell r="B117" t="str">
            <v xml:space="preserve">  Other</v>
          </cell>
          <cell r="D117">
            <v>10.93161012385568</v>
          </cell>
          <cell r="E117">
            <v>3.7613187833758999</v>
          </cell>
          <cell r="F117">
            <v>12.356421858684302</v>
          </cell>
          <cell r="G117">
            <v>20.743639921722114</v>
          </cell>
          <cell r="H117">
            <v>21.865121180189671</v>
          </cell>
          <cell r="I117">
            <v>26.596675415573056</v>
          </cell>
          <cell r="J117">
            <v>61.471861471861466</v>
          </cell>
          <cell r="L117">
            <v>50.162162162162147</v>
          </cell>
          <cell r="M117">
            <v>47.283236994219649</v>
          </cell>
          <cell r="N117">
            <v>37.818696883852695</v>
          </cell>
          <cell r="O117">
            <v>83.775811209439539</v>
          </cell>
          <cell r="P117">
            <v>15.745393634840873</v>
          </cell>
          <cell r="Q117">
            <v>15.745393634840873</v>
          </cell>
          <cell r="R117">
            <v>28.810720268006701</v>
          </cell>
          <cell r="S117">
            <v>28.810720268006701</v>
          </cell>
          <cell r="T117">
            <v>28.810720268006701</v>
          </cell>
          <cell r="U117">
            <v>28.810720268006701</v>
          </cell>
          <cell r="V117">
            <v>28.810720268006701</v>
          </cell>
          <cell r="W117">
            <v>28.810720268006701</v>
          </cell>
          <cell r="X117">
            <v>28.810720268006701</v>
          </cell>
        </row>
        <row r="119">
          <cell r="B119" t="str">
            <v>Sources: Data provided by the Nicaraguan authorities; and staff estimates.</v>
          </cell>
        </row>
        <row r="121">
          <cell r="B121" t="str">
            <v>Table 21.  Nicaragua: Official Transfers--Bilateral Donors. Shares.</v>
          </cell>
        </row>
        <row r="123">
          <cell r="J123" t="str">
            <v>Projections</v>
          </cell>
        </row>
        <row r="124">
          <cell r="D124">
            <v>1990</v>
          </cell>
          <cell r="E124">
            <v>1991</v>
          </cell>
          <cell r="F124">
            <v>1992</v>
          </cell>
          <cell r="G124">
            <v>1993</v>
          </cell>
          <cell r="H124">
            <v>1994</v>
          </cell>
          <cell r="I124">
            <v>1995</v>
          </cell>
          <cell r="J124">
            <v>1996</v>
          </cell>
          <cell r="L124">
            <v>1997</v>
          </cell>
          <cell r="M124">
            <v>1998</v>
          </cell>
          <cell r="N124">
            <v>1999</v>
          </cell>
          <cell r="O124">
            <v>2000</v>
          </cell>
          <cell r="P124">
            <v>2001</v>
          </cell>
          <cell r="Q124">
            <v>2002</v>
          </cell>
          <cell r="R124">
            <v>2003</v>
          </cell>
          <cell r="S124">
            <v>2004</v>
          </cell>
          <cell r="T124">
            <v>2005</v>
          </cell>
          <cell r="U124">
            <v>2006</v>
          </cell>
          <cell r="V124">
            <v>2007</v>
          </cell>
          <cell r="W124">
            <v>2008</v>
          </cell>
          <cell r="X124">
            <v>2009</v>
          </cell>
        </row>
        <row r="125">
          <cell r="I125" t="str">
            <v>Prel.</v>
          </cell>
        </row>
        <row r="128">
          <cell r="E128" t="str">
            <v>(As a percentage of Bilateral Transfers)</v>
          </cell>
        </row>
        <row r="131">
          <cell r="B131" t="str">
            <v>Total</v>
          </cell>
          <cell r="D131">
            <v>1</v>
          </cell>
          <cell r="E131">
            <v>1</v>
          </cell>
          <cell r="F131">
            <v>1</v>
          </cell>
          <cell r="G131">
            <v>1</v>
          </cell>
          <cell r="H131">
            <v>1</v>
          </cell>
          <cell r="I131">
            <v>1.0000000000000002</v>
          </cell>
          <cell r="J131">
            <v>1</v>
          </cell>
          <cell r="L131">
            <v>1</v>
          </cell>
          <cell r="M131">
            <v>1</v>
          </cell>
          <cell r="N131">
            <v>1</v>
          </cell>
          <cell r="O131">
            <v>1</v>
          </cell>
          <cell r="P131">
            <v>1</v>
          </cell>
          <cell r="Q131">
            <v>1</v>
          </cell>
          <cell r="R131">
            <v>1</v>
          </cell>
          <cell r="S131">
            <v>1</v>
          </cell>
          <cell r="T131">
            <v>1</v>
          </cell>
          <cell r="U131">
            <v>1</v>
          </cell>
          <cell r="V131">
            <v>1</v>
          </cell>
          <cell r="W131">
            <v>1</v>
          </cell>
          <cell r="X131">
            <v>1</v>
          </cell>
        </row>
        <row r="133">
          <cell r="B133" t="str">
            <v xml:space="preserve">    Austria</v>
          </cell>
          <cell r="D133">
            <v>0</v>
          </cell>
          <cell r="E133">
            <v>0</v>
          </cell>
          <cell r="F133">
            <v>2.0884093282283328E-3</v>
          </cell>
          <cell r="G133">
            <v>0</v>
          </cell>
          <cell r="H133">
            <v>2.1074815595363539E-3</v>
          </cell>
          <cell r="I133">
            <v>8.7489063867016625E-4</v>
          </cell>
          <cell r="J133">
            <v>1.5912897822445562E-2</v>
          </cell>
          <cell r="L133">
            <v>1.5912897822445562E-2</v>
          </cell>
          <cell r="M133">
            <v>1.5912897822445562E-2</v>
          </cell>
          <cell r="N133">
            <v>1.5912897822445562E-2</v>
          </cell>
          <cell r="O133">
            <v>1.5912897822445562E-2</v>
          </cell>
          <cell r="P133">
            <v>1.5912897822445562E-2</v>
          </cell>
          <cell r="Q133">
            <v>1.5912897822445562E-2</v>
          </cell>
          <cell r="R133">
            <v>1.5912897822445562E-2</v>
          </cell>
          <cell r="S133">
            <v>1.5912897822445562E-2</v>
          </cell>
          <cell r="T133">
            <v>1.5912897822445562E-2</v>
          </cell>
          <cell r="U133">
            <v>1.5912897822445562E-2</v>
          </cell>
          <cell r="V133">
            <v>1.5912897822445562E-2</v>
          </cell>
          <cell r="W133">
            <v>1.5912897822445562E-2</v>
          </cell>
          <cell r="X133">
            <v>1.5912897822445562E-2</v>
          </cell>
        </row>
        <row r="134">
          <cell r="B134" t="str">
            <v xml:space="preserve">    Belgium</v>
          </cell>
          <cell r="D134">
            <v>0</v>
          </cell>
          <cell r="E134">
            <v>0</v>
          </cell>
          <cell r="F134">
            <v>3.4806822137138882E-4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  <cell r="U134">
            <v>0</v>
          </cell>
          <cell r="V134">
            <v>0</v>
          </cell>
          <cell r="W134">
            <v>0</v>
          </cell>
          <cell r="X134">
            <v>0</v>
          </cell>
        </row>
        <row r="135">
          <cell r="B135" t="str">
            <v xml:space="preserve">    Canada</v>
          </cell>
          <cell r="D135">
            <v>0</v>
          </cell>
          <cell r="E135">
            <v>3.5059205943812392E-2</v>
          </cell>
          <cell r="F135">
            <v>1.7403411068569439E-2</v>
          </cell>
          <cell r="G135">
            <v>4.6477495107632091E-2</v>
          </cell>
          <cell r="H135">
            <v>4.4257112750263436E-2</v>
          </cell>
          <cell r="I135">
            <v>3.937007874015748E-2</v>
          </cell>
          <cell r="J135">
            <v>1.5075376884422112E-2</v>
          </cell>
          <cell r="L135">
            <v>1.5075376884422112E-2</v>
          </cell>
          <cell r="M135">
            <v>1.5075376884422112E-2</v>
          </cell>
          <cell r="N135">
            <v>1.5075376884422112E-2</v>
          </cell>
          <cell r="O135">
            <v>1.5075376884422112E-2</v>
          </cell>
          <cell r="P135">
            <v>1.5075376884422112E-2</v>
          </cell>
          <cell r="Q135">
            <v>1.5075376884422112E-2</v>
          </cell>
          <cell r="R135">
            <v>1.5075376884422112E-2</v>
          </cell>
          <cell r="S135">
            <v>1.5075376884422112E-2</v>
          </cell>
          <cell r="T135">
            <v>1.5075376884422112E-2</v>
          </cell>
          <cell r="U135">
            <v>1.5075376884422112E-2</v>
          </cell>
          <cell r="V135">
            <v>1.5075376884422112E-2</v>
          </cell>
          <cell r="W135">
            <v>1.5075376884422112E-2</v>
          </cell>
          <cell r="X135">
            <v>1.5075376884422112E-2</v>
          </cell>
        </row>
        <row r="136">
          <cell r="B136" t="str">
            <v xml:space="preserve">    China</v>
          </cell>
          <cell r="D136">
            <v>0</v>
          </cell>
          <cell r="E136">
            <v>0</v>
          </cell>
          <cell r="F136">
            <v>3.4806822137138882E-4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  <cell r="T136">
            <v>0</v>
          </cell>
          <cell r="U136">
            <v>0</v>
          </cell>
          <cell r="V136">
            <v>0</v>
          </cell>
          <cell r="W136">
            <v>0</v>
          </cell>
          <cell r="X136">
            <v>0</v>
          </cell>
        </row>
        <row r="137">
          <cell r="B137" t="str">
            <v xml:space="preserve">    Denmark</v>
          </cell>
          <cell r="D137">
            <v>0</v>
          </cell>
          <cell r="E137">
            <v>2.7397260273972601E-2</v>
          </cell>
          <cell r="F137">
            <v>2.2276366167768884E-2</v>
          </cell>
          <cell r="G137">
            <v>6.8003913894324849E-2</v>
          </cell>
          <cell r="H137">
            <v>4.7945205479452059E-2</v>
          </cell>
          <cell r="I137">
            <v>5.5118110236220472E-2</v>
          </cell>
          <cell r="J137">
            <v>3.8525963149078732E-2</v>
          </cell>
          <cell r="L137">
            <v>3.8525963149078732E-2</v>
          </cell>
          <cell r="M137">
            <v>3.8525963149078732E-2</v>
          </cell>
          <cell r="N137">
            <v>3.8525963149078732E-2</v>
          </cell>
          <cell r="O137">
            <v>3.8525963149078732E-2</v>
          </cell>
          <cell r="P137">
            <v>3.8525963149078732E-2</v>
          </cell>
          <cell r="Q137">
            <v>3.8525963149078732E-2</v>
          </cell>
          <cell r="R137">
            <v>3.8525963149078732E-2</v>
          </cell>
          <cell r="S137">
            <v>3.8525963149078732E-2</v>
          </cell>
          <cell r="T137">
            <v>3.8525963149078732E-2</v>
          </cell>
          <cell r="U137">
            <v>3.8525963149078732E-2</v>
          </cell>
          <cell r="V137">
            <v>3.8525963149078732E-2</v>
          </cell>
          <cell r="W137">
            <v>3.8525963149078732E-2</v>
          </cell>
          <cell r="X137">
            <v>3.8525963149078732E-2</v>
          </cell>
        </row>
        <row r="138">
          <cell r="B138" t="str">
            <v xml:space="preserve">    Finland</v>
          </cell>
          <cell r="D138">
            <v>0</v>
          </cell>
          <cell r="E138">
            <v>4.4114232644532153E-2</v>
          </cell>
          <cell r="F138">
            <v>2.6801253045596937E-2</v>
          </cell>
          <cell r="G138">
            <v>7.3385518590998039E-3</v>
          </cell>
          <cell r="H138">
            <v>0</v>
          </cell>
          <cell r="I138">
            <v>1.4873140857392825E-2</v>
          </cell>
          <cell r="J138">
            <v>5.8626465661641538E-3</v>
          </cell>
          <cell r="L138">
            <v>5.8626465661641538E-3</v>
          </cell>
          <cell r="M138">
            <v>5.8626465661641538E-3</v>
          </cell>
          <cell r="N138">
            <v>5.8626465661641538E-3</v>
          </cell>
          <cell r="O138">
            <v>5.8626465661641538E-3</v>
          </cell>
          <cell r="P138">
            <v>5.8626465661641538E-3</v>
          </cell>
          <cell r="Q138">
            <v>5.8626465661641538E-3</v>
          </cell>
          <cell r="R138">
            <v>5.8626465661641538E-3</v>
          </cell>
          <cell r="S138">
            <v>5.8626465661641538E-3</v>
          </cell>
          <cell r="T138">
            <v>5.8626465661641538E-3</v>
          </cell>
          <cell r="U138">
            <v>5.8626465661641538E-3</v>
          </cell>
          <cell r="V138">
            <v>5.8626465661641538E-3</v>
          </cell>
          <cell r="W138">
            <v>5.8626465661641538E-3</v>
          </cell>
          <cell r="X138">
            <v>5.8626465661641538E-3</v>
          </cell>
        </row>
        <row r="139">
          <cell r="B139" t="str">
            <v xml:space="preserve">    France</v>
          </cell>
          <cell r="D139">
            <v>0</v>
          </cell>
          <cell r="E139">
            <v>6.5010448107731588E-3</v>
          </cell>
          <cell r="F139">
            <v>1.5315001740341108E-2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0</v>
          </cell>
        </row>
        <row r="140">
          <cell r="B140" t="str">
            <v xml:space="preserve">    Germany</v>
          </cell>
          <cell r="D140">
            <v>4.6311254711900916E-2</v>
          </cell>
          <cell r="E140">
            <v>2.3218017181332712E-3</v>
          </cell>
          <cell r="F140">
            <v>1.9143752175426382E-2</v>
          </cell>
          <cell r="G140">
            <v>2.7886497064579255E-2</v>
          </cell>
          <cell r="H140">
            <v>1.9494204425711276E-2</v>
          </cell>
          <cell r="I140">
            <v>8.3114610673665795E-2</v>
          </cell>
          <cell r="J140">
            <v>2.7638190954773875E-2</v>
          </cell>
          <cell r="L140">
            <v>2.7638190954773875E-2</v>
          </cell>
          <cell r="M140">
            <v>2.7638190954773875E-2</v>
          </cell>
          <cell r="N140">
            <v>2.7638190954773875E-2</v>
          </cell>
          <cell r="O140">
            <v>2.7638190954773875E-2</v>
          </cell>
          <cell r="P140">
            <v>2.7638190954773875E-2</v>
          </cell>
          <cell r="Q140">
            <v>2.7638190954773875E-2</v>
          </cell>
          <cell r="R140">
            <v>2.7638190954773875E-2</v>
          </cell>
          <cell r="S140">
            <v>2.7638190954773875E-2</v>
          </cell>
          <cell r="T140">
            <v>2.7638190954773875E-2</v>
          </cell>
          <cell r="U140">
            <v>2.7638190954773875E-2</v>
          </cell>
          <cell r="V140">
            <v>2.7638190954773875E-2</v>
          </cell>
          <cell r="W140">
            <v>2.7638190954773875E-2</v>
          </cell>
          <cell r="X140">
            <v>2.7638190954773875E-2</v>
          </cell>
        </row>
        <row r="141">
          <cell r="B141" t="str">
            <v xml:space="preserve">    Holland</v>
          </cell>
          <cell r="D141">
            <v>0</v>
          </cell>
          <cell r="E141">
            <v>9.287206872533085E-3</v>
          </cell>
          <cell r="F141">
            <v>5.395057431256526E-2</v>
          </cell>
          <cell r="G141">
            <v>8.5127201565557739E-2</v>
          </cell>
          <cell r="H141">
            <v>2.1601685985247625E-2</v>
          </cell>
          <cell r="I141">
            <v>0.2607174103237096</v>
          </cell>
          <cell r="J141">
            <v>1.3400335008375211E-2</v>
          </cell>
          <cell r="L141">
            <v>1.340033500837521E-2</v>
          </cell>
          <cell r="M141">
            <v>1.340033500837521E-2</v>
          </cell>
          <cell r="N141">
            <v>1.340033500837521E-2</v>
          </cell>
          <cell r="O141">
            <v>1.340033500837521E-2</v>
          </cell>
          <cell r="P141">
            <v>1.340033500837521E-2</v>
          </cell>
          <cell r="Q141">
            <v>1.340033500837521E-2</v>
          </cell>
          <cell r="R141">
            <v>1.340033500837521E-2</v>
          </cell>
          <cell r="S141">
            <v>1.340033500837521E-2</v>
          </cell>
          <cell r="T141">
            <v>1.340033500837521E-2</v>
          </cell>
          <cell r="U141">
            <v>1.340033500837521E-2</v>
          </cell>
          <cell r="V141">
            <v>1.340033500837521E-2</v>
          </cell>
          <cell r="W141">
            <v>1.340033500837521E-2</v>
          </cell>
          <cell r="X141">
            <v>1.340033500837521E-2</v>
          </cell>
        </row>
        <row r="142">
          <cell r="B142" t="str">
            <v xml:space="preserve">    Italy</v>
          </cell>
          <cell r="D142">
            <v>2.8540656973613351E-2</v>
          </cell>
          <cell r="E142">
            <v>4.7829115393545389E-2</v>
          </cell>
          <cell r="F142">
            <v>3.2718412808910545E-2</v>
          </cell>
          <cell r="G142">
            <v>0</v>
          </cell>
          <cell r="H142">
            <v>2.3709167544783982E-2</v>
          </cell>
          <cell r="I142">
            <v>8.7489063867016625E-4</v>
          </cell>
          <cell r="J142">
            <v>3.3500837520938028E-3</v>
          </cell>
          <cell r="L142">
            <v>3.3500837520938024E-3</v>
          </cell>
          <cell r="M142">
            <v>3.3500837520938024E-3</v>
          </cell>
          <cell r="N142">
            <v>3.3500837520938024E-3</v>
          </cell>
          <cell r="O142">
            <v>3.3500837520938024E-3</v>
          </cell>
          <cell r="P142">
            <v>3.3500837520938024E-3</v>
          </cell>
          <cell r="Q142">
            <v>3.3500837520938024E-3</v>
          </cell>
          <cell r="R142">
            <v>3.3500837520938024E-3</v>
          </cell>
          <cell r="S142">
            <v>3.3500837520938024E-3</v>
          </cell>
          <cell r="T142">
            <v>3.3500837520938024E-3</v>
          </cell>
          <cell r="U142">
            <v>3.3500837520938024E-3</v>
          </cell>
          <cell r="V142">
            <v>3.3500837520938024E-3</v>
          </cell>
          <cell r="W142">
            <v>3.3500837520938024E-3</v>
          </cell>
          <cell r="X142">
            <v>3.3500837520938024E-3</v>
          </cell>
        </row>
        <row r="143">
          <cell r="B143" t="str">
            <v xml:space="preserve">    Japan</v>
          </cell>
          <cell r="D143">
            <v>0</v>
          </cell>
          <cell r="E143">
            <v>3.6452286974692355E-2</v>
          </cell>
          <cell r="F143">
            <v>1.7403411068569439E-2</v>
          </cell>
          <cell r="G143">
            <v>0.14187866927592954</v>
          </cell>
          <cell r="H143">
            <v>0.13487881981032665</v>
          </cell>
          <cell r="I143">
            <v>0.17847769028871391</v>
          </cell>
          <cell r="J143">
            <v>0.1306532663316583</v>
          </cell>
          <cell r="L143">
            <v>0.1306532663316583</v>
          </cell>
          <cell r="M143">
            <v>0.1306532663316583</v>
          </cell>
          <cell r="N143">
            <v>0.1306532663316583</v>
          </cell>
          <cell r="O143">
            <v>0.1306532663316583</v>
          </cell>
          <cell r="P143">
            <v>0.1306532663316583</v>
          </cell>
          <cell r="Q143">
            <v>0.1306532663316583</v>
          </cell>
          <cell r="R143">
            <v>0.1306532663316583</v>
          </cell>
          <cell r="S143">
            <v>0.1306532663316583</v>
          </cell>
          <cell r="T143">
            <v>0.1306532663316583</v>
          </cell>
          <cell r="U143">
            <v>0.1306532663316583</v>
          </cell>
          <cell r="V143">
            <v>0.1306532663316583</v>
          </cell>
          <cell r="W143">
            <v>0.1306532663316583</v>
          </cell>
          <cell r="X143">
            <v>0.1306532663316583</v>
          </cell>
        </row>
        <row r="144">
          <cell r="B144" t="str">
            <v xml:space="preserve">    Korea</v>
          </cell>
          <cell r="D144">
            <v>0</v>
          </cell>
          <cell r="E144">
            <v>9.2872068725330847E-4</v>
          </cell>
          <cell r="F144">
            <v>0</v>
          </cell>
          <cell r="G144">
            <v>0</v>
          </cell>
          <cell r="H144">
            <v>0</v>
          </cell>
          <cell r="I144">
            <v>0</v>
          </cell>
          <cell r="J144">
            <v>0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  <cell r="P144">
            <v>0</v>
          </cell>
          <cell r="Q144">
            <v>0</v>
          </cell>
          <cell r="R144">
            <v>0</v>
          </cell>
          <cell r="S144">
            <v>0</v>
          </cell>
          <cell r="T144">
            <v>0</v>
          </cell>
          <cell r="U144">
            <v>0</v>
          </cell>
          <cell r="V144">
            <v>0</v>
          </cell>
          <cell r="W144">
            <v>0</v>
          </cell>
          <cell r="X144">
            <v>0</v>
          </cell>
        </row>
        <row r="145">
          <cell r="B145" t="str">
            <v xml:space="preserve">    Luxemborg</v>
          </cell>
          <cell r="D145">
            <v>0</v>
          </cell>
          <cell r="E145">
            <v>6.9654051543998133E-4</v>
          </cell>
          <cell r="F145">
            <v>0</v>
          </cell>
          <cell r="G145">
            <v>0</v>
          </cell>
          <cell r="H145">
            <v>0</v>
          </cell>
          <cell r="I145">
            <v>8.7489063867016625E-4</v>
          </cell>
          <cell r="J145">
            <v>0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  <cell r="P145">
            <v>0</v>
          </cell>
          <cell r="Q145">
            <v>0</v>
          </cell>
          <cell r="R145">
            <v>0</v>
          </cell>
          <cell r="S145">
            <v>0</v>
          </cell>
          <cell r="T145">
            <v>0</v>
          </cell>
          <cell r="U145">
            <v>0</v>
          </cell>
          <cell r="V145">
            <v>0</v>
          </cell>
          <cell r="W145">
            <v>0</v>
          </cell>
          <cell r="X145">
            <v>0</v>
          </cell>
        </row>
        <row r="146">
          <cell r="B146" t="str">
            <v xml:space="preserve">    Mexico</v>
          </cell>
          <cell r="D146">
            <v>0</v>
          </cell>
          <cell r="E146">
            <v>0</v>
          </cell>
          <cell r="F146">
            <v>6.9613644274277764E-4</v>
          </cell>
          <cell r="G146">
            <v>0</v>
          </cell>
          <cell r="H146">
            <v>0</v>
          </cell>
          <cell r="I146">
            <v>0</v>
          </cell>
          <cell r="J146">
            <v>0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  <cell r="T146">
            <v>0</v>
          </cell>
          <cell r="U146">
            <v>0</v>
          </cell>
          <cell r="V146">
            <v>0</v>
          </cell>
          <cell r="W146">
            <v>0</v>
          </cell>
          <cell r="X146">
            <v>0</v>
          </cell>
        </row>
        <row r="147">
          <cell r="B147" t="str">
            <v xml:space="preserve">    Norway</v>
          </cell>
          <cell r="D147">
            <v>3.3387183629509959E-2</v>
          </cell>
          <cell r="E147">
            <v>3.4130485256559082E-2</v>
          </cell>
          <cell r="F147">
            <v>3.5154890358510264E-2</v>
          </cell>
          <cell r="G147">
            <v>9.6868884540117411E-2</v>
          </cell>
          <cell r="H147">
            <v>0</v>
          </cell>
          <cell r="I147">
            <v>1.5748031496062995E-2</v>
          </cell>
          <cell r="J147">
            <v>8.3752093802345065E-2</v>
          </cell>
          <cell r="L147">
            <v>8.3752093802345065E-2</v>
          </cell>
          <cell r="M147">
            <v>8.3752093802345065E-2</v>
          </cell>
          <cell r="N147">
            <v>8.3752093802345065E-2</v>
          </cell>
          <cell r="O147">
            <v>8.3752093802345065E-2</v>
          </cell>
          <cell r="P147">
            <v>8.3752093802345065E-2</v>
          </cell>
          <cell r="Q147">
            <v>8.3752093802345065E-2</v>
          </cell>
          <cell r="R147">
            <v>8.3752093802345065E-2</v>
          </cell>
          <cell r="S147">
            <v>8.3752093802345065E-2</v>
          </cell>
          <cell r="T147">
            <v>8.3752093802345065E-2</v>
          </cell>
          <cell r="U147">
            <v>8.3752093802345065E-2</v>
          </cell>
          <cell r="V147">
            <v>8.3752093802345065E-2</v>
          </cell>
          <cell r="W147">
            <v>8.3752093802345065E-2</v>
          </cell>
          <cell r="X147">
            <v>8.3752093802345065E-2</v>
          </cell>
        </row>
        <row r="148">
          <cell r="B148" t="str">
            <v xml:space="preserve">    Spain</v>
          </cell>
          <cell r="D148">
            <v>8.6160473882606354E-3</v>
          </cell>
          <cell r="E148">
            <v>3.1576503366612489E-2</v>
          </cell>
          <cell r="F148">
            <v>5.221023320570832E-3</v>
          </cell>
          <cell r="G148">
            <v>5.8708414872798431E-3</v>
          </cell>
          <cell r="H148">
            <v>0</v>
          </cell>
          <cell r="I148">
            <v>2.4496937882764653E-2</v>
          </cell>
          <cell r="J148">
            <v>3.6850921273031828E-2</v>
          </cell>
          <cell r="L148">
            <v>3.6850921273031828E-2</v>
          </cell>
          <cell r="M148">
            <v>3.6850921273031828E-2</v>
          </cell>
          <cell r="N148">
            <v>3.6850921273031828E-2</v>
          </cell>
          <cell r="O148">
            <v>3.6850921273031828E-2</v>
          </cell>
          <cell r="P148">
            <v>3.6850921273031828E-2</v>
          </cell>
          <cell r="Q148">
            <v>3.6850921273031828E-2</v>
          </cell>
          <cell r="R148">
            <v>3.6850921273031828E-2</v>
          </cell>
          <cell r="S148">
            <v>3.6850921273031828E-2</v>
          </cell>
          <cell r="T148">
            <v>3.6850921273031828E-2</v>
          </cell>
          <cell r="U148">
            <v>3.6850921273031828E-2</v>
          </cell>
          <cell r="V148">
            <v>3.6850921273031828E-2</v>
          </cell>
          <cell r="W148">
            <v>3.6850921273031828E-2</v>
          </cell>
          <cell r="X148">
            <v>3.6850921273031828E-2</v>
          </cell>
        </row>
        <row r="149">
          <cell r="B149" t="str">
            <v xml:space="preserve">    Sweden</v>
          </cell>
          <cell r="D149">
            <v>4.9542272482498644E-2</v>
          </cell>
          <cell r="E149">
            <v>8.4513582540051063E-2</v>
          </cell>
          <cell r="F149">
            <v>0.20988513748694743</v>
          </cell>
          <cell r="G149">
            <v>3.9628180039138941E-2</v>
          </cell>
          <cell r="H149">
            <v>0.25922023182297149</v>
          </cell>
          <cell r="I149">
            <v>6.7366579177602817E-2</v>
          </cell>
          <cell r="J149">
            <v>0.2236180904522613</v>
          </cell>
          <cell r="L149">
            <v>0.2236180904522613</v>
          </cell>
          <cell r="M149">
            <v>0.2236180904522613</v>
          </cell>
          <cell r="N149">
            <v>0.2236180904522613</v>
          </cell>
          <cell r="O149">
            <v>0.2236180904522613</v>
          </cell>
          <cell r="P149">
            <v>0.2236180904522613</v>
          </cell>
          <cell r="Q149">
            <v>0.2236180904522613</v>
          </cell>
          <cell r="R149">
            <v>0.2236180904522613</v>
          </cell>
          <cell r="S149">
            <v>0.2236180904522613</v>
          </cell>
          <cell r="T149">
            <v>0.2236180904522613</v>
          </cell>
          <cell r="U149">
            <v>0.2236180904522613</v>
          </cell>
          <cell r="V149">
            <v>0.2236180904522613</v>
          </cell>
          <cell r="W149">
            <v>0.2236180904522613</v>
          </cell>
          <cell r="X149">
            <v>0.2236180904522613</v>
          </cell>
        </row>
        <row r="150">
          <cell r="B150" t="str">
            <v xml:space="preserve">    Switzerland</v>
          </cell>
          <cell r="D150">
            <v>0</v>
          </cell>
          <cell r="E150">
            <v>3.7148827490132339E-3</v>
          </cell>
          <cell r="F150">
            <v>3.5851026801253044E-2</v>
          </cell>
          <cell r="G150">
            <v>2.1526418786692762E-2</v>
          </cell>
          <cell r="H150">
            <v>5.268703898840885E-3</v>
          </cell>
          <cell r="I150">
            <v>6.1242344706911728E-3</v>
          </cell>
          <cell r="J150">
            <v>0.10636515912897825</v>
          </cell>
          <cell r="L150">
            <v>0.10636515912897825</v>
          </cell>
          <cell r="M150">
            <v>0.10636515912897825</v>
          </cell>
          <cell r="N150">
            <v>0.10636515912897825</v>
          </cell>
          <cell r="O150">
            <v>0.10636515912897825</v>
          </cell>
          <cell r="P150">
            <v>0.10636515912897825</v>
          </cell>
          <cell r="Q150">
            <v>0.10636515912897825</v>
          </cell>
          <cell r="R150">
            <v>0.10636515912897825</v>
          </cell>
          <cell r="S150">
            <v>0.10636515912897825</v>
          </cell>
          <cell r="T150">
            <v>0.10636515912897825</v>
          </cell>
          <cell r="U150">
            <v>0.10636515912897825</v>
          </cell>
          <cell r="V150">
            <v>0.10636515912897825</v>
          </cell>
          <cell r="W150">
            <v>0.10636515912897825</v>
          </cell>
          <cell r="X150">
            <v>0.10636515912897825</v>
          </cell>
        </row>
        <row r="151">
          <cell r="B151" t="str">
            <v xml:space="preserve">    Taiwan Province of China</v>
          </cell>
          <cell r="D151">
            <v>0</v>
          </cell>
          <cell r="E151">
            <v>2.3218017181332712E-4</v>
          </cell>
          <cell r="F151">
            <v>3.1326139923424992E-3</v>
          </cell>
          <cell r="G151">
            <v>0</v>
          </cell>
          <cell r="H151">
            <v>0</v>
          </cell>
          <cell r="I151">
            <v>0</v>
          </cell>
          <cell r="J151">
            <v>0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  <cell r="T151">
            <v>0</v>
          </cell>
          <cell r="U151">
            <v>0</v>
          </cell>
          <cell r="V151">
            <v>0</v>
          </cell>
          <cell r="W151">
            <v>0</v>
          </cell>
          <cell r="X151">
            <v>0</v>
          </cell>
        </row>
        <row r="152">
          <cell r="B152" t="str">
            <v xml:space="preserve">    UK</v>
          </cell>
          <cell r="D152">
            <v>0</v>
          </cell>
          <cell r="E152">
            <v>0</v>
          </cell>
          <cell r="F152">
            <v>3.4806822137138882E-4</v>
          </cell>
          <cell r="G152">
            <v>0</v>
          </cell>
          <cell r="H152">
            <v>0</v>
          </cell>
          <cell r="I152">
            <v>0</v>
          </cell>
          <cell r="J152">
            <v>0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  <cell r="T152">
            <v>0</v>
          </cell>
          <cell r="U152">
            <v>0</v>
          </cell>
          <cell r="V152">
            <v>0</v>
          </cell>
          <cell r="W152">
            <v>0</v>
          </cell>
          <cell r="X152">
            <v>0</v>
          </cell>
        </row>
        <row r="153">
          <cell r="B153" t="str">
            <v xml:space="preserve">    US </v>
          </cell>
          <cell r="D153">
            <v>0.58642972536348947</v>
          </cell>
          <cell r="E153">
            <v>0.63524495008126303</v>
          </cell>
          <cell r="F153">
            <v>0.39923424991298295</v>
          </cell>
          <cell r="G153">
            <v>0.39383561643835613</v>
          </cell>
          <cell r="H153">
            <v>0.35774499473129612</v>
          </cell>
          <cell r="I153">
            <v>0.16447944006999127</v>
          </cell>
          <cell r="J153">
            <v>0.14154103852596314</v>
          </cell>
          <cell r="L153">
            <v>0.14154103852596314</v>
          </cell>
          <cell r="M153">
            <v>0.14154103852596314</v>
          </cell>
          <cell r="N153">
            <v>0.14154103852596314</v>
          </cell>
          <cell r="O153">
            <v>0.14154103852596314</v>
          </cell>
          <cell r="P153">
            <v>0.14154103852596314</v>
          </cell>
          <cell r="Q153">
            <v>0.14154103852596314</v>
          </cell>
          <cell r="R153">
            <v>0.14154103852596314</v>
          </cell>
          <cell r="S153">
            <v>0.14154103852596314</v>
          </cell>
          <cell r="T153">
            <v>0.14154103852596314</v>
          </cell>
          <cell r="U153">
            <v>0.14154103852596314</v>
          </cell>
          <cell r="V153">
            <v>0.14154103852596314</v>
          </cell>
          <cell r="W153">
            <v>0.14154103852596314</v>
          </cell>
          <cell r="X153">
            <v>0.14154103852596314</v>
          </cell>
        </row>
        <row r="154">
          <cell r="B154" t="str">
            <v xml:space="preserve">    USSR</v>
          </cell>
          <cell r="D154">
            <v>0.13785675821217017</v>
          </cell>
          <cell r="E154">
            <v>0</v>
          </cell>
          <cell r="F154">
            <v>0</v>
          </cell>
          <cell r="G154">
            <v>0</v>
          </cell>
          <cell r="H154">
            <v>0</v>
          </cell>
          <cell r="I154">
            <v>0</v>
          </cell>
          <cell r="J154">
            <v>0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  <cell r="T154">
            <v>0</v>
          </cell>
          <cell r="U154">
            <v>0</v>
          </cell>
          <cell r="V154">
            <v>0</v>
          </cell>
          <cell r="W154">
            <v>0</v>
          </cell>
          <cell r="X154">
            <v>0</v>
          </cell>
        </row>
        <row r="155">
          <cell r="B155" t="str">
            <v xml:space="preserve">    Others</v>
          </cell>
          <cell r="D155">
            <v>0.10931610123855681</v>
          </cell>
          <cell r="E155">
            <v>0</v>
          </cell>
          <cell r="F155">
            <v>0.10268012530455969</v>
          </cell>
          <cell r="G155">
            <v>6.5557729941291581E-2</v>
          </cell>
          <cell r="H155">
            <v>8.3772391991570078E-2</v>
          </cell>
          <cell r="I155">
            <v>8.7489063867016631E-2</v>
          </cell>
          <cell r="J155">
            <v>0.15745393634840874</v>
          </cell>
          <cell r="L155">
            <v>0.15745393634840874</v>
          </cell>
          <cell r="M155">
            <v>0.15745393634840874</v>
          </cell>
          <cell r="N155">
            <v>0.15745393634840874</v>
          </cell>
          <cell r="O155">
            <v>0.15745393634840874</v>
          </cell>
          <cell r="P155">
            <v>0.15745393634840874</v>
          </cell>
          <cell r="Q155">
            <v>0.15745393634840874</v>
          </cell>
          <cell r="R155">
            <v>0.15745393634840874</v>
          </cell>
          <cell r="S155">
            <v>0.15745393634840874</v>
          </cell>
          <cell r="T155">
            <v>0.15745393634840874</v>
          </cell>
          <cell r="U155">
            <v>0.15745393634840874</v>
          </cell>
          <cell r="V155">
            <v>0.15745393634840874</v>
          </cell>
          <cell r="W155">
            <v>0.15745393634840874</v>
          </cell>
          <cell r="X155">
            <v>0.15745393634840874</v>
          </cell>
        </row>
        <row r="158">
          <cell r="B158" t="str">
            <v>Table 22.  Nicaragua: Official Transfers--Multilateral Donors</v>
          </cell>
        </row>
        <row r="161">
          <cell r="L161" t="str">
            <v>Projections</v>
          </cell>
        </row>
        <row r="162">
          <cell r="D162">
            <v>1990</v>
          </cell>
          <cell r="E162">
            <v>1991</v>
          </cell>
          <cell r="F162">
            <v>1992</v>
          </cell>
          <cell r="G162">
            <v>1993</v>
          </cell>
          <cell r="H162">
            <v>1994</v>
          </cell>
          <cell r="I162">
            <v>1995</v>
          </cell>
          <cell r="J162">
            <v>1996</v>
          </cell>
          <cell r="L162">
            <v>1997</v>
          </cell>
          <cell r="M162">
            <v>1998</v>
          </cell>
          <cell r="N162">
            <v>1999</v>
          </cell>
          <cell r="O162">
            <v>2000</v>
          </cell>
          <cell r="P162">
            <v>2001</v>
          </cell>
          <cell r="Q162">
            <v>2002</v>
          </cell>
          <cell r="R162">
            <v>2003</v>
          </cell>
          <cell r="S162">
            <v>2004</v>
          </cell>
          <cell r="T162">
            <v>2005</v>
          </cell>
          <cell r="U162">
            <v>2006</v>
          </cell>
          <cell r="V162">
            <v>2007</v>
          </cell>
          <cell r="W162">
            <v>2008</v>
          </cell>
          <cell r="X162">
            <v>2009</v>
          </cell>
        </row>
        <row r="163">
          <cell r="J163" t="str">
            <v>Prel.</v>
          </cell>
        </row>
        <row r="166">
          <cell r="C166" t="str">
            <v>(In millions of U.S. dollars)</v>
          </cell>
        </row>
        <row r="168">
          <cell r="B168" t="str">
            <v>Total</v>
          </cell>
          <cell r="D168">
            <v>15.9</v>
          </cell>
          <cell r="E168">
            <v>51.8</v>
          </cell>
          <cell r="F168">
            <v>66.114199999999997</v>
          </cell>
          <cell r="G168">
            <v>38.468299999999999</v>
          </cell>
          <cell r="H168">
            <v>55.6</v>
          </cell>
          <cell r="I168">
            <v>73.463079999999991</v>
          </cell>
          <cell r="J168">
            <v>29.299999999999997</v>
          </cell>
          <cell r="L168">
            <v>13.399999999999991</v>
          </cell>
          <cell r="M168">
            <v>15.900000000000006</v>
          </cell>
          <cell r="N168">
            <v>33.600000000000009</v>
          </cell>
          <cell r="O168">
            <v>5.2999999999999972</v>
          </cell>
          <cell r="P168">
            <v>5.2999999999999972</v>
          </cell>
          <cell r="Q168">
            <v>5.2999999999999972</v>
          </cell>
          <cell r="R168">
            <v>5.2999999999999972</v>
          </cell>
          <cell r="S168">
            <v>5.2999999999999972</v>
          </cell>
          <cell r="T168">
            <v>5.2999999999999972</v>
          </cell>
          <cell r="U168">
            <v>5.2999999999999972</v>
          </cell>
          <cell r="V168">
            <v>5.2999999999999972</v>
          </cell>
          <cell r="W168">
            <v>5.2999999999999972</v>
          </cell>
          <cell r="X168">
            <v>5.2999999999999972</v>
          </cell>
        </row>
        <row r="170">
          <cell r="B170" t="str">
            <v xml:space="preserve">    ACNUR</v>
          </cell>
          <cell r="D170" t="str">
            <v>...</v>
          </cell>
          <cell r="E170">
            <v>8.5</v>
          </cell>
          <cell r="F170">
            <v>8.0938775773195886</v>
          </cell>
          <cell r="G170">
            <v>0</v>
          </cell>
          <cell r="I170">
            <v>0</v>
          </cell>
          <cell r="P170">
            <v>0.79006039999999966</v>
          </cell>
          <cell r="Q170">
            <v>0.79006039999999966</v>
          </cell>
          <cell r="R170">
            <v>0.79006039999999966</v>
          </cell>
          <cell r="S170">
            <v>0.79006039999999966</v>
          </cell>
          <cell r="T170">
            <v>0.79006039999999966</v>
          </cell>
          <cell r="U170">
            <v>0.79006039999999966</v>
          </cell>
          <cell r="V170">
            <v>0.79006039999999966</v>
          </cell>
          <cell r="W170">
            <v>0.79006039999999966</v>
          </cell>
          <cell r="X170">
            <v>0.79006039999999966</v>
          </cell>
        </row>
        <row r="171">
          <cell r="B171" t="str">
            <v xml:space="preserve">    AIEA</v>
          </cell>
          <cell r="D171" t="str">
            <v>...</v>
          </cell>
          <cell r="E171">
            <v>0.2</v>
          </cell>
          <cell r="F171">
            <v>0.17039742268041239</v>
          </cell>
          <cell r="G171">
            <v>0</v>
          </cell>
          <cell r="H171">
            <v>0.8</v>
          </cell>
          <cell r="I171">
            <v>0</v>
          </cell>
          <cell r="P171">
            <v>0</v>
          </cell>
          <cell r="Q171">
            <v>0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  <cell r="V171">
            <v>0</v>
          </cell>
          <cell r="W171">
            <v>0</v>
          </cell>
          <cell r="X171">
            <v>0</v>
          </cell>
        </row>
        <row r="172">
          <cell r="B172" t="str">
            <v xml:space="preserve">    BCIE</v>
          </cell>
          <cell r="D172" t="str">
            <v>...</v>
          </cell>
          <cell r="E172">
            <v>0.2</v>
          </cell>
          <cell r="F172">
            <v>0.51119226804123707</v>
          </cell>
          <cell r="G172">
            <v>0</v>
          </cell>
          <cell r="I172">
            <v>0</v>
          </cell>
          <cell r="P172">
            <v>0</v>
          </cell>
          <cell r="Q172">
            <v>0</v>
          </cell>
          <cell r="R172">
            <v>0</v>
          </cell>
          <cell r="S172">
            <v>0</v>
          </cell>
          <cell r="T172">
            <v>0</v>
          </cell>
          <cell r="U172">
            <v>0</v>
          </cell>
          <cell r="V172">
            <v>0</v>
          </cell>
          <cell r="W172">
            <v>0</v>
          </cell>
          <cell r="X172">
            <v>0</v>
          </cell>
        </row>
        <row r="173">
          <cell r="B173" t="str">
            <v xml:space="preserve">    BID</v>
          </cell>
          <cell r="D173" t="str">
            <v>...</v>
          </cell>
          <cell r="E173">
            <v>0.4</v>
          </cell>
          <cell r="F173">
            <v>3.1523523195876288</v>
          </cell>
          <cell r="G173">
            <v>0</v>
          </cell>
          <cell r="H173">
            <v>1.6</v>
          </cell>
          <cell r="I173">
            <v>2.445749889025894</v>
          </cell>
          <cell r="P173">
            <v>0</v>
          </cell>
          <cell r="Q173">
            <v>0</v>
          </cell>
          <cell r="R173">
            <v>0</v>
          </cell>
          <cell r="S173">
            <v>0</v>
          </cell>
          <cell r="T173">
            <v>0</v>
          </cell>
          <cell r="U173">
            <v>0</v>
          </cell>
          <cell r="V173">
            <v>0</v>
          </cell>
          <cell r="W173">
            <v>0</v>
          </cell>
          <cell r="X173">
            <v>0</v>
          </cell>
        </row>
        <row r="174">
          <cell r="B174" t="str">
            <v xml:space="preserve">    CARE</v>
          </cell>
          <cell r="D174" t="str">
            <v>...</v>
          </cell>
          <cell r="E174">
            <v>0</v>
          </cell>
          <cell r="F174">
            <v>0.17039742268041239</v>
          </cell>
          <cell r="G174">
            <v>0</v>
          </cell>
          <cell r="I174">
            <v>0.36233331689272508</v>
          </cell>
          <cell r="P174">
            <v>0</v>
          </cell>
          <cell r="Q174">
            <v>0</v>
          </cell>
          <cell r="R174">
            <v>0</v>
          </cell>
          <cell r="S174">
            <v>0</v>
          </cell>
          <cell r="T174">
            <v>0</v>
          </cell>
          <cell r="U174">
            <v>0</v>
          </cell>
          <cell r="V174">
            <v>0</v>
          </cell>
          <cell r="W174">
            <v>0</v>
          </cell>
          <cell r="X174">
            <v>0</v>
          </cell>
        </row>
        <row r="175">
          <cell r="B175" t="str">
            <v xml:space="preserve">    CATIE</v>
          </cell>
          <cell r="D175" t="str">
            <v>...</v>
          </cell>
          <cell r="E175">
            <v>1.2</v>
          </cell>
          <cell r="F175">
            <v>0.76678840206185561</v>
          </cell>
          <cell r="G175">
            <v>0</v>
          </cell>
          <cell r="I175">
            <v>0.18116665844636254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  <cell r="T175">
            <v>0</v>
          </cell>
          <cell r="U175">
            <v>0</v>
          </cell>
          <cell r="V175">
            <v>0</v>
          </cell>
          <cell r="W175">
            <v>0</v>
          </cell>
          <cell r="X175">
            <v>0</v>
          </cell>
        </row>
        <row r="176">
          <cell r="B176" t="str">
            <v xml:space="preserve">    CEE</v>
          </cell>
          <cell r="D176" t="str">
            <v>...</v>
          </cell>
          <cell r="E176">
            <v>2.2000000000000002</v>
          </cell>
          <cell r="F176">
            <v>18.999312628865979</v>
          </cell>
          <cell r="G176">
            <v>8.7927542857142864</v>
          </cell>
          <cell r="H176">
            <v>15.7</v>
          </cell>
          <cell r="I176">
            <v>7.699582983970406</v>
          </cell>
          <cell r="J176">
            <v>14.7</v>
          </cell>
          <cell r="L176">
            <v>10.8</v>
          </cell>
          <cell r="M176">
            <v>10.1</v>
          </cell>
          <cell r="N176">
            <v>19</v>
          </cell>
          <cell r="O176">
            <v>0</v>
          </cell>
          <cell r="P176">
            <v>2.1397530999999987</v>
          </cell>
          <cell r="Q176">
            <v>2.1397530999999987</v>
          </cell>
          <cell r="R176">
            <v>2.1397530999999987</v>
          </cell>
          <cell r="S176">
            <v>2.1397530999999987</v>
          </cell>
          <cell r="T176">
            <v>2.1397530999999987</v>
          </cell>
          <cell r="U176">
            <v>2.1397530999999987</v>
          </cell>
          <cell r="V176">
            <v>2.1397530999999987</v>
          </cell>
          <cell r="W176">
            <v>2.1397530999999987</v>
          </cell>
          <cell r="X176">
            <v>2.1397530999999987</v>
          </cell>
        </row>
        <row r="177">
          <cell r="B177" t="str">
            <v xml:space="preserve">    FAO</v>
          </cell>
          <cell r="D177" t="str">
            <v>...</v>
          </cell>
          <cell r="E177">
            <v>2.5</v>
          </cell>
          <cell r="F177">
            <v>1.2779806701030927</v>
          </cell>
          <cell r="G177">
            <v>0</v>
          </cell>
          <cell r="H177">
            <v>0.9</v>
          </cell>
          <cell r="I177">
            <v>0.99641662145499388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</row>
        <row r="178">
          <cell r="B178" t="str">
            <v xml:space="preserve">    HABITAT</v>
          </cell>
          <cell r="D178" t="str">
            <v>...</v>
          </cell>
          <cell r="E178">
            <v>0.2</v>
          </cell>
          <cell r="F178">
            <v>0</v>
          </cell>
          <cell r="G178">
            <v>0</v>
          </cell>
          <cell r="I178">
            <v>0</v>
          </cell>
          <cell r="P178">
            <v>0</v>
          </cell>
          <cell r="Q178">
            <v>0</v>
          </cell>
          <cell r="R178">
            <v>0</v>
          </cell>
          <cell r="S178">
            <v>0</v>
          </cell>
          <cell r="T178">
            <v>0</v>
          </cell>
          <cell r="U178">
            <v>0</v>
          </cell>
          <cell r="V178">
            <v>0</v>
          </cell>
          <cell r="W178">
            <v>0</v>
          </cell>
          <cell r="X178">
            <v>0</v>
          </cell>
        </row>
        <row r="179">
          <cell r="B179" t="str">
            <v xml:space="preserve">    IICA</v>
          </cell>
          <cell r="D179" t="str">
            <v>...</v>
          </cell>
          <cell r="E179">
            <v>0.2</v>
          </cell>
          <cell r="F179">
            <v>0</v>
          </cell>
          <cell r="G179">
            <v>0</v>
          </cell>
          <cell r="I179">
            <v>0</v>
          </cell>
          <cell r="P179">
            <v>0</v>
          </cell>
          <cell r="Q179">
            <v>0</v>
          </cell>
          <cell r="R179">
            <v>0</v>
          </cell>
          <cell r="S179">
            <v>0</v>
          </cell>
          <cell r="T179">
            <v>0</v>
          </cell>
          <cell r="U179">
            <v>0</v>
          </cell>
          <cell r="V179">
            <v>0</v>
          </cell>
          <cell r="W179">
            <v>0</v>
          </cell>
          <cell r="X179">
            <v>0</v>
          </cell>
        </row>
        <row r="180">
          <cell r="B180" t="str">
            <v xml:space="preserve">    OEA</v>
          </cell>
          <cell r="D180" t="str">
            <v>...</v>
          </cell>
          <cell r="E180">
            <v>0.8</v>
          </cell>
          <cell r="F180">
            <v>0</v>
          </cell>
          <cell r="G180">
            <v>0</v>
          </cell>
          <cell r="I180">
            <v>0</v>
          </cell>
          <cell r="P180">
            <v>0</v>
          </cell>
          <cell r="Q180">
            <v>0</v>
          </cell>
          <cell r="R180">
            <v>0</v>
          </cell>
          <cell r="S180">
            <v>0</v>
          </cell>
          <cell r="T180">
            <v>0</v>
          </cell>
          <cell r="U180">
            <v>0</v>
          </cell>
          <cell r="V180">
            <v>0</v>
          </cell>
          <cell r="W180">
            <v>0</v>
          </cell>
          <cell r="X180">
            <v>0</v>
          </cell>
        </row>
        <row r="181">
          <cell r="B181" t="str">
            <v xml:space="preserve">    OIM</v>
          </cell>
          <cell r="D181" t="str">
            <v>...</v>
          </cell>
          <cell r="E181">
            <v>1</v>
          </cell>
          <cell r="F181">
            <v>0.76678840206185561</v>
          </cell>
          <cell r="G181">
            <v>0</v>
          </cell>
          <cell r="I181">
            <v>0</v>
          </cell>
          <cell r="P181">
            <v>0</v>
          </cell>
          <cell r="Q181">
            <v>0</v>
          </cell>
          <cell r="R181">
            <v>0</v>
          </cell>
          <cell r="S181">
            <v>0</v>
          </cell>
          <cell r="T181">
            <v>0</v>
          </cell>
          <cell r="U181">
            <v>0</v>
          </cell>
          <cell r="V181">
            <v>0</v>
          </cell>
          <cell r="W181">
            <v>0</v>
          </cell>
          <cell r="X181">
            <v>0</v>
          </cell>
        </row>
        <row r="182">
          <cell r="B182" t="str">
            <v xml:space="preserve">    OIT</v>
          </cell>
          <cell r="D182" t="str">
            <v>...</v>
          </cell>
          <cell r="E182">
            <v>1.5</v>
          </cell>
          <cell r="F182">
            <v>0.93718582474226808</v>
          </cell>
          <cell r="G182">
            <v>0</v>
          </cell>
          <cell r="I182">
            <v>0.81524996300863128</v>
          </cell>
          <cell r="P182">
            <v>0</v>
          </cell>
          <cell r="Q182">
            <v>0</v>
          </cell>
          <cell r="R182">
            <v>0</v>
          </cell>
          <cell r="S182">
            <v>0</v>
          </cell>
          <cell r="T182">
            <v>0</v>
          </cell>
          <cell r="U182">
            <v>0</v>
          </cell>
          <cell r="V182">
            <v>0</v>
          </cell>
          <cell r="W182">
            <v>0</v>
          </cell>
          <cell r="X182">
            <v>0</v>
          </cell>
        </row>
        <row r="183">
          <cell r="B183" t="str">
            <v xml:space="preserve">    ONG</v>
          </cell>
          <cell r="D183" t="str">
            <v>...</v>
          </cell>
          <cell r="E183">
            <v>4.5</v>
          </cell>
          <cell r="F183">
            <v>0</v>
          </cell>
          <cell r="G183">
            <v>0</v>
          </cell>
          <cell r="I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</row>
        <row r="184">
          <cell r="B184" t="str">
            <v xml:space="preserve">    OPS</v>
          </cell>
          <cell r="D184" t="str">
            <v>...</v>
          </cell>
          <cell r="E184">
            <v>6.5</v>
          </cell>
          <cell r="F184">
            <v>4.4303329896907222</v>
          </cell>
          <cell r="G184">
            <v>0</v>
          </cell>
          <cell r="H184">
            <v>6.1000000000000005</v>
          </cell>
          <cell r="I184">
            <v>0</v>
          </cell>
          <cell r="P184">
            <v>0</v>
          </cell>
          <cell r="Q184">
            <v>0</v>
          </cell>
          <cell r="R184">
            <v>0</v>
          </cell>
          <cell r="S184">
            <v>0</v>
          </cell>
          <cell r="T184">
            <v>0</v>
          </cell>
          <cell r="U184">
            <v>0</v>
          </cell>
          <cell r="V184">
            <v>0</v>
          </cell>
          <cell r="W184">
            <v>0</v>
          </cell>
          <cell r="X184">
            <v>0</v>
          </cell>
        </row>
        <row r="185">
          <cell r="B185" t="str">
            <v xml:space="preserve">    PMA</v>
          </cell>
          <cell r="D185" t="str">
            <v>...</v>
          </cell>
          <cell r="E185">
            <v>7.6</v>
          </cell>
          <cell r="F185">
            <v>9.2866595360824764</v>
          </cell>
          <cell r="G185">
            <v>0</v>
          </cell>
          <cell r="I185">
            <v>2.1739999013563498</v>
          </cell>
          <cell r="J185">
            <v>14.6</v>
          </cell>
          <cell r="L185">
            <v>2.6</v>
          </cell>
          <cell r="M185">
            <v>2.8</v>
          </cell>
          <cell r="N185">
            <v>3.6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  <cell r="T185">
            <v>0</v>
          </cell>
          <cell r="U185">
            <v>0</v>
          </cell>
          <cell r="V185">
            <v>0</v>
          </cell>
          <cell r="W185">
            <v>0</v>
          </cell>
          <cell r="X185">
            <v>0</v>
          </cell>
        </row>
        <row r="186">
          <cell r="B186" t="str">
            <v xml:space="preserve">    PNUD</v>
          </cell>
          <cell r="D186" t="str">
            <v>...</v>
          </cell>
          <cell r="E186">
            <v>7.9</v>
          </cell>
          <cell r="F186">
            <v>6.4751020618556696</v>
          </cell>
          <cell r="G186">
            <v>0</v>
          </cell>
          <cell r="H186">
            <v>9.3000000000000007</v>
          </cell>
          <cell r="I186">
            <v>10.235916202219483</v>
          </cell>
          <cell r="P186">
            <v>0</v>
          </cell>
          <cell r="Q186">
            <v>0</v>
          </cell>
          <cell r="R186">
            <v>0</v>
          </cell>
          <cell r="S186">
            <v>0</v>
          </cell>
          <cell r="T186">
            <v>0</v>
          </cell>
          <cell r="U186">
            <v>0</v>
          </cell>
          <cell r="V186">
            <v>0</v>
          </cell>
          <cell r="W186">
            <v>0</v>
          </cell>
          <cell r="X186">
            <v>0</v>
          </cell>
        </row>
        <row r="187">
          <cell r="B187" t="str">
            <v xml:space="preserve">    UICN</v>
          </cell>
          <cell r="D187" t="str">
            <v>...</v>
          </cell>
          <cell r="E187">
            <v>0.2</v>
          </cell>
          <cell r="F187">
            <v>0</v>
          </cell>
          <cell r="G187">
            <v>0</v>
          </cell>
          <cell r="I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  <cell r="T187">
            <v>0</v>
          </cell>
          <cell r="U187">
            <v>0</v>
          </cell>
          <cell r="V187">
            <v>0</v>
          </cell>
          <cell r="W187">
            <v>0</v>
          </cell>
          <cell r="X187">
            <v>0</v>
          </cell>
        </row>
        <row r="188">
          <cell r="B188" t="str">
            <v xml:space="preserve">    UNCDF</v>
          </cell>
          <cell r="D188" t="str">
            <v>...</v>
          </cell>
          <cell r="E188">
            <v>2.8</v>
          </cell>
          <cell r="F188">
            <v>0</v>
          </cell>
          <cell r="G188">
            <v>0</v>
          </cell>
          <cell r="H188">
            <v>0.8</v>
          </cell>
          <cell r="I188">
            <v>0</v>
          </cell>
          <cell r="P188">
            <v>0</v>
          </cell>
          <cell r="Q188">
            <v>0</v>
          </cell>
          <cell r="R188">
            <v>0</v>
          </cell>
          <cell r="S188">
            <v>0</v>
          </cell>
          <cell r="T188">
            <v>0</v>
          </cell>
          <cell r="U188">
            <v>0</v>
          </cell>
          <cell r="V188">
            <v>0</v>
          </cell>
          <cell r="W188">
            <v>0</v>
          </cell>
          <cell r="X188">
            <v>0</v>
          </cell>
        </row>
        <row r="189">
          <cell r="B189" t="str">
            <v xml:space="preserve">    UNESCO</v>
          </cell>
          <cell r="D189" t="str">
            <v>...</v>
          </cell>
          <cell r="E189">
            <v>0.5</v>
          </cell>
          <cell r="F189">
            <v>0.59639097938144336</v>
          </cell>
          <cell r="G189">
            <v>0</v>
          </cell>
          <cell r="I189">
            <v>0</v>
          </cell>
          <cell r="P189">
            <v>0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0</v>
          </cell>
          <cell r="V189">
            <v>0</v>
          </cell>
          <cell r="W189">
            <v>0</v>
          </cell>
          <cell r="X189">
            <v>0</v>
          </cell>
        </row>
        <row r="190">
          <cell r="B190" t="str">
            <v xml:space="preserve">    UNFPA</v>
          </cell>
          <cell r="D190" t="str">
            <v>...</v>
          </cell>
          <cell r="E190">
            <v>1.4</v>
          </cell>
          <cell r="F190">
            <v>0.68158969072164954</v>
          </cell>
          <cell r="G190">
            <v>0</v>
          </cell>
          <cell r="I190">
            <v>0</v>
          </cell>
          <cell r="P190">
            <v>0</v>
          </cell>
          <cell r="Q190">
            <v>0</v>
          </cell>
          <cell r="R190">
            <v>0</v>
          </cell>
          <cell r="S190">
            <v>0</v>
          </cell>
          <cell r="T190">
            <v>0</v>
          </cell>
          <cell r="U190">
            <v>0</v>
          </cell>
          <cell r="V190">
            <v>0</v>
          </cell>
          <cell r="W190">
            <v>0</v>
          </cell>
          <cell r="X190">
            <v>0</v>
          </cell>
        </row>
        <row r="191">
          <cell r="B191" t="str">
            <v xml:space="preserve">    UNICEF</v>
          </cell>
          <cell r="D191" t="str">
            <v>...</v>
          </cell>
          <cell r="E191">
            <v>1.5</v>
          </cell>
          <cell r="F191">
            <v>1.2779806701030927</v>
          </cell>
          <cell r="G191">
            <v>0</v>
          </cell>
          <cell r="H191">
            <v>2.8000000000000003</v>
          </cell>
          <cell r="I191">
            <v>1.1775832799013564</v>
          </cell>
          <cell r="P191">
            <v>0</v>
          </cell>
          <cell r="Q191">
            <v>0</v>
          </cell>
          <cell r="R191">
            <v>0</v>
          </cell>
          <cell r="S191">
            <v>0</v>
          </cell>
          <cell r="T191">
            <v>0</v>
          </cell>
          <cell r="U191">
            <v>0</v>
          </cell>
          <cell r="V191">
            <v>0</v>
          </cell>
          <cell r="W191">
            <v>0</v>
          </cell>
          <cell r="X191">
            <v>0</v>
          </cell>
        </row>
        <row r="192">
          <cell r="B192" t="str">
            <v xml:space="preserve">    IBRD</v>
          </cell>
          <cell r="F192">
            <v>0</v>
          </cell>
          <cell r="G192">
            <v>0</v>
          </cell>
          <cell r="I192">
            <v>0.45291664611590626</v>
          </cell>
          <cell r="M192">
            <v>0</v>
          </cell>
          <cell r="N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</row>
        <row r="193">
          <cell r="B193" t="str">
            <v xml:space="preserve">    Others</v>
          </cell>
          <cell r="D193">
            <v>15.9</v>
          </cell>
          <cell r="E193">
            <v>0</v>
          </cell>
          <cell r="F193">
            <v>8.5198711340206188</v>
          </cell>
          <cell r="G193">
            <v>29.675545714285715</v>
          </cell>
          <cell r="H193">
            <v>17.600000000000001</v>
          </cell>
          <cell r="I193">
            <v>46.922164537607884</v>
          </cell>
          <cell r="J193">
            <v>0</v>
          </cell>
          <cell r="L193">
            <v>0</v>
          </cell>
          <cell r="M193">
            <v>3.0000000000000071</v>
          </cell>
          <cell r="N193">
            <v>11.000000000000007</v>
          </cell>
          <cell r="O193">
            <v>5.2999999999999972</v>
          </cell>
          <cell r="P193">
            <v>2.3701864999999986</v>
          </cell>
          <cell r="Q193">
            <v>2.3701864999999986</v>
          </cell>
          <cell r="R193">
            <v>2.3701864999999986</v>
          </cell>
          <cell r="S193">
            <v>2.3701864999999986</v>
          </cell>
          <cell r="T193">
            <v>2.3701864999999986</v>
          </cell>
          <cell r="U193">
            <v>2.3701864999999986</v>
          </cell>
          <cell r="V193">
            <v>2.3701864999999986</v>
          </cell>
          <cell r="W193">
            <v>2.3701864999999986</v>
          </cell>
          <cell r="X193">
            <v>2.3701864999999986</v>
          </cell>
        </row>
        <row r="196">
          <cell r="B196" t="str">
            <v>Memorandum items:</v>
          </cell>
        </row>
        <row r="198">
          <cell r="C198" t="str">
            <v>(In percent)</v>
          </cell>
        </row>
        <row r="200">
          <cell r="B200" t="str">
            <v xml:space="preserve">  Total change</v>
          </cell>
          <cell r="D200" t="str">
            <v>...</v>
          </cell>
          <cell r="E200">
            <v>225.78616352201254</v>
          </cell>
          <cell r="F200">
            <v>27.633590733590729</v>
          </cell>
          <cell r="G200">
            <v>-41.815374004374249</v>
          </cell>
          <cell r="H200">
            <v>44.534590818934028</v>
          </cell>
          <cell r="I200">
            <v>32.127841726618691</v>
          </cell>
          <cell r="J200">
            <v>-60.116020183199502</v>
          </cell>
          <cell r="L200">
            <v>-54.266211604095595</v>
          </cell>
          <cell r="M200">
            <v>18.656716417910559</v>
          </cell>
          <cell r="N200">
            <v>111.32075471698113</v>
          </cell>
          <cell r="O200">
            <v>-84.226190476190482</v>
          </cell>
          <cell r="P200">
            <v>0</v>
          </cell>
          <cell r="Q200">
            <v>0</v>
          </cell>
          <cell r="R200">
            <v>0</v>
          </cell>
          <cell r="S200">
            <v>0</v>
          </cell>
          <cell r="T200">
            <v>0</v>
          </cell>
          <cell r="U200">
            <v>0</v>
          </cell>
          <cell r="V200">
            <v>0</v>
          </cell>
          <cell r="W200">
            <v>0</v>
          </cell>
          <cell r="X200">
            <v>0</v>
          </cell>
        </row>
        <row r="202">
          <cell r="C202" t="str">
            <v>(In percent of GDP)</v>
          </cell>
        </row>
        <row r="204">
          <cell r="B204" t="str">
            <v xml:space="preserve">  Total</v>
          </cell>
          <cell r="D204">
            <v>1.0166240409207161</v>
          </cell>
          <cell r="E204">
            <v>2.9745293168370086</v>
          </cell>
          <cell r="F204">
            <v>3.581406686745682</v>
          </cell>
          <cell r="G204">
            <v>2.1276637686398554</v>
          </cell>
          <cell r="H204">
            <v>3.0349443587035982</v>
          </cell>
          <cell r="I204">
            <v>3.8930740085632056</v>
          </cell>
          <cell r="J204">
            <v>1.4876496420622027</v>
          </cell>
          <cell r="L204">
            <v>0.66406209030363372</v>
          </cell>
          <cell r="M204">
            <v>0.75166219839142112</v>
          </cell>
          <cell r="N204">
            <v>1.4594772918881278</v>
          </cell>
          <cell r="O204">
            <v>0.21619834710743793</v>
          </cell>
          <cell r="P204">
            <v>0.20233148122208205</v>
          </cell>
          <cell r="Q204">
            <v>0.18783878014035313</v>
          </cell>
          <cell r="R204">
            <v>0.17438416953953068</v>
          </cell>
          <cell r="S204">
            <v>0.16189329255263232</v>
          </cell>
          <cell r="T204">
            <v>0.15029711838373525</v>
          </cell>
          <cell r="U204">
            <v>0.13953156080947987</v>
          </cell>
          <cell r="V204">
            <v>0.12953712400673986</v>
          </cell>
          <cell r="W204">
            <v>0.12025857374912607</v>
          </cell>
          <cell r="X204">
            <v>0.11164463215519226</v>
          </cell>
        </row>
        <row r="206">
          <cell r="B206" t="str">
            <v>Sources: Data provided by the Nicaraguan authorities; and staff estimates.</v>
          </cell>
        </row>
        <row r="212">
          <cell r="B212" t="str">
            <v>Table 23.  Nicaragua: Official Transfers--Multilateral Donors. Shares.</v>
          </cell>
        </row>
        <row r="214">
          <cell r="J214" t="str">
            <v>Projections</v>
          </cell>
        </row>
        <row r="215">
          <cell r="D215">
            <v>1990</v>
          </cell>
          <cell r="E215">
            <v>1991</v>
          </cell>
          <cell r="F215">
            <v>1992</v>
          </cell>
          <cell r="G215">
            <v>1993</v>
          </cell>
          <cell r="H215">
            <v>1994</v>
          </cell>
          <cell r="I215">
            <v>1995</v>
          </cell>
          <cell r="J215">
            <v>1996</v>
          </cell>
          <cell r="L215">
            <v>1997</v>
          </cell>
          <cell r="M215">
            <v>1998</v>
          </cell>
          <cell r="N215">
            <v>1999</v>
          </cell>
          <cell r="O215">
            <v>2000</v>
          </cell>
          <cell r="P215">
            <v>2001</v>
          </cell>
          <cell r="Q215">
            <v>2002</v>
          </cell>
          <cell r="R215">
            <v>2003</v>
          </cell>
          <cell r="S215">
            <v>2004</v>
          </cell>
          <cell r="T215">
            <v>2005</v>
          </cell>
          <cell r="U215">
            <v>2006</v>
          </cell>
          <cell r="V215">
            <v>2007</v>
          </cell>
          <cell r="W215">
            <v>2008</v>
          </cell>
          <cell r="X215">
            <v>2009</v>
          </cell>
        </row>
        <row r="219">
          <cell r="F219" t="str">
            <v>(As a percentage of Multilateral Transfers)</v>
          </cell>
        </row>
        <row r="221">
          <cell r="B221" t="str">
            <v>Total</v>
          </cell>
          <cell r="E221">
            <v>1.0000000000000002</v>
          </cell>
          <cell r="F221">
            <v>0.99999999999999989</v>
          </cell>
          <cell r="G221">
            <v>1</v>
          </cell>
          <cell r="H221">
            <v>1</v>
          </cell>
        </row>
        <row r="223">
          <cell r="B223" t="str">
            <v xml:space="preserve">    ACNUR</v>
          </cell>
          <cell r="E223">
            <v>0.1640926640926641</v>
          </cell>
          <cell r="F223">
            <v>0.12242268041237114</v>
          </cell>
          <cell r="G223">
            <v>0</v>
          </cell>
          <cell r="H223">
            <v>0</v>
          </cell>
        </row>
        <row r="224">
          <cell r="B224" t="str">
            <v xml:space="preserve">    AIEA</v>
          </cell>
          <cell r="E224">
            <v>3.8610038610038615E-3</v>
          </cell>
          <cell r="F224">
            <v>2.5773195876288664E-3</v>
          </cell>
          <cell r="G224">
            <v>0</v>
          </cell>
          <cell r="H224">
            <v>1.4388489208633094E-2</v>
          </cell>
        </row>
        <row r="225">
          <cell r="B225" t="str">
            <v xml:space="preserve">    BCIE</v>
          </cell>
          <cell r="E225">
            <v>3.8610038610038615E-3</v>
          </cell>
          <cell r="F225">
            <v>7.7319587628865982E-3</v>
          </cell>
          <cell r="G225">
            <v>0</v>
          </cell>
          <cell r="H225">
            <v>0</v>
          </cell>
        </row>
        <row r="226">
          <cell r="B226" t="str">
            <v xml:space="preserve">    BID</v>
          </cell>
          <cell r="E226">
            <v>7.7220077220077231E-3</v>
          </cell>
          <cell r="F226">
            <v>4.7680412371134025E-2</v>
          </cell>
          <cell r="G226">
            <v>0</v>
          </cell>
          <cell r="H226">
            <v>2.8776978417266189E-2</v>
          </cell>
        </row>
        <row r="227">
          <cell r="B227" t="str">
            <v xml:space="preserve">    CARE</v>
          </cell>
          <cell r="E227">
            <v>0</v>
          </cell>
          <cell r="F227">
            <v>2.5773195876288664E-3</v>
          </cell>
          <cell r="G227">
            <v>0</v>
          </cell>
          <cell r="H227">
            <v>0</v>
          </cell>
        </row>
        <row r="228">
          <cell r="B228" t="str">
            <v xml:space="preserve">    CATIE</v>
          </cell>
          <cell r="E228">
            <v>2.3166023166023165E-2</v>
          </cell>
          <cell r="F228">
            <v>1.1597938144329897E-2</v>
          </cell>
          <cell r="G228">
            <v>0</v>
          </cell>
          <cell r="H228">
            <v>0</v>
          </cell>
        </row>
        <row r="229">
          <cell r="B229" t="str">
            <v xml:space="preserve">    CEE</v>
          </cell>
          <cell r="E229">
            <v>4.2471042471042476E-2</v>
          </cell>
          <cell r="F229">
            <v>0.28737113402061859</v>
          </cell>
          <cell r="G229">
            <v>0.22857142857142859</v>
          </cell>
          <cell r="H229">
            <v>0.28237410071942443</v>
          </cell>
        </row>
        <row r="230">
          <cell r="B230" t="str">
            <v xml:space="preserve">    FAO</v>
          </cell>
          <cell r="E230">
            <v>4.8262548262548263E-2</v>
          </cell>
          <cell r="F230">
            <v>1.9329896907216496E-2</v>
          </cell>
          <cell r="G230">
            <v>0</v>
          </cell>
          <cell r="H230">
            <v>1.618705035971223E-2</v>
          </cell>
        </row>
        <row r="231">
          <cell r="B231" t="str">
            <v xml:space="preserve">    HABITAT</v>
          </cell>
          <cell r="E231">
            <v>3.8610038610038615E-3</v>
          </cell>
          <cell r="F231">
            <v>0</v>
          </cell>
          <cell r="G231">
            <v>0</v>
          </cell>
          <cell r="H231">
            <v>0</v>
          </cell>
        </row>
        <row r="232">
          <cell r="B232" t="str">
            <v xml:space="preserve">    IICA</v>
          </cell>
          <cell r="E232">
            <v>3.8610038610038615E-3</v>
          </cell>
          <cell r="F232">
            <v>0</v>
          </cell>
          <cell r="G232">
            <v>0</v>
          </cell>
          <cell r="H232">
            <v>0</v>
          </cell>
        </row>
        <row r="233">
          <cell r="B233" t="str">
            <v xml:space="preserve">    OEA</v>
          </cell>
          <cell r="E233">
            <v>1.5444015444015446E-2</v>
          </cell>
          <cell r="F233">
            <v>0</v>
          </cell>
          <cell r="G233">
            <v>0</v>
          </cell>
          <cell r="H233">
            <v>0</v>
          </cell>
        </row>
        <row r="234">
          <cell r="B234" t="str">
            <v xml:space="preserve">    OIM</v>
          </cell>
          <cell r="E234">
            <v>1.9305019305019305E-2</v>
          </cell>
          <cell r="F234">
            <v>1.1597938144329897E-2</v>
          </cell>
          <cell r="G234">
            <v>0</v>
          </cell>
          <cell r="H234">
            <v>0</v>
          </cell>
        </row>
        <row r="235">
          <cell r="B235" t="str">
            <v xml:space="preserve">    OIT</v>
          </cell>
          <cell r="E235">
            <v>2.8957528957528959E-2</v>
          </cell>
          <cell r="F235">
            <v>1.4175257731958765E-2</v>
          </cell>
          <cell r="G235">
            <v>0</v>
          </cell>
          <cell r="H235">
            <v>0</v>
          </cell>
        </row>
        <row r="236">
          <cell r="B236" t="str">
            <v xml:space="preserve">    ONG</v>
          </cell>
          <cell r="E236">
            <v>8.6872586872586879E-2</v>
          </cell>
          <cell r="F236">
            <v>0</v>
          </cell>
          <cell r="G236">
            <v>0</v>
          </cell>
          <cell r="H236">
            <v>0</v>
          </cell>
        </row>
        <row r="237">
          <cell r="B237" t="str">
            <v xml:space="preserve">    OPS</v>
          </cell>
          <cell r="E237">
            <v>0.12548262548262548</v>
          </cell>
          <cell r="F237">
            <v>6.7010309278350527E-2</v>
          </cell>
          <cell r="G237">
            <v>0</v>
          </cell>
          <cell r="H237">
            <v>0.10971223021582735</v>
          </cell>
        </row>
        <row r="238">
          <cell r="B238" t="str">
            <v xml:space="preserve">    PMA</v>
          </cell>
          <cell r="E238">
            <v>0.14671814671814673</v>
          </cell>
          <cell r="F238">
            <v>0.14046391752577322</v>
          </cell>
          <cell r="G238">
            <v>0</v>
          </cell>
          <cell r="H238">
            <v>0</v>
          </cell>
        </row>
        <row r="239">
          <cell r="B239" t="str">
            <v xml:space="preserve">    PNUD</v>
          </cell>
          <cell r="E239">
            <v>0.15250965250965254</v>
          </cell>
          <cell r="F239">
            <v>9.7938144329896906E-2</v>
          </cell>
          <cell r="G239">
            <v>0</v>
          </cell>
          <cell r="H239">
            <v>0.16726618705035973</v>
          </cell>
        </row>
        <row r="240">
          <cell r="B240" t="str">
            <v xml:space="preserve">    UICN</v>
          </cell>
          <cell r="E240">
            <v>3.8610038610038615E-3</v>
          </cell>
          <cell r="F240">
            <v>0</v>
          </cell>
          <cell r="G240">
            <v>0</v>
          </cell>
          <cell r="H240">
            <v>0</v>
          </cell>
        </row>
        <row r="241">
          <cell r="B241" t="str">
            <v xml:space="preserve">    UNCDF</v>
          </cell>
          <cell r="E241">
            <v>5.4054054054054057E-2</v>
          </cell>
          <cell r="F241">
            <v>0</v>
          </cell>
          <cell r="G241">
            <v>0</v>
          </cell>
          <cell r="H241">
            <v>1.4388489208633094E-2</v>
          </cell>
        </row>
        <row r="242">
          <cell r="B242" t="str">
            <v xml:space="preserve">    UNESCO</v>
          </cell>
          <cell r="E242">
            <v>9.6525096525096523E-3</v>
          </cell>
          <cell r="F242">
            <v>9.0206185567010318E-3</v>
          </cell>
          <cell r="G242">
            <v>0</v>
          </cell>
          <cell r="H242">
            <v>0</v>
          </cell>
        </row>
        <row r="243">
          <cell r="B243" t="str">
            <v xml:space="preserve">    UNFPA</v>
          </cell>
          <cell r="E243">
            <v>2.7027027027027029E-2</v>
          </cell>
          <cell r="F243">
            <v>1.0309278350515465E-2</v>
          </cell>
          <cell r="G243">
            <v>0</v>
          </cell>
          <cell r="H243">
            <v>0</v>
          </cell>
        </row>
        <row r="244">
          <cell r="B244" t="str">
            <v xml:space="preserve">    UNICEF</v>
          </cell>
          <cell r="E244">
            <v>2.8957528957528959E-2</v>
          </cell>
          <cell r="F244">
            <v>1.9329896907216496E-2</v>
          </cell>
          <cell r="G244">
            <v>0</v>
          </cell>
          <cell r="H244">
            <v>5.0359712230215833E-2</v>
          </cell>
        </row>
        <row r="245">
          <cell r="B245" t="str">
            <v xml:space="preserve">    IBRD</v>
          </cell>
          <cell r="E245">
            <v>0</v>
          </cell>
          <cell r="F245">
            <v>0</v>
          </cell>
          <cell r="G245">
            <v>0</v>
          </cell>
          <cell r="H245">
            <v>0</v>
          </cell>
        </row>
        <row r="246">
          <cell r="B246" t="str">
            <v xml:space="preserve">    Others</v>
          </cell>
          <cell r="E246">
            <v>0</v>
          </cell>
          <cell r="F246">
            <v>0.12886597938144331</v>
          </cell>
          <cell r="G246">
            <v>0.77142857142857146</v>
          </cell>
          <cell r="H246">
            <v>0.31654676258992809</v>
          </cell>
        </row>
        <row r="252">
          <cell r="B252" t="str">
            <v>Table 24.  Nicaragua: Official Medium and Long Term Disbursements--Total</v>
          </cell>
        </row>
        <row r="255">
          <cell r="D255">
            <v>1990</v>
          </cell>
          <cell r="E255">
            <v>1991</v>
          </cell>
          <cell r="F255">
            <v>1992</v>
          </cell>
          <cell r="G255">
            <v>1993</v>
          </cell>
          <cell r="H255">
            <v>1994</v>
          </cell>
        </row>
        <row r="259">
          <cell r="C259" t="str">
            <v>(In millions of U.S. dollars)</v>
          </cell>
        </row>
        <row r="261">
          <cell r="B261" t="str">
            <v>Total</v>
          </cell>
          <cell r="D261">
            <v>220.8</v>
          </cell>
          <cell r="E261">
            <v>345.40000000000003</v>
          </cell>
          <cell r="F261">
            <v>333.29999999999995</v>
          </cell>
          <cell r="G261">
            <v>143.79999999999998</v>
          </cell>
          <cell r="H261">
            <v>337.90000000000003</v>
          </cell>
        </row>
        <row r="263">
          <cell r="B263" t="str">
            <v xml:space="preserve">  Bilaterals</v>
          </cell>
          <cell r="D263">
            <v>219</v>
          </cell>
          <cell r="E263">
            <v>322.60000000000002</v>
          </cell>
          <cell r="F263">
            <v>117.6</v>
          </cell>
          <cell r="G263">
            <v>47.800000000000004</v>
          </cell>
          <cell r="H263">
            <v>97.899999999999991</v>
          </cell>
        </row>
        <row r="264">
          <cell r="B264" t="str">
            <v xml:space="preserve">  Multilaterals</v>
          </cell>
          <cell r="D264">
            <v>1.8</v>
          </cell>
          <cell r="E264">
            <v>22.8</v>
          </cell>
          <cell r="F264">
            <v>215.7</v>
          </cell>
          <cell r="G264">
            <v>95.999999999999986</v>
          </cell>
          <cell r="H264">
            <v>240.00000000000003</v>
          </cell>
        </row>
        <row r="266">
          <cell r="B266" t="str">
            <v xml:space="preserve">  Untied loans</v>
          </cell>
          <cell r="D266" t="str">
            <v>...</v>
          </cell>
          <cell r="E266">
            <v>156.1</v>
          </cell>
          <cell r="F266">
            <v>334.70000000000005</v>
          </cell>
          <cell r="G266">
            <v>59.9</v>
          </cell>
          <cell r="H266">
            <v>161.30000000000001</v>
          </cell>
        </row>
        <row r="267">
          <cell r="B267" t="str">
            <v xml:space="preserve">  Tied loans</v>
          </cell>
          <cell r="D267" t="str">
            <v>...</v>
          </cell>
          <cell r="E267">
            <v>189.30000000000004</v>
          </cell>
          <cell r="F267">
            <v>-1.4000000000000909</v>
          </cell>
          <cell r="G267">
            <v>83.899999999999977</v>
          </cell>
          <cell r="H267">
            <v>176.60000000000002</v>
          </cell>
        </row>
        <row r="269">
          <cell r="B269" t="str">
            <v xml:space="preserve">  Central government</v>
          </cell>
          <cell r="D269" t="str">
            <v>...</v>
          </cell>
          <cell r="E269">
            <v>62.7</v>
          </cell>
          <cell r="F269">
            <v>187.3</v>
          </cell>
          <cell r="G269">
            <v>85.9</v>
          </cell>
          <cell r="H269">
            <v>221.9</v>
          </cell>
        </row>
        <row r="270">
          <cell r="B270" t="str">
            <v xml:space="preserve">  Central bank</v>
          </cell>
          <cell r="D270" t="str">
            <v>...</v>
          </cell>
          <cell r="E270">
            <v>132.69999999999999</v>
          </cell>
          <cell r="F270">
            <v>97.7</v>
          </cell>
          <cell r="G270">
            <v>46</v>
          </cell>
          <cell r="H270">
            <v>90.7</v>
          </cell>
        </row>
        <row r="271">
          <cell r="B271" t="str">
            <v xml:space="preserve">   FNI</v>
          </cell>
        </row>
        <row r="272">
          <cell r="B272" t="str">
            <v xml:space="preserve">  Other </v>
          </cell>
          <cell r="D272" t="str">
            <v>...</v>
          </cell>
          <cell r="E272">
            <v>150.00000000000006</v>
          </cell>
          <cell r="F272">
            <v>48.29999999999994</v>
          </cell>
          <cell r="G272">
            <v>11.899999999999977</v>
          </cell>
          <cell r="H272">
            <v>25.300000000000026</v>
          </cell>
        </row>
        <row r="275">
          <cell r="B275" t="str">
            <v>Memorandum items:</v>
          </cell>
        </row>
        <row r="277">
          <cell r="C277" t="str">
            <v>(In percent)</v>
          </cell>
        </row>
        <row r="279">
          <cell r="B279" t="str">
            <v xml:space="preserve">  Total change</v>
          </cell>
          <cell r="D279" t="str">
            <v>...</v>
          </cell>
          <cell r="E279">
            <v>56.431159420289866</v>
          </cell>
          <cell r="F279">
            <v>-3.5031847133758176</v>
          </cell>
          <cell r="G279">
            <v>-56.855685568556858</v>
          </cell>
          <cell r="H279">
            <v>134.9791376912379</v>
          </cell>
        </row>
        <row r="281">
          <cell r="C281" t="str">
            <v>(In percent of GDP)</v>
          </cell>
        </row>
        <row r="283">
          <cell r="B283" t="str">
            <v xml:space="preserve">  Total </v>
          </cell>
          <cell r="D283">
            <v>14.117647058823529</v>
          </cell>
          <cell r="E283">
            <v>19.834023668639052</v>
          </cell>
          <cell r="F283">
            <v>18.054863383241962</v>
          </cell>
          <cell r="G283">
            <v>7.953511070944419</v>
          </cell>
          <cell r="H283">
            <v>18.444383072049391</v>
          </cell>
        </row>
        <row r="285">
          <cell r="C285" t="str">
            <v>(Shares in percent of total)</v>
          </cell>
        </row>
        <row r="287">
          <cell r="B287" t="str">
            <v xml:space="preserve">  Bilaterals</v>
          </cell>
          <cell r="D287">
            <v>99.184782608695642</v>
          </cell>
          <cell r="E287">
            <v>93.398957730167922</v>
          </cell>
          <cell r="F287">
            <v>35.283528352835283</v>
          </cell>
          <cell r="G287">
            <v>33.240611961057034</v>
          </cell>
          <cell r="H287">
            <v>28.973068955312215</v>
          </cell>
        </row>
        <row r="288">
          <cell r="B288" t="str">
            <v xml:space="preserve">  Multilaterals</v>
          </cell>
          <cell r="D288">
            <v>0.81521739130434778</v>
          </cell>
          <cell r="E288">
            <v>6.601042269832079</v>
          </cell>
          <cell r="F288">
            <v>64.716471647164724</v>
          </cell>
          <cell r="G288">
            <v>66.759388038942973</v>
          </cell>
          <cell r="H288">
            <v>71.026931044687785</v>
          </cell>
        </row>
        <row r="290">
          <cell r="B290" t="str">
            <v xml:space="preserve">  Untied loans</v>
          </cell>
          <cell r="D290" t="str">
            <v>...</v>
          </cell>
          <cell r="E290">
            <v>45.193977996525767</v>
          </cell>
          <cell r="F290">
            <v>100.42004200420045</v>
          </cell>
          <cell r="G290">
            <v>41.655076495132128</v>
          </cell>
          <cell r="H290">
            <v>47.736016572950575</v>
          </cell>
        </row>
        <row r="291">
          <cell r="B291" t="str">
            <v xml:space="preserve">  Tied loans</v>
          </cell>
          <cell r="D291" t="str">
            <v>...</v>
          </cell>
          <cell r="E291">
            <v>54.80602200347424</v>
          </cell>
          <cell r="F291">
            <v>-0.42004200420044735</v>
          </cell>
          <cell r="G291">
            <v>58.344923504867864</v>
          </cell>
          <cell r="H291">
            <v>52.263983427049418</v>
          </cell>
        </row>
        <row r="293">
          <cell r="B293" t="str">
            <v xml:space="preserve">  Central government</v>
          </cell>
          <cell r="D293" t="str">
            <v>...</v>
          </cell>
          <cell r="E293">
            <v>18.152866242038215</v>
          </cell>
          <cell r="F293">
            <v>56.195619561956214</v>
          </cell>
          <cell r="G293">
            <v>59.735744089012535</v>
          </cell>
          <cell r="H293">
            <v>65.670316661734233</v>
          </cell>
        </row>
        <row r="294">
          <cell r="B294" t="str">
            <v xml:space="preserve">  Central bank</v>
          </cell>
          <cell r="D294" t="str">
            <v>...</v>
          </cell>
          <cell r="E294">
            <v>38.419224088013891</v>
          </cell>
          <cell r="F294">
            <v>29.312931293129317</v>
          </cell>
          <cell r="G294">
            <v>31.988873435326848</v>
          </cell>
          <cell r="H294">
            <v>26.842261023971588</v>
          </cell>
        </row>
        <row r="295">
          <cell r="B295" t="str">
            <v xml:space="preserve">  FNI</v>
          </cell>
        </row>
        <row r="296">
          <cell r="B296" t="str">
            <v xml:space="preserve">  Other </v>
          </cell>
          <cell r="D296" t="str">
            <v>...</v>
          </cell>
          <cell r="E296">
            <v>43.427909669947901</v>
          </cell>
          <cell r="F296">
            <v>14.491449144914476</v>
          </cell>
          <cell r="G296">
            <v>8.275382475660626</v>
          </cell>
          <cell r="H296">
            <v>7.4874223142941769</v>
          </cell>
        </row>
        <row r="298">
          <cell r="B298" t="str">
            <v>Sources: Data provided by the Nicaraguan authorities; and staff estimates.</v>
          </cell>
        </row>
        <row r="313">
          <cell r="B313" t="str">
            <v>Table 25.  Nicaragua: Official Medium and Long Term Disbursements--Creditor Breakdown</v>
          </cell>
        </row>
        <row r="316">
          <cell r="D316">
            <v>1990</v>
          </cell>
          <cell r="E316">
            <v>1991</v>
          </cell>
          <cell r="F316">
            <v>1992</v>
          </cell>
          <cell r="G316">
            <v>1993</v>
          </cell>
          <cell r="H316">
            <v>1994</v>
          </cell>
        </row>
        <row r="321">
          <cell r="C321" t="str">
            <v>(In millions of U.S. dollars)</v>
          </cell>
        </row>
        <row r="323">
          <cell r="B323" t="str">
            <v>Total</v>
          </cell>
          <cell r="D323">
            <v>220.8</v>
          </cell>
          <cell r="E323">
            <v>345.40000000000003</v>
          </cell>
          <cell r="F323">
            <v>333.29999999999995</v>
          </cell>
          <cell r="G323">
            <v>143.79999999999998</v>
          </cell>
          <cell r="H323">
            <v>337.90000000000003</v>
          </cell>
        </row>
        <row r="325">
          <cell r="B325" t="str">
            <v>Bilaterals--Medium and long term</v>
          </cell>
          <cell r="D325">
            <v>219</v>
          </cell>
          <cell r="E325">
            <v>322.60000000000002</v>
          </cell>
          <cell r="F325">
            <v>117.6</v>
          </cell>
          <cell r="G325">
            <v>47.800000000000004</v>
          </cell>
          <cell r="H325">
            <v>97.899999999999991</v>
          </cell>
        </row>
        <row r="326">
          <cell r="B326" t="str">
            <v xml:space="preserve">  Austria</v>
          </cell>
          <cell r="D326" t="str">
            <v>...</v>
          </cell>
          <cell r="E326">
            <v>5.7</v>
          </cell>
          <cell r="F326">
            <v>0</v>
          </cell>
          <cell r="G326">
            <v>2.9</v>
          </cell>
          <cell r="H326">
            <v>1</v>
          </cell>
        </row>
        <row r="327">
          <cell r="B327" t="str">
            <v xml:space="preserve">  Denmark</v>
          </cell>
          <cell r="D327" t="str">
            <v>...</v>
          </cell>
          <cell r="E327">
            <v>0.1</v>
          </cell>
          <cell r="F327">
            <v>0.3</v>
          </cell>
          <cell r="G327">
            <v>0</v>
          </cell>
        </row>
        <row r="328">
          <cell r="B328" t="str">
            <v xml:space="preserve">  Finland</v>
          </cell>
          <cell r="D328" t="str">
            <v>...</v>
          </cell>
          <cell r="E328">
            <v>0</v>
          </cell>
          <cell r="F328">
            <v>3.7</v>
          </cell>
          <cell r="G328">
            <v>0</v>
          </cell>
          <cell r="H328">
            <v>0.4</v>
          </cell>
        </row>
        <row r="329">
          <cell r="B329" t="str">
            <v xml:space="preserve">  France</v>
          </cell>
          <cell r="D329" t="str">
            <v>...</v>
          </cell>
          <cell r="E329">
            <v>0</v>
          </cell>
          <cell r="F329">
            <v>0</v>
          </cell>
          <cell r="G329">
            <v>7.5</v>
          </cell>
          <cell r="H329">
            <v>3.8</v>
          </cell>
        </row>
        <row r="330">
          <cell r="B330" t="str">
            <v xml:space="preserve">  Germany</v>
          </cell>
          <cell r="D330" t="str">
            <v>...</v>
          </cell>
          <cell r="E330">
            <v>29.5</v>
          </cell>
          <cell r="F330">
            <v>19.2</v>
          </cell>
          <cell r="G330">
            <v>3.8000000000000003</v>
          </cell>
          <cell r="H330">
            <v>1.7</v>
          </cell>
        </row>
        <row r="331">
          <cell r="B331" t="str">
            <v xml:space="preserve">  Guatemala</v>
          </cell>
          <cell r="D331" t="str">
            <v>...</v>
          </cell>
          <cell r="E331">
            <v>3.6</v>
          </cell>
          <cell r="F331">
            <v>1.9</v>
          </cell>
          <cell r="G331">
            <v>0</v>
          </cell>
        </row>
        <row r="332">
          <cell r="B332" t="str">
            <v xml:space="preserve">  Holland</v>
          </cell>
          <cell r="D332" t="str">
            <v>...</v>
          </cell>
          <cell r="E332">
            <v>0.3</v>
          </cell>
          <cell r="F332">
            <v>0.1</v>
          </cell>
          <cell r="G332">
            <v>0</v>
          </cell>
        </row>
        <row r="333">
          <cell r="B333" t="str">
            <v xml:space="preserve">  India</v>
          </cell>
          <cell r="D333" t="str">
            <v>...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</row>
        <row r="334">
          <cell r="B334" t="str">
            <v xml:space="preserve">  Japan</v>
          </cell>
          <cell r="D334" t="str">
            <v>...</v>
          </cell>
          <cell r="E334">
            <v>0</v>
          </cell>
          <cell r="F334">
            <v>38.5</v>
          </cell>
          <cell r="G334">
            <v>0</v>
          </cell>
          <cell r="H334">
            <v>20.100000000000001</v>
          </cell>
        </row>
        <row r="335">
          <cell r="B335" t="str">
            <v xml:space="preserve">  Sweden</v>
          </cell>
          <cell r="D335" t="str">
            <v>...</v>
          </cell>
          <cell r="E335">
            <v>0</v>
          </cell>
          <cell r="F335">
            <v>0</v>
          </cell>
          <cell r="G335">
            <v>0</v>
          </cell>
        </row>
        <row r="336">
          <cell r="B336" t="str">
            <v xml:space="preserve">  Spain</v>
          </cell>
          <cell r="D336" t="str">
            <v>...</v>
          </cell>
          <cell r="E336">
            <v>6.2</v>
          </cell>
          <cell r="F336">
            <v>5.5</v>
          </cell>
          <cell r="G336">
            <v>2.8</v>
          </cell>
          <cell r="H336">
            <v>8.6</v>
          </cell>
        </row>
        <row r="337">
          <cell r="B337" t="str">
            <v xml:space="preserve">  Taiwan</v>
          </cell>
          <cell r="D337" t="str">
            <v>...</v>
          </cell>
          <cell r="E337">
            <v>60</v>
          </cell>
          <cell r="F337">
            <v>30</v>
          </cell>
          <cell r="G337">
            <v>0</v>
          </cell>
          <cell r="H337">
            <v>30</v>
          </cell>
        </row>
        <row r="338">
          <cell r="B338" t="str">
            <v xml:space="preserve">  USSR</v>
          </cell>
          <cell r="D338" t="str">
            <v>...</v>
          </cell>
          <cell r="E338">
            <v>9.4</v>
          </cell>
          <cell r="F338" t="str">
            <v>...</v>
          </cell>
          <cell r="G338" t="str">
            <v>...</v>
          </cell>
        </row>
        <row r="339">
          <cell r="B339" t="str">
            <v xml:space="preserve">  Venezuela </v>
          </cell>
          <cell r="D339" t="str">
            <v>...</v>
          </cell>
          <cell r="E339">
            <v>38.200000000000003</v>
          </cell>
          <cell r="F339">
            <v>18.399999999999999</v>
          </cell>
          <cell r="G339">
            <v>17.700000000000003</v>
          </cell>
          <cell r="H339">
            <v>17.100000000000001</v>
          </cell>
        </row>
        <row r="340">
          <cell r="B340" t="str">
            <v xml:space="preserve">  Others</v>
          </cell>
          <cell r="D340">
            <v>219</v>
          </cell>
          <cell r="E340">
            <v>169.6</v>
          </cell>
          <cell r="F340">
            <v>0</v>
          </cell>
          <cell r="G340">
            <v>13.1</v>
          </cell>
          <cell r="H340">
            <v>15.2</v>
          </cell>
        </row>
        <row r="341">
          <cell r="B341" t="str">
            <v xml:space="preserve">      Bladex</v>
          </cell>
        </row>
        <row r="342">
          <cell r="B342" t="str">
            <v xml:space="preserve">      Hamilton Bank</v>
          </cell>
        </row>
        <row r="343">
          <cell r="B343" t="str">
            <v xml:space="preserve">      CCL Peninsular</v>
          </cell>
        </row>
        <row r="344">
          <cell r="B344" t="str">
            <v xml:space="preserve">      Norway</v>
          </cell>
        </row>
        <row r="345">
          <cell r="B345" t="str">
            <v xml:space="preserve">      Banco de Santander</v>
          </cell>
        </row>
        <row r="346">
          <cell r="B346" t="str">
            <v xml:space="preserve">      Union Fenosa</v>
          </cell>
        </row>
        <row r="347">
          <cell r="B347" t="str">
            <v xml:space="preserve">      South Korea</v>
          </cell>
        </row>
        <row r="348">
          <cell r="B348" t="str">
            <v xml:space="preserve">      Others</v>
          </cell>
        </row>
        <row r="350">
          <cell r="B350" t="str">
            <v>Multilaterals--Medium and long term</v>
          </cell>
          <cell r="D350">
            <v>1.8</v>
          </cell>
          <cell r="E350">
            <v>22.8</v>
          </cell>
          <cell r="F350">
            <v>215.7</v>
          </cell>
          <cell r="G350">
            <v>95.999999999999986</v>
          </cell>
          <cell r="H350">
            <v>240.00000000000003</v>
          </cell>
        </row>
        <row r="351">
          <cell r="B351" t="str">
            <v xml:space="preserve">  BCIE</v>
          </cell>
          <cell r="D351" t="str">
            <v>...</v>
          </cell>
          <cell r="E351">
            <v>12.1</v>
          </cell>
          <cell r="F351">
            <v>23.2</v>
          </cell>
          <cell r="G351">
            <v>51.3</v>
          </cell>
          <cell r="H351">
            <v>67.100000000000009</v>
          </cell>
        </row>
        <row r="352">
          <cell r="B352" t="str">
            <v xml:space="preserve">  FIDA</v>
          </cell>
          <cell r="D352" t="str">
            <v>...</v>
          </cell>
          <cell r="E352">
            <v>0</v>
          </cell>
          <cell r="F352">
            <v>0</v>
          </cell>
          <cell r="G352">
            <v>0</v>
          </cell>
          <cell r="H352">
            <v>1.2</v>
          </cell>
        </row>
        <row r="353">
          <cell r="B353" t="str">
            <v xml:space="preserve">  World Bank</v>
          </cell>
          <cell r="D353" t="str">
            <v>...</v>
          </cell>
          <cell r="E353">
            <v>5</v>
          </cell>
          <cell r="F353">
            <v>73.5</v>
          </cell>
          <cell r="G353">
            <v>14.5</v>
          </cell>
          <cell r="H353">
            <v>52.8</v>
          </cell>
        </row>
        <row r="354">
          <cell r="B354" t="str">
            <v xml:space="preserve">  IDB</v>
          </cell>
          <cell r="D354" t="str">
            <v>...</v>
          </cell>
          <cell r="E354">
            <v>2.7</v>
          </cell>
          <cell r="F354">
            <v>79.5</v>
          </cell>
          <cell r="G354">
            <v>26.4</v>
          </cell>
          <cell r="H354">
            <v>96.100000000000009</v>
          </cell>
        </row>
        <row r="355">
          <cell r="B355" t="str">
            <v xml:space="preserve">  OPEC</v>
          </cell>
          <cell r="D355" t="str">
            <v>...</v>
          </cell>
          <cell r="E355">
            <v>3</v>
          </cell>
          <cell r="F355">
            <v>8.1999999999999993</v>
          </cell>
          <cell r="G355">
            <v>3.8</v>
          </cell>
          <cell r="H355">
            <v>12</v>
          </cell>
        </row>
        <row r="356">
          <cell r="B356" t="str">
            <v xml:space="preserve">  Fondos Nordicos</v>
          </cell>
          <cell r="D356" t="str">
            <v>...</v>
          </cell>
          <cell r="E356" t="str">
            <v>...</v>
          </cell>
          <cell r="F356" t="str">
            <v>...</v>
          </cell>
          <cell r="G356">
            <v>0</v>
          </cell>
          <cell r="H356">
            <v>0.8</v>
          </cell>
        </row>
        <row r="357">
          <cell r="B357" t="str">
            <v xml:space="preserve">  Others</v>
          </cell>
          <cell r="D357">
            <v>1.8</v>
          </cell>
          <cell r="E357">
            <v>0</v>
          </cell>
          <cell r="F357">
            <v>31.3</v>
          </cell>
          <cell r="G357">
            <v>0</v>
          </cell>
          <cell r="H357">
            <v>10</v>
          </cell>
        </row>
        <row r="360">
          <cell r="B360" t="str">
            <v>Memorandum items:</v>
          </cell>
        </row>
        <row r="362">
          <cell r="C362" t="str">
            <v>(In percent)</v>
          </cell>
        </row>
        <row r="364">
          <cell r="B364" t="str">
            <v xml:space="preserve">  Total change</v>
          </cell>
          <cell r="D364" t="str">
            <v>...</v>
          </cell>
          <cell r="E364">
            <v>56.431159420289866</v>
          </cell>
          <cell r="F364">
            <v>-3.5031847133758176</v>
          </cell>
          <cell r="G364">
            <v>-56.855685568556858</v>
          </cell>
          <cell r="H364">
            <v>134.9791376912379</v>
          </cell>
        </row>
        <row r="365">
          <cell r="B365" t="str">
            <v xml:space="preserve">    of which: Bilaterals</v>
          </cell>
          <cell r="D365" t="str">
            <v>...</v>
          </cell>
          <cell r="E365">
            <v>47.305936073059371</v>
          </cell>
          <cell r="F365">
            <v>-63.546187228766286</v>
          </cell>
          <cell r="G365">
            <v>-59.35374149659863</v>
          </cell>
          <cell r="H365">
            <v>104.81171548117149</v>
          </cell>
        </row>
        <row r="366">
          <cell r="B366" t="str">
            <v xml:space="preserve">    of which: Multilaterals</v>
          </cell>
          <cell r="D366" t="str">
            <v>...</v>
          </cell>
          <cell r="E366">
            <v>1166.6666666666665</v>
          </cell>
          <cell r="F366">
            <v>846.05263157894728</v>
          </cell>
          <cell r="G366">
            <v>-55.493741307371344</v>
          </cell>
          <cell r="H366">
            <v>150.00000000000009</v>
          </cell>
        </row>
        <row r="367">
          <cell r="B367" t="str">
            <v xml:space="preserve">      of which: World Bank</v>
          </cell>
          <cell r="D367" t="str">
            <v>...</v>
          </cell>
          <cell r="E367" t="str">
            <v>...</v>
          </cell>
          <cell r="F367">
            <v>1370</v>
          </cell>
          <cell r="G367">
            <v>-80.27210884353741</v>
          </cell>
          <cell r="H367">
            <v>264.13793103448273</v>
          </cell>
        </row>
        <row r="368">
          <cell r="B368" t="str">
            <v xml:space="preserve">      of which: IDB</v>
          </cell>
          <cell r="D368" t="str">
            <v>...</v>
          </cell>
          <cell r="E368" t="str">
            <v>...</v>
          </cell>
          <cell r="F368">
            <v>2844.4444444444443</v>
          </cell>
          <cell r="G368">
            <v>-66.792452830188694</v>
          </cell>
          <cell r="H368">
            <v>264.01515151515156</v>
          </cell>
        </row>
        <row r="370">
          <cell r="C370" t="str">
            <v>(Shares in percent of total)</v>
          </cell>
        </row>
        <row r="372">
          <cell r="B372" t="str">
            <v xml:space="preserve">  World Bank</v>
          </cell>
          <cell r="D372" t="str">
            <v>...</v>
          </cell>
          <cell r="E372">
            <v>1.4475969889982627</v>
          </cell>
          <cell r="F372">
            <v>22.052205220522055</v>
          </cell>
          <cell r="G372">
            <v>10.083449235048681</v>
          </cell>
          <cell r="H372">
            <v>15.625924829831309</v>
          </cell>
        </row>
        <row r="373">
          <cell r="B373" t="str">
            <v xml:space="preserve">  IDB</v>
          </cell>
          <cell r="D373" t="str">
            <v>...</v>
          </cell>
          <cell r="E373">
            <v>0.78170237405906196</v>
          </cell>
          <cell r="F373">
            <v>23.852385238523855</v>
          </cell>
          <cell r="G373">
            <v>18.358831710709321</v>
          </cell>
          <cell r="H373">
            <v>28.440366972477065</v>
          </cell>
        </row>
        <row r="374">
          <cell r="B374" t="str">
            <v xml:space="preserve">  BCIE</v>
          </cell>
          <cell r="D374" t="str">
            <v>...</v>
          </cell>
          <cell r="E374">
            <v>3.5031847133757954</v>
          </cell>
          <cell r="F374">
            <v>6.9606960696069615</v>
          </cell>
          <cell r="G374">
            <v>35.674547983310156</v>
          </cell>
          <cell r="H374">
            <v>19.857946137910627</v>
          </cell>
        </row>
        <row r="377">
          <cell r="B377" t="str">
            <v>Sources: Data provided by the Nicaraguan authorities; and staff estimates.</v>
          </cell>
        </row>
        <row r="380">
          <cell r="B380" t="str">
            <v>Nicaragua:Medium and Long Term Disbursements - World Bank &amp; IDB</v>
          </cell>
        </row>
        <row r="384">
          <cell r="D384">
            <v>1990</v>
          </cell>
          <cell r="E384">
            <v>1991</v>
          </cell>
          <cell r="F384">
            <v>1992</v>
          </cell>
          <cell r="G384">
            <v>1993</v>
          </cell>
          <cell r="H384">
            <v>1994</v>
          </cell>
        </row>
        <row r="388">
          <cell r="C388" t="str">
            <v>(In millions of U.S. dollars)</v>
          </cell>
        </row>
        <row r="390">
          <cell r="B390" t="str">
            <v>Total</v>
          </cell>
          <cell r="D390">
            <v>0</v>
          </cell>
          <cell r="E390">
            <v>0</v>
          </cell>
          <cell r="F390">
            <v>0</v>
          </cell>
          <cell r="G390">
            <v>0</v>
          </cell>
        </row>
        <row r="392">
          <cell r="B392" t="str">
            <v>World Bank</v>
          </cell>
        </row>
        <row r="393">
          <cell r="B393" t="str">
            <v xml:space="preserve">    Tied</v>
          </cell>
        </row>
        <row r="394">
          <cell r="B394" t="str">
            <v xml:space="preserve">        SAC for BANADES closedown</v>
          </cell>
        </row>
        <row r="395">
          <cell r="B395" t="str">
            <v xml:space="preserve">        Other</v>
          </cell>
        </row>
        <row r="396">
          <cell r="B396" t="str">
            <v xml:space="preserve">        Emergency assistance</v>
          </cell>
        </row>
        <row r="397">
          <cell r="B397" t="str">
            <v xml:space="preserve">    Untied</v>
          </cell>
        </row>
        <row r="398">
          <cell r="B398" t="str">
            <v xml:space="preserve">        SAC/FSAC</v>
          </cell>
        </row>
        <row r="399">
          <cell r="B399" t="str">
            <v xml:space="preserve">        IDA reflows</v>
          </cell>
        </row>
        <row r="400">
          <cell r="B400" t="str">
            <v xml:space="preserve">        Adjustment loan</v>
          </cell>
        </row>
        <row r="401">
          <cell r="B401" t="str">
            <v xml:space="preserve">        Other</v>
          </cell>
        </row>
        <row r="403">
          <cell r="B403" t="str">
            <v>check</v>
          </cell>
        </row>
        <row r="407">
          <cell r="B407" t="str">
            <v>Inter-American Development Bank</v>
          </cell>
        </row>
        <row r="408">
          <cell r="B408" t="str">
            <v xml:space="preserve">    Tied</v>
          </cell>
        </row>
        <row r="409">
          <cell r="B409" t="str">
            <v xml:space="preserve">        o/w:  Assistance to ENEL for El Nino</v>
          </cell>
        </row>
        <row r="410">
          <cell r="B410" t="str">
            <v xml:space="preserve">                   Mejoramiento Vial</v>
          </cell>
        </row>
        <row r="411">
          <cell r="B411" t="str">
            <v xml:space="preserve">                  Rehabilitacion Sistemas Agua</v>
          </cell>
        </row>
        <row r="414">
          <cell r="B414" t="str">
            <v xml:space="preserve">    Untied</v>
          </cell>
        </row>
        <row r="415">
          <cell r="B415" t="str">
            <v xml:space="preserve">        Programa reforma servicios publicos (RESP)</v>
          </cell>
        </row>
        <row r="416">
          <cell r="B416" t="str">
            <v xml:space="preserve">        RAP</v>
          </cell>
        </row>
        <row r="417">
          <cell r="B417" t="str">
            <v xml:space="preserve">        BANADES closedown  </v>
          </cell>
        </row>
        <row r="418">
          <cell r="B418" t="str">
            <v xml:space="preserve">        ENEL</v>
          </cell>
        </row>
        <row r="420">
          <cell r="B420" t="str">
            <v>check</v>
          </cell>
        </row>
        <row r="423">
          <cell r="B423" t="str">
            <v>Sources: Data provided by the Nicaraguan authorities; and staff estimates.</v>
          </cell>
        </row>
        <row r="430">
          <cell r="B430" t="str">
            <v>Table 36.  Nicaragua: Official Amortization (excludes IMF)</v>
          </cell>
        </row>
        <row r="432">
          <cell r="D432">
            <v>1990</v>
          </cell>
          <cell r="E432">
            <v>1991</v>
          </cell>
          <cell r="F432">
            <v>1992</v>
          </cell>
          <cell r="G432">
            <v>1993</v>
          </cell>
          <cell r="H432">
            <v>1994</v>
          </cell>
        </row>
        <row r="437">
          <cell r="C437" t="str">
            <v>(In millions of U.S. dollars)</v>
          </cell>
        </row>
        <row r="439">
          <cell r="B439" t="str">
            <v xml:space="preserve">Total amortization payments  1/ </v>
          </cell>
          <cell r="D439">
            <v>446</v>
          </cell>
          <cell r="E439">
            <v>753.3</v>
          </cell>
          <cell r="F439">
            <v>816</v>
          </cell>
          <cell r="G439">
            <v>561.70000000000005</v>
          </cell>
          <cell r="H439">
            <v>1020.23</v>
          </cell>
        </row>
        <row r="440">
          <cell r="B440" t="str">
            <v xml:space="preserve">  Multilaterals</v>
          </cell>
          <cell r="D440" t="str">
            <v>...</v>
          </cell>
          <cell r="E440" t="str">
            <v>...</v>
          </cell>
          <cell r="F440">
            <v>44.2</v>
          </cell>
          <cell r="G440">
            <v>64.2</v>
          </cell>
          <cell r="H440">
            <v>86</v>
          </cell>
        </row>
        <row r="441">
          <cell r="B441" t="str">
            <v xml:space="preserve">  Bilaterals</v>
          </cell>
          <cell r="D441" t="str">
            <v>...</v>
          </cell>
          <cell r="E441" t="str">
            <v>...</v>
          </cell>
          <cell r="F441">
            <v>771.8</v>
          </cell>
          <cell r="G441">
            <v>497.50000000000006</v>
          </cell>
          <cell r="H441">
            <v>934.23</v>
          </cell>
        </row>
        <row r="443">
          <cell r="B443" t="str">
            <v xml:space="preserve">    Paid</v>
          </cell>
          <cell r="D443">
            <v>74</v>
          </cell>
          <cell r="E443">
            <v>261.89999999999998</v>
          </cell>
          <cell r="F443">
            <v>70</v>
          </cell>
          <cell r="G443">
            <v>119.9</v>
          </cell>
          <cell r="H443">
            <v>139.4</v>
          </cell>
        </row>
        <row r="444">
          <cell r="B444" t="str">
            <v xml:space="preserve">      Multilaterals </v>
          </cell>
          <cell r="D444" t="str">
            <v>...</v>
          </cell>
          <cell r="E444" t="str">
            <v>...</v>
          </cell>
          <cell r="F444">
            <v>44.2</v>
          </cell>
          <cell r="G444">
            <v>64.2</v>
          </cell>
          <cell r="H444">
            <v>85.2</v>
          </cell>
        </row>
        <row r="445">
          <cell r="B445" t="str">
            <v xml:space="preserve">      Bilaterals</v>
          </cell>
          <cell r="D445" t="str">
            <v>...</v>
          </cell>
          <cell r="E445" t="str">
            <v>...</v>
          </cell>
          <cell r="F445">
            <v>25.800000000000004</v>
          </cell>
          <cell r="G445">
            <v>55.7</v>
          </cell>
          <cell r="H445">
            <v>54.2</v>
          </cell>
        </row>
        <row r="447">
          <cell r="B447" t="str">
            <v xml:space="preserve">    Unpaid</v>
          </cell>
          <cell r="D447">
            <v>372</v>
          </cell>
          <cell r="E447">
            <v>491.4</v>
          </cell>
          <cell r="F447">
            <v>746</v>
          </cell>
          <cell r="G447">
            <v>409.10000000000008</v>
          </cell>
          <cell r="H447">
            <v>-3.2700000000000955</v>
          </cell>
        </row>
        <row r="448">
          <cell r="B448" t="str">
            <v xml:space="preserve">      Multilaterals </v>
          </cell>
          <cell r="D448" t="str">
            <v>...</v>
          </cell>
          <cell r="E448" t="str">
            <v>...</v>
          </cell>
          <cell r="F448" t="str">
            <v>...</v>
          </cell>
          <cell r="G448">
            <v>0</v>
          </cell>
          <cell r="H448">
            <v>0</v>
          </cell>
        </row>
        <row r="449">
          <cell r="B449" t="str">
            <v xml:space="preserve">      Bilaterals</v>
          </cell>
          <cell r="D449" t="str">
            <v>...</v>
          </cell>
          <cell r="E449" t="str">
            <v>...</v>
          </cell>
          <cell r="F449" t="str">
            <v>...</v>
          </cell>
          <cell r="G449">
            <v>409.10000000000008</v>
          </cell>
          <cell r="H449">
            <v>-3.2700000000000955</v>
          </cell>
        </row>
        <row r="451">
          <cell r="B451" t="str">
            <v xml:space="preserve">    Rescheduled/canceled</v>
          </cell>
          <cell r="D451" t="str">
            <v>...</v>
          </cell>
          <cell r="E451" t="str">
            <v>...</v>
          </cell>
          <cell r="F451" t="str">
            <v>...</v>
          </cell>
          <cell r="G451">
            <v>32.700000000000003</v>
          </cell>
          <cell r="H451">
            <v>883.3</v>
          </cell>
        </row>
        <row r="452">
          <cell r="B452" t="str">
            <v xml:space="preserve">      Multilaterals </v>
          </cell>
          <cell r="D452" t="str">
            <v>...</v>
          </cell>
          <cell r="E452" t="str">
            <v>...</v>
          </cell>
          <cell r="F452" t="str">
            <v>...</v>
          </cell>
          <cell r="G452" t="str">
            <v>...</v>
          </cell>
          <cell r="H452">
            <v>0</v>
          </cell>
        </row>
        <row r="453">
          <cell r="B453" t="str">
            <v xml:space="preserve">      Bilaterals </v>
          </cell>
          <cell r="D453" t="str">
            <v>...</v>
          </cell>
          <cell r="E453" t="str">
            <v>...</v>
          </cell>
          <cell r="F453" t="str">
            <v>...</v>
          </cell>
          <cell r="G453">
            <v>32.700000000000003</v>
          </cell>
          <cell r="H453">
            <v>883.3</v>
          </cell>
        </row>
        <row r="454">
          <cell r="B454" t="str">
            <v xml:space="preserve">              Paris Club</v>
          </cell>
        </row>
        <row r="455">
          <cell r="B455" t="str">
            <v xml:space="preserve">               Non-Paris Club</v>
          </cell>
        </row>
        <row r="458">
          <cell r="B458" t="str">
            <v>Sources: Data provided by the Nicaraguan authorities; and staff estimates.</v>
          </cell>
        </row>
        <row r="464">
          <cell r="B464" t="str">
            <v xml:space="preserve">Table 26.  Nicaragua: Other capital </v>
          </cell>
        </row>
        <row r="467">
          <cell r="D467">
            <v>1990</v>
          </cell>
          <cell r="E467">
            <v>1991</v>
          </cell>
          <cell r="F467">
            <v>1992</v>
          </cell>
          <cell r="G467">
            <v>1993</v>
          </cell>
          <cell r="H467">
            <v>1994</v>
          </cell>
        </row>
        <row r="472">
          <cell r="C472" t="str">
            <v>(In millions of U.S. dollars)</v>
          </cell>
        </row>
        <row r="474">
          <cell r="B474" t="str">
            <v>Other capital (net)</v>
          </cell>
          <cell r="D474">
            <v>-211.29999999999961</v>
          </cell>
          <cell r="E474">
            <v>-57.499999999999886</v>
          </cell>
          <cell r="F474">
            <v>-24.999999999999773</v>
          </cell>
          <cell r="G474">
            <v>67.550200000000245</v>
          </cell>
          <cell r="H474">
            <v>151.43322999999975</v>
          </cell>
        </row>
        <row r="475">
          <cell r="D475">
            <v>-211.29999999999961</v>
          </cell>
          <cell r="E475">
            <v>-57.499999999999901</v>
          </cell>
          <cell r="F475">
            <v>-24.999999999999773</v>
          </cell>
          <cell r="G475">
            <v>67.550200000000245</v>
          </cell>
          <cell r="H475">
            <v>151.43322999999975</v>
          </cell>
        </row>
        <row r="476">
          <cell r="B476" t="str">
            <v>Total identied flows</v>
          </cell>
          <cell r="D476" t="str">
            <v>...</v>
          </cell>
          <cell r="E476">
            <v>89.8</v>
          </cell>
          <cell r="F476">
            <v>-32.099999999999994</v>
          </cell>
          <cell r="G476">
            <v>-73.5</v>
          </cell>
          <cell r="H476">
            <v>71.800000000000011</v>
          </cell>
        </row>
        <row r="477">
          <cell r="B477" t="str">
            <v xml:space="preserve">  Credit</v>
          </cell>
          <cell r="D477" t="str">
            <v>...</v>
          </cell>
          <cell r="E477">
            <v>95</v>
          </cell>
          <cell r="F477">
            <v>92.5</v>
          </cell>
          <cell r="G477">
            <v>72.599999999999994</v>
          </cell>
          <cell r="H477">
            <v>121.9</v>
          </cell>
        </row>
        <row r="478">
          <cell r="B478" t="str">
            <v xml:space="preserve">  Debit</v>
          </cell>
          <cell r="D478" t="str">
            <v>...</v>
          </cell>
          <cell r="E478">
            <v>-5.2</v>
          </cell>
          <cell r="F478">
            <v>-124.6</v>
          </cell>
          <cell r="G478">
            <v>-146.1</v>
          </cell>
          <cell r="H478">
            <v>-50.1</v>
          </cell>
        </row>
        <row r="479">
          <cell r="B479" t="str">
            <v>Other capital adjustment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</row>
        <row r="480">
          <cell r="B480" t="str">
            <v xml:space="preserve">  Export pre-financing</v>
          </cell>
          <cell r="D480" t="str">
            <v>...</v>
          </cell>
          <cell r="E480">
            <v>33.6</v>
          </cell>
          <cell r="F480">
            <v>0.60000000000000142</v>
          </cell>
          <cell r="G480">
            <v>4.4999999999999964</v>
          </cell>
          <cell r="H480">
            <v>28.1</v>
          </cell>
        </row>
        <row r="481">
          <cell r="B481" t="str">
            <v xml:space="preserve">    Credit</v>
          </cell>
          <cell r="D481" t="str">
            <v>...</v>
          </cell>
          <cell r="E481">
            <v>33.6</v>
          </cell>
          <cell r="F481">
            <v>63.5</v>
          </cell>
          <cell r="G481">
            <v>33.799999999999997</v>
          </cell>
          <cell r="H481">
            <v>78.2</v>
          </cell>
        </row>
        <row r="482">
          <cell r="B482" t="str">
            <v xml:space="preserve">    Debit</v>
          </cell>
          <cell r="D482" t="str">
            <v>...</v>
          </cell>
          <cell r="E482">
            <v>0</v>
          </cell>
          <cell r="F482">
            <v>-62.9</v>
          </cell>
          <cell r="G482">
            <v>-29.3</v>
          </cell>
          <cell r="H482">
            <v>-50.1</v>
          </cell>
        </row>
        <row r="484">
          <cell r="B484" t="str">
            <v xml:space="preserve">  Commercial banks 1/</v>
          </cell>
          <cell r="D484" t="str">
            <v>...</v>
          </cell>
          <cell r="E484">
            <v>0</v>
          </cell>
          <cell r="F484">
            <v>0</v>
          </cell>
          <cell r="G484">
            <v>-3.2</v>
          </cell>
          <cell r="H484">
            <v>0</v>
          </cell>
        </row>
        <row r="485">
          <cell r="B485" t="str">
            <v xml:space="preserve">    Credit</v>
          </cell>
          <cell r="D485" t="str">
            <v>...</v>
          </cell>
          <cell r="E485">
            <v>0</v>
          </cell>
          <cell r="F485">
            <v>0</v>
          </cell>
          <cell r="G485">
            <v>0</v>
          </cell>
          <cell r="H485">
            <v>0</v>
          </cell>
        </row>
        <row r="486">
          <cell r="B486" t="str">
            <v xml:space="preserve">    Debit</v>
          </cell>
          <cell r="D486" t="str">
            <v>...</v>
          </cell>
          <cell r="E486">
            <v>0</v>
          </cell>
          <cell r="F486">
            <v>0</v>
          </cell>
          <cell r="G486">
            <v>-3.2</v>
          </cell>
          <cell r="H486">
            <v>0</v>
          </cell>
        </row>
        <row r="488">
          <cell r="B488" t="str">
            <v xml:space="preserve">  Foreign direct investments credits</v>
          </cell>
          <cell r="D488" t="str">
            <v>...</v>
          </cell>
          <cell r="E488">
            <v>0</v>
          </cell>
          <cell r="F488">
            <v>12</v>
          </cell>
          <cell r="G488">
            <v>38.799999999999997</v>
          </cell>
          <cell r="H488">
            <v>40</v>
          </cell>
        </row>
        <row r="489">
          <cell r="B489" t="str">
            <v xml:space="preserve">    New investment</v>
          </cell>
          <cell r="D489" t="str">
            <v>...</v>
          </cell>
          <cell r="E489">
            <v>0</v>
          </cell>
          <cell r="F489">
            <v>12</v>
          </cell>
          <cell r="G489">
            <v>28.8</v>
          </cell>
          <cell r="H489">
            <v>30</v>
          </cell>
        </row>
        <row r="490">
          <cell r="B490" t="str">
            <v xml:space="preserve">    Reinvested profits</v>
          </cell>
          <cell r="D490" t="str">
            <v>...</v>
          </cell>
          <cell r="E490">
            <v>0</v>
          </cell>
          <cell r="F490">
            <v>0</v>
          </cell>
          <cell r="G490">
            <v>10</v>
          </cell>
          <cell r="H490">
            <v>10</v>
          </cell>
        </row>
        <row r="492">
          <cell r="B492" t="str">
            <v xml:space="preserve">  Short term capital inflows (CENIs)</v>
          </cell>
        </row>
        <row r="493">
          <cell r="B493" t="str">
            <v xml:space="preserve">     Change in CENIs</v>
          </cell>
        </row>
        <row r="494">
          <cell r="B494" t="str">
            <v xml:space="preserve">     "Interest" on CENIs</v>
          </cell>
        </row>
        <row r="496">
          <cell r="B496" t="str">
            <v xml:space="preserve">   Transfers to private sector</v>
          </cell>
          <cell r="H496">
            <v>3.7</v>
          </cell>
        </row>
        <row r="498">
          <cell r="B498" t="str">
            <v xml:space="preserve">  Other</v>
          </cell>
          <cell r="D498" t="str">
            <v>...</v>
          </cell>
          <cell r="E498">
            <v>56.2</v>
          </cell>
          <cell r="F498">
            <v>-44.7</v>
          </cell>
          <cell r="G498">
            <v>-113.6</v>
          </cell>
          <cell r="H498">
            <v>0</v>
          </cell>
        </row>
        <row r="499">
          <cell r="B499" t="str">
            <v xml:space="preserve">    Credit</v>
          </cell>
          <cell r="D499" t="str">
            <v>...</v>
          </cell>
          <cell r="E499">
            <v>61.400000000000006</v>
          </cell>
          <cell r="F499">
            <v>17</v>
          </cell>
          <cell r="G499">
            <v>0</v>
          </cell>
          <cell r="H499">
            <v>0</v>
          </cell>
        </row>
        <row r="500">
          <cell r="B500" t="str">
            <v xml:space="preserve">    Debit</v>
          </cell>
          <cell r="D500" t="str">
            <v>...</v>
          </cell>
          <cell r="E500">
            <v>-5.2</v>
          </cell>
          <cell r="F500">
            <v>-61.7</v>
          </cell>
          <cell r="G500">
            <v>-113.6</v>
          </cell>
          <cell r="H500">
            <v>0</v>
          </cell>
        </row>
        <row r="501">
          <cell r="B501" t="str">
            <v xml:space="preserve">    Credit adjustment</v>
          </cell>
          <cell r="D501">
            <v>-211.29999999999961</v>
          </cell>
          <cell r="E501">
            <v>-57.499999999999901</v>
          </cell>
          <cell r="F501">
            <v>-24.999999999999773</v>
          </cell>
          <cell r="G501">
            <v>67.550200000000245</v>
          </cell>
          <cell r="H501">
            <v>151.43322999999975</v>
          </cell>
        </row>
        <row r="502">
          <cell r="B502" t="str">
            <v>Net errors and omissions</v>
          </cell>
          <cell r="D502">
            <v>-211.29999999999961</v>
          </cell>
          <cell r="E502">
            <v>-147.2999999999999</v>
          </cell>
          <cell r="F502">
            <v>7.1000000000002217</v>
          </cell>
          <cell r="G502">
            <v>141.05020000000025</v>
          </cell>
          <cell r="H502">
            <v>79.633229999999742</v>
          </cell>
        </row>
        <row r="504">
          <cell r="B504" t="str">
            <v>Memo items:</v>
          </cell>
        </row>
        <row r="505">
          <cell r="B505" t="str">
            <v xml:space="preserve">     Stock of CENIs held abroad abroad</v>
          </cell>
        </row>
        <row r="506">
          <cell r="B506" t="str">
            <v xml:space="preserve">     Flow of CENIs</v>
          </cell>
        </row>
        <row r="507">
          <cell r="B507" t="str">
            <v xml:space="preserve">     "Interest" on CENIs</v>
          </cell>
        </row>
        <row r="508">
          <cell r="B508" t="str">
            <v>Memorandum items:</v>
          </cell>
        </row>
        <row r="510">
          <cell r="B510" t="str">
            <v xml:space="preserve">  Total change in percent</v>
          </cell>
          <cell r="D510" t="str">
            <v>...</v>
          </cell>
          <cell r="E510" t="str">
            <v>...</v>
          </cell>
          <cell r="F510">
            <v>-112.19512195121939</v>
          </cell>
          <cell r="G510">
            <v>-67.048682926829144</v>
          </cell>
          <cell r="H510">
            <v>-26.130131707317194</v>
          </cell>
        </row>
        <row r="512">
          <cell r="B512" t="str">
            <v xml:space="preserve">  Total in percent of GDP</v>
          </cell>
          <cell r="D512">
            <v>-13.510230179028108</v>
          </cell>
          <cell r="E512">
            <v>-3.3018423883808428</v>
          </cell>
          <cell r="F512">
            <v>-1.3542501787610111</v>
          </cell>
          <cell r="G512">
            <v>3.7361701220063401</v>
          </cell>
          <cell r="H512">
            <v>8.2660328616684122</v>
          </cell>
        </row>
        <row r="514">
          <cell r="B514" t="str">
            <v xml:space="preserve">  Errors and omissions </v>
          </cell>
        </row>
        <row r="515">
          <cell r="B515" t="str">
            <v xml:space="preserve">    In percent of GDP</v>
          </cell>
          <cell r="D515">
            <v>-13.510230179028108</v>
          </cell>
          <cell r="E515">
            <v>-8.458458848843458</v>
          </cell>
          <cell r="F515">
            <v>0.38460705076814267</v>
          </cell>
          <cell r="G515">
            <v>7.8014209127880845</v>
          </cell>
          <cell r="H515">
            <v>4.3468061538461393</v>
          </cell>
        </row>
        <row r="516">
          <cell r="B516" t="str">
            <v xml:space="preserve">    In percent of exports of g&amp;nfs</v>
          </cell>
          <cell r="D516">
            <v>-54.123975409835964</v>
          </cell>
          <cell r="E516">
            <v>-42.061679040548228</v>
          </cell>
          <cell r="F516">
            <v>2.2955059812480512</v>
          </cell>
          <cell r="G516">
            <v>39.077511609647722</v>
          </cell>
          <cell r="H516">
            <v>17.590717302374163</v>
          </cell>
        </row>
        <row r="518">
          <cell r="B518" t="str">
            <v xml:space="preserve">  Total "foreign direct investment" (eop)</v>
          </cell>
        </row>
        <row r="519">
          <cell r="B519" t="str">
            <v xml:space="preserve">    In millions of U.S. dollars</v>
          </cell>
          <cell r="D519" t="str">
            <v>...</v>
          </cell>
          <cell r="E519" t="str">
            <v>...</v>
          </cell>
          <cell r="F519" t="str">
            <v>...</v>
          </cell>
          <cell r="G519" t="str">
            <v>...</v>
          </cell>
          <cell r="H519">
            <v>151.43322999999975</v>
          </cell>
        </row>
        <row r="520">
          <cell r="B520" t="str">
            <v xml:space="preserve">    In percent of GDP</v>
          </cell>
          <cell r="D520" t="str">
            <v>...</v>
          </cell>
          <cell r="E520" t="str">
            <v>...</v>
          </cell>
          <cell r="F520" t="str">
            <v>...</v>
          </cell>
          <cell r="G520" t="str">
            <v>...</v>
          </cell>
          <cell r="H520">
            <v>8.2660328616684122</v>
          </cell>
        </row>
        <row r="522">
          <cell r="B522" t="str">
            <v xml:space="preserve">      Commercial banks </v>
          </cell>
        </row>
        <row r="523">
          <cell r="B523" t="str">
            <v xml:space="preserve">            International reserves (inc. FNI)</v>
          </cell>
        </row>
        <row r="524">
          <cell r="B524" t="str">
            <v xml:space="preserve">            Medium term debt</v>
          </cell>
        </row>
        <row r="526">
          <cell r="B526" t="str">
            <v xml:space="preserve">  Dividend payments to abroad in percent of total inflow  ...</v>
          </cell>
          <cell r="G526">
            <v>14.803805170080864</v>
          </cell>
          <cell r="H526">
            <v>6.6035704316681461</v>
          </cell>
        </row>
        <row r="528">
          <cell r="B528" t="str">
            <v>Sources: Data provided by the Nicaraguan authorities; and staff estimates.</v>
          </cell>
        </row>
        <row r="530">
          <cell r="B530" t="str">
            <v>1/ Includes FNI</v>
          </cell>
        </row>
        <row r="538">
          <cell r="B538" t="str">
            <v>Table 38.  Nicaragua: Public Sector External Debt</v>
          </cell>
        </row>
        <row r="540">
          <cell r="C540">
            <v>1990</v>
          </cell>
          <cell r="D540">
            <v>1991</v>
          </cell>
          <cell r="E540">
            <v>1992</v>
          </cell>
          <cell r="F540">
            <v>1993</v>
          </cell>
          <cell r="G540">
            <v>1994</v>
          </cell>
          <cell r="H540">
            <v>1995</v>
          </cell>
        </row>
        <row r="542">
          <cell r="G542" t="str">
            <v>Estimates</v>
          </cell>
          <cell r="H542" t="str">
            <v xml:space="preserve">Projections </v>
          </cell>
        </row>
        <row r="545">
          <cell r="C545" t="str">
            <v>(In milllions of U.S. dollars; end of period)</v>
          </cell>
        </row>
        <row r="547">
          <cell r="B547" t="str">
            <v>Total debt</v>
          </cell>
          <cell r="C547">
            <v>10715</v>
          </cell>
          <cell r="D547">
            <v>10313</v>
          </cell>
          <cell r="E547">
            <v>10762.3</v>
          </cell>
          <cell r="F547">
            <v>10987.3</v>
          </cell>
          <cell r="G547">
            <v>11695</v>
          </cell>
          <cell r="H547">
            <v>10344</v>
          </cell>
        </row>
        <row r="549">
          <cell r="B549" t="str">
            <v xml:space="preserve">  Bilateral debt (official)</v>
          </cell>
          <cell r="C549">
            <v>7222</v>
          </cell>
          <cell r="D549">
            <v>7200</v>
          </cell>
          <cell r="E549">
            <v>7548</v>
          </cell>
          <cell r="F549">
            <v>7726.8</v>
          </cell>
          <cell r="G549">
            <v>8325</v>
          </cell>
          <cell r="H549">
            <v>8285</v>
          </cell>
        </row>
        <row r="550">
          <cell r="B550" t="str">
            <v xml:space="preserve">    Paris Club</v>
          </cell>
          <cell r="C550">
            <v>1550</v>
          </cell>
          <cell r="D550">
            <v>1419</v>
          </cell>
          <cell r="E550">
            <v>1440</v>
          </cell>
          <cell r="F550">
            <v>1356</v>
          </cell>
          <cell r="G550">
            <v>1647</v>
          </cell>
          <cell r="H550" t="str">
            <v>...</v>
          </cell>
        </row>
        <row r="551">
          <cell r="B551" t="str">
            <v xml:space="preserve">    Former Soviet Union</v>
          </cell>
          <cell r="C551">
            <v>2865</v>
          </cell>
          <cell r="D551">
            <v>2937</v>
          </cell>
          <cell r="E551">
            <v>3114</v>
          </cell>
          <cell r="F551">
            <v>3240</v>
          </cell>
          <cell r="G551">
            <v>3391</v>
          </cell>
          <cell r="H551" t="str">
            <v>...</v>
          </cell>
        </row>
        <row r="552">
          <cell r="B552" t="str">
            <v xml:space="preserve">    Latin America</v>
          </cell>
          <cell r="C552">
            <v>2150</v>
          </cell>
          <cell r="D552">
            <v>2071</v>
          </cell>
          <cell r="E552">
            <v>2146</v>
          </cell>
          <cell r="F552">
            <v>2246</v>
          </cell>
          <cell r="G552">
            <v>2280</v>
          </cell>
          <cell r="H552" t="str">
            <v>...</v>
          </cell>
        </row>
        <row r="553">
          <cell r="B553" t="str">
            <v xml:space="preserve">    Other</v>
          </cell>
          <cell r="C553">
            <v>657</v>
          </cell>
          <cell r="D553">
            <v>773</v>
          </cell>
          <cell r="E553">
            <v>848</v>
          </cell>
          <cell r="F553">
            <v>884.80000000000018</v>
          </cell>
          <cell r="G553">
            <v>1007</v>
          </cell>
          <cell r="H553" t="str">
            <v>...</v>
          </cell>
        </row>
        <row r="555">
          <cell r="B555" t="str">
            <v xml:space="preserve">  Multilateral debt</v>
          </cell>
          <cell r="C555">
            <v>1287</v>
          </cell>
          <cell r="D555">
            <v>1088</v>
          </cell>
          <cell r="E555">
            <v>1243</v>
          </cell>
          <cell r="F555">
            <v>1291.2</v>
          </cell>
          <cell r="G555">
            <v>1472</v>
          </cell>
          <cell r="H555">
            <v>1632</v>
          </cell>
        </row>
        <row r="556">
          <cell r="B556" t="str">
            <v xml:space="preserve">    IBRD/IDA</v>
          </cell>
          <cell r="C556">
            <v>366</v>
          </cell>
          <cell r="D556">
            <v>190</v>
          </cell>
          <cell r="E556">
            <v>252.7</v>
          </cell>
          <cell r="F556">
            <v>264</v>
          </cell>
          <cell r="G556">
            <v>300</v>
          </cell>
          <cell r="H556" t="str">
            <v>...</v>
          </cell>
        </row>
        <row r="557">
          <cell r="B557" t="str">
            <v xml:space="preserve">    IDB</v>
          </cell>
          <cell r="C557">
            <v>434</v>
          </cell>
          <cell r="D557">
            <v>407</v>
          </cell>
          <cell r="E557">
            <v>464.7</v>
          </cell>
          <cell r="F557">
            <v>474.7</v>
          </cell>
          <cell r="G557">
            <v>554</v>
          </cell>
          <cell r="H557" t="str">
            <v>...</v>
          </cell>
        </row>
        <row r="558">
          <cell r="B558" t="str">
            <v xml:space="preserve">    Other</v>
          </cell>
          <cell r="C558">
            <v>487</v>
          </cell>
          <cell r="D558">
            <v>491</v>
          </cell>
          <cell r="E558">
            <v>525.59999999999991</v>
          </cell>
          <cell r="F558">
            <v>552.5</v>
          </cell>
          <cell r="G558">
            <v>618</v>
          </cell>
          <cell r="H558" t="str">
            <v>...</v>
          </cell>
        </row>
        <row r="560">
          <cell r="B560" t="str">
            <v xml:space="preserve">  Commercial banks</v>
          </cell>
          <cell r="C560">
            <v>1844</v>
          </cell>
          <cell r="D560">
            <v>1712</v>
          </cell>
          <cell r="E560">
            <v>1739.9</v>
          </cell>
          <cell r="F560">
            <v>1739.9</v>
          </cell>
          <cell r="G560">
            <v>1728</v>
          </cell>
          <cell r="H560">
            <v>322</v>
          </cell>
        </row>
        <row r="562">
          <cell r="B562" t="str">
            <v xml:space="preserve">  Other </v>
          </cell>
          <cell r="C562">
            <v>362</v>
          </cell>
          <cell r="D562">
            <v>313</v>
          </cell>
          <cell r="E562">
            <v>231.4</v>
          </cell>
          <cell r="F562">
            <v>229.4</v>
          </cell>
          <cell r="G562">
            <v>170</v>
          </cell>
          <cell r="H562">
            <v>105</v>
          </cell>
        </row>
        <row r="565">
          <cell r="B565" t="str">
            <v>Memorandum items:</v>
          </cell>
        </row>
        <row r="567">
          <cell r="C567" t="str">
            <v>(In percent of GDP)</v>
          </cell>
        </row>
        <row r="569">
          <cell r="B569" t="str">
            <v>Total debt</v>
          </cell>
          <cell r="C569">
            <v>685.10230179028133</v>
          </cell>
          <cell r="D569">
            <v>592.20696611081212</v>
          </cell>
          <cell r="E569">
            <v>582.99386795519047</v>
          </cell>
          <cell r="F569">
            <v>607.70244916403067</v>
          </cell>
          <cell r="G569">
            <v>638.3754366014133</v>
          </cell>
          <cell r="H569">
            <v>548.16592966940402</v>
          </cell>
        </row>
        <row r="570">
          <cell r="B570" t="str">
            <v xml:space="preserve">  Bilateral debt (official)</v>
          </cell>
          <cell r="C570">
            <v>461.76470588235293</v>
          </cell>
          <cell r="D570">
            <v>413.44809037116727</v>
          </cell>
          <cell r="E570">
            <v>408.87521397152824</v>
          </cell>
          <cell r="F570">
            <v>427.36571170356984</v>
          </cell>
          <cell r="G570">
            <v>454.42287385265212</v>
          </cell>
          <cell r="H570">
            <v>439.05208113988908</v>
          </cell>
        </row>
        <row r="571">
          <cell r="B571" t="str">
            <v xml:space="preserve">  Multilateral debt</v>
          </cell>
          <cell r="C571">
            <v>82.289002557544748</v>
          </cell>
          <cell r="D571">
            <v>62.476600322754159</v>
          </cell>
          <cell r="E571">
            <v>67.33331888799809</v>
          </cell>
          <cell r="F571">
            <v>71.4156710347944</v>
          </cell>
          <cell r="G571">
            <v>80.349606043375843</v>
          </cell>
          <cell r="H571">
            <v>86.48557591071804</v>
          </cell>
        </row>
        <row r="572">
          <cell r="B572" t="str">
            <v xml:space="preserve">  Commercial banks</v>
          </cell>
          <cell r="C572">
            <v>117.90281329923273</v>
          </cell>
          <cell r="D572">
            <v>98.308768154921992</v>
          </cell>
          <cell r="E572">
            <v>94.250395441052191</v>
          </cell>
          <cell r="F572">
            <v>96.233059195662008</v>
          </cell>
          <cell r="G572">
            <v>94.323450572658601</v>
          </cell>
          <cell r="H572">
            <v>17.063943286305889</v>
          </cell>
        </row>
        <row r="573">
          <cell r="B573" t="str">
            <v xml:space="preserve">  Other </v>
          </cell>
          <cell r="C573">
            <v>23.145780051150894</v>
          </cell>
          <cell r="D573">
            <v>17.973507261968798</v>
          </cell>
          <cell r="E573">
            <v>12.534939654612035</v>
          </cell>
          <cell r="F573">
            <v>12.688007230004519</v>
          </cell>
          <cell r="G573">
            <v>9.27950613272683</v>
          </cell>
          <cell r="H573">
            <v>5.5643293324910506</v>
          </cell>
        </row>
        <row r="576">
          <cell r="C576" t="str">
            <v>(In percent of exports of g&amp;nfs)</v>
          </cell>
        </row>
        <row r="578">
          <cell r="B578" t="str">
            <v>Total debt</v>
          </cell>
          <cell r="C578">
            <v>2744.6209016393441</v>
          </cell>
          <cell r="D578">
            <v>2944.8886350656767</v>
          </cell>
          <cell r="E578">
            <v>3479.5667636598773</v>
          </cell>
          <cell r="F578">
            <v>3043.9966998180912</v>
          </cell>
          <cell r="G578">
            <v>2583.3868455576458</v>
          </cell>
          <cell r="H578">
            <v>1606.2478444771955</v>
          </cell>
        </row>
        <row r="581">
          <cell r="C581" t="str">
            <v>(In percent of total; excluding commercial banks)</v>
          </cell>
        </row>
        <row r="583">
          <cell r="B583" t="str">
            <v>Bilateral debt</v>
          </cell>
          <cell r="C583">
            <v>81.411340322398829</v>
          </cell>
          <cell r="D583">
            <v>83.711196372514834</v>
          </cell>
          <cell r="E583">
            <v>83.658450079801383</v>
          </cell>
          <cell r="F583">
            <v>83.556459112831718</v>
          </cell>
          <cell r="G583">
            <v>83.525634594160735</v>
          </cell>
          <cell r="H583">
            <v>82.668130113749754</v>
          </cell>
        </row>
        <row r="584">
          <cell r="B584" t="str">
            <v>Multilateral debt</v>
          </cell>
          <cell r="C584">
            <v>14.507947243828204</v>
          </cell>
          <cell r="D584">
            <v>12.649691896291129</v>
          </cell>
          <cell r="E584">
            <v>13.776822131583616</v>
          </cell>
          <cell r="F584">
            <v>13.962843610095813</v>
          </cell>
          <cell r="G584">
            <v>14.768736831544096</v>
          </cell>
          <cell r="H584">
            <v>16.284174815406107</v>
          </cell>
        </row>
        <row r="585">
          <cell r="B585" t="str">
            <v>Other</v>
          </cell>
          <cell r="C585">
            <v>4.0807124337729679</v>
          </cell>
          <cell r="D585">
            <v>3.6391117311940473</v>
          </cell>
          <cell r="E585">
            <v>2.5647277886150026</v>
          </cell>
          <cell r="F585">
            <v>2.4806972770724744</v>
          </cell>
          <cell r="G585">
            <v>1.705628574295174</v>
          </cell>
          <cell r="H585">
            <v>1.047695070844143</v>
          </cell>
        </row>
        <row r="587">
          <cell r="B587" t="str">
            <v>Sources: Data provided by the Nicaraguan authorities; and staff estimates.</v>
          </cell>
        </row>
        <row r="588">
          <cell r="B588" t="str">
            <v>Note: This table includes IMF debt as reported by Nicaraguan authorities.  Staff report tables subtract IMF debt (from Nicaraguans) and adds it back (from IMF).</v>
          </cell>
        </row>
        <row r="636">
          <cell r="B636" t="str">
            <v>Nicaragua:  External Financing Summary</v>
          </cell>
        </row>
        <row r="640">
          <cell r="D640">
            <v>1990</v>
          </cell>
          <cell r="E640">
            <v>1991</v>
          </cell>
          <cell r="F640">
            <v>1992</v>
          </cell>
          <cell r="G640">
            <v>1993</v>
          </cell>
          <cell r="H640">
            <v>1994</v>
          </cell>
        </row>
        <row r="644">
          <cell r="C644" t="str">
            <v>(In millions of US dollars)</v>
          </cell>
        </row>
        <row r="646">
          <cell r="B646" t="str">
            <v>Total Gross Official Capital</v>
          </cell>
          <cell r="H646">
            <v>583.30000000000007</v>
          </cell>
        </row>
        <row r="648">
          <cell r="B648" t="str">
            <v>Disbursements</v>
          </cell>
          <cell r="H648">
            <v>337.90000000000003</v>
          </cell>
        </row>
        <row r="650">
          <cell r="B650" t="str">
            <v xml:space="preserve">    Untied</v>
          </cell>
          <cell r="H650">
            <v>161.30000000000001</v>
          </cell>
        </row>
        <row r="651">
          <cell r="B651" t="str">
            <v xml:space="preserve">    Tied</v>
          </cell>
          <cell r="H651">
            <v>176.60000000000002</v>
          </cell>
        </row>
        <row r="653">
          <cell r="B653" t="str">
            <v xml:space="preserve">    Bilaterals</v>
          </cell>
          <cell r="H653">
            <v>97.899999999999991</v>
          </cell>
        </row>
        <row r="654">
          <cell r="B654" t="str">
            <v xml:space="preserve">    Multilaterals</v>
          </cell>
          <cell r="H654">
            <v>240.00000000000003</v>
          </cell>
        </row>
        <row r="656">
          <cell r="B656" t="str">
            <v>Official Transfers</v>
          </cell>
          <cell r="H656">
            <v>245.4</v>
          </cell>
        </row>
        <row r="658">
          <cell r="B658" t="str">
            <v xml:space="preserve">    Untied</v>
          </cell>
          <cell r="H658">
            <v>55.7</v>
          </cell>
        </row>
        <row r="659">
          <cell r="B659" t="str">
            <v xml:space="preserve">    Tied</v>
          </cell>
          <cell r="H659">
            <v>189.7</v>
          </cell>
        </row>
        <row r="661">
          <cell r="B661" t="str">
            <v xml:space="preserve">    Bilaterals</v>
          </cell>
          <cell r="H661">
            <v>189.8</v>
          </cell>
        </row>
        <row r="662">
          <cell r="B662" t="str">
            <v xml:space="preserve">    Multilaterals</v>
          </cell>
          <cell r="H662">
            <v>55.6</v>
          </cell>
        </row>
        <row r="664">
          <cell r="B664" t="str">
            <v>Amortization Payments</v>
          </cell>
          <cell r="H664">
            <v>139.4</v>
          </cell>
        </row>
        <row r="666">
          <cell r="B666" t="str">
            <v>Net Official Capital</v>
          </cell>
          <cell r="H666">
            <v>443.90000000000009</v>
          </cell>
        </row>
        <row r="667">
          <cell r="B667" t="str">
            <v xml:space="preserve">    (in percent of GDP)</v>
          </cell>
          <cell r="H667">
            <v>24.230428072455531</v>
          </cell>
        </row>
        <row r="669">
          <cell r="B669" t="str">
            <v>Nonfinancial Public Sector</v>
          </cell>
        </row>
        <row r="670">
          <cell r="B670" t="str">
            <v xml:space="preserve">   Total Gross Official Capital</v>
          </cell>
        </row>
        <row r="672">
          <cell r="B672" t="str">
            <v xml:space="preserve">      Disbursements</v>
          </cell>
        </row>
        <row r="673">
          <cell r="B673" t="str">
            <v xml:space="preserve">         World Bank</v>
          </cell>
        </row>
        <row r="674">
          <cell r="B674" t="str">
            <v xml:space="preserve">         IDB</v>
          </cell>
        </row>
        <row r="675">
          <cell r="B675" t="str">
            <v xml:space="preserve">         Germany</v>
          </cell>
        </row>
        <row r="676">
          <cell r="B676" t="str">
            <v xml:space="preserve">         Japan</v>
          </cell>
        </row>
        <row r="677">
          <cell r="B677" t="str">
            <v xml:space="preserve">         Taiwan</v>
          </cell>
        </row>
        <row r="678">
          <cell r="B678" t="str">
            <v xml:space="preserve">         Bladex</v>
          </cell>
        </row>
        <row r="679">
          <cell r="B679" t="str">
            <v xml:space="preserve">         South Korea</v>
          </cell>
        </row>
        <row r="680">
          <cell r="B680" t="str">
            <v xml:space="preserve">         Others</v>
          </cell>
        </row>
        <row r="682">
          <cell r="B682" t="str">
            <v xml:space="preserve">      Transfers</v>
          </cell>
        </row>
        <row r="684">
          <cell r="B684" t="str">
            <v xml:space="preserve">   Amortization paid (cash)</v>
          </cell>
        </row>
        <row r="686">
          <cell r="B686" t="str">
            <v xml:space="preserve">   Net Disbursements (in cash terms)</v>
          </cell>
        </row>
        <row r="687">
          <cell r="B687" t="str">
            <v xml:space="preserve">   (in percent of GDP)</v>
          </cell>
        </row>
        <row r="690">
          <cell r="B690" t="str">
            <v>Sources:  Central Bank of Nicaragua, and Fund staff estimates.</v>
          </cell>
        </row>
      </sheetData>
      <sheetData sheetId="6" refreshError="1">
        <row r="4">
          <cell r="I4" t="str">
            <v>Prel.</v>
          </cell>
          <cell r="J4" t="str">
            <v>Prel.</v>
          </cell>
          <cell r="K4" t="str">
            <v>Prel.</v>
          </cell>
        </row>
        <row r="5">
          <cell r="D5">
            <v>1990</v>
          </cell>
          <cell r="E5">
            <v>1991</v>
          </cell>
          <cell r="F5" t="str">
            <v>1992</v>
          </cell>
          <cell r="G5" t="str">
            <v>1993</v>
          </cell>
          <cell r="H5">
            <v>1994</v>
          </cell>
          <cell r="I5" t="str">
            <v>1995</v>
          </cell>
          <cell r="J5">
            <v>1996</v>
          </cell>
          <cell r="K5" t="str">
            <v>IQ 97</v>
          </cell>
          <cell r="L5">
            <v>1997</v>
          </cell>
          <cell r="M5">
            <v>1997</v>
          </cell>
          <cell r="N5">
            <v>1997</v>
          </cell>
          <cell r="O5">
            <v>1998</v>
          </cell>
          <cell r="P5">
            <v>1999</v>
          </cell>
          <cell r="Q5">
            <v>2000</v>
          </cell>
          <cell r="R5">
            <v>2001</v>
          </cell>
          <cell r="S5">
            <v>2002</v>
          </cell>
          <cell r="T5">
            <v>2003</v>
          </cell>
          <cell r="U5">
            <v>2004</v>
          </cell>
          <cell r="V5">
            <v>2005</v>
          </cell>
          <cell r="W5">
            <v>2006</v>
          </cell>
          <cell r="X5">
            <v>2007</v>
          </cell>
        </row>
        <row r="6">
          <cell r="L6" t="str">
            <v>9/96</v>
          </cell>
          <cell r="M6" t="str">
            <v>7/97</v>
          </cell>
          <cell r="N6" t="str">
            <v>12/97</v>
          </cell>
        </row>
        <row r="7">
          <cell r="M7" t="str">
            <v>BCN</v>
          </cell>
        </row>
        <row r="8">
          <cell r="B8" t="str">
            <v>Import adjustment</v>
          </cell>
        </row>
        <row r="9">
          <cell r="B9">
            <v>0.9</v>
          </cell>
          <cell r="C9" t="str">
            <v xml:space="preserve"> (In millions of U.S. dollars)</v>
          </cell>
        </row>
        <row r="11">
          <cell r="B11" t="str">
            <v>Current account</v>
          </cell>
          <cell r="D11">
            <v>-556.20000000000027</v>
          </cell>
          <cell r="E11">
            <v>-843.30000000000007</v>
          </cell>
          <cell r="F11">
            <v>-1089.2</v>
          </cell>
          <cell r="G11">
            <v>-876.95020000000011</v>
          </cell>
          <cell r="H11">
            <v>-961.40322999999989</v>
          </cell>
          <cell r="I11">
            <v>-695.31470000000002</v>
          </cell>
          <cell r="J11">
            <v>-638.79459999999995</v>
          </cell>
          <cell r="K11">
            <v>-66.500000000000028</v>
          </cell>
          <cell r="L11">
            <v>-481.63841716367978</v>
          </cell>
          <cell r="M11">
            <v>-491.20000000000005</v>
          </cell>
          <cell r="N11">
            <v>-644.77726000000018</v>
          </cell>
          <cell r="O11">
            <v>-661.03351306000013</v>
          </cell>
          <cell r="P11">
            <v>-707.89881517200001</v>
          </cell>
          <cell r="Q11">
            <v>-741.39579076756343</v>
          </cell>
          <cell r="R11">
            <v>-691.79448763344567</v>
          </cell>
          <cell r="S11">
            <v>-691.25754368750722</v>
          </cell>
          <cell r="T11">
            <v>-677.31571790516534</v>
          </cell>
          <cell r="U11">
            <v>-652.15898453079171</v>
          </cell>
          <cell r="V11">
            <v>-639.0097855929115</v>
          </cell>
          <cell r="W11">
            <v>-610.41489874322451</v>
          </cell>
          <cell r="X11">
            <v>-598.17891832916212</v>
          </cell>
        </row>
        <row r="13">
          <cell r="B13" t="str">
            <v xml:space="preserve">  Excluding interest obligations</v>
          </cell>
          <cell r="D13">
            <v>-322.90000000000026</v>
          </cell>
          <cell r="E13">
            <v>-470.30000000000007</v>
          </cell>
          <cell r="F13">
            <v>-599.5</v>
          </cell>
          <cell r="G13">
            <v>-464.95020000000011</v>
          </cell>
          <cell r="H13">
            <v>-423.07949999999994</v>
          </cell>
          <cell r="I13">
            <v>-358.91470000000004</v>
          </cell>
          <cell r="J13">
            <v>-349.99459999999993</v>
          </cell>
          <cell r="K13">
            <v>-35.10000000000003</v>
          </cell>
          <cell r="L13">
            <v>-257.13409000000001</v>
          </cell>
          <cell r="M13">
            <v>-357.00000000000006</v>
          </cell>
          <cell r="N13">
            <v>-433.57226000000014</v>
          </cell>
          <cell r="O13">
            <v>-476.73351306000012</v>
          </cell>
          <cell r="P13">
            <v>-526.09881517200006</v>
          </cell>
          <cell r="Q13">
            <v>-562.49579076756345</v>
          </cell>
          <cell r="R13">
            <v>-506.99448763344566</v>
          </cell>
          <cell r="S13">
            <v>-500.75754368750722</v>
          </cell>
          <cell r="T13">
            <v>-496.61571790516535</v>
          </cell>
          <cell r="U13">
            <v>-464.89563960770295</v>
          </cell>
          <cell r="V13">
            <v>-454.34397604863568</v>
          </cell>
          <cell r="W13">
            <v>-429.76173108185787</v>
          </cell>
          <cell r="X13">
            <v>-423.42416901041588</v>
          </cell>
        </row>
        <row r="15">
          <cell r="B15" t="str">
            <v>Trade balance</v>
          </cell>
          <cell r="D15">
            <v>-236.8</v>
          </cell>
          <cell r="E15">
            <v>-396.30000000000007</v>
          </cell>
          <cell r="F15">
            <v>-547.79999999999995</v>
          </cell>
          <cell r="G15">
            <v>-402.75020000000006</v>
          </cell>
          <cell r="H15">
            <v>-432.49970000000002</v>
          </cell>
          <cell r="I15">
            <v>-370.71470000000011</v>
          </cell>
          <cell r="J15">
            <v>-379.79459999999995</v>
          </cell>
          <cell r="K15">
            <v>-34.700000000000017</v>
          </cell>
          <cell r="L15">
            <v>-267.04009000000008</v>
          </cell>
          <cell r="M15">
            <v>-373</v>
          </cell>
          <cell r="N15">
            <v>-530.67226000000016</v>
          </cell>
          <cell r="O15">
            <v>-637.22144720000006</v>
          </cell>
          <cell r="P15">
            <v>-757.7254044</v>
          </cell>
          <cell r="Q15">
            <v>-788.27976478559981</v>
          </cell>
          <cell r="R15">
            <v>-778.89809883187991</v>
          </cell>
          <cell r="S15">
            <v>-790.61267690840282</v>
          </cell>
          <cell r="T15">
            <v>-803.24803365640412</v>
          </cell>
          <cell r="U15">
            <v>-818.15026691945377</v>
          </cell>
          <cell r="V15">
            <v>-834.00892541726034</v>
          </cell>
          <cell r="W15">
            <v>-849.98213158584986</v>
          </cell>
          <cell r="X15">
            <v>-874.04740451443217</v>
          </cell>
        </row>
        <row r="16">
          <cell r="B16" t="str">
            <v xml:space="preserve">  Exports, f.o.b.</v>
          </cell>
          <cell r="D16">
            <v>330.59999999999997</v>
          </cell>
          <cell r="E16">
            <v>272.39999999999998</v>
          </cell>
          <cell r="F16">
            <v>223.09999999999997</v>
          </cell>
          <cell r="G16">
            <v>266.94979999999998</v>
          </cell>
          <cell r="H16">
            <v>351.20030000000003</v>
          </cell>
          <cell r="I16">
            <v>526.38529999999992</v>
          </cell>
          <cell r="J16">
            <v>669.9054000000001</v>
          </cell>
          <cell r="K16">
            <v>246.4</v>
          </cell>
          <cell r="L16">
            <v>683</v>
          </cell>
          <cell r="M16">
            <v>839.3</v>
          </cell>
          <cell r="N16">
            <v>703.56560000000002</v>
          </cell>
          <cell r="O16">
            <v>616.74318700000003</v>
          </cell>
          <cell r="P16">
            <v>601.07098140000005</v>
          </cell>
          <cell r="Q16">
            <v>696.71867101440012</v>
          </cell>
          <cell r="R16">
            <v>762.75880466974331</v>
          </cell>
          <cell r="S16">
            <v>835.82414573430469</v>
          </cell>
          <cell r="T16">
            <v>912.60589117780148</v>
          </cell>
          <cell r="U16">
            <v>993.41651699324962</v>
          </cell>
          <cell r="V16">
            <v>1078.9033658635112</v>
          </cell>
          <cell r="W16">
            <v>1169.8321922945272</v>
          </cell>
          <cell r="X16">
            <v>1258.4167936266792</v>
          </cell>
        </row>
        <row r="17">
          <cell r="B17" t="str">
            <v xml:space="preserve">  Imports, f.o.b.</v>
          </cell>
          <cell r="D17">
            <v>-567.4</v>
          </cell>
          <cell r="E17">
            <v>-668.7</v>
          </cell>
          <cell r="F17">
            <v>-770.9</v>
          </cell>
          <cell r="G17">
            <v>-669.7</v>
          </cell>
          <cell r="H17">
            <v>-783.7</v>
          </cell>
          <cell r="I17">
            <v>-897.1</v>
          </cell>
          <cell r="J17">
            <v>-1049.7</v>
          </cell>
          <cell r="K17">
            <v>-281.10000000000002</v>
          </cell>
          <cell r="L17">
            <v>-950.04009000000008</v>
          </cell>
          <cell r="M17">
            <v>-1212.3</v>
          </cell>
          <cell r="N17">
            <v>-1234.2378600000002</v>
          </cell>
          <cell r="O17">
            <v>-1253.9646342000001</v>
          </cell>
          <cell r="P17">
            <v>-1358.7963858000001</v>
          </cell>
          <cell r="Q17">
            <v>-1484.9984357999999</v>
          </cell>
          <cell r="R17">
            <v>-1541.6569035016232</v>
          </cell>
          <cell r="S17">
            <v>-1626.4368226427075</v>
          </cell>
          <cell r="T17">
            <v>-1715.8539248342056</v>
          </cell>
          <cell r="U17">
            <v>-1811.5667839127034</v>
          </cell>
          <cell r="V17">
            <v>-1912.9122912807716</v>
          </cell>
          <cell r="W17">
            <v>-2019.8143238803771</v>
          </cell>
          <cell r="X17">
            <v>-2132.4641981411114</v>
          </cell>
        </row>
        <row r="19">
          <cell r="B19" t="str">
            <v>Nonfactor services (net)</v>
          </cell>
          <cell r="D19">
            <v>-97.900000000000134</v>
          </cell>
          <cell r="E19">
            <v>-96.100000000000065</v>
          </cell>
          <cell r="F19">
            <v>-63.200000000000145</v>
          </cell>
          <cell r="G19">
            <v>-97.599999999999966</v>
          </cell>
          <cell r="H19">
            <v>-67.279799999999966</v>
          </cell>
          <cell r="I19">
            <v>-100.4</v>
          </cell>
          <cell r="J19">
            <v>-110.70000000000002</v>
          </cell>
          <cell r="K19">
            <v>-26.800000000000011</v>
          </cell>
          <cell r="L19">
            <v>-85</v>
          </cell>
          <cell r="M19">
            <v>-79.999999999999972</v>
          </cell>
          <cell r="N19">
            <v>-74.500000000000028</v>
          </cell>
          <cell r="O19">
            <v>-67.312065860000018</v>
          </cell>
          <cell r="P19">
            <v>-50.373410772000057</v>
          </cell>
          <cell r="Q19">
            <v>-48.625025981963631</v>
          </cell>
          <cell r="R19">
            <v>-24.019641493873451</v>
          </cell>
          <cell r="S19">
            <v>-7.4651367375121254</v>
          </cell>
          <cell r="T19">
            <v>7.1616250845742115</v>
          </cell>
          <cell r="U19">
            <v>24.603057670287853</v>
          </cell>
          <cell r="V19">
            <v>43.599485100142431</v>
          </cell>
          <cell r="W19">
            <v>64.305268974337935</v>
          </cell>
          <cell r="X19">
            <v>88.419692075913872</v>
          </cell>
        </row>
        <row r="20">
          <cell r="B20" t="str">
            <v xml:space="preserve">  Receipts</v>
          </cell>
          <cell r="D20">
            <v>59.8</v>
          </cell>
          <cell r="E20">
            <v>77.8</v>
          </cell>
          <cell r="F20">
            <v>86.2</v>
          </cell>
          <cell r="G20">
            <v>94</v>
          </cell>
          <cell r="H20">
            <v>101.5</v>
          </cell>
          <cell r="I20">
            <v>117.6</v>
          </cell>
          <cell r="J20">
            <v>136.69999999999999</v>
          </cell>
          <cell r="K20">
            <v>45.399999999999991</v>
          </cell>
          <cell r="L20">
            <v>155</v>
          </cell>
          <cell r="M20">
            <v>180.4</v>
          </cell>
          <cell r="N20">
            <v>162.6</v>
          </cell>
          <cell r="O20">
            <v>189.03486373999999</v>
          </cell>
          <cell r="P20">
            <v>223.02141962799999</v>
          </cell>
          <cell r="Q20">
            <v>237.21170441803645</v>
          </cell>
          <cell r="R20">
            <v>259.93124324026121</v>
          </cell>
          <cell r="S20">
            <v>284.80177452284011</v>
          </cell>
          <cell r="T20">
            <v>310.2626624408926</v>
          </cell>
          <cell r="U20">
            <v>339.17968917809964</v>
          </cell>
          <cell r="V20">
            <v>370.2697271651607</v>
          </cell>
          <cell r="W20">
            <v>403.69769861595984</v>
          </cell>
          <cell r="X20">
            <v>441.18936431921941</v>
          </cell>
        </row>
        <row r="21">
          <cell r="B21" t="str">
            <v xml:space="preserve">  Payments</v>
          </cell>
          <cell r="D21">
            <v>-157.70000000000013</v>
          </cell>
          <cell r="E21">
            <v>-173.90000000000006</v>
          </cell>
          <cell r="F21">
            <v>-149.40000000000015</v>
          </cell>
          <cell r="G21">
            <v>-191.59999999999997</v>
          </cell>
          <cell r="H21">
            <v>-168.77979999999997</v>
          </cell>
          <cell r="I21">
            <v>-218</v>
          </cell>
          <cell r="J21">
            <v>-247.4</v>
          </cell>
          <cell r="K21">
            <v>-72.2</v>
          </cell>
          <cell r="L21">
            <v>-240</v>
          </cell>
          <cell r="M21">
            <v>-260.39999999999998</v>
          </cell>
          <cell r="N21">
            <v>-237.10000000000002</v>
          </cell>
          <cell r="O21">
            <v>-256.34692960000001</v>
          </cell>
          <cell r="P21">
            <v>-273.39483040000005</v>
          </cell>
          <cell r="Q21">
            <v>-285.83673040000008</v>
          </cell>
          <cell r="R21">
            <v>-283.95088473413466</v>
          </cell>
          <cell r="S21">
            <v>-292.26691126035223</v>
          </cell>
          <cell r="T21">
            <v>-303.10103735631839</v>
          </cell>
          <cell r="U21">
            <v>-314.57663150781178</v>
          </cell>
          <cell r="V21">
            <v>-326.67024206501827</v>
          </cell>
          <cell r="W21">
            <v>-339.3924296416219</v>
          </cell>
          <cell r="X21">
            <v>-352.76967224330554</v>
          </cell>
        </row>
        <row r="23">
          <cell r="B23" t="str">
            <v>Official interest obligations</v>
          </cell>
          <cell r="D23">
            <v>-233.3</v>
          </cell>
          <cell r="E23">
            <v>-373</v>
          </cell>
          <cell r="F23">
            <v>-489.7</v>
          </cell>
          <cell r="G23">
            <v>-412</v>
          </cell>
          <cell r="H23">
            <v>-538.32372999999995</v>
          </cell>
          <cell r="I23">
            <v>-336.4</v>
          </cell>
          <cell r="J23">
            <v>-288.8</v>
          </cell>
          <cell r="K23">
            <v>-31.4</v>
          </cell>
          <cell r="L23">
            <v>-224.50432716367973</v>
          </cell>
          <cell r="M23">
            <v>-134.19999999999999</v>
          </cell>
          <cell r="N23">
            <v>-211.20500000000001</v>
          </cell>
          <cell r="O23">
            <v>-184.3</v>
          </cell>
          <cell r="P23">
            <v>-181.79999999999998</v>
          </cell>
          <cell r="Q23">
            <v>-178.9</v>
          </cell>
          <cell r="R23">
            <v>-184.8</v>
          </cell>
          <cell r="S23">
            <v>-190.5</v>
          </cell>
          <cell r="T23">
            <v>-180.7</v>
          </cell>
          <cell r="U23">
            <v>-187.26334492308874</v>
          </cell>
          <cell r="V23">
            <v>-184.66580954427585</v>
          </cell>
          <cell r="W23">
            <v>-180.65316766136664</v>
          </cell>
          <cell r="X23">
            <v>-174.75474931874624</v>
          </cell>
        </row>
        <row r="24">
          <cell r="B24" t="str">
            <v>Other current transactions (net)</v>
          </cell>
          <cell r="D24">
            <v>11.799999999999999</v>
          </cell>
          <cell r="E24">
            <v>22.1</v>
          </cell>
          <cell r="F24">
            <v>11.5</v>
          </cell>
          <cell r="G24">
            <v>35.4</v>
          </cell>
          <cell r="H24">
            <v>76.7</v>
          </cell>
          <cell r="I24">
            <v>112.2</v>
          </cell>
          <cell r="J24">
            <v>140.5</v>
          </cell>
          <cell r="K24">
            <v>26.400000000000002</v>
          </cell>
          <cell r="L24">
            <v>94.906000000000006</v>
          </cell>
          <cell r="M24">
            <v>95.999999999999972</v>
          </cell>
          <cell r="N24">
            <v>171.6</v>
          </cell>
          <cell r="O24">
            <v>227.8</v>
          </cell>
          <cell r="P24">
            <v>282</v>
          </cell>
          <cell r="Q24">
            <v>274.40899999999999</v>
          </cell>
          <cell r="R24">
            <v>295.9232526923077</v>
          </cell>
          <cell r="S24">
            <v>297.32026995840766</v>
          </cell>
          <cell r="T24">
            <v>299.47069066666461</v>
          </cell>
          <cell r="U24">
            <v>328.65156964146291</v>
          </cell>
          <cell r="V24">
            <v>336.06546426848229</v>
          </cell>
          <cell r="W24">
            <v>355.91513152965405</v>
          </cell>
          <cell r="X24">
            <v>362.20354342810236</v>
          </cell>
        </row>
        <row r="25">
          <cell r="B25" t="str">
            <v xml:space="preserve">  Factor services (receipts)</v>
          </cell>
          <cell r="D25">
            <v>11.799999999999999</v>
          </cell>
          <cell r="E25">
            <v>10.1</v>
          </cell>
          <cell r="F25">
            <v>7.5</v>
          </cell>
          <cell r="G25">
            <v>5.4</v>
          </cell>
          <cell r="H25">
            <v>6.7</v>
          </cell>
          <cell r="I25">
            <v>7.2</v>
          </cell>
          <cell r="J25">
            <v>10.5</v>
          </cell>
          <cell r="K25">
            <v>2.7</v>
          </cell>
          <cell r="L25">
            <v>10</v>
          </cell>
          <cell r="M25">
            <v>19.100000000000001</v>
          </cell>
          <cell r="N25">
            <v>14.7</v>
          </cell>
          <cell r="O25">
            <v>19.5</v>
          </cell>
          <cell r="P25">
            <v>22</v>
          </cell>
          <cell r="Q25">
            <v>24.384</v>
          </cell>
          <cell r="R25">
            <v>31.222927692307692</v>
          </cell>
          <cell r="S25">
            <v>33.227137158407693</v>
          </cell>
          <cell r="T25">
            <v>35.662533405864636</v>
          </cell>
          <cell r="U25">
            <v>38.131522650794125</v>
          </cell>
          <cell r="V25">
            <v>40.836696760916148</v>
          </cell>
          <cell r="W25">
            <v>43.980847579504633</v>
          </cell>
          <cell r="X25">
            <v>47.566982354501306</v>
          </cell>
        </row>
        <row r="26">
          <cell r="B26" t="str">
            <v xml:space="preserve">  Noninterest factor services (payments)</v>
          </cell>
          <cell r="D26">
            <v>0</v>
          </cell>
          <cell r="E26">
            <v>-12</v>
          </cell>
          <cell r="F26">
            <v>-12</v>
          </cell>
          <cell r="G26">
            <v>-10</v>
          </cell>
          <cell r="H26">
            <v>-10</v>
          </cell>
          <cell r="I26">
            <v>-15</v>
          </cell>
          <cell r="J26">
            <v>-22</v>
          </cell>
          <cell r="K26">
            <v>-5.8</v>
          </cell>
          <cell r="L26">
            <v>-22.153999999999996</v>
          </cell>
          <cell r="M26">
            <v>-23.100000000000023</v>
          </cell>
          <cell r="N26">
            <v>-23.1</v>
          </cell>
          <cell r="O26">
            <v>-23.7</v>
          </cell>
          <cell r="P26">
            <v>-25</v>
          </cell>
          <cell r="Q26">
            <v>-24.975000000000001</v>
          </cell>
          <cell r="R26">
            <v>-25.299675000000001</v>
          </cell>
          <cell r="S26">
            <v>-25.906867200000001</v>
          </cell>
          <cell r="T26">
            <v>-26.191842739199998</v>
          </cell>
          <cell r="U26">
            <v>-26.479953009331197</v>
          </cell>
          <cell r="V26">
            <v>-26.771232492433839</v>
          </cell>
          <cell r="W26">
            <v>-27.065716049850607</v>
          </cell>
          <cell r="X26">
            <v>-27.36343892639896</v>
          </cell>
        </row>
        <row r="27">
          <cell r="B27" t="str">
            <v xml:space="preserve">  Private transfers 1/</v>
          </cell>
          <cell r="D27">
            <v>0</v>
          </cell>
          <cell r="E27">
            <v>24</v>
          </cell>
          <cell r="F27">
            <v>16</v>
          </cell>
          <cell r="G27">
            <v>40</v>
          </cell>
          <cell r="H27">
            <v>80</v>
          </cell>
          <cell r="I27">
            <v>120</v>
          </cell>
          <cell r="J27">
            <v>152</v>
          </cell>
          <cell r="K27">
            <v>29.5</v>
          </cell>
          <cell r="L27">
            <v>107.06</v>
          </cell>
          <cell r="M27">
            <v>100</v>
          </cell>
          <cell r="N27">
            <v>180</v>
          </cell>
          <cell r="O27">
            <v>232</v>
          </cell>
          <cell r="P27">
            <v>285</v>
          </cell>
          <cell r="Q27">
            <v>275</v>
          </cell>
          <cell r="R27">
            <v>290</v>
          </cell>
          <cell r="S27">
            <v>290</v>
          </cell>
          <cell r="T27">
            <v>290</v>
          </cell>
          <cell r="U27">
            <v>317</v>
          </cell>
          <cell r="V27">
            <v>322</v>
          </cell>
          <cell r="W27">
            <v>339</v>
          </cell>
          <cell r="X27">
            <v>342</v>
          </cell>
        </row>
        <row r="29">
          <cell r="B29" t="str">
            <v>|'Current account (% of GDP)</v>
          </cell>
          <cell r="C29" t="e">
            <v>#DIV/0!</v>
          </cell>
          <cell r="D29">
            <v>-35.562659846547334</v>
          </cell>
          <cell r="E29">
            <v>-48.425107584722966</v>
          </cell>
          <cell r="F29">
            <v>-59.001971788260278</v>
          </cell>
          <cell r="G29">
            <v>-48.503707401717136</v>
          </cell>
          <cell r="H29">
            <v>-52.478512757696357</v>
          </cell>
          <cell r="I29">
            <v>-36.847237909735384</v>
          </cell>
          <cell r="J29">
            <v>-32.43353440413884</v>
          </cell>
          <cell r="L29">
            <v>-23.044900342759796</v>
          </cell>
          <cell r="M29">
            <v>-24.342335728145159</v>
          </cell>
          <cell r="N29">
            <v>-31.953144407152976</v>
          </cell>
          <cell r="O29">
            <v>-31.249931046357471</v>
          </cell>
          <cell r="P29">
            <v>-30.748876360060851</v>
          </cell>
          <cell r="Q29">
            <v>-30.243121606860225</v>
          </cell>
          <cell r="R29">
            <v>-26.409774223423859</v>
          </cell>
          <cell r="S29">
            <v>-24.499051654543074</v>
          </cell>
          <cell r="T29">
            <v>-22.285497921313837</v>
          </cell>
          <cell r="U29">
            <v>-19.920785900654934</v>
          </cell>
          <cell r="V29">
            <v>-18.121005545966632</v>
          </cell>
          <cell r="W29">
            <v>-16.070215766604296</v>
          </cell>
          <cell r="X29">
            <v>-14.620071079589101</v>
          </cell>
        </row>
        <row r="30">
          <cell r="B30" t="str">
            <v>Capital account</v>
          </cell>
          <cell r="D30">
            <v>-234.89999999999964</v>
          </cell>
          <cell r="E30">
            <v>17.10000000000025</v>
          </cell>
          <cell r="F30">
            <v>-62.89999999999975</v>
          </cell>
          <cell r="G30">
            <v>-94.449799999999811</v>
          </cell>
          <cell r="H30">
            <v>-285.4967700000002</v>
          </cell>
          <cell r="I30">
            <v>20.314700000000471</v>
          </cell>
          <cell r="J30">
            <v>105.69459999999913</v>
          </cell>
          <cell r="K30">
            <v>95.300000000000026</v>
          </cell>
          <cell r="L30">
            <v>195.29949714644212</v>
          </cell>
          <cell r="M30">
            <v>792.4</v>
          </cell>
          <cell r="N30">
            <v>522.07226000000014</v>
          </cell>
          <cell r="O30">
            <v>505.23351306000012</v>
          </cell>
          <cell r="P30">
            <v>606.46517309594026</v>
          </cell>
          <cell r="Q30">
            <v>564.91996383967785</v>
          </cell>
          <cell r="R30">
            <v>626.63072027489784</v>
          </cell>
          <cell r="S30">
            <v>491.75766218153723</v>
          </cell>
          <cell r="T30">
            <v>590.89076659222496</v>
          </cell>
          <cell r="U30">
            <v>615.15896879652337</v>
          </cell>
          <cell r="V30">
            <v>605.59121287332118</v>
          </cell>
          <cell r="W30">
            <v>590.25627824127685</v>
          </cell>
          <cell r="X30">
            <v>584.42273861000876</v>
          </cell>
        </row>
        <row r="31">
          <cell r="B31" t="str">
            <v>|'Capital account (% of GDP)</v>
          </cell>
          <cell r="D31">
            <v>-15.019181585677726</v>
          </cell>
          <cell r="E31">
            <v>0.98193921463153655</v>
          </cell>
          <cell r="F31">
            <v>-3.4072934497627214</v>
          </cell>
          <cell r="G31">
            <v>-5.2239744780840383</v>
          </cell>
          <cell r="H31">
            <v>-15.583935459345311</v>
          </cell>
          <cell r="I31">
            <v>1.0765493437215101</v>
          </cell>
          <cell r="J31">
            <v>5.3664346026589218</v>
          </cell>
          <cell r="L31">
            <v>9.3444735476766567</v>
          </cell>
          <cell r="M31">
            <v>39.268865698253705</v>
          </cell>
          <cell r="N31">
            <v>25.872268377995706</v>
          </cell>
          <cell r="O31">
            <v>23.884586989163545</v>
          </cell>
          <cell r="P31">
            <v>26.342921084956167</v>
          </cell>
          <cell r="Q31">
            <v>23.044294798138115</v>
          </cell>
          <cell r="R31">
            <v>23.922098455184962</v>
          </cell>
          <cell r="S31">
            <v>17.428520639406013</v>
          </cell>
          <cell r="T31">
            <v>19.441885966181481</v>
          </cell>
          <cell r="U31">
            <v>18.790586962594571</v>
          </cell>
          <cell r="V31">
            <v>17.173323436485173</v>
          </cell>
          <cell r="W31">
            <v>15.539505618981138</v>
          </cell>
          <cell r="X31">
            <v>14.283856747864768</v>
          </cell>
        </row>
        <row r="33">
          <cell r="B33" t="str">
            <v>Official (net)</v>
          </cell>
          <cell r="D33">
            <v>-23.600000000000023</v>
          </cell>
          <cell r="E33">
            <v>74.600000000000136</v>
          </cell>
          <cell r="F33">
            <v>-37.899999999999977</v>
          </cell>
          <cell r="G33">
            <v>-162.00000000000006</v>
          </cell>
          <cell r="H33">
            <v>-436.92999999999995</v>
          </cell>
          <cell r="I33">
            <v>-139.48000000000002</v>
          </cell>
          <cell r="J33">
            <v>11.299999999999955</v>
          </cell>
          <cell r="K33">
            <v>29.099999999999994</v>
          </cell>
          <cell r="L33">
            <v>32.299499999999966</v>
          </cell>
          <cell r="M33">
            <v>134.4</v>
          </cell>
          <cell r="N33">
            <v>163</v>
          </cell>
          <cell r="O33">
            <v>300.10000000000002</v>
          </cell>
          <cell r="P33">
            <v>370.75200000000007</v>
          </cell>
          <cell r="Q33">
            <v>328.78800000000001</v>
          </cell>
          <cell r="R33">
            <v>369</v>
          </cell>
          <cell r="S33">
            <v>203.39999999999998</v>
          </cell>
          <cell r="T33">
            <v>274.2</v>
          </cell>
          <cell r="U33">
            <v>258.08944593173544</v>
          </cell>
          <cell r="V33">
            <v>257.54680568380138</v>
          </cell>
          <cell r="W33">
            <v>231.67020532972859</v>
          </cell>
          <cell r="X33">
            <v>204.83379655145575</v>
          </cell>
        </row>
        <row r="34">
          <cell r="B34" t="str">
            <v xml:space="preserve">  Official transfers </v>
          </cell>
          <cell r="D34">
            <v>201.6</v>
          </cell>
          <cell r="E34">
            <v>482.5</v>
          </cell>
          <cell r="F34">
            <v>310.89999999999998</v>
          </cell>
          <cell r="G34">
            <v>242.7</v>
          </cell>
          <cell r="H34">
            <v>245.4</v>
          </cell>
          <cell r="I34">
            <v>177</v>
          </cell>
          <cell r="J34">
            <v>246.7</v>
          </cell>
          <cell r="K34">
            <v>56.6</v>
          </cell>
          <cell r="L34">
            <v>175</v>
          </cell>
          <cell r="M34">
            <v>105.9</v>
          </cell>
          <cell r="N34">
            <v>192</v>
          </cell>
          <cell r="O34">
            <v>215.5</v>
          </cell>
          <cell r="P34">
            <v>214.60000000000002</v>
          </cell>
          <cell r="Q34">
            <v>217</v>
          </cell>
          <cell r="R34">
            <v>230</v>
          </cell>
          <cell r="S34">
            <v>220</v>
          </cell>
          <cell r="T34">
            <v>210</v>
          </cell>
          <cell r="U34">
            <v>210</v>
          </cell>
          <cell r="V34">
            <v>210</v>
          </cell>
          <cell r="W34">
            <v>200</v>
          </cell>
          <cell r="X34">
            <v>190</v>
          </cell>
        </row>
        <row r="35">
          <cell r="B35" t="str">
            <v xml:space="preserve">        Public sector consolidated</v>
          </cell>
          <cell r="I35">
            <v>114.7</v>
          </cell>
          <cell r="J35">
            <v>167.89999999999998</v>
          </cell>
          <cell r="K35">
            <v>0</v>
          </cell>
          <cell r="L35">
            <v>105.9</v>
          </cell>
          <cell r="M35">
            <v>102.4</v>
          </cell>
          <cell r="N35">
            <v>105.9</v>
          </cell>
          <cell r="O35">
            <v>102.4</v>
          </cell>
          <cell r="P35">
            <v>104.2</v>
          </cell>
          <cell r="Q35">
            <v>107</v>
          </cell>
          <cell r="R35">
            <v>120</v>
          </cell>
          <cell r="S35">
            <v>110</v>
          </cell>
          <cell r="T35">
            <v>110</v>
          </cell>
          <cell r="U35">
            <v>110</v>
          </cell>
          <cell r="V35">
            <v>110</v>
          </cell>
          <cell r="W35">
            <v>110</v>
          </cell>
          <cell r="X35">
            <v>110</v>
          </cell>
        </row>
        <row r="36">
          <cell r="B36" t="str">
            <v xml:space="preserve">        Public sector not consolidated</v>
          </cell>
          <cell r="I36">
            <v>62.3</v>
          </cell>
          <cell r="J36">
            <v>78.8</v>
          </cell>
          <cell r="N36">
            <v>86.1</v>
          </cell>
          <cell r="O36">
            <v>113.1</v>
          </cell>
          <cell r="P36">
            <v>110.4</v>
          </cell>
          <cell r="Q36">
            <v>110</v>
          </cell>
          <cell r="R36">
            <v>110</v>
          </cell>
          <cell r="S36">
            <v>110</v>
          </cell>
          <cell r="T36">
            <v>100</v>
          </cell>
          <cell r="U36">
            <v>100</v>
          </cell>
          <cell r="V36">
            <v>100</v>
          </cell>
          <cell r="W36">
            <v>90</v>
          </cell>
          <cell r="X36">
            <v>80</v>
          </cell>
        </row>
        <row r="37">
          <cell r="B37" t="str">
            <v xml:space="preserve">        Emergency assistance</v>
          </cell>
          <cell r="O37">
            <v>0</v>
          </cell>
        </row>
        <row r="38">
          <cell r="B38" t="str">
            <v xml:space="preserve">  Disbursements</v>
          </cell>
          <cell r="D38">
            <v>220.8</v>
          </cell>
          <cell r="E38">
            <v>345.40000000000003</v>
          </cell>
          <cell r="F38">
            <v>404.3</v>
          </cell>
          <cell r="G38">
            <v>157</v>
          </cell>
          <cell r="H38">
            <v>337.90000000000003</v>
          </cell>
          <cell r="I38">
            <v>244</v>
          </cell>
          <cell r="J38">
            <v>215.39999999999998</v>
          </cell>
          <cell r="K38">
            <v>30.5</v>
          </cell>
          <cell r="L38">
            <v>235</v>
          </cell>
          <cell r="M38">
            <v>241.6</v>
          </cell>
          <cell r="N38">
            <v>204.7</v>
          </cell>
          <cell r="O38">
            <v>267.70000000000005</v>
          </cell>
          <cell r="P38">
            <v>330.3</v>
          </cell>
          <cell r="Q38">
            <v>274.8</v>
          </cell>
          <cell r="R38">
            <v>280</v>
          </cell>
          <cell r="S38">
            <v>270</v>
          </cell>
          <cell r="T38">
            <v>260</v>
          </cell>
          <cell r="U38">
            <v>240</v>
          </cell>
          <cell r="V38">
            <v>220</v>
          </cell>
          <cell r="W38">
            <v>210</v>
          </cell>
          <cell r="X38">
            <v>200</v>
          </cell>
        </row>
        <row r="39">
          <cell r="B39" t="str">
            <v xml:space="preserve">  Amortization</v>
          </cell>
          <cell r="D39">
            <v>-446</v>
          </cell>
          <cell r="E39">
            <v>-753.3</v>
          </cell>
          <cell r="F39">
            <v>-753.1</v>
          </cell>
          <cell r="G39">
            <v>-561.70000000000005</v>
          </cell>
          <cell r="H39">
            <v>-1020.23</v>
          </cell>
          <cell r="I39">
            <v>-560.48</v>
          </cell>
          <cell r="J39">
            <v>-450.8</v>
          </cell>
          <cell r="K39">
            <v>-58</v>
          </cell>
          <cell r="L39">
            <v>-377.70050000000003</v>
          </cell>
          <cell r="M39">
            <v>-213.1</v>
          </cell>
          <cell r="N39">
            <v>-233.7</v>
          </cell>
          <cell r="O39">
            <v>-183.1</v>
          </cell>
          <cell r="P39">
            <v>-174.14800000000002</v>
          </cell>
          <cell r="Q39">
            <v>-163.012</v>
          </cell>
          <cell r="R39">
            <v>-141</v>
          </cell>
          <cell r="S39">
            <v>-286.60000000000002</v>
          </cell>
          <cell r="T39">
            <v>-195.8</v>
          </cell>
          <cell r="U39">
            <v>-191.91055406826459</v>
          </cell>
          <cell r="V39">
            <v>-172.45319431619859</v>
          </cell>
          <cell r="W39">
            <v>-178.32979467027141</v>
          </cell>
          <cell r="X39">
            <v>-185.16620344854425</v>
          </cell>
        </row>
        <row r="41">
          <cell r="B41" t="str">
            <v xml:space="preserve">      Financial public sector</v>
          </cell>
          <cell r="G41" t="str">
            <v>...</v>
          </cell>
          <cell r="H41" t="str">
            <v>...</v>
          </cell>
          <cell r="I41" t="str">
            <v>...</v>
          </cell>
          <cell r="J41">
            <v>-107.3</v>
          </cell>
          <cell r="K41">
            <v>2.4000000000000004</v>
          </cell>
          <cell r="L41" t="str">
            <v>...</v>
          </cell>
          <cell r="M41">
            <v>-47.8</v>
          </cell>
          <cell r="N41">
            <v>-37.224000000000004</v>
          </cell>
          <cell r="O41">
            <v>-28.608999999999998</v>
          </cell>
          <cell r="P41">
            <v>-40.348999999999997</v>
          </cell>
          <cell r="Q41">
            <v>-50.392000000000003</v>
          </cell>
          <cell r="R41">
            <v>-44.703000000000003</v>
          </cell>
          <cell r="S41">
            <v>-107.08799999999999</v>
          </cell>
          <cell r="T41">
            <v>-18.172999999999998</v>
          </cell>
          <cell r="U41">
            <v>-4.0869999999999997</v>
          </cell>
          <cell r="V41">
            <v>0.24499999999999922</v>
          </cell>
          <cell r="W41">
            <v>0.47199999999999953</v>
          </cell>
          <cell r="X41">
            <v>0.6980000000000004</v>
          </cell>
        </row>
        <row r="42">
          <cell r="B42" t="str">
            <v xml:space="preserve">        Disbursements</v>
          </cell>
          <cell r="G42" t="str">
            <v>...</v>
          </cell>
          <cell r="H42" t="str">
            <v>...</v>
          </cell>
          <cell r="I42" t="str">
            <v>...</v>
          </cell>
          <cell r="J42">
            <v>0.3</v>
          </cell>
          <cell r="K42">
            <v>15</v>
          </cell>
          <cell r="L42" t="str">
            <v>...</v>
          </cell>
          <cell r="M42">
            <v>15.3</v>
          </cell>
          <cell r="N42">
            <v>31.3</v>
          </cell>
          <cell r="O42">
            <v>30.2</v>
          </cell>
          <cell r="P42">
            <v>20</v>
          </cell>
          <cell r="Q42">
            <v>10</v>
          </cell>
          <cell r="R42">
            <v>10</v>
          </cell>
          <cell r="S42">
            <v>10</v>
          </cell>
          <cell r="T42">
            <v>10</v>
          </cell>
          <cell r="U42">
            <v>10</v>
          </cell>
          <cell r="V42">
            <v>10</v>
          </cell>
          <cell r="W42">
            <v>10</v>
          </cell>
          <cell r="X42">
            <v>10</v>
          </cell>
        </row>
        <row r="43">
          <cell r="B43" t="str">
            <v xml:space="preserve">        Amortization</v>
          </cell>
          <cell r="G43" t="str">
            <v>...</v>
          </cell>
          <cell r="H43" t="str">
            <v>...</v>
          </cell>
          <cell r="I43" t="str">
            <v>...</v>
          </cell>
          <cell r="J43">
            <v>-107.6</v>
          </cell>
          <cell r="K43">
            <v>-12.6</v>
          </cell>
          <cell r="L43" t="str">
            <v>...</v>
          </cell>
          <cell r="M43">
            <v>-63.1</v>
          </cell>
          <cell r="N43">
            <v>-68.524000000000001</v>
          </cell>
          <cell r="O43">
            <v>-58.808999999999997</v>
          </cell>
          <cell r="P43">
            <v>-60.348999999999997</v>
          </cell>
          <cell r="Q43">
            <v>-60.392000000000003</v>
          </cell>
          <cell r="R43">
            <v>-54.703000000000003</v>
          </cell>
          <cell r="S43">
            <v>-117.08799999999999</v>
          </cell>
          <cell r="T43">
            <v>-28.172999999999998</v>
          </cell>
          <cell r="U43">
            <v>-14.087</v>
          </cell>
          <cell r="V43">
            <v>-9.7550000000000008</v>
          </cell>
          <cell r="W43">
            <v>-9.5280000000000005</v>
          </cell>
          <cell r="X43">
            <v>-9.3019999999999996</v>
          </cell>
        </row>
        <row r="44">
          <cell r="B44" t="str">
            <v xml:space="preserve">      Nonfinancial public sector</v>
          </cell>
          <cell r="G44" t="str">
            <v>...</v>
          </cell>
          <cell r="H44" t="str">
            <v>...</v>
          </cell>
          <cell r="I44" t="str">
            <v>...</v>
          </cell>
          <cell r="J44">
            <v>118.59999999999991</v>
          </cell>
          <cell r="K44">
            <v>26.699999999999996</v>
          </cell>
          <cell r="L44" t="str">
            <v>...</v>
          </cell>
          <cell r="M44">
            <v>182.2</v>
          </cell>
          <cell r="N44">
            <v>200.22399999999999</v>
          </cell>
          <cell r="O44">
            <v>328.70900000000006</v>
          </cell>
          <cell r="P44">
            <v>411.10100000000006</v>
          </cell>
          <cell r="Q44">
            <v>379.18</v>
          </cell>
          <cell r="R44">
            <v>413.70299999999997</v>
          </cell>
          <cell r="S44">
            <v>310.48799999999994</v>
          </cell>
          <cell r="T44">
            <v>292.37299999999999</v>
          </cell>
          <cell r="U44">
            <v>262.17644593173543</v>
          </cell>
          <cell r="V44">
            <v>257.30180568380138</v>
          </cell>
          <cell r="W44">
            <v>231.19820532972858</v>
          </cell>
          <cell r="X44">
            <v>204.13579655145574</v>
          </cell>
        </row>
        <row r="45">
          <cell r="B45" t="str">
            <v xml:space="preserve">        Transfers</v>
          </cell>
          <cell r="G45" t="str">
            <v>...</v>
          </cell>
          <cell r="H45" t="str">
            <v>...</v>
          </cell>
          <cell r="I45" t="str">
            <v>...</v>
          </cell>
          <cell r="J45">
            <v>246.7</v>
          </cell>
          <cell r="K45">
            <v>56.6</v>
          </cell>
          <cell r="L45" t="str">
            <v>...</v>
          </cell>
          <cell r="M45">
            <v>105.9</v>
          </cell>
          <cell r="N45">
            <v>192</v>
          </cell>
          <cell r="O45">
            <v>215.5</v>
          </cell>
          <cell r="P45">
            <v>214.60000000000002</v>
          </cell>
          <cell r="Q45">
            <v>217</v>
          </cell>
          <cell r="R45">
            <v>230</v>
          </cell>
          <cell r="S45">
            <v>220</v>
          </cell>
          <cell r="T45">
            <v>210</v>
          </cell>
          <cell r="U45">
            <v>210</v>
          </cell>
          <cell r="V45">
            <v>210</v>
          </cell>
          <cell r="W45">
            <v>200</v>
          </cell>
          <cell r="X45">
            <v>190</v>
          </cell>
        </row>
        <row r="46">
          <cell r="B46" t="str">
            <v xml:space="preserve">        Disbursements</v>
          </cell>
          <cell r="G46" t="str">
            <v>...</v>
          </cell>
          <cell r="H46" t="str">
            <v>...</v>
          </cell>
          <cell r="I46" t="str">
            <v>...</v>
          </cell>
          <cell r="J46">
            <v>215.09999999999997</v>
          </cell>
          <cell r="K46">
            <v>15.5</v>
          </cell>
          <cell r="L46" t="str">
            <v>...</v>
          </cell>
          <cell r="M46">
            <v>226.29999999999998</v>
          </cell>
          <cell r="N46">
            <v>173.39999999999998</v>
          </cell>
          <cell r="O46">
            <v>237.50000000000006</v>
          </cell>
          <cell r="P46">
            <v>310.3</v>
          </cell>
          <cell r="Q46">
            <v>264.8</v>
          </cell>
          <cell r="R46">
            <v>270</v>
          </cell>
          <cell r="S46">
            <v>260</v>
          </cell>
          <cell r="T46">
            <v>250</v>
          </cell>
          <cell r="U46">
            <v>230</v>
          </cell>
          <cell r="V46">
            <v>210</v>
          </cell>
          <cell r="W46">
            <v>200</v>
          </cell>
          <cell r="X46">
            <v>190</v>
          </cell>
        </row>
        <row r="47">
          <cell r="B47" t="str">
            <v xml:space="preserve">        Amortization</v>
          </cell>
          <cell r="G47" t="str">
            <v>...</v>
          </cell>
          <cell r="H47" t="str">
            <v>...</v>
          </cell>
          <cell r="I47" t="str">
            <v>...</v>
          </cell>
          <cell r="J47">
            <v>-343.20000000000005</v>
          </cell>
          <cell r="K47">
            <v>-45.4</v>
          </cell>
          <cell r="L47" t="str">
            <v>...</v>
          </cell>
          <cell r="M47">
            <v>-150</v>
          </cell>
          <cell r="N47">
            <v>-165.17599999999999</v>
          </cell>
          <cell r="O47">
            <v>-124.291</v>
          </cell>
          <cell r="P47">
            <v>-113.79900000000004</v>
          </cell>
          <cell r="Q47">
            <v>-102.62</v>
          </cell>
          <cell r="R47">
            <v>-86.296999999999997</v>
          </cell>
          <cell r="S47">
            <v>-169.51200000000003</v>
          </cell>
          <cell r="T47">
            <v>-167.62700000000001</v>
          </cell>
          <cell r="U47">
            <v>-177.8235540682646</v>
          </cell>
          <cell r="V47">
            <v>-162.6981943161986</v>
          </cell>
          <cell r="W47">
            <v>-168.80179467027142</v>
          </cell>
          <cell r="X47">
            <v>-175.86420344854426</v>
          </cell>
        </row>
        <row r="49">
          <cell r="B49" t="str">
            <v xml:space="preserve">Private Capital 2/ </v>
          </cell>
          <cell r="D49">
            <v>-211.29999999999961</v>
          </cell>
          <cell r="E49">
            <v>-57.499999999999886</v>
          </cell>
          <cell r="F49">
            <v>-24.999999999999773</v>
          </cell>
          <cell r="G49">
            <v>67.550200000000245</v>
          </cell>
          <cell r="H49">
            <v>151.43322999999975</v>
          </cell>
          <cell r="I49">
            <v>159.79470000000049</v>
          </cell>
          <cell r="J49">
            <v>94.394599999999173</v>
          </cell>
          <cell r="K49">
            <v>66.200000000000031</v>
          </cell>
          <cell r="L49">
            <v>162.99999714644215</v>
          </cell>
          <cell r="M49">
            <v>658</v>
          </cell>
          <cell r="N49">
            <v>359.0722600000002</v>
          </cell>
          <cell r="O49">
            <v>205.1335130600001</v>
          </cell>
          <cell r="P49">
            <v>235.71317309594019</v>
          </cell>
          <cell r="Q49">
            <v>236.13196383967789</v>
          </cell>
          <cell r="R49">
            <v>257.6307202748979</v>
          </cell>
          <cell r="S49">
            <v>288.35766218153725</v>
          </cell>
          <cell r="T49">
            <v>316.69076659222497</v>
          </cell>
          <cell r="U49">
            <v>357.06952286478798</v>
          </cell>
          <cell r="V49">
            <v>348.0444071895198</v>
          </cell>
          <cell r="W49">
            <v>358.58607291154829</v>
          </cell>
          <cell r="X49">
            <v>379.58894205855307</v>
          </cell>
        </row>
        <row r="50">
          <cell r="B50" t="str">
            <v xml:space="preserve">      Foreign direct investment</v>
          </cell>
          <cell r="F50">
            <v>12</v>
          </cell>
          <cell r="G50">
            <v>38.799999999999997</v>
          </cell>
          <cell r="H50">
            <v>40</v>
          </cell>
          <cell r="I50">
            <v>75.400000000000006</v>
          </cell>
          <cell r="J50">
            <v>97</v>
          </cell>
          <cell r="K50">
            <v>101.85</v>
          </cell>
          <cell r="L50">
            <v>173.1</v>
          </cell>
          <cell r="M50">
            <v>184</v>
          </cell>
          <cell r="N50">
            <v>173.1</v>
          </cell>
          <cell r="O50">
            <v>184</v>
          </cell>
          <cell r="P50">
            <v>190</v>
          </cell>
          <cell r="Q50">
            <v>195</v>
          </cell>
          <cell r="R50">
            <v>208.36440000000002</v>
          </cell>
          <cell r="S50">
            <v>224.440755282</v>
          </cell>
          <cell r="T50">
            <v>236.78499682250998</v>
          </cell>
          <cell r="U50">
            <v>249.80817164774803</v>
          </cell>
          <cell r="V50">
            <v>243.00183322862426</v>
          </cell>
          <cell r="W50">
            <v>255.26693405619858</v>
          </cell>
          <cell r="X50">
            <v>268.20661542928951</v>
          </cell>
        </row>
        <row r="51">
          <cell r="B51" t="str">
            <v xml:space="preserve">      Export pre-financing</v>
          </cell>
          <cell r="E51">
            <v>33.6</v>
          </cell>
          <cell r="F51">
            <v>0.60000000000000142</v>
          </cell>
          <cell r="G51">
            <v>4.4999999999999964</v>
          </cell>
          <cell r="H51">
            <v>28.1</v>
          </cell>
          <cell r="I51">
            <v>31.099999999999994</v>
          </cell>
          <cell r="J51">
            <v>55.700000000000017</v>
          </cell>
          <cell r="K51">
            <v>55.575267146442144</v>
          </cell>
          <cell r="L51">
            <v>42.699999999999989</v>
          </cell>
          <cell r="M51">
            <v>59.800000000000011</v>
          </cell>
          <cell r="N51">
            <v>42.699999999999989</v>
          </cell>
          <cell r="O51">
            <v>59.800000000000011</v>
          </cell>
          <cell r="P51">
            <v>50</v>
          </cell>
          <cell r="Q51">
            <v>63.417042979250397</v>
          </cell>
          <cell r="R51">
            <v>69.428177987701758</v>
          </cell>
          <cell r="S51">
            <v>76.078764612341132</v>
          </cell>
          <cell r="T51">
            <v>83.067627482518844</v>
          </cell>
          <cell r="U51">
            <v>90.423208929843781</v>
          </cell>
          <cell r="V51">
            <v>98.204431673699389</v>
          </cell>
          <cell r="W51">
            <v>106.48099656815356</v>
          </cell>
          <cell r="X51">
            <v>114.54418434206741</v>
          </cell>
        </row>
        <row r="52">
          <cell r="B52" t="str">
            <v xml:space="preserve">      Commercial banks</v>
          </cell>
          <cell r="G52">
            <v>-3.2</v>
          </cell>
          <cell r="H52">
            <v>0</v>
          </cell>
          <cell r="I52">
            <v>-16.7</v>
          </cell>
          <cell r="J52">
            <v>-41.312796208530806</v>
          </cell>
          <cell r="K52">
            <v>0</v>
          </cell>
          <cell r="L52">
            <v>-39.440211640211643</v>
          </cell>
          <cell r="M52">
            <v>-2.8922495274102289E-2</v>
          </cell>
          <cell r="N52">
            <v>-39.440211640211643</v>
          </cell>
          <cell r="O52">
            <v>-2.8922495274102289E-2</v>
          </cell>
          <cell r="P52">
            <v>-18.174683544303797</v>
          </cell>
          <cell r="Q52">
            <v>-13.982568807339447</v>
          </cell>
          <cell r="R52">
            <v>-17</v>
          </cell>
          <cell r="S52">
            <v>-9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</row>
        <row r="53">
          <cell r="B53" t="str">
            <v xml:space="preserve">      CENIs</v>
          </cell>
          <cell r="J53">
            <v>11.924941176470588</v>
          </cell>
          <cell r="K53">
            <v>0</v>
          </cell>
          <cell r="L53">
            <v>81.142857142857153</v>
          </cell>
          <cell r="M53">
            <v>-54.232084102873671</v>
          </cell>
          <cell r="N53">
            <v>81.142857142857153</v>
          </cell>
          <cell r="O53">
            <v>-54.232084102873671</v>
          </cell>
          <cell r="P53">
            <v>-6.1121433597560006</v>
          </cell>
          <cell r="Q53">
            <v>-28.302510332233066</v>
          </cell>
          <cell r="R53">
            <v>-3.1618577128038567</v>
          </cell>
          <cell r="S53">
            <v>-3.1618577128038567</v>
          </cell>
          <cell r="T53">
            <v>-3.1618577128038567</v>
          </cell>
          <cell r="U53">
            <v>-3.1618577128038567</v>
          </cell>
          <cell r="V53">
            <v>-3.1618577128038567</v>
          </cell>
          <cell r="W53">
            <v>-3.1618577128038567</v>
          </cell>
          <cell r="X53">
            <v>-3.1618577128038567</v>
          </cell>
        </row>
        <row r="54">
          <cell r="B54" t="str">
            <v xml:space="preserve">      Other</v>
          </cell>
          <cell r="E54">
            <v>56.2</v>
          </cell>
          <cell r="F54">
            <v>-44.7</v>
          </cell>
          <cell r="G54">
            <v>-113.6</v>
          </cell>
          <cell r="H54">
            <v>3.7</v>
          </cell>
          <cell r="I54">
            <v>4.6000000000000014</v>
          </cell>
          <cell r="J54">
            <v>1.6800000000000033</v>
          </cell>
          <cell r="K54" t="e">
            <v>#REF!</v>
          </cell>
          <cell r="L54">
            <v>24.8</v>
          </cell>
          <cell r="M54">
            <v>30</v>
          </cell>
          <cell r="N54">
            <v>24.8</v>
          </cell>
          <cell r="O54">
            <v>30</v>
          </cell>
          <cell r="P54">
            <v>20</v>
          </cell>
          <cell r="Q54">
            <v>20</v>
          </cell>
          <cell r="R54">
            <v>0</v>
          </cell>
          <cell r="S54">
            <v>0</v>
          </cell>
          <cell r="T54">
            <v>0</v>
          </cell>
          <cell r="U54">
            <v>20</v>
          </cell>
          <cell r="V54">
            <v>10</v>
          </cell>
          <cell r="W54">
            <v>0</v>
          </cell>
          <cell r="X54">
            <v>0</v>
          </cell>
        </row>
        <row r="55">
          <cell r="B55" t="str">
            <v xml:space="preserve">      Errors and omissions</v>
          </cell>
          <cell r="D55">
            <v>-211.29999999999961</v>
          </cell>
          <cell r="E55">
            <v>-147.2999999999999</v>
          </cell>
          <cell r="F55">
            <v>7.1000000000002217</v>
          </cell>
          <cell r="G55">
            <v>141.05020000000025</v>
          </cell>
          <cell r="H55">
            <v>79.633229999999742</v>
          </cell>
          <cell r="I55">
            <v>65.394700000000483</v>
          </cell>
          <cell r="J55">
            <v>-30.597544967940621</v>
          </cell>
          <cell r="K55">
            <v>105.5</v>
          </cell>
          <cell r="L55">
            <v>76.769614497354667</v>
          </cell>
          <cell r="M55">
            <v>-14.405480341852126</v>
          </cell>
          <cell r="N55">
            <v>76.769614497354667</v>
          </cell>
          <cell r="O55">
            <v>-14.405480341852126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0</v>
          </cell>
          <cell r="V55">
            <v>0</v>
          </cell>
          <cell r="W55">
            <v>0</v>
          </cell>
          <cell r="X55">
            <v>0</v>
          </cell>
        </row>
        <row r="57">
          <cell r="B57" t="str">
            <v>Overall balance</v>
          </cell>
          <cell r="D57">
            <v>-791.09999999999991</v>
          </cell>
          <cell r="E57">
            <v>-826.19999999999982</v>
          </cell>
          <cell r="F57">
            <v>-1152.0999999999999</v>
          </cell>
          <cell r="G57">
            <v>-971.4</v>
          </cell>
          <cell r="H57">
            <v>-1246.9000000000001</v>
          </cell>
          <cell r="I57">
            <v>-674.99999999999955</v>
          </cell>
          <cell r="J57">
            <v>-533.10000000000082</v>
          </cell>
          <cell r="K57">
            <v>28.799999999999997</v>
          </cell>
          <cell r="L57">
            <v>-286.33892001723768</v>
          </cell>
          <cell r="M57">
            <v>301.2</v>
          </cell>
          <cell r="N57">
            <v>-122.70499999999998</v>
          </cell>
          <cell r="O57">
            <v>-155.80000000000001</v>
          </cell>
          <cell r="P57">
            <v>-101.43364207605975</v>
          </cell>
          <cell r="Q57">
            <v>-176.47582692788558</v>
          </cell>
          <cell r="R57">
            <v>-65.16376735854783</v>
          </cell>
          <cell r="S57">
            <v>-199.49988150597</v>
          </cell>
          <cell r="T57">
            <v>-86.424951312940379</v>
          </cell>
          <cell r="U57">
            <v>-37.000015734268345</v>
          </cell>
          <cell r="V57">
            <v>-33.418572719590316</v>
          </cell>
          <cell r="W57">
            <v>-20.158620501947667</v>
          </cell>
          <cell r="X57">
            <v>-13.756179719153351</v>
          </cell>
        </row>
        <row r="58">
          <cell r="B58" t="str">
            <v xml:space="preserve">   Check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9.9475983006414026E-14</v>
          </cell>
          <cell r="I58">
            <v>0</v>
          </cell>
          <cell r="J58">
            <v>0</v>
          </cell>
          <cell r="K58">
            <v>-3.5527136788005009E-15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  <cell r="T58">
            <v>0</v>
          </cell>
          <cell r="U58">
            <v>0</v>
          </cell>
          <cell r="V58">
            <v>0</v>
          </cell>
          <cell r="W58">
            <v>0</v>
          </cell>
          <cell r="X58">
            <v>0</v>
          </cell>
        </row>
        <row r="60">
          <cell r="B60" t="str">
            <v xml:space="preserve">Net reserve change </v>
          </cell>
          <cell r="D60">
            <v>197.8</v>
          </cell>
          <cell r="E60">
            <v>-15.800000000000182</v>
          </cell>
          <cell r="F60">
            <v>5</v>
          </cell>
          <cell r="G60">
            <v>100</v>
          </cell>
          <cell r="H60">
            <v>-69</v>
          </cell>
          <cell r="I60">
            <v>62.6</v>
          </cell>
          <cell r="J60">
            <v>2</v>
          </cell>
          <cell r="K60">
            <v>-12.8</v>
          </cell>
          <cell r="L60">
            <v>-39.509473806043729</v>
          </cell>
          <cell r="M60">
            <v>-49.6</v>
          </cell>
          <cell r="N60">
            <v>-58</v>
          </cell>
          <cell r="O60">
            <v>10</v>
          </cell>
          <cell r="P60">
            <v>-120</v>
          </cell>
          <cell r="Q60">
            <v>-59.6</v>
          </cell>
          <cell r="R60">
            <v>-40</v>
          </cell>
          <cell r="S60">
            <v>-40</v>
          </cell>
          <cell r="T60">
            <v>-50</v>
          </cell>
          <cell r="U60">
            <v>-50</v>
          </cell>
          <cell r="V60">
            <v>-55</v>
          </cell>
          <cell r="W60">
            <v>-65</v>
          </cell>
          <cell r="X60">
            <v>-75</v>
          </cell>
        </row>
        <row r="61">
          <cell r="B61" t="str">
            <v xml:space="preserve">  of which: IMF (net)</v>
          </cell>
          <cell r="D61" t="str">
            <v>--</v>
          </cell>
          <cell r="E61">
            <v>23.3</v>
          </cell>
          <cell r="F61" t="str">
            <v>--</v>
          </cell>
          <cell r="G61" t="str">
            <v>--</v>
          </cell>
          <cell r="H61">
            <v>27</v>
          </cell>
          <cell r="I61">
            <v>-12.916829250000001</v>
          </cell>
          <cell r="J61">
            <v>-10.987875939999999</v>
          </cell>
          <cell r="N61">
            <v>0</v>
          </cell>
          <cell r="O61">
            <v>22.428000000000001</v>
          </cell>
          <cell r="P61">
            <v>111.91440000000001</v>
          </cell>
          <cell r="Q61">
            <v>54.995200000000011</v>
          </cell>
          <cell r="R61">
            <v>-5.2759999999999998</v>
          </cell>
          <cell r="S61">
            <v>-5.2720000000000002</v>
          </cell>
          <cell r="T61">
            <v>-7.5068999999999999</v>
          </cell>
          <cell r="U61">
            <v>-13.6968</v>
          </cell>
          <cell r="V61">
            <v>-19.886699999999998</v>
          </cell>
          <cell r="W61">
            <v>-26.603399999999997</v>
          </cell>
          <cell r="X61">
            <v>-26.603399999999997</v>
          </cell>
        </row>
        <row r="62">
          <cell r="B62" t="str">
            <v xml:space="preserve">Net change in arrears (decrease -) </v>
          </cell>
          <cell r="D62">
            <v>593.29999999999995</v>
          </cell>
          <cell r="E62">
            <v>-1183.5</v>
          </cell>
          <cell r="F62">
            <v>1081.0999999999999</v>
          </cell>
          <cell r="G62">
            <v>779.4</v>
          </cell>
          <cell r="H62">
            <v>1272.8000000000002</v>
          </cell>
          <cell r="I62">
            <v>-1109.2000000000003</v>
          </cell>
          <cell r="J62">
            <v>-3201.5</v>
          </cell>
          <cell r="K62">
            <v>-39</v>
          </cell>
          <cell r="L62">
            <v>0</v>
          </cell>
          <cell r="M62">
            <v>-251.6</v>
          </cell>
          <cell r="N62">
            <v>-176.69499999999999</v>
          </cell>
          <cell r="O62">
            <v>9.6000000000000227</v>
          </cell>
          <cell r="P62">
            <v>-1980.7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</v>
          </cell>
          <cell r="W62">
            <v>0</v>
          </cell>
          <cell r="X62">
            <v>0</v>
          </cell>
        </row>
        <row r="63">
          <cell r="B63" t="str">
            <v xml:space="preserve">   arrears clearance</v>
          </cell>
          <cell r="H63">
            <v>-43</v>
          </cell>
          <cell r="I63">
            <v>-1678.4</v>
          </cell>
          <cell r="J63">
            <v>-3681.7</v>
          </cell>
          <cell r="K63">
            <v>-39</v>
          </cell>
          <cell r="M63">
            <v>-251.6</v>
          </cell>
          <cell r="N63">
            <v>-251.6</v>
          </cell>
          <cell r="O63">
            <v>-72.099999999999994</v>
          </cell>
          <cell r="P63">
            <v>-1980.7</v>
          </cell>
        </row>
        <row r="64">
          <cell r="B64" t="str">
            <v xml:space="preserve">   arrears accumulation</v>
          </cell>
          <cell r="H64">
            <v>1315.8000000000002</v>
          </cell>
          <cell r="I64">
            <v>569.19999999999993</v>
          </cell>
          <cell r="J64">
            <v>480.2</v>
          </cell>
          <cell r="N64">
            <v>74.905000000000001</v>
          </cell>
          <cell r="O64">
            <v>81.700000000000017</v>
          </cell>
        </row>
        <row r="66">
          <cell r="B66" t="str">
            <v>Exceptional financing</v>
          </cell>
          <cell r="D66" t="str">
            <v>--</v>
          </cell>
          <cell r="E66">
            <v>2025.5</v>
          </cell>
          <cell r="F66">
            <v>66</v>
          </cell>
          <cell r="G66">
            <v>92</v>
          </cell>
          <cell r="H66">
            <v>43.100000000000009</v>
          </cell>
          <cell r="I66">
            <v>1721.6</v>
          </cell>
          <cell r="J66">
            <v>3732.6000000000008</v>
          </cell>
          <cell r="K66">
            <v>23</v>
          </cell>
          <cell r="L66">
            <v>13.813000000000001</v>
          </cell>
          <cell r="M66">
            <v>0</v>
          </cell>
          <cell r="N66">
            <v>357.4</v>
          </cell>
          <cell r="O66">
            <v>136.19999999999999</v>
          </cell>
          <cell r="P66">
            <v>98.1</v>
          </cell>
          <cell r="Q66">
            <v>104.8</v>
          </cell>
          <cell r="R66">
            <v>11.5</v>
          </cell>
          <cell r="S66">
            <v>0</v>
          </cell>
          <cell r="T66">
            <v>0</v>
          </cell>
          <cell r="U66">
            <v>0</v>
          </cell>
          <cell r="V66">
            <v>0</v>
          </cell>
          <cell r="W66">
            <v>0</v>
          </cell>
          <cell r="X66">
            <v>0</v>
          </cell>
        </row>
        <row r="67">
          <cell r="B67" t="str">
            <v xml:space="preserve">  C.G./US/Mexico/Venezuela/Colombia     </v>
          </cell>
          <cell r="D67" t="str">
            <v>--</v>
          </cell>
          <cell r="E67">
            <v>1415.7</v>
          </cell>
          <cell r="F67" t="str">
            <v>--</v>
          </cell>
          <cell r="G67" t="str">
            <v>--</v>
          </cell>
          <cell r="H67" t="str">
            <v>...</v>
          </cell>
          <cell r="J67" t="str">
            <v>...</v>
          </cell>
          <cell r="K67" t="str">
            <v>...</v>
          </cell>
          <cell r="N67" t="str">
            <v>...</v>
          </cell>
          <cell r="O67" t="str">
            <v>...</v>
          </cell>
          <cell r="P67" t="str">
            <v>...</v>
          </cell>
          <cell r="Q67" t="str">
            <v>...</v>
          </cell>
          <cell r="R67" t="str">
            <v>...</v>
          </cell>
          <cell r="S67" t="str">
            <v>...</v>
          </cell>
          <cell r="T67" t="str">
            <v>...</v>
          </cell>
          <cell r="U67" t="str">
            <v>...</v>
          </cell>
          <cell r="V67" t="str">
            <v>...</v>
          </cell>
          <cell r="W67" t="str">
            <v>...</v>
          </cell>
          <cell r="X67" t="str">
            <v>...</v>
          </cell>
        </row>
        <row r="68">
          <cell r="B68" t="str">
            <v xml:space="preserve">  Paris Club rescheduling </v>
          </cell>
          <cell r="D68" t="str">
            <v>--</v>
          </cell>
          <cell r="E68">
            <v>609.79999999999995</v>
          </cell>
          <cell r="F68">
            <v>66</v>
          </cell>
          <cell r="G68" t="str">
            <v>--</v>
          </cell>
          <cell r="H68" t="str">
            <v>...</v>
          </cell>
          <cell r="I68">
            <v>622.6</v>
          </cell>
          <cell r="J68">
            <v>50.5</v>
          </cell>
          <cell r="K68" t="str">
            <v>...</v>
          </cell>
          <cell r="L68">
            <v>13.813000000000001</v>
          </cell>
          <cell r="N68">
            <v>24.1</v>
          </cell>
          <cell r="O68">
            <v>86.1</v>
          </cell>
          <cell r="P68">
            <v>98.1</v>
          </cell>
          <cell r="Q68">
            <v>104.8</v>
          </cell>
          <cell r="R68">
            <v>11.5</v>
          </cell>
          <cell r="S68">
            <v>0</v>
          </cell>
          <cell r="T68">
            <v>0</v>
          </cell>
          <cell r="U68">
            <v>0</v>
          </cell>
          <cell r="V68">
            <v>0</v>
          </cell>
          <cell r="W68">
            <v>0</v>
          </cell>
          <cell r="X68">
            <v>0</v>
          </cell>
        </row>
        <row r="69">
          <cell r="B69" t="str">
            <v xml:space="preserve">        Interest</v>
          </cell>
          <cell r="O69">
            <v>35</v>
          </cell>
          <cell r="P69">
            <v>61.3</v>
          </cell>
          <cell r="Q69">
            <v>63.3</v>
          </cell>
          <cell r="R69">
            <v>2.6</v>
          </cell>
        </row>
        <row r="70">
          <cell r="B70" t="str">
            <v xml:space="preserve">        Amortization</v>
          </cell>
          <cell r="O70">
            <v>29.1</v>
          </cell>
          <cell r="P70">
            <v>36.799999999999997</v>
          </cell>
          <cell r="Q70">
            <v>41.5</v>
          </cell>
          <cell r="R70">
            <v>8.9</v>
          </cell>
        </row>
        <row r="71">
          <cell r="B71" t="str">
            <v xml:space="preserve">        Arrears</v>
          </cell>
          <cell r="O71">
            <v>22</v>
          </cell>
          <cell r="P71">
            <v>0</v>
          </cell>
          <cell r="Q71">
            <v>0</v>
          </cell>
        </row>
        <row r="72">
          <cell r="B72" t="str">
            <v xml:space="preserve">  Other rescheduling </v>
          </cell>
          <cell r="D72" t="str">
            <v>--</v>
          </cell>
          <cell r="E72" t="str">
            <v>--</v>
          </cell>
          <cell r="F72" t="str">
            <v>--</v>
          </cell>
          <cell r="G72">
            <v>92</v>
          </cell>
          <cell r="H72">
            <v>43.100000000000009</v>
          </cell>
          <cell r="I72">
            <v>1099</v>
          </cell>
          <cell r="J72">
            <v>3682.1000000000008</v>
          </cell>
          <cell r="K72">
            <v>0</v>
          </cell>
          <cell r="L72">
            <v>0</v>
          </cell>
          <cell r="M72">
            <v>0</v>
          </cell>
          <cell r="N72">
            <v>333.29999999999995</v>
          </cell>
          <cell r="O72">
            <v>50.1</v>
          </cell>
          <cell r="P72">
            <v>0</v>
          </cell>
          <cell r="Q72">
            <v>0</v>
          </cell>
          <cell r="R72">
            <v>0</v>
          </cell>
          <cell r="S72">
            <v>0</v>
          </cell>
          <cell r="T72">
            <v>0</v>
          </cell>
          <cell r="U72">
            <v>0</v>
          </cell>
          <cell r="V72">
            <v>0</v>
          </cell>
          <cell r="W72">
            <v>0</v>
          </cell>
          <cell r="X72">
            <v>0</v>
          </cell>
        </row>
        <row r="73">
          <cell r="B73" t="str">
            <v xml:space="preserve">    Debt cancelation</v>
          </cell>
          <cell r="D73" t="str">
            <v>--</v>
          </cell>
          <cell r="E73" t="str">
            <v>--</v>
          </cell>
          <cell r="F73" t="str">
            <v>--</v>
          </cell>
          <cell r="G73">
            <v>53</v>
          </cell>
          <cell r="H73">
            <v>17.100000000000001</v>
          </cell>
          <cell r="J73">
            <v>3002.4000000000005</v>
          </cell>
          <cell r="K73" t="str">
            <v>...</v>
          </cell>
          <cell r="N73">
            <v>333.29999999999995</v>
          </cell>
          <cell r="O73">
            <v>0</v>
          </cell>
          <cell r="P73">
            <v>0</v>
          </cell>
          <cell r="Q73">
            <v>0</v>
          </cell>
          <cell r="R73">
            <v>0</v>
          </cell>
          <cell r="S73">
            <v>0</v>
          </cell>
          <cell r="T73">
            <v>0</v>
          </cell>
          <cell r="U73">
            <v>0</v>
          </cell>
          <cell r="V73">
            <v>0</v>
          </cell>
          <cell r="W73">
            <v>0</v>
          </cell>
          <cell r="X73">
            <v>0</v>
          </cell>
        </row>
        <row r="74">
          <cell r="B74" t="str">
            <v xml:space="preserve">    Interest Capitalization</v>
          </cell>
          <cell r="D74" t="str">
            <v>--</v>
          </cell>
          <cell r="E74" t="str">
            <v>--</v>
          </cell>
          <cell r="F74" t="str">
            <v>--</v>
          </cell>
          <cell r="G74">
            <v>13</v>
          </cell>
          <cell r="H74">
            <v>20.3</v>
          </cell>
          <cell r="J74">
            <v>35.299999999999997</v>
          </cell>
          <cell r="K74" t="str">
            <v>...</v>
          </cell>
          <cell r="N74" t="str">
            <v>...</v>
          </cell>
          <cell r="O74">
            <v>0</v>
          </cell>
          <cell r="P74">
            <v>0</v>
          </cell>
          <cell r="Q74">
            <v>0</v>
          </cell>
          <cell r="R74" t="str">
            <v>...</v>
          </cell>
          <cell r="S74" t="str">
            <v>...</v>
          </cell>
          <cell r="T74" t="str">
            <v>...</v>
          </cell>
          <cell r="U74" t="str">
            <v>...</v>
          </cell>
          <cell r="V74" t="str">
            <v>...</v>
          </cell>
          <cell r="W74" t="str">
            <v>...</v>
          </cell>
          <cell r="X74" t="str">
            <v>...</v>
          </cell>
        </row>
        <row r="75">
          <cell r="B75" t="str">
            <v xml:space="preserve">    Other</v>
          </cell>
          <cell r="D75" t="str">
            <v>--</v>
          </cell>
          <cell r="E75" t="str">
            <v>--</v>
          </cell>
          <cell r="F75" t="str">
            <v>--</v>
          </cell>
          <cell r="G75">
            <v>26</v>
          </cell>
          <cell r="H75">
            <v>5.7</v>
          </cell>
          <cell r="J75">
            <v>644.4</v>
          </cell>
          <cell r="K75" t="str">
            <v>...</v>
          </cell>
          <cell r="N75" t="str">
            <v>...</v>
          </cell>
          <cell r="O75">
            <v>50.1</v>
          </cell>
          <cell r="P75" t="str">
            <v>...</v>
          </cell>
          <cell r="Q75" t="str">
            <v>...</v>
          </cell>
          <cell r="R75" t="str">
            <v>...</v>
          </cell>
          <cell r="S75" t="str">
            <v>...</v>
          </cell>
          <cell r="T75" t="str">
            <v>...</v>
          </cell>
          <cell r="U75" t="str">
            <v>...</v>
          </cell>
          <cell r="V75" t="str">
            <v>...</v>
          </cell>
          <cell r="W75" t="str">
            <v>...</v>
          </cell>
          <cell r="X75" t="str">
            <v>...</v>
          </cell>
        </row>
        <row r="77">
          <cell r="B77" t="str">
            <v>Remaining financing gap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312.03539382328142</v>
          </cell>
          <cell r="M77">
            <v>0</v>
          </cell>
          <cell r="N77">
            <v>0</v>
          </cell>
          <cell r="O77">
            <v>0</v>
          </cell>
          <cell r="P77">
            <v>2104.03364207606</v>
          </cell>
          <cell r="Q77">
            <v>131.27582692788559</v>
          </cell>
          <cell r="R77">
            <v>93.66376735854783</v>
          </cell>
          <cell r="S77">
            <v>239.49988150597</v>
          </cell>
          <cell r="T77">
            <v>136.42495131294038</v>
          </cell>
          <cell r="U77">
            <v>87.000015734268345</v>
          </cell>
          <cell r="V77">
            <v>88.418572719590316</v>
          </cell>
          <cell r="W77">
            <v>85.158620501947667</v>
          </cell>
          <cell r="X77">
            <v>88.756179719153351</v>
          </cell>
        </row>
        <row r="78">
          <cell r="B78" t="str">
            <v xml:space="preserve">  C.G./US/Mexico/Venezuela/Colombia     </v>
          </cell>
          <cell r="D78" t="str">
            <v>--</v>
          </cell>
          <cell r="E78" t="str">
            <v>--</v>
          </cell>
          <cell r="F78" t="str">
            <v>--</v>
          </cell>
          <cell r="G78" t="str">
            <v>--</v>
          </cell>
          <cell r="H78" t="str">
            <v>--</v>
          </cell>
          <cell r="I78" t="str">
            <v>--</v>
          </cell>
          <cell r="J78" t="str">
            <v>--</v>
          </cell>
          <cell r="K78" t="str">
            <v>...</v>
          </cell>
          <cell r="N78" t="str">
            <v>--</v>
          </cell>
          <cell r="O78" t="str">
            <v>--</v>
          </cell>
          <cell r="P78" t="str">
            <v>--</v>
          </cell>
          <cell r="Q78" t="str">
            <v>--</v>
          </cell>
          <cell r="R78" t="str">
            <v>--</v>
          </cell>
          <cell r="S78" t="str">
            <v>--</v>
          </cell>
        </row>
        <row r="79">
          <cell r="B79" t="str">
            <v xml:space="preserve">  Paris Club rescheduling</v>
          </cell>
          <cell r="D79" t="str">
            <v>--</v>
          </cell>
          <cell r="E79" t="str">
            <v>--</v>
          </cell>
          <cell r="F79" t="str">
            <v>--</v>
          </cell>
          <cell r="G79" t="str">
            <v>--</v>
          </cell>
          <cell r="H79" t="str">
            <v>--</v>
          </cell>
          <cell r="I79" t="str">
            <v>--</v>
          </cell>
          <cell r="J79">
            <v>0</v>
          </cell>
          <cell r="K79" t="str">
            <v>...</v>
          </cell>
          <cell r="L79">
            <v>14.7646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42.506700000000002</v>
          </cell>
          <cell r="S79">
            <v>42.74</v>
          </cell>
          <cell r="T79">
            <v>43.108900000000006</v>
          </cell>
          <cell r="U79">
            <v>43.724699999999999</v>
          </cell>
          <cell r="V79">
            <v>44.081000000000003</v>
          </cell>
          <cell r="W79">
            <v>44.921399999999998</v>
          </cell>
          <cell r="X79">
            <v>49.1477</v>
          </cell>
        </row>
        <row r="80">
          <cell r="B80" t="str">
            <v xml:space="preserve">  Other non Paris-Club rescheduling</v>
          </cell>
          <cell r="D80" t="str">
            <v>--</v>
          </cell>
          <cell r="E80" t="str">
            <v>--</v>
          </cell>
          <cell r="F80" t="str">
            <v>--</v>
          </cell>
          <cell r="G80" t="str">
            <v>--</v>
          </cell>
          <cell r="H80" t="str">
            <v>--</v>
          </cell>
          <cell r="I80" t="str">
            <v>--</v>
          </cell>
          <cell r="J80" t="str">
            <v>...</v>
          </cell>
          <cell r="K80" t="str">
            <v>...</v>
          </cell>
          <cell r="L80">
            <v>485.48519999999996</v>
          </cell>
          <cell r="N80">
            <v>0</v>
          </cell>
          <cell r="O80">
            <v>0</v>
          </cell>
          <cell r="P80">
            <v>73.599999999999966</v>
          </cell>
          <cell r="Q80">
            <v>71.500000000000014</v>
          </cell>
          <cell r="R80">
            <v>36.102699999999999</v>
          </cell>
          <cell r="S80">
            <v>91.49199999999999</v>
          </cell>
          <cell r="T80">
            <v>3.3359000000000001</v>
          </cell>
          <cell r="U80">
            <v>3.3218999999999999</v>
          </cell>
          <cell r="V80">
            <v>2.0955500000000002</v>
          </cell>
          <cell r="W80">
            <v>0.33529999999999999</v>
          </cell>
          <cell r="X80">
            <v>0.33529999999999999</v>
          </cell>
        </row>
        <row r="81">
          <cell r="B81" t="str">
            <v xml:space="preserve">    Debt cancelation</v>
          </cell>
          <cell r="D81" t="str">
            <v>--</v>
          </cell>
          <cell r="E81" t="str">
            <v>--</v>
          </cell>
          <cell r="F81" t="str">
            <v>--</v>
          </cell>
          <cell r="G81" t="str">
            <v>--</v>
          </cell>
          <cell r="H81" t="str">
            <v>--</v>
          </cell>
          <cell r="I81" t="str">
            <v>--</v>
          </cell>
          <cell r="J81" t="str">
            <v>...</v>
          </cell>
          <cell r="K81" t="str">
            <v>...</v>
          </cell>
          <cell r="N81" t="str">
            <v>...</v>
          </cell>
          <cell r="O81">
            <v>0</v>
          </cell>
          <cell r="P81">
            <v>25.199999999999989</v>
          </cell>
          <cell r="Q81">
            <v>24.400000000000006</v>
          </cell>
          <cell r="R81" t="str">
            <v>...</v>
          </cell>
          <cell r="S81" t="str">
            <v>...</v>
          </cell>
          <cell r="T81" t="str">
            <v>...</v>
          </cell>
          <cell r="U81" t="str">
            <v>...</v>
          </cell>
          <cell r="V81" t="str">
            <v>...</v>
          </cell>
          <cell r="W81" t="str">
            <v>...</v>
          </cell>
          <cell r="X81" t="str">
            <v>...</v>
          </cell>
        </row>
        <row r="82">
          <cell r="B82" t="str">
            <v xml:space="preserve">    Interest Capitalization</v>
          </cell>
          <cell r="D82" t="str">
            <v>--</v>
          </cell>
          <cell r="E82" t="str">
            <v>--</v>
          </cell>
          <cell r="F82" t="str">
            <v>--</v>
          </cell>
          <cell r="G82" t="str">
            <v>--</v>
          </cell>
          <cell r="H82" t="str">
            <v>--</v>
          </cell>
          <cell r="I82" t="str">
            <v>--</v>
          </cell>
          <cell r="J82">
            <v>0</v>
          </cell>
          <cell r="K82" t="str">
            <v>...</v>
          </cell>
          <cell r="N82" t="str">
            <v>...</v>
          </cell>
          <cell r="O82">
            <v>0</v>
          </cell>
          <cell r="P82">
            <v>48.399999999999977</v>
          </cell>
          <cell r="Q82">
            <v>47.100000000000009</v>
          </cell>
          <cell r="R82" t="str">
            <v>...</v>
          </cell>
          <cell r="S82" t="str">
            <v>...</v>
          </cell>
          <cell r="T82" t="str">
            <v>...</v>
          </cell>
          <cell r="U82" t="str">
            <v>...</v>
          </cell>
          <cell r="V82" t="str">
            <v>...</v>
          </cell>
          <cell r="W82" t="str">
            <v>...</v>
          </cell>
          <cell r="X82" t="str">
            <v>...</v>
          </cell>
        </row>
        <row r="83">
          <cell r="B83" t="str">
            <v xml:space="preserve">  Other</v>
          </cell>
          <cell r="D83" t="str">
            <v>--</v>
          </cell>
          <cell r="E83" t="str">
            <v>--</v>
          </cell>
          <cell r="F83" t="str">
            <v>--</v>
          </cell>
          <cell r="G83" t="str">
            <v>--</v>
          </cell>
          <cell r="H83" t="str">
            <v>--</v>
          </cell>
          <cell r="I83" t="str">
            <v>--</v>
          </cell>
          <cell r="J83">
            <v>0</v>
          </cell>
          <cell r="K83" t="str">
            <v>...</v>
          </cell>
          <cell r="L83">
            <v>-188.21440617671851</v>
          </cell>
          <cell r="N83">
            <v>0</v>
          </cell>
          <cell r="O83">
            <v>0</v>
          </cell>
          <cell r="P83">
            <v>1980.7</v>
          </cell>
          <cell r="Q83">
            <v>0</v>
          </cell>
          <cell r="R83">
            <v>0</v>
          </cell>
          <cell r="S83">
            <v>0</v>
          </cell>
          <cell r="T83">
            <v>0</v>
          </cell>
          <cell r="U83">
            <v>0</v>
          </cell>
          <cell r="V83">
            <v>0</v>
          </cell>
          <cell r="W83">
            <v>0</v>
          </cell>
          <cell r="X83">
            <v>0</v>
          </cell>
        </row>
        <row r="84">
          <cell r="B84" t="str">
            <v>Check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49.73364207606005</v>
          </cell>
          <cell r="Q84">
            <v>59.775826927885575</v>
          </cell>
          <cell r="R84">
            <v>15.054367358547829</v>
          </cell>
          <cell r="S84">
            <v>105.26788150597</v>
          </cell>
          <cell r="T84">
            <v>89.980151312940379</v>
          </cell>
          <cell r="U84">
            <v>39.953415734268347</v>
          </cell>
          <cell r="V84">
            <v>42.24202271959031</v>
          </cell>
          <cell r="W84">
            <v>39.901920501947671</v>
          </cell>
          <cell r="X84">
            <v>39.273179719153354</v>
          </cell>
        </row>
        <row r="88">
          <cell r="B88" t="str">
            <v>Memorandum items:</v>
          </cell>
        </row>
        <row r="90">
          <cell r="B90" t="str">
            <v>IMF disbursements (millions of SDR)</v>
          </cell>
          <cell r="O90">
            <v>16.8</v>
          </cell>
          <cell r="P90">
            <v>86.4</v>
          </cell>
          <cell r="Q90">
            <v>45.6</v>
          </cell>
        </row>
        <row r="91">
          <cell r="B91" t="str">
            <v>IMF repayments (millions of SDR)</v>
          </cell>
          <cell r="O91">
            <v>0</v>
          </cell>
          <cell r="P91">
            <v>2</v>
          </cell>
          <cell r="Q91">
            <v>4</v>
          </cell>
          <cell r="R91">
            <v>4</v>
          </cell>
          <cell r="S91">
            <v>4</v>
          </cell>
          <cell r="T91">
            <v>5.7</v>
          </cell>
          <cell r="U91">
            <v>11.7</v>
          </cell>
          <cell r="V91">
            <v>22.9</v>
          </cell>
          <cell r="W91">
            <v>29.8</v>
          </cell>
          <cell r="X91">
            <v>29.8</v>
          </cell>
        </row>
        <row r="92">
          <cell r="B92" t="str">
            <v>IMF interest (millions of SDR)</v>
          </cell>
          <cell r="O92">
            <v>0.2</v>
          </cell>
          <cell r="P92">
            <v>0.5</v>
          </cell>
          <cell r="Q92">
            <v>0.7</v>
          </cell>
          <cell r="R92">
            <v>0.8</v>
          </cell>
          <cell r="S92">
            <v>0.8</v>
          </cell>
          <cell r="T92">
            <v>0.8</v>
          </cell>
          <cell r="U92">
            <v>0.7</v>
          </cell>
          <cell r="V92">
            <v>0.6</v>
          </cell>
          <cell r="W92">
            <v>0.5</v>
          </cell>
          <cell r="X92">
            <v>0.3</v>
          </cell>
        </row>
        <row r="93">
          <cell r="B93" t="str">
            <v>IMF disbursements/purchases (net)</v>
          </cell>
          <cell r="H93">
            <v>27</v>
          </cell>
          <cell r="I93">
            <v>-12.9</v>
          </cell>
          <cell r="J93">
            <v>-9.3000000000000007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22.428000000000001</v>
          </cell>
          <cell r="P93">
            <v>111.91440000000001</v>
          </cell>
          <cell r="Q93">
            <v>54.995200000000011</v>
          </cell>
          <cell r="R93">
            <v>-4</v>
          </cell>
          <cell r="S93">
            <v>-4</v>
          </cell>
          <cell r="T93">
            <v>-5.7</v>
          </cell>
          <cell r="U93">
            <v>-11.7</v>
          </cell>
          <cell r="V93">
            <v>-22.9</v>
          </cell>
          <cell r="W93">
            <v>-29.8</v>
          </cell>
          <cell r="X93">
            <v>-29.8</v>
          </cell>
        </row>
        <row r="94">
          <cell r="B94" t="str">
            <v xml:space="preserve">    disbursements/purchases</v>
          </cell>
          <cell r="H94">
            <v>27</v>
          </cell>
          <cell r="O94">
            <v>22.428000000000001</v>
          </cell>
          <cell r="P94">
            <v>114.56640000000002</v>
          </cell>
          <cell r="Q94">
            <v>60.283200000000008</v>
          </cell>
        </row>
        <row r="95">
          <cell r="B95" t="str">
            <v xml:space="preserve">    repayments/repurchases</v>
          </cell>
          <cell r="I95">
            <v>12.9</v>
          </cell>
          <cell r="J95">
            <v>9.3000000000000007</v>
          </cell>
          <cell r="N95">
            <v>0</v>
          </cell>
          <cell r="O95">
            <v>0</v>
          </cell>
          <cell r="P95">
            <v>2.6520000000000001</v>
          </cell>
          <cell r="Q95">
            <v>5.2880000000000003</v>
          </cell>
          <cell r="R95">
            <v>4</v>
          </cell>
          <cell r="S95">
            <v>4</v>
          </cell>
          <cell r="T95">
            <v>5.7</v>
          </cell>
          <cell r="U95">
            <v>11.7</v>
          </cell>
          <cell r="V95">
            <v>22.9</v>
          </cell>
          <cell r="W95">
            <v>29.8</v>
          </cell>
          <cell r="X95">
            <v>29.8</v>
          </cell>
        </row>
        <row r="96">
          <cell r="B96" t="str">
            <v xml:space="preserve">Interest payments </v>
          </cell>
          <cell r="O96">
            <v>0.26779999999999998</v>
          </cell>
          <cell r="P96">
            <v>0.66300000000000003</v>
          </cell>
          <cell r="Q96">
            <v>0.9254</v>
          </cell>
          <cell r="R96">
            <v>1.0551999999999999</v>
          </cell>
          <cell r="S96">
            <v>1.0544</v>
          </cell>
          <cell r="T96">
            <v>1.0536000000000001</v>
          </cell>
          <cell r="U96">
            <v>0.92189999999999994</v>
          </cell>
          <cell r="V96">
            <v>0.7901999999999999</v>
          </cell>
          <cell r="W96">
            <v>0.65849999999999997</v>
          </cell>
          <cell r="X96">
            <v>0.39509999999999995</v>
          </cell>
        </row>
        <row r="97">
          <cell r="B97" t="str">
            <v>Debt service</v>
          </cell>
          <cell r="O97">
            <v>0.26779999999999998</v>
          </cell>
          <cell r="P97">
            <v>3.3150000000000004</v>
          </cell>
          <cell r="Q97">
            <v>6.2134</v>
          </cell>
          <cell r="R97">
            <v>5.0552000000000001</v>
          </cell>
          <cell r="S97">
            <v>5.0544000000000002</v>
          </cell>
          <cell r="T97">
            <v>6.7536000000000005</v>
          </cell>
          <cell r="U97">
            <v>12.6219</v>
          </cell>
          <cell r="V97">
            <v>23.690199999999997</v>
          </cell>
        </row>
        <row r="98">
          <cell r="B98" t="str">
            <v>Debt service to IMF ratio 3/</v>
          </cell>
          <cell r="O98">
            <v>3.3234958404992701E-2</v>
          </cell>
          <cell r="P98">
            <v>0.40226071686436615</v>
          </cell>
          <cell r="Q98">
            <v>0.66529584682616383</v>
          </cell>
          <cell r="R98">
            <v>0.49430421370882954</v>
          </cell>
          <cell r="S98">
            <v>0.45103365080473873</v>
          </cell>
          <cell r="T98">
            <v>0.55227522042453792</v>
          </cell>
          <cell r="U98">
            <v>0.94716613641454694</v>
          </cell>
          <cell r="V98">
            <v>1.6347391566930842</v>
          </cell>
        </row>
        <row r="99">
          <cell r="B99" t="str">
            <v>Exchange rate SDR/Dollar</v>
          </cell>
          <cell r="O99">
            <v>1.339</v>
          </cell>
          <cell r="P99">
            <v>1.3260000000000001</v>
          </cell>
          <cell r="Q99">
            <v>1.3220000000000001</v>
          </cell>
          <cell r="R99">
            <v>1.319</v>
          </cell>
          <cell r="S99">
            <v>1.3180000000000001</v>
          </cell>
          <cell r="T99">
            <v>1.3169999999999999</v>
          </cell>
          <cell r="U99">
            <v>1.3169999999999999</v>
          </cell>
          <cell r="V99">
            <v>1.3169999999999999</v>
          </cell>
          <cell r="W99">
            <v>1.3169999999999999</v>
          </cell>
          <cell r="X99">
            <v>1.3169999999999999</v>
          </cell>
        </row>
        <row r="100">
          <cell r="B100" t="str">
            <v xml:space="preserve">Official Capital (net) in cash terms  </v>
          </cell>
          <cell r="F100">
            <v>645.20000000000005</v>
          </cell>
          <cell r="G100">
            <v>279.79999999999995</v>
          </cell>
          <cell r="H100">
            <v>443.90000000000009</v>
          </cell>
          <cell r="I100">
            <v>264.39099999999996</v>
          </cell>
          <cell r="J100">
            <v>300.79999999999995</v>
          </cell>
          <cell r="K100">
            <v>29.099999999999994</v>
          </cell>
          <cell r="L100">
            <v>259.17290000000003</v>
          </cell>
          <cell r="M100">
            <v>134.4</v>
          </cell>
          <cell r="N100">
            <v>251</v>
          </cell>
          <cell r="O100">
            <v>353.1</v>
          </cell>
          <cell r="P100">
            <v>430.10000000000008</v>
          </cell>
          <cell r="Q100">
            <v>389.4</v>
          </cell>
          <cell r="R100">
            <v>510</v>
          </cell>
          <cell r="S100">
            <v>490</v>
          </cell>
          <cell r="T100">
            <v>470</v>
          </cell>
          <cell r="U100">
            <v>450</v>
          </cell>
          <cell r="V100">
            <v>430</v>
          </cell>
          <cell r="W100">
            <v>410</v>
          </cell>
          <cell r="X100">
            <v>390</v>
          </cell>
        </row>
        <row r="101">
          <cell r="B101" t="str">
            <v xml:space="preserve">Official Capital (net) in cash terms (in percent of GDP)  </v>
          </cell>
          <cell r="F101">
            <v>34.950488613464501</v>
          </cell>
          <cell r="G101">
            <v>15.475607772254856</v>
          </cell>
          <cell r="H101">
            <v>24.230428072455531</v>
          </cell>
          <cell r="I101">
            <v>14.011034252825153</v>
          </cell>
          <cell r="J101">
            <v>15.272526018167596</v>
          </cell>
          <cell r="K101" t="str">
            <v>...</v>
          </cell>
          <cell r="L101">
            <v>12.400617224880383</v>
          </cell>
          <cell r="M101">
            <v>6.6604436520006294</v>
          </cell>
          <cell r="N101">
            <v>12.43877497509046</v>
          </cell>
          <cell r="O101">
            <v>16.692573726541557</v>
          </cell>
          <cell r="P101">
            <v>18.6821780726513</v>
          </cell>
          <cell r="Q101">
            <v>15.884459691252145</v>
          </cell>
          <cell r="R101">
            <v>19.469633098728661</v>
          </cell>
          <cell r="S101">
            <v>17.366226843164732</v>
          </cell>
          <cell r="T101">
            <v>15.464256544071596</v>
          </cell>
          <cell r="U101">
            <v>13.745656914846148</v>
          </cell>
          <cell r="V101">
            <v>12.193917151887961</v>
          </cell>
          <cell r="W101">
            <v>10.793950930544675</v>
          </cell>
          <cell r="X101">
            <v>9.5319770495525624</v>
          </cell>
        </row>
        <row r="102">
          <cell r="B102" t="str">
            <v>Current account (in percent of GDP)</v>
          </cell>
          <cell r="D102">
            <v>-35.562659846547334</v>
          </cell>
          <cell r="E102">
            <v>-48.425107584722966</v>
          </cell>
          <cell r="F102">
            <v>-59.001971788260278</v>
          </cell>
          <cell r="G102">
            <v>-48.503707401717136</v>
          </cell>
          <cell r="H102">
            <v>-52.478512757696357</v>
          </cell>
          <cell r="I102">
            <v>-36.847237909735384</v>
          </cell>
          <cell r="J102">
            <v>-32.43353440413884</v>
          </cell>
          <cell r="K102" t="str">
            <v>...</v>
          </cell>
          <cell r="L102">
            <v>-23.044900342759796</v>
          </cell>
          <cell r="M102">
            <v>-24.342335728145159</v>
          </cell>
          <cell r="N102">
            <v>-31.953144407152976</v>
          </cell>
          <cell r="O102">
            <v>-31.249931046357471</v>
          </cell>
          <cell r="P102">
            <v>-30.748876360060851</v>
          </cell>
          <cell r="Q102">
            <v>-30.243121606860225</v>
          </cell>
          <cell r="R102">
            <v>-26.409774223423859</v>
          </cell>
          <cell r="S102">
            <v>-24.499051654543074</v>
          </cell>
          <cell r="T102">
            <v>-22.285497921313837</v>
          </cell>
          <cell r="U102">
            <v>-19.920785900654934</v>
          </cell>
          <cell r="V102">
            <v>-18.121005545966632</v>
          </cell>
          <cell r="W102">
            <v>-16.070215766604296</v>
          </cell>
          <cell r="X102">
            <v>-14.620071079589101</v>
          </cell>
        </row>
        <row r="103">
          <cell r="B103" t="str">
            <v xml:space="preserve">   Excluding interest not paid (as in program)</v>
          </cell>
          <cell r="D103">
            <v>-20.645780051150911</v>
          </cell>
          <cell r="E103">
            <v>-28.815034965034965</v>
          </cell>
          <cell r="F103">
            <v>-36.039305757188359</v>
          </cell>
          <cell r="G103">
            <v>-30.976115896972438</v>
          </cell>
          <cell r="H103">
            <v>-29.5</v>
          </cell>
          <cell r="I103">
            <v>-22.3</v>
          </cell>
          <cell r="J103">
            <v>-24</v>
          </cell>
          <cell r="K103" t="str">
            <v>...</v>
          </cell>
          <cell r="L103">
            <v>-20.090981682472712</v>
          </cell>
          <cell r="M103">
            <v>-24.342335728145159</v>
          </cell>
          <cell r="N103">
            <v>-27.358974550317271</v>
          </cell>
          <cell r="O103">
            <v>-26.862871171469177</v>
          </cell>
          <cell r="P103">
            <v>-25.98385674934277</v>
          </cell>
          <cell r="Q103">
            <v>-25.739669244471326</v>
          </cell>
          <cell r="R103">
            <v>-25.332286551989036</v>
          </cell>
          <cell r="S103">
            <v>-23.671455254012237</v>
          </cell>
          <cell r="T103">
            <v>-21.556716864401992</v>
          </cell>
          <cell r="U103">
            <v>-19.261812998976353</v>
          </cell>
          <cell r="V103">
            <v>-17.529091538953846</v>
          </cell>
          <cell r="W103">
            <v>-15.539624628923102</v>
          </cell>
          <cell r="X103">
            <v>-14.147749396300375</v>
          </cell>
        </row>
        <row r="104">
          <cell r="B104" t="str">
            <v xml:space="preserve">   Excluding interest not paid</v>
          </cell>
          <cell r="D104">
            <v>-21.413043478260889</v>
          </cell>
          <cell r="E104">
            <v>-28.298224852071009</v>
          </cell>
          <cell r="F104">
            <v>-35.714285714285708</v>
          </cell>
          <cell r="G104">
            <v>-31.518149335743338</v>
          </cell>
          <cell r="H104">
            <v>-29.121941127122081</v>
          </cell>
          <cell r="I104">
            <v>-25.181097729353546</v>
          </cell>
          <cell r="J104">
            <v>-22.192615195813026</v>
          </cell>
          <cell r="K104" t="e">
            <v>#DIV/0!</v>
          </cell>
          <cell r="L104">
            <v>-20.090981682472712</v>
          </cell>
          <cell r="M104">
            <v>-23.564292831296871</v>
          </cell>
          <cell r="N104">
            <v>-27.358974550317271</v>
          </cell>
          <cell r="O104">
            <v>-26.862871171469177</v>
          </cell>
          <cell r="P104">
            <v>-25.98385674934277</v>
          </cell>
          <cell r="Q104">
            <v>-25.739669244471326</v>
          </cell>
          <cell r="R104">
            <v>-25.332286551989036</v>
          </cell>
          <cell r="S104">
            <v>-23.671455254012237</v>
          </cell>
          <cell r="T104">
            <v>-21.556716864401992</v>
          </cell>
          <cell r="U104">
            <v>-19.261812998976353</v>
          </cell>
          <cell r="V104">
            <v>-17.529091538953846</v>
          </cell>
          <cell r="W104">
            <v>-15.539624628923102</v>
          </cell>
          <cell r="X104">
            <v>-14.147749396300375</v>
          </cell>
        </row>
        <row r="105">
          <cell r="B105" t="str">
            <v xml:space="preserve">   Excluding interest not paid (in millions of dollars)</v>
          </cell>
          <cell r="D105">
            <v>-334.90000000000026</v>
          </cell>
          <cell r="E105">
            <v>-492.80000000000007</v>
          </cell>
          <cell r="F105">
            <v>-659.3</v>
          </cell>
          <cell r="G105">
            <v>-569.85020000000009</v>
          </cell>
          <cell r="H105">
            <v>-533.51222799999994</v>
          </cell>
          <cell r="I105">
            <v>-475.17231702000004</v>
          </cell>
          <cell r="J105">
            <v>-437.0945999999999</v>
          </cell>
          <cell r="K105">
            <v>-60.200000000000031</v>
          </cell>
          <cell r="L105">
            <v>-419.90151716367973</v>
          </cell>
          <cell r="M105">
            <v>-475.50000000000006</v>
          </cell>
          <cell r="N105">
            <v>-552.07226000000014</v>
          </cell>
          <cell r="O105">
            <v>-568.23351306000018</v>
          </cell>
          <cell r="P105">
            <v>-598.19881517200008</v>
          </cell>
          <cell r="Q105">
            <v>-630.99579076756345</v>
          </cell>
          <cell r="R105">
            <v>-663.57008763344561</v>
          </cell>
          <cell r="S105">
            <v>-667.90634368750716</v>
          </cell>
          <cell r="T105">
            <v>-655.16611790516538</v>
          </cell>
          <cell r="U105">
            <v>-630.58578453079167</v>
          </cell>
          <cell r="V105">
            <v>-618.13683559291155</v>
          </cell>
          <cell r="W105">
            <v>-590.26079874322454</v>
          </cell>
          <cell r="X105">
            <v>-578.85391832916207</v>
          </cell>
        </row>
        <row r="106">
          <cell r="B106" t="str">
            <v xml:space="preserve">   Excluding interest obligations</v>
          </cell>
          <cell r="D106">
            <v>-20.645780051150911</v>
          </cell>
          <cell r="E106">
            <v>-27.00619956966111</v>
          </cell>
          <cell r="F106">
            <v>-32.474919286689342</v>
          </cell>
          <cell r="G106">
            <v>-25.716179159511981</v>
          </cell>
          <cell r="H106">
            <v>-23.093934205182354</v>
          </cell>
          <cell r="I106">
            <v>-19.020186600687865</v>
          </cell>
          <cell r="J106">
            <v>-17.770284689887504</v>
          </cell>
          <cell r="K106" t="str">
            <v>...</v>
          </cell>
          <cell r="L106">
            <v>-12.303066507177034</v>
          </cell>
          <cell r="M106">
            <v>-17.691803450626672</v>
          </cell>
          <cell r="N106">
            <v>-21.486485169647075</v>
          </cell>
          <cell r="O106">
            <v>-22.537267954310998</v>
          </cell>
          <cell r="P106">
            <v>-22.852061727166163</v>
          </cell>
          <cell r="Q106">
            <v>-22.9454075884601</v>
          </cell>
          <cell r="R106">
            <v>-19.354895406472767</v>
          </cell>
          <cell r="S106">
            <v>-17.747487953271886</v>
          </cell>
          <cell r="T106">
            <v>-16.339984820220781</v>
          </cell>
          <cell r="U106">
            <v>-14.200657696123212</v>
          </cell>
          <cell r="V106">
            <v>-12.884262331154492</v>
          </cell>
          <cell r="W106">
            <v>-11.314212285667098</v>
          </cell>
          <cell r="X106">
            <v>-10.348896054443973</v>
          </cell>
        </row>
        <row r="107">
          <cell r="B107" t="str">
            <v xml:space="preserve">   Excluding interest payments</v>
          </cell>
          <cell r="D107">
            <v>-35.562659846547334</v>
          </cell>
          <cell r="E107">
            <v>-46.616272189349111</v>
          </cell>
          <cell r="F107">
            <v>-55.437585317761261</v>
          </cell>
          <cell r="G107">
            <v>-43.243770664256679</v>
          </cell>
          <cell r="H107">
            <v>-46.072446962878715</v>
          </cell>
          <cell r="I107">
            <v>-33.567424510423251</v>
          </cell>
          <cell r="J107">
            <v>-26.203819094026343</v>
          </cell>
          <cell r="L107">
            <v>-15.256985167464117</v>
          </cell>
          <cell r="M107">
            <v>-17.691803450626672</v>
          </cell>
          <cell r="N107">
            <v>-26.080655026482781</v>
          </cell>
          <cell r="O107">
            <v>-26.924327829199292</v>
          </cell>
          <cell r="P107">
            <v>-27.617081337884244</v>
          </cell>
          <cell r="Q107">
            <v>-27.448859950848998</v>
          </cell>
          <cell r="R107">
            <v>-20.432383077907591</v>
          </cell>
          <cell r="S107">
            <v>-18.575084353802723</v>
          </cell>
          <cell r="T107">
            <v>-17.068765877132627</v>
          </cell>
          <cell r="U107">
            <v>-14.859630597801793</v>
          </cell>
          <cell r="V107">
            <v>-13.476176338167278</v>
          </cell>
          <cell r="W107">
            <v>-11.844803423348292</v>
          </cell>
          <cell r="X107">
            <v>-10.821217737732699</v>
          </cell>
        </row>
        <row r="108">
          <cell r="B108" t="str">
            <v xml:space="preserve">   Excluding interest rescheduled</v>
          </cell>
          <cell r="D108">
            <v>-35.562659846547334</v>
          </cell>
          <cell r="E108">
            <v>-48.425107584722966</v>
          </cell>
          <cell r="F108">
            <v>-59.001971788260278</v>
          </cell>
          <cell r="G108">
            <v>-46.667430854044291</v>
          </cell>
          <cell r="H108">
            <v>-44.305451267971726</v>
          </cell>
          <cell r="I108">
            <v>-33.575576542429985</v>
          </cell>
          <cell r="J108">
            <v>-31.230213703904226</v>
          </cell>
          <cell r="K108" t="e">
            <v>#DIV/0!</v>
          </cell>
          <cell r="L108">
            <v>-23.044900342759796</v>
          </cell>
          <cell r="M108">
            <v>-24.332424353663015</v>
          </cell>
          <cell r="N108">
            <v>-29.916356951072427</v>
          </cell>
          <cell r="O108">
            <v>-29.59532872285434</v>
          </cell>
          <cell r="P108">
            <v>-27.721329715876251</v>
          </cell>
          <cell r="Q108">
            <v>-27.371354883018029</v>
          </cell>
          <cell r="R108">
            <v>-25.332286551989036</v>
          </cell>
          <cell r="S108">
            <v>-23.67145525401224</v>
          </cell>
          <cell r="T108">
            <v>-21.556716864401992</v>
          </cell>
          <cell r="U108">
            <v>-19.261812998976353</v>
          </cell>
          <cell r="V108">
            <v>-17.529091538953843</v>
          </cell>
          <cell r="W108">
            <v>-15.539624628923102</v>
          </cell>
          <cell r="X108">
            <v>-14.147749396300375</v>
          </cell>
        </row>
        <row r="109">
          <cell r="B109" t="str">
            <v>Gross reserves (millions of US dollars)</v>
          </cell>
          <cell r="D109">
            <v>74.599999999999994</v>
          </cell>
          <cell r="E109">
            <v>168</v>
          </cell>
          <cell r="F109">
            <v>179.1</v>
          </cell>
          <cell r="G109">
            <v>87.7</v>
          </cell>
          <cell r="H109">
            <v>139.6</v>
          </cell>
          <cell r="I109">
            <v>105</v>
          </cell>
          <cell r="J109">
            <v>103.99999999999999</v>
          </cell>
          <cell r="K109" t="str">
            <v>...</v>
          </cell>
          <cell r="L109">
            <v>193.85216686604375</v>
          </cell>
          <cell r="M109">
            <v>154.6</v>
          </cell>
          <cell r="N109">
            <v>162</v>
          </cell>
          <cell r="O109">
            <v>174.428</v>
          </cell>
          <cell r="P109">
            <v>406.3424</v>
          </cell>
          <cell r="Q109">
            <v>520.93759999999997</v>
          </cell>
          <cell r="R109">
            <v>555.66160000000002</v>
          </cell>
          <cell r="S109">
            <v>590.38959999999997</v>
          </cell>
          <cell r="T109">
            <v>632.8827</v>
          </cell>
          <cell r="U109">
            <v>669.18589999999995</v>
          </cell>
          <cell r="V109">
            <v>704.29919999999993</v>
          </cell>
          <cell r="W109">
            <v>742.69579999999996</v>
          </cell>
          <cell r="X109">
            <v>791.0924</v>
          </cell>
        </row>
        <row r="110">
          <cell r="B110" t="str">
            <v>Gross reserves (in months of imports)</v>
          </cell>
          <cell r="D110">
            <v>1.234588332643773</v>
          </cell>
          <cell r="E110">
            <v>2.3925943508188934</v>
          </cell>
          <cell r="F110">
            <v>2.3353254373573833</v>
          </cell>
          <cell r="G110">
            <v>1.2218739115290842</v>
          </cell>
          <cell r="H110">
            <v>1.7587774564877909</v>
          </cell>
          <cell r="I110">
            <v>1.129943502824859</v>
          </cell>
          <cell r="J110">
            <v>0.96214632642047615</v>
          </cell>
          <cell r="K110" t="str">
            <v>...</v>
          </cell>
          <cell r="L110">
            <v>1.9547459131335021</v>
          </cell>
          <cell r="M110">
            <v>1.2799779218987166</v>
          </cell>
          <cell r="N110">
            <v>1.3212465014663592</v>
          </cell>
          <cell r="O110">
            <v>1.3858968243172236</v>
          </cell>
          <cell r="P110">
            <v>2.9874617334066742</v>
          </cell>
          <cell r="Q110">
            <v>3.5301146709292177</v>
          </cell>
          <cell r="R110">
            <v>3.6524489230207573</v>
          </cell>
          <cell r="S110">
            <v>3.6924279005744323</v>
          </cell>
          <cell r="T110">
            <v>3.7616452779907616</v>
          </cell>
          <cell r="U110">
            <v>3.7768998750311278</v>
          </cell>
          <cell r="V110">
            <v>3.7737347358991391</v>
          </cell>
          <cell r="W110">
            <v>3.7776890841360053</v>
          </cell>
          <cell r="X110">
            <v>3.819805014379432</v>
          </cell>
        </row>
        <row r="111">
          <cell r="B111" t="str">
            <v>Debt service ratio 3/</v>
          </cell>
          <cell r="D111">
            <v>174.00102459016392</v>
          </cell>
          <cell r="E111">
            <v>321.61621930325526</v>
          </cell>
          <cell r="F111">
            <v>401.81053992887172</v>
          </cell>
          <cell r="G111">
            <v>269.76050409225883</v>
          </cell>
          <cell r="H111">
            <v>344.27936760810627</v>
          </cell>
          <cell r="I111">
            <v>141.27341105456912</v>
          </cell>
          <cell r="J111">
            <v>92.845894659272034</v>
          </cell>
          <cell r="K111">
            <v>30.637422892392053</v>
          </cell>
          <cell r="L111">
            <v>71.862151212849611</v>
          </cell>
          <cell r="M111">
            <v>34.05903697165833</v>
          </cell>
          <cell r="N111">
            <v>51.36488911589192</v>
          </cell>
          <cell r="O111">
            <v>45.595682292734566</v>
          </cell>
          <cell r="P111">
            <v>43.514537878600812</v>
          </cell>
          <cell r="Q111">
            <v>37.176218820298729</v>
          </cell>
          <cell r="R111">
            <v>32.248284871255734</v>
          </cell>
          <cell r="S111">
            <v>42.931364633222493</v>
          </cell>
          <cell r="T111">
            <v>31.254381255368745</v>
          </cell>
          <cell r="U111">
            <v>29.331758351193564</v>
          </cell>
          <cell r="V111">
            <v>26.223161725026294</v>
          </cell>
          <cell r="W111">
            <v>24.707694755431543</v>
          </cell>
          <cell r="X111">
            <v>22.930074178967288</v>
          </cell>
        </row>
        <row r="112">
          <cell r="B112" t="str">
            <v>Debt service</v>
          </cell>
          <cell r="G112">
            <v>973.7</v>
          </cell>
          <cell r="H112">
            <v>1558.5537300000001</v>
          </cell>
          <cell r="I112">
            <v>909.78</v>
          </cell>
          <cell r="J112">
            <v>748.9</v>
          </cell>
          <cell r="K112">
            <v>89.4</v>
          </cell>
          <cell r="L112">
            <v>602.20482716367974</v>
          </cell>
          <cell r="M112">
            <v>347.29999999999995</v>
          </cell>
          <cell r="N112">
            <v>444.90499999999997</v>
          </cell>
          <cell r="O112">
            <v>367.4</v>
          </cell>
          <cell r="P112">
            <v>358.59999999999997</v>
          </cell>
          <cell r="Q112">
            <v>347.20000000000005</v>
          </cell>
          <cell r="R112">
            <v>329.8</v>
          </cell>
          <cell r="S112">
            <v>481.1</v>
          </cell>
          <cell r="T112">
            <v>382.2</v>
          </cell>
          <cell r="U112">
            <v>390.87389899135331</v>
          </cell>
          <cell r="V112">
            <v>380.01900386047441</v>
          </cell>
          <cell r="W112">
            <v>388.78296233163809</v>
          </cell>
          <cell r="X112">
            <v>389.7209527672905</v>
          </cell>
        </row>
        <row r="113">
          <cell r="B113" t="str">
            <v>Debt service ratio</v>
          </cell>
          <cell r="G113">
            <v>269.76050409225883</v>
          </cell>
          <cell r="H113">
            <v>344.27936760810627</v>
          </cell>
          <cell r="I113">
            <v>141.27341105456912</v>
          </cell>
          <cell r="J113">
            <v>92.845894659272034</v>
          </cell>
          <cell r="K113">
            <v>30.637422892392053</v>
          </cell>
          <cell r="L113">
            <v>71.862151212849611</v>
          </cell>
          <cell r="M113">
            <v>34.05903697165833</v>
          </cell>
          <cell r="N113">
            <v>51.36488911589192</v>
          </cell>
          <cell r="O113">
            <v>45.595682292734566</v>
          </cell>
          <cell r="P113">
            <v>43.514537878600812</v>
          </cell>
          <cell r="Q113">
            <v>37.176218820298729</v>
          </cell>
          <cell r="R113">
            <v>32.248284871255734</v>
          </cell>
          <cell r="S113">
            <v>42.931364633222493</v>
          </cell>
          <cell r="T113">
            <v>31.254381255368745</v>
          </cell>
          <cell r="U113">
            <v>29.331758351193564</v>
          </cell>
          <cell r="V113">
            <v>26.223161725026294</v>
          </cell>
          <cell r="W113">
            <v>24.707694755431543</v>
          </cell>
          <cell r="X113">
            <v>22.930074178967288</v>
          </cell>
        </row>
        <row r="114">
          <cell r="B114" t="str">
            <v>Debt service, after restructuring</v>
          </cell>
          <cell r="G114">
            <v>907.8</v>
          </cell>
          <cell r="H114">
            <v>525.52373000000011</v>
          </cell>
          <cell r="I114">
            <v>434.67209999999994</v>
          </cell>
          <cell r="J114">
            <v>698.09999999999991</v>
          </cell>
          <cell r="K114">
            <v>89.4</v>
          </cell>
          <cell r="L114">
            <v>537.30482716367965</v>
          </cell>
          <cell r="M114">
            <v>277.09999999999991</v>
          </cell>
          <cell r="N114">
            <v>339.10499999999996</v>
          </cell>
          <cell r="O114">
            <v>303.29999999999995</v>
          </cell>
          <cell r="P114">
            <v>226.89999999999998</v>
          </cell>
          <cell r="Q114">
            <v>210.90000000000006</v>
          </cell>
          <cell r="R114">
            <v>251.19060000000002</v>
          </cell>
          <cell r="S114">
            <v>346.86800000000005</v>
          </cell>
          <cell r="T114">
            <v>335.75519999999995</v>
          </cell>
          <cell r="U114">
            <v>343.8272989913533</v>
          </cell>
          <cell r="V114">
            <v>333.84245386047439</v>
          </cell>
          <cell r="W114">
            <v>343.52626233163807</v>
          </cell>
          <cell r="X114">
            <v>340.23795276729049</v>
          </cell>
        </row>
        <row r="115">
          <cell r="B115" t="str">
            <v>Debt service ratio, after restructuring</v>
          </cell>
          <cell r="G115">
            <v>251.50311760804408</v>
          </cell>
          <cell r="H115">
            <v>116.08645499019994</v>
          </cell>
          <cell r="I115">
            <v>67.497208399011583</v>
          </cell>
          <cell r="J115">
            <v>86.547895662488713</v>
          </cell>
          <cell r="K115">
            <v>30.637422892392053</v>
          </cell>
          <cell r="L115">
            <v>64.117521141250549</v>
          </cell>
          <cell r="M115">
            <v>27.174659213494156</v>
          </cell>
          <cell r="N115">
            <v>39.150134801012641</v>
          </cell>
          <cell r="O115">
            <v>37.640638103936837</v>
          </cell>
          <cell r="P115">
            <v>22.67949562049775</v>
          </cell>
          <cell r="Q115">
            <v>22.581983148620399</v>
          </cell>
          <cell r="R115">
            <v>24.56175265549318</v>
          </cell>
          <cell r="S115">
            <v>30.953058797748124</v>
          </cell>
          <cell r="T115">
            <v>27.456360620807384</v>
          </cell>
          <cell r="U115">
            <v>25.801311560025781</v>
          </cell>
          <cell r="V115">
            <v>23.036754923648676</v>
          </cell>
          <cell r="W115">
            <v>21.831568902251007</v>
          </cell>
          <cell r="X115">
            <v>20.018634974734002</v>
          </cell>
        </row>
        <row r="116">
          <cell r="B116" t="str">
            <v>Debt service paid (calculating through arrears)</v>
          </cell>
          <cell r="G116">
            <v>102.30000000000007</v>
          </cell>
          <cell r="H116">
            <v>242.65373</v>
          </cell>
          <cell r="I116">
            <v>297.38000000000034</v>
          </cell>
          <cell r="J116">
            <v>217.79999999999927</v>
          </cell>
          <cell r="K116">
            <v>105.4</v>
          </cell>
          <cell r="L116">
            <v>588.39182716367975</v>
          </cell>
          <cell r="M116">
            <v>598.9</v>
          </cell>
          <cell r="N116">
            <v>264.2</v>
          </cell>
          <cell r="O116">
            <v>221.59999999999997</v>
          </cell>
        </row>
        <row r="117">
          <cell r="B117" t="str">
            <v>Debt service paid</v>
          </cell>
          <cell r="G117">
            <v>224.8</v>
          </cell>
          <cell r="H117">
            <v>249.832728</v>
          </cell>
          <cell r="I117">
            <v>272.86661702000004</v>
          </cell>
          <cell r="J117">
            <v>248.4</v>
          </cell>
          <cell r="K117">
            <v>25.1</v>
          </cell>
          <cell r="L117">
            <v>308.4674271636797</v>
          </cell>
          <cell r="M117">
            <v>248.6</v>
          </cell>
          <cell r="N117">
            <v>264.2</v>
          </cell>
          <cell r="O117">
            <v>221.6</v>
          </cell>
          <cell r="P117">
            <v>186.90000000000003</v>
          </cell>
          <cell r="Q117">
            <v>170.9</v>
          </cell>
          <cell r="R117">
            <v>251.19060000000002</v>
          </cell>
          <cell r="S117">
            <v>346.86800000000005</v>
          </cell>
          <cell r="T117">
            <v>335.7552</v>
          </cell>
          <cell r="U117">
            <v>343.8272989913533</v>
          </cell>
          <cell r="V117">
            <v>333.84245386047439</v>
          </cell>
          <cell r="W117">
            <v>343.52626233163807</v>
          </cell>
          <cell r="X117">
            <v>340.23795276729049</v>
          </cell>
        </row>
        <row r="118">
          <cell r="B118" t="str">
            <v xml:space="preserve">Debt service ratio, actual payments </v>
          </cell>
          <cell r="G118">
            <v>62.280128704878081</v>
          </cell>
          <cell r="H118">
            <v>55.187223865325464</v>
          </cell>
          <cell r="I118">
            <v>42.3715598818793</v>
          </cell>
          <cell r="J118">
            <v>30.795727377971925</v>
          </cell>
          <cell r="K118">
            <v>8.6017820424948592</v>
          </cell>
          <cell r="L118">
            <v>36.809955508792328</v>
          </cell>
          <cell r="M118">
            <v>24.379719525350595</v>
          </cell>
          <cell r="N118">
            <v>30.50225037798776</v>
          </cell>
          <cell r="O118">
            <v>27.501369613690752</v>
          </cell>
          <cell r="P118">
            <v>22.67949562049775</v>
          </cell>
          <cell r="Q118">
            <v>18.299008630152798</v>
          </cell>
          <cell r="R118">
            <v>24.56175265549318</v>
          </cell>
          <cell r="S118">
            <v>30.953058797748124</v>
          </cell>
          <cell r="T118">
            <v>27.456360620807391</v>
          </cell>
          <cell r="U118">
            <v>25.801311560025781</v>
          </cell>
          <cell r="V118">
            <v>23.036754923648676</v>
          </cell>
          <cell r="W118">
            <v>21.831568902251007</v>
          </cell>
          <cell r="X118">
            <v>20.018634974734002</v>
          </cell>
        </row>
        <row r="119">
          <cell r="B119" t="str">
            <v>Arrears (net)</v>
          </cell>
          <cell r="G119">
            <v>656.90000000000009</v>
          </cell>
          <cell r="H119">
            <v>1265.6210020000001</v>
          </cell>
          <cell r="I119">
            <v>-1084.6866170200001</v>
          </cell>
          <cell r="J119">
            <v>-3232.1000000000008</v>
          </cell>
          <cell r="K119">
            <v>41.300000000000011</v>
          </cell>
          <cell r="L119">
            <v>279.92440000000005</v>
          </cell>
          <cell r="M119">
            <v>98.69999999999996</v>
          </cell>
          <cell r="N119">
            <v>-176.69499999999999</v>
          </cell>
        </row>
        <row r="120">
          <cell r="B120" t="str">
            <v>XG&amp;NFS</v>
          </cell>
          <cell r="D120">
            <v>390.4</v>
          </cell>
          <cell r="E120">
            <v>350.2</v>
          </cell>
          <cell r="F120">
            <v>309.29999999999995</v>
          </cell>
          <cell r="G120">
            <v>360.94979999999998</v>
          </cell>
          <cell r="H120">
            <v>452.70030000000003</v>
          </cell>
          <cell r="I120">
            <v>643.98529999999994</v>
          </cell>
          <cell r="J120">
            <v>806.60540000000015</v>
          </cell>
          <cell r="K120">
            <v>291.8</v>
          </cell>
          <cell r="L120">
            <v>838</v>
          </cell>
          <cell r="M120">
            <v>1019.6999999999999</v>
          </cell>
          <cell r="N120">
            <v>866.16560000000004</v>
          </cell>
          <cell r="O120">
            <v>805.77805074000003</v>
          </cell>
          <cell r="P120">
            <v>824.09240102800004</v>
          </cell>
          <cell r="Q120">
            <v>933.93037543243656</v>
          </cell>
          <cell r="R120">
            <v>1022.6900479100045</v>
          </cell>
          <cell r="S120">
            <v>1120.6259202571448</v>
          </cell>
          <cell r="T120">
            <v>1222.868553618694</v>
          </cell>
          <cell r="U120">
            <v>1332.5962061713492</v>
          </cell>
          <cell r="V120">
            <v>1449.1730930286719</v>
          </cell>
          <cell r="W120">
            <v>1573.529890910487</v>
          </cell>
          <cell r="X120">
            <v>1699.6061579458988</v>
          </cell>
        </row>
        <row r="121">
          <cell r="B121" t="str">
            <v>IG&amp;NFS</v>
          </cell>
          <cell r="I121">
            <v>-1115.0999999999999</v>
          </cell>
          <cell r="J121">
            <v>-1297.1000000000001</v>
          </cell>
          <cell r="N121">
            <v>-1471.3378600000001</v>
          </cell>
          <cell r="O121">
            <v>-1510.3115638000002</v>
          </cell>
          <cell r="P121">
            <v>-1632.1912162000001</v>
          </cell>
          <cell r="Q121">
            <v>-1770.8351662</v>
          </cell>
          <cell r="R121">
            <v>-1825.6077882357579</v>
          </cell>
          <cell r="S121">
            <v>-1918.7037339030599</v>
          </cell>
          <cell r="T121">
            <v>-2018.9549621905239</v>
          </cell>
          <cell r="U121">
            <v>-2126.1434154205153</v>
          </cell>
          <cell r="V121">
            <v>-2239.5825333457897</v>
          </cell>
          <cell r="W121">
            <v>-2359.206753521999</v>
          </cell>
          <cell r="X121">
            <v>-2485.2338703844171</v>
          </cell>
        </row>
        <row r="122">
          <cell r="B122" t="str">
            <v>3-year average of exports</v>
          </cell>
          <cell r="F122">
            <v>349.96666666666664</v>
          </cell>
          <cell r="G122">
            <v>340.14993333333331</v>
          </cell>
          <cell r="H122">
            <v>374.31670000000003</v>
          </cell>
          <cell r="I122">
            <v>485.87846666666672</v>
          </cell>
          <cell r="J122">
            <v>634.43033333333335</v>
          </cell>
          <cell r="N122">
            <v>772.25210000000004</v>
          </cell>
          <cell r="O122">
            <v>826.18301691333329</v>
          </cell>
          <cell r="P122">
            <v>832.01201725600004</v>
          </cell>
          <cell r="Q122">
            <v>854.60027573347895</v>
          </cell>
          <cell r="R122">
            <v>926.90427479014704</v>
          </cell>
          <cell r="S122">
            <v>1025.7487811998619</v>
          </cell>
          <cell r="T122">
            <v>1122.0615072619478</v>
          </cell>
          <cell r="U122">
            <v>1225.3635600157293</v>
          </cell>
          <cell r="V122">
            <v>1334.8792842729051</v>
          </cell>
          <cell r="W122">
            <v>1451.7663967035026</v>
          </cell>
          <cell r="X122">
            <v>1574.1030472950195</v>
          </cell>
        </row>
        <row r="123">
          <cell r="B123" t="str">
            <v xml:space="preserve">Gross foreign aid </v>
          </cell>
          <cell r="H123">
            <v>583.30000000000007</v>
          </cell>
          <cell r="I123">
            <v>421</v>
          </cell>
          <cell r="J123">
            <v>462.1</v>
          </cell>
          <cell r="K123">
            <v>0</v>
          </cell>
          <cell r="L123">
            <v>410</v>
          </cell>
          <cell r="M123">
            <v>347.5</v>
          </cell>
          <cell r="N123">
            <v>396.7</v>
          </cell>
          <cell r="O123">
            <v>483.2</v>
          </cell>
          <cell r="P123">
            <v>544.90000000000009</v>
          </cell>
          <cell r="Q123">
            <v>491.79999999999995</v>
          </cell>
          <cell r="R123">
            <v>509.99999999999994</v>
          </cell>
          <cell r="S123">
            <v>490</v>
          </cell>
          <cell r="T123">
            <v>469.99999999999994</v>
          </cell>
          <cell r="U123">
            <v>450</v>
          </cell>
          <cell r="V123">
            <v>430</v>
          </cell>
          <cell r="W123">
            <v>410</v>
          </cell>
          <cell r="X123">
            <v>390</v>
          </cell>
        </row>
        <row r="124">
          <cell r="B124" t="str">
            <v>Gross foreign aid (in percent of GDP) 4/</v>
          </cell>
          <cell r="D124">
            <v>27.007672634271096</v>
          </cell>
          <cell r="E124">
            <v>47.54078805809575</v>
          </cell>
          <cell r="F124">
            <v>38.742389113995365</v>
          </cell>
          <cell r="G124">
            <v>22.107220967013106</v>
          </cell>
          <cell r="H124">
            <v>31.839623101291529</v>
          </cell>
          <cell r="I124">
            <v>22.310310942654592</v>
          </cell>
          <cell r="J124">
            <v>23.462215003308668</v>
          </cell>
          <cell r="K124" t="str">
            <v>...</v>
          </cell>
          <cell r="L124">
            <v>19.617224880382775</v>
          </cell>
          <cell r="M124">
            <v>17.221013162724841</v>
          </cell>
          <cell r="N124">
            <v>19.659211285332212</v>
          </cell>
          <cell r="O124">
            <v>22.842966934763183</v>
          </cell>
          <cell r="P124">
            <v>23.668725486602401</v>
          </cell>
          <cell r="Q124">
            <v>20.061574925931701</v>
          </cell>
          <cell r="R124">
            <v>19.469633098728657</v>
          </cell>
          <cell r="S124">
            <v>17.366226843164732</v>
          </cell>
          <cell r="T124">
            <v>15.464256544071594</v>
          </cell>
          <cell r="U124">
            <v>13.745656914846149</v>
          </cell>
          <cell r="V124">
            <v>12.193917151887961</v>
          </cell>
          <cell r="W124">
            <v>10.793950930544675</v>
          </cell>
          <cell r="X124">
            <v>9.5319770495525624</v>
          </cell>
        </row>
        <row r="125">
          <cell r="B125" t="str">
            <v>Official grants (% GDP)</v>
          </cell>
          <cell r="D125">
            <v>12.89002557544757</v>
          </cell>
          <cell r="E125">
            <v>27.706764389456694</v>
          </cell>
          <cell r="F125">
            <v>16.841455223072085</v>
          </cell>
          <cell r="G125">
            <v>13.423624039765025</v>
          </cell>
          <cell r="H125">
            <v>13.395240029242142</v>
          </cell>
          <cell r="I125">
            <v>9.3798694461991996</v>
          </cell>
          <cell r="J125">
            <v>12.52570534801179</v>
          </cell>
          <cell r="K125">
            <v>3.0895296888961092</v>
          </cell>
          <cell r="L125">
            <v>9.2738822208184182</v>
          </cell>
          <cell r="M125">
            <v>5.3768633820609999</v>
          </cell>
          <cell r="N125">
            <v>9.5149195028580404</v>
          </cell>
          <cell r="O125">
            <v>10.187622877569259</v>
          </cell>
          <cell r="P125">
            <v>9.321542465452147</v>
          </cell>
          <cell r="Q125">
            <v>8.8518945891158598</v>
          </cell>
          <cell r="R125">
            <v>8.7804227700148854</v>
          </cell>
          <cell r="S125">
            <v>7.797081439788248</v>
          </cell>
          <cell r="T125">
            <v>6.9095614345851804</v>
          </cell>
          <cell r="U125">
            <v>6.4146398935948685</v>
          </cell>
          <cell r="V125">
            <v>5.9551688416197024</v>
          </cell>
          <cell r="W125">
            <v>5.2653419173388656</v>
          </cell>
          <cell r="X125">
            <v>4.6437836908076582</v>
          </cell>
        </row>
        <row r="126">
          <cell r="B126" t="str">
            <v>Official net disbursements (% GDP)</v>
          </cell>
          <cell r="D126">
            <v>9.3861892583120206</v>
          </cell>
          <cell r="E126">
            <v>4.7948493813878459</v>
          </cell>
          <cell r="F126">
            <v>18.109033390392408</v>
          </cell>
          <cell r="G126">
            <v>2.0519837324898327</v>
          </cell>
          <cell r="H126">
            <v>10.835188043213387</v>
          </cell>
          <cell r="I126">
            <v>4.6311648066259554</v>
          </cell>
          <cell r="J126">
            <v>2.7468206701558064</v>
          </cell>
          <cell r="K126">
            <v>-6.88370140524734</v>
          </cell>
          <cell r="L126">
            <v>3.9056292552818133</v>
          </cell>
          <cell r="M126">
            <v>12.266762918847379</v>
          </cell>
          <cell r="N126">
            <v>2.923855472232419</v>
          </cell>
          <cell r="O126">
            <v>6.5049508489722987</v>
          </cell>
          <cell r="P126">
            <v>9.3606356071991499</v>
          </cell>
          <cell r="Q126">
            <v>7.0325651021362861</v>
          </cell>
          <cell r="R126">
            <v>7.0772116313878666</v>
          </cell>
          <cell r="S126">
            <v>3.1996670456783387</v>
          </cell>
          <cell r="T126">
            <v>2.724183432803652</v>
          </cell>
          <cell r="U126">
            <v>1.8896565687858242</v>
          </cell>
          <cell r="V126">
            <v>1.416490950259228</v>
          </cell>
          <cell r="W126">
            <v>0.71010521265420512</v>
          </cell>
          <cell r="X126">
            <v>0.3713021950511487</v>
          </cell>
        </row>
        <row r="128">
          <cell r="B128" t="str">
            <v>Private capital (in percent of GDP)</v>
          </cell>
          <cell r="D128">
            <v>-13.510230179028108</v>
          </cell>
          <cell r="E128">
            <v>-3.3018423883808428</v>
          </cell>
          <cell r="F128">
            <v>-1.3542501787610111</v>
          </cell>
          <cell r="G128">
            <v>3.7361701220063401</v>
          </cell>
          <cell r="H128">
            <v>8.2660328616684122</v>
          </cell>
          <cell r="I128">
            <v>8.4680984417772418</v>
          </cell>
          <cell r="J128">
            <v>4.7926994164711116</v>
          </cell>
          <cell r="K128" t="str">
            <v>...</v>
          </cell>
          <cell r="L128">
            <v>7.7990429256670897</v>
          </cell>
          <cell r="M128">
            <v>32.608422046253075</v>
          </cell>
          <cell r="N128">
            <v>17.794498175048517</v>
          </cell>
          <cell r="O128">
            <v>9.6975539239267263</v>
          </cell>
          <cell r="P128">
            <v>10.2386316527506</v>
          </cell>
          <cell r="Q128">
            <v>9.6323283549757903</v>
          </cell>
          <cell r="R128">
            <v>9.8352462719871703</v>
          </cell>
          <cell r="S128">
            <v>10.219764435529061</v>
          </cell>
          <cell r="T128">
            <v>10.419972893023118</v>
          </cell>
          <cell r="U128">
            <v>10.907011457882639</v>
          </cell>
          <cell r="V128">
            <v>9.8698248056906124</v>
          </cell>
          <cell r="W128">
            <v>9.4403914033755303</v>
          </cell>
          <cell r="X128">
            <v>9.277520728118116</v>
          </cell>
        </row>
        <row r="129">
          <cell r="B129" t="str">
            <v>Interest obligations/Exports of goods and nfs</v>
          </cell>
          <cell r="G129">
            <v>114.14329638082637</v>
          </cell>
          <cell r="H129">
            <v>118.91393268349941</v>
          </cell>
          <cell r="I129">
            <v>52.237217215983044</v>
          </cell>
          <cell r="J129">
            <v>35.80437224942952</v>
          </cell>
          <cell r="K129">
            <v>10.76079506511309</v>
          </cell>
          <cell r="L129">
            <v>26.790492501632428</v>
          </cell>
          <cell r="M129">
            <v>13.160733549083062</v>
          </cell>
          <cell r="N129">
            <v>24.383905340964823</v>
          </cell>
          <cell r="O129">
            <v>22.872303338462117</v>
          </cell>
          <cell r="P129">
            <v>22.060632979167952</v>
          </cell>
          <cell r="Q129">
            <v>19.155603533846318</v>
          </cell>
          <cell r="R129">
            <v>18.069991037622984</v>
          </cell>
          <cell r="S129">
            <v>16.999428315586957</v>
          </cell>
          <cell r="T129">
            <v>14.776731273796788</v>
          </cell>
          <cell r="U129">
            <v>14.052519739727508</v>
          </cell>
          <cell r="V129">
            <v>12.742840067388846</v>
          </cell>
          <cell r="W129">
            <v>11.48075856104874</v>
          </cell>
          <cell r="X129">
            <v>10.282073202767778</v>
          </cell>
        </row>
        <row r="131">
          <cell r="B131" t="str">
            <v>Trade Balance (in percent of GDP)</v>
          </cell>
          <cell r="D131">
            <v>-15.14066496163683</v>
          </cell>
          <cell r="E131">
            <v>-22.756871974179667</v>
          </cell>
          <cell r="F131">
            <v>-29.674329917011544</v>
          </cell>
          <cell r="G131">
            <v>-22.275926109353822</v>
          </cell>
          <cell r="H131">
            <v>-23.608138932661845</v>
          </cell>
          <cell r="I131">
            <v>-19.645511230434483</v>
          </cell>
          <cell r="J131">
            <v>-19.283320844612884</v>
          </cell>
          <cell r="K131" t="str">
            <v>...</v>
          </cell>
          <cell r="L131">
            <v>-12.777037799043068</v>
          </cell>
          <cell r="M131">
            <v>-18.484713409198175</v>
          </cell>
          <cell r="N131">
            <v>-26.298457480727887</v>
          </cell>
          <cell r="O131">
            <v>-30.124231060661309</v>
          </cell>
          <cell r="P131">
            <v>-32.913185155016308</v>
          </cell>
          <cell r="Q131">
            <v>-32.155619283940887</v>
          </cell>
          <cell r="R131">
            <v>-29.735020010890189</v>
          </cell>
          <cell r="S131">
            <v>-28.020324678108228</v>
          </cell>
          <cell r="T131">
            <v>-26.429007789326995</v>
          </cell>
          <cell r="U131">
            <v>-24.991139719699138</v>
          </cell>
          <cell r="V131">
            <v>-23.650780791798091</v>
          </cell>
          <cell r="W131">
            <v>-22.377232732140072</v>
          </cell>
          <cell r="X131">
            <v>-21.362563589878338</v>
          </cell>
        </row>
        <row r="132">
          <cell r="B132" t="str">
            <v>Exports of goods (as percent of GDP)</v>
          </cell>
          <cell r="D132">
            <v>21.138107416879791</v>
          </cell>
          <cell r="E132">
            <v>15.642119419042494</v>
          </cell>
          <cell r="F132">
            <v>12.085328595263372</v>
          </cell>
          <cell r="G132">
            <v>14.764869191143243</v>
          </cell>
          <cell r="H132">
            <v>19.170384339208837</v>
          </cell>
          <cell r="I132">
            <v>27.895058714115244</v>
          </cell>
          <cell r="J132">
            <v>34.013123840462015</v>
          </cell>
          <cell r="K132" t="str">
            <v>...</v>
          </cell>
          <cell r="L132">
            <v>32.679425837320572</v>
          </cell>
          <cell r="M132">
            <v>41.59308301431642</v>
          </cell>
          <cell r="N132">
            <v>34.866510671770932</v>
          </cell>
          <cell r="O132">
            <v>29.156134577569258</v>
          </cell>
          <cell r="P132">
            <v>26.108614528756281</v>
          </cell>
          <cell r="Q132">
            <v>28.420646240038529</v>
          </cell>
          <cell r="R132">
            <v>29.11889033283283</v>
          </cell>
          <cell r="S132">
            <v>29.622676971053703</v>
          </cell>
          <cell r="T132">
            <v>30.027173669797037</v>
          </cell>
          <cell r="U132">
            <v>30.344805813623637</v>
          </cell>
          <cell r="V132">
            <v>30.595484321471446</v>
          </cell>
          <cell r="W132">
            <v>30.79783239170397</v>
          </cell>
          <cell r="X132">
            <v>30.756923065694945</v>
          </cell>
        </row>
        <row r="133">
          <cell r="B133" t="str">
            <v>Exports of G&amp;NFS (as percent of GDP)</v>
          </cell>
          <cell r="D133">
            <v>24.961636828644501</v>
          </cell>
          <cell r="E133">
            <v>20.109655728886494</v>
          </cell>
          <cell r="F133">
            <v>16.754783211631381</v>
          </cell>
          <cell r="G133">
            <v>19.963965440578399</v>
          </cell>
          <cell r="H133">
            <v>24.710795353748679</v>
          </cell>
          <cell r="I133">
            <v>34.127107566505224</v>
          </cell>
          <cell r="J133">
            <v>40.953796402574753</v>
          </cell>
          <cell r="K133" t="str">
            <v>...</v>
          </cell>
          <cell r="L133">
            <v>40.095693779904309</v>
          </cell>
          <cell r="M133">
            <v>50.533142797210132</v>
          </cell>
          <cell r="N133">
            <v>42.924458125753837</v>
          </cell>
          <cell r="O133">
            <v>38.092635285206441</v>
          </cell>
          <cell r="P133">
            <v>35.795956717795534</v>
          </cell>
          <cell r="Q133">
            <v>38.097019524890911</v>
          </cell>
          <cell r="R133">
            <v>39.041960797115735</v>
          </cell>
          <cell r="S133">
            <v>39.716416199011853</v>
          </cell>
          <cell r="T133">
            <v>40.235644750717562</v>
          </cell>
          <cell r="U133">
            <v>40.705356124571004</v>
          </cell>
          <cell r="V133">
            <v>41.095573570085698</v>
          </cell>
          <cell r="W133">
            <v>41.425864463983196</v>
          </cell>
          <cell r="X133">
            <v>41.540017668765422</v>
          </cell>
        </row>
        <row r="134">
          <cell r="B134" t="str">
            <v>Other current transactions (net) (as percent of GDP)</v>
          </cell>
          <cell r="D134">
            <v>0.75447570332480818</v>
          </cell>
          <cell r="E134">
            <v>1.2690559440559439</v>
          </cell>
          <cell r="F134">
            <v>0.62295508223007079</v>
          </cell>
          <cell r="G134">
            <v>1.9579575237234521</v>
          </cell>
          <cell r="H134">
            <v>4.0646100933529858</v>
          </cell>
          <cell r="I134">
            <v>5.9458833438618655</v>
          </cell>
          <cell r="J134">
            <v>7.1336100583528852</v>
          </cell>
          <cell r="K134" t="str">
            <v>...</v>
          </cell>
          <cell r="L134">
            <v>4.5409569377990433</v>
          </cell>
          <cell r="M134">
            <v>4.7574597514290193</v>
          </cell>
          <cell r="N134">
            <v>8.5039593056793752</v>
          </cell>
          <cell r="O134">
            <v>10.769097408400357</v>
          </cell>
          <cell r="P134">
            <v>12.249184414061068</v>
          </cell>
          <cell r="Q134">
            <v>11.193730609699051</v>
          </cell>
          <cell r="R134">
            <v>11.297092461375684</v>
          </cell>
          <cell r="S134">
            <v>10.537410720752415</v>
          </cell>
          <cell r="T134">
            <v>9.8533863572332105</v>
          </cell>
          <cell r="U134">
            <v>10.038959379593813</v>
          </cell>
          <cell r="V134">
            <v>9.53012657883869</v>
          </cell>
          <cell r="W134">
            <v>9.3700743052913165</v>
          </cell>
          <cell r="X134">
            <v>8.8526047774956069</v>
          </cell>
        </row>
        <row r="135">
          <cell r="B135" t="str">
            <v>Nonfactor services (net) (as percent of GDP)</v>
          </cell>
          <cell r="D135">
            <v>-5.6217455621301839</v>
          </cell>
          <cell r="E135">
            <v>-5.2057376871573773</v>
          </cell>
          <cell r="F135">
            <v>-3.4955625847266232</v>
          </cell>
          <cell r="G135">
            <v>-5.327528226789048</v>
          </cell>
          <cell r="H135">
            <v>-3.5653996630869633</v>
          </cell>
          <cell r="I135">
            <v>-5.3205587141152524</v>
          </cell>
          <cell r="J135">
            <v>-5.6205739036275046</v>
          </cell>
          <cell r="K135" t="str">
            <v>...</v>
          </cell>
          <cell r="L135">
            <v>-4.0669856459330145</v>
          </cell>
          <cell r="M135">
            <v>-3.9645497928575155</v>
          </cell>
          <cell r="N135">
            <v>-3.6919869945985644</v>
          </cell>
          <cell r="O135">
            <v>-3.1821343020500459</v>
          </cell>
          <cell r="P135">
            <v>-2.1880609862109184</v>
          </cell>
          <cell r="Q135">
            <v>-1.9835189142182579</v>
          </cell>
          <cell r="R135">
            <v>-0.91696785695826433</v>
          </cell>
          <cell r="S135">
            <v>-0.26457399591607811</v>
          </cell>
          <cell r="T135">
            <v>0.23563661187300861</v>
          </cell>
          <cell r="U135">
            <v>0.75152264398211288</v>
          </cell>
          <cell r="V135">
            <v>1.236391881804908</v>
          </cell>
          <cell r="W135">
            <v>1.6929461411816598</v>
          </cell>
          <cell r="X135">
            <v>2.1610627579387578</v>
          </cell>
        </row>
        <row r="136">
          <cell r="B136" t="str">
            <v>Imports of G&amp;NFS (as percent of GDP)</v>
          </cell>
          <cell r="D136">
            <v>-46.361892583120209</v>
          </cell>
          <cell r="E136">
            <v>-48.38491124260355</v>
          </cell>
          <cell r="F136">
            <v>-49.852657580550805</v>
          </cell>
          <cell r="G136">
            <v>-47.638102123813823</v>
          </cell>
          <cell r="H136">
            <v>-51.991424384696614</v>
          </cell>
          <cell r="I136">
            <v>-59.093177511054954</v>
          </cell>
          <cell r="J136">
            <v>-65.857691150815143</v>
          </cell>
          <cell r="K136" t="str">
            <v>...</v>
          </cell>
          <cell r="L136">
            <v>-56.939717224880383</v>
          </cell>
          <cell r="M136">
            <v>-72.982405999265808</v>
          </cell>
          <cell r="N136">
            <v>-72.914902601080286</v>
          </cell>
          <cell r="O136">
            <v>-71.399000647917802</v>
          </cell>
          <cell r="P136">
            <v>-70.897202859022769</v>
          </cell>
          <cell r="Q136">
            <v>-72.23615772305007</v>
          </cell>
          <cell r="R136">
            <v>-69.693948664964182</v>
          </cell>
          <cell r="S136">
            <v>-68.001314873036151</v>
          </cell>
          <cell r="T136">
            <v>-66.429015928171552</v>
          </cell>
          <cell r="U136">
            <v>-64.944973200288018</v>
          </cell>
          <cell r="V136">
            <v>-63.509962480078876</v>
          </cell>
          <cell r="W136">
            <v>-62.110151054941618</v>
          </cell>
          <cell r="X136">
            <v>-60.741518500704991</v>
          </cell>
        </row>
        <row r="138">
          <cell r="B138" t="str">
            <v>Alternative definitions for gross reserves</v>
          </cell>
        </row>
        <row r="139">
          <cell r="B139" t="str">
            <v>Unadjusted gross reserves</v>
          </cell>
          <cell r="G139">
            <v>87.7</v>
          </cell>
          <cell r="H139">
            <v>141.1</v>
          </cell>
          <cell r="I139">
            <v>151.4</v>
          </cell>
          <cell r="J139">
            <v>197.3</v>
          </cell>
          <cell r="L139">
            <v>318.90947380604371</v>
          </cell>
          <cell r="M139">
            <v>329</v>
          </cell>
          <cell r="N139">
            <v>302.2</v>
          </cell>
          <cell r="O139">
            <v>318.22800000000001</v>
          </cell>
          <cell r="P139">
            <v>565.44240000000002</v>
          </cell>
          <cell r="Q139">
            <v>691.63760000000013</v>
          </cell>
          <cell r="R139">
            <v>726.36160000000018</v>
          </cell>
          <cell r="S139">
            <v>761.08960000000013</v>
          </cell>
          <cell r="T139">
            <v>803.58270000000016</v>
          </cell>
          <cell r="U139">
            <v>839.88590000000011</v>
          </cell>
          <cell r="V139">
            <v>874.99920000000009</v>
          </cell>
          <cell r="W139">
            <v>913.39580000000012</v>
          </cell>
          <cell r="X139">
            <v>961.79240000000016</v>
          </cell>
        </row>
        <row r="140">
          <cell r="B140" t="str">
            <v xml:space="preserve">   (in months of imports)</v>
          </cell>
          <cell r="G140">
            <v>1.2218739115290842</v>
          </cell>
          <cell r="H140">
            <v>1.7776754950603673</v>
          </cell>
          <cell r="I140">
            <v>1.629270917406511</v>
          </cell>
          <cell r="J140">
            <v>1.8253025981034616</v>
          </cell>
          <cell r="L140">
            <v>3.2157855166648415</v>
          </cell>
          <cell r="M140">
            <v>2.6807903850071302</v>
          </cell>
          <cell r="N140">
            <v>2.4646956342168749</v>
          </cell>
          <cell r="O140">
            <v>2.5284425356526556</v>
          </cell>
          <cell r="P140">
            <v>4.1571776227280992</v>
          </cell>
          <cell r="Q140">
            <v>4.6868570030772876</v>
          </cell>
          <cell r="R140">
            <v>4.7744862046318017</v>
          </cell>
          <cell r="S140">
            <v>4.7600236756830316</v>
          </cell>
          <cell r="T140">
            <v>4.7762295745010368</v>
          </cell>
          <cell r="U140">
            <v>4.7403344134274299</v>
          </cell>
          <cell r="V140">
            <v>4.6883694812147434</v>
          </cell>
          <cell r="W140">
            <v>4.6459470258963016</v>
          </cell>
          <cell r="X140">
            <v>4.6440332789343302</v>
          </cell>
        </row>
        <row r="141">
          <cell r="B141" t="str">
            <v>Gross reserves net of arrears to CABEI only</v>
          </cell>
          <cell r="G141">
            <v>87.7</v>
          </cell>
          <cell r="H141">
            <v>139.6</v>
          </cell>
          <cell r="I141">
            <v>105</v>
          </cell>
          <cell r="J141">
            <v>103.99999999999999</v>
          </cell>
          <cell r="L141">
            <v>193.85216686604375</v>
          </cell>
          <cell r="M141">
            <v>154.6</v>
          </cell>
          <cell r="N141">
            <v>162</v>
          </cell>
          <cell r="O141">
            <v>174.428</v>
          </cell>
          <cell r="P141">
            <v>406.3424</v>
          </cell>
          <cell r="Q141">
            <v>520.93759999999997</v>
          </cell>
          <cell r="R141">
            <v>555.66160000000002</v>
          </cell>
          <cell r="S141">
            <v>590.38959999999997</v>
          </cell>
          <cell r="T141">
            <v>632.8827</v>
          </cell>
          <cell r="U141">
            <v>669.18589999999995</v>
          </cell>
          <cell r="V141">
            <v>704.29919999999993</v>
          </cell>
          <cell r="W141">
            <v>742.69579999999996</v>
          </cell>
          <cell r="X141">
            <v>791.0924</v>
          </cell>
        </row>
        <row r="142">
          <cell r="B142" t="str">
            <v xml:space="preserve">   (in months of imports)</v>
          </cell>
          <cell r="G142">
            <v>1.2218739115290842</v>
          </cell>
          <cell r="H142">
            <v>1.7587774564877909</v>
          </cell>
          <cell r="I142">
            <v>1.129943502824859</v>
          </cell>
          <cell r="J142">
            <v>0.96214632642047615</v>
          </cell>
          <cell r="L142">
            <v>1.9547459131335021</v>
          </cell>
          <cell r="M142">
            <v>1.2799779218987166</v>
          </cell>
          <cell r="N142">
            <v>1.3212465014663592</v>
          </cell>
          <cell r="O142">
            <v>1.3858968243172236</v>
          </cell>
          <cell r="P142">
            <v>2.9874617334066742</v>
          </cell>
          <cell r="Q142">
            <v>3.5301146709292177</v>
          </cell>
          <cell r="R142">
            <v>3.6524489230207573</v>
          </cell>
          <cell r="S142">
            <v>3.6924279005744323</v>
          </cell>
          <cell r="T142">
            <v>3.7616452779907616</v>
          </cell>
          <cell r="U142">
            <v>3.7768998750311278</v>
          </cell>
          <cell r="V142">
            <v>3.7737347358991391</v>
          </cell>
          <cell r="W142">
            <v>3.7776890841360053</v>
          </cell>
          <cell r="X142">
            <v>3.819805014379432</v>
          </cell>
        </row>
        <row r="143">
          <cell r="B143" t="str">
            <v xml:space="preserve">Gross reserves net of outstanding CENIs only </v>
          </cell>
          <cell r="G143">
            <v>87.7</v>
          </cell>
          <cell r="H143">
            <v>141.1</v>
          </cell>
          <cell r="I143">
            <v>143.51920529801325</v>
          </cell>
          <cell r="J143">
            <v>147.99740435014596</v>
          </cell>
          <cell r="L143">
            <v>292.1120881851287</v>
          </cell>
          <cell r="M143">
            <v>136.20292635221546</v>
          </cell>
          <cell r="N143">
            <v>19.923859376600944</v>
          </cell>
          <cell r="O143">
            <v>86.927999999999997</v>
          </cell>
          <cell r="P143">
            <v>334.14240000000001</v>
          </cell>
          <cell r="Q143">
            <v>509.64952660550472</v>
          </cell>
          <cell r="R143">
            <v>632.06731630204672</v>
          </cell>
          <cell r="S143">
            <v>666.79531630204667</v>
          </cell>
          <cell r="T143">
            <v>709.2884163020467</v>
          </cell>
          <cell r="U143">
            <v>745.59161630204665</v>
          </cell>
          <cell r="V143">
            <v>780.70491630204663</v>
          </cell>
          <cell r="W143">
            <v>819.10151630204666</v>
          </cell>
          <cell r="X143">
            <v>867.4981163020467</v>
          </cell>
        </row>
        <row r="144">
          <cell r="B144" t="str">
            <v xml:space="preserve">   (in months of imports)</v>
          </cell>
          <cell r="G144">
            <v>1.2218739115290842</v>
          </cell>
          <cell r="H144">
            <v>1.7776754950603673</v>
          </cell>
          <cell r="I144">
            <v>1.5444627957816868</v>
          </cell>
          <cell r="J144">
            <v>1.3691842203390263</v>
          </cell>
          <cell r="L144">
            <v>2.9455688826596966</v>
          </cell>
          <cell r="M144">
            <v>1.1098221743916519</v>
          </cell>
          <cell r="N144">
            <v>0.16249586109285008</v>
          </cell>
          <cell r="O144">
            <v>0.69067603334469008</v>
          </cell>
          <cell r="P144">
            <v>2.4566415749591144</v>
          </cell>
          <cell r="Q144">
            <v>3.4536214527464</v>
          </cell>
          <cell r="R144">
            <v>4.1546754152239975</v>
          </cell>
          <cell r="S144">
            <v>4.1702862480742056</v>
          </cell>
          <cell r="T144">
            <v>4.215775564596945</v>
          </cell>
          <cell r="U144">
            <v>4.2081354111547435</v>
          </cell>
          <cell r="V144">
            <v>4.1831273713448267</v>
          </cell>
          <cell r="W144">
            <v>4.1663233546406113</v>
          </cell>
          <cell r="X144">
            <v>4.188731499146332</v>
          </cell>
        </row>
        <row r="145">
          <cell r="B145" t="str">
            <v>Gross reserves net of CENIs and arrears to CABEI</v>
          </cell>
          <cell r="G145">
            <v>87.7</v>
          </cell>
          <cell r="H145">
            <v>139.6</v>
          </cell>
          <cell r="I145">
            <v>97.119205298013242</v>
          </cell>
          <cell r="J145">
            <v>54.697404350145931</v>
          </cell>
          <cell r="L145">
            <v>167.05478124512871</v>
          </cell>
          <cell r="M145">
            <v>-38.197073647784549</v>
          </cell>
          <cell r="N145">
            <v>-120.27614062339904</v>
          </cell>
          <cell r="O145">
            <v>-56.872000000000014</v>
          </cell>
          <cell r="P145">
            <v>175.04239999999999</v>
          </cell>
          <cell r="Q145">
            <v>338.94952660550456</v>
          </cell>
          <cell r="R145">
            <v>373.67352660550461</v>
          </cell>
          <cell r="S145">
            <v>408.40152660550456</v>
          </cell>
          <cell r="T145">
            <v>450.89462660550458</v>
          </cell>
          <cell r="U145">
            <v>487.19782660550453</v>
          </cell>
          <cell r="V145">
            <v>522.31112660550457</v>
          </cell>
          <cell r="W145">
            <v>560.7077266055046</v>
          </cell>
          <cell r="X145">
            <v>609.10432660550464</v>
          </cell>
        </row>
        <row r="146">
          <cell r="B146" t="str">
            <v xml:space="preserve">   (in months of imports)</v>
          </cell>
          <cell r="G146">
            <v>1.2218739115290842</v>
          </cell>
          <cell r="H146">
            <v>1.7587774564877907</v>
          </cell>
          <cell r="I146">
            <v>1.045135381200035</v>
          </cell>
          <cell r="J146">
            <v>0.50602794865604128</v>
          </cell>
          <cell r="L146">
            <v>1.6845292791283566</v>
          </cell>
          <cell r="M146">
            <v>-0.31124117863340439</v>
          </cell>
          <cell r="N146">
            <v>-0.98095327165766566</v>
          </cell>
          <cell r="O146">
            <v>-0.45186967799074207</v>
          </cell>
          <cell r="P146">
            <v>1.2869256856376896</v>
          </cell>
          <cell r="Q146">
            <v>2.2968791205983305</v>
          </cell>
          <cell r="R146">
            <v>2.4562134036464705</v>
          </cell>
          <cell r="S146">
            <v>2.5542340032333843</v>
          </cell>
          <cell r="T146">
            <v>2.6799684096942511</v>
          </cell>
          <cell r="U146">
            <v>2.7497552031831023</v>
          </cell>
          <cell r="V146">
            <v>2.7986168966510339</v>
          </cell>
          <cell r="W146">
            <v>2.852014860173345</v>
          </cell>
          <cell r="X146">
            <v>2.9410720682538649</v>
          </cell>
        </row>
        <row r="148">
          <cell r="B148" t="str">
            <v>GDP (Millions of US$)</v>
          </cell>
          <cell r="D148">
            <v>1564</v>
          </cell>
          <cell r="E148">
            <v>1741.4519906323187</v>
          </cell>
          <cell r="F148">
            <v>1846.0400000000002</v>
          </cell>
          <cell r="G148">
            <v>1808.0065359477123</v>
          </cell>
          <cell r="H148">
            <v>1831.9940476190477</v>
          </cell>
          <cell r="I148">
            <v>1887.019867549669</v>
          </cell>
          <cell r="J148">
            <v>1969.5497630331754</v>
          </cell>
          <cell r="K148" t="str">
            <v>...</v>
          </cell>
          <cell r="L148">
            <v>2090</v>
          </cell>
          <cell r="M148">
            <v>2017.883597883598</v>
          </cell>
          <cell r="N148">
            <v>2017.883597883598</v>
          </cell>
          <cell r="O148">
            <v>2115.3119092627599</v>
          </cell>
          <cell r="P148">
            <v>2302.1940928270042</v>
          </cell>
          <cell r="Q148">
            <v>2451.452599388379</v>
          </cell>
          <cell r="R148">
            <v>2619.4638461538461</v>
          </cell>
          <cell r="S148">
            <v>2821.5685792038457</v>
          </cell>
          <cell r="T148">
            <v>3039.2667029323179</v>
          </cell>
          <cell r="U148">
            <v>3273.7613253970608</v>
          </cell>
          <cell r="V148">
            <v>3526.3483804580706</v>
          </cell>
          <cell r="W148">
            <v>3798.4237897523121</v>
          </cell>
          <cell r="X148">
            <v>4091.4911772506512</v>
          </cell>
        </row>
        <row r="150">
          <cell r="B150" t="str">
            <v xml:space="preserve"> 1/  Includes an upward adjustment in 1996 to incorporate recent improved measurement.</v>
          </cell>
        </row>
        <row r="151">
          <cell r="B151" t="str">
            <v xml:space="preserve"> 2/  Includes errors and omissions</v>
          </cell>
        </row>
        <row r="152">
          <cell r="B152" t="str">
            <v xml:space="preserve"> 3/ External debt service due, before relief, as a percentage of exports of goods and non-factor services.</v>
          </cell>
        </row>
        <row r="153">
          <cell r="B153" t="str">
            <v xml:space="preserve"> 4/ Official grants and loans.</v>
          </cell>
        </row>
        <row r="155">
          <cell r="B155" t="str">
            <v>CENIs outstanding (face value in millions of cordobas)</v>
          </cell>
          <cell r="G155">
            <v>0</v>
          </cell>
          <cell r="H155">
            <v>0</v>
          </cell>
          <cell r="I155">
            <v>59.5</v>
          </cell>
          <cell r="J155">
            <v>409.1</v>
          </cell>
          <cell r="K155">
            <v>0</v>
          </cell>
          <cell r="L155">
            <v>241.17647058823528</v>
          </cell>
          <cell r="M155">
            <v>1821.9323459715638</v>
          </cell>
          <cell r="N155">
            <v>2610.6999999999998</v>
          </cell>
          <cell r="O155">
            <v>2039.2</v>
          </cell>
          <cell r="P155">
            <v>2039.2</v>
          </cell>
          <cell r="Q155">
            <v>1336.15</v>
          </cell>
          <cell r="R155">
            <v>1336.15</v>
          </cell>
          <cell r="S155">
            <v>1336.15</v>
          </cell>
          <cell r="T155">
            <v>1336.15</v>
          </cell>
          <cell r="U155">
            <v>1336.15</v>
          </cell>
          <cell r="V155">
            <v>1336.15</v>
          </cell>
          <cell r="W155">
            <v>1336.15</v>
          </cell>
          <cell r="X155">
            <v>1336.15</v>
          </cell>
        </row>
        <row r="156">
          <cell r="B156" t="str">
            <v xml:space="preserve">   (in millions of US$)</v>
          </cell>
          <cell r="G156">
            <v>0</v>
          </cell>
          <cell r="H156">
            <v>0</v>
          </cell>
          <cell r="I156">
            <v>7.8807947019867548</v>
          </cell>
          <cell r="J156">
            <v>49.302595649854055</v>
          </cell>
          <cell r="K156">
            <v>0</v>
          </cell>
          <cell r="L156">
            <v>26.79738562091503</v>
          </cell>
          <cell r="M156">
            <v>192.79707364778454</v>
          </cell>
          <cell r="N156">
            <v>282.27614062339904</v>
          </cell>
          <cell r="O156">
            <v>231.3</v>
          </cell>
          <cell r="P156">
            <v>231.3</v>
          </cell>
          <cell r="Q156">
            <v>181.98807339449542</v>
          </cell>
          <cell r="R156">
            <v>181.98807339449542</v>
          </cell>
          <cell r="S156">
            <v>181.98807339449542</v>
          </cell>
          <cell r="T156">
            <v>181.98807339449542</v>
          </cell>
          <cell r="U156">
            <v>181.98807339449542</v>
          </cell>
          <cell r="V156">
            <v>181.98807339449542</v>
          </cell>
          <cell r="W156">
            <v>181.98807339449542</v>
          </cell>
          <cell r="X156">
            <v>181.98807339449542</v>
          </cell>
        </row>
        <row r="157">
          <cell r="B157" t="str">
            <v>CENIs outstanding (face value in millions of cordobas - including yield of crawling peg)</v>
          </cell>
          <cell r="I157">
            <v>66.64</v>
          </cell>
          <cell r="J157">
            <v>458.19200000000006</v>
          </cell>
          <cell r="K157">
            <v>0</v>
          </cell>
          <cell r="L157">
            <v>270.11764705882354</v>
          </cell>
          <cell r="M157">
            <v>2040.5642274881516</v>
          </cell>
          <cell r="N157">
            <v>2923.9839999999999</v>
          </cell>
          <cell r="O157">
            <v>2283.9040000000005</v>
          </cell>
          <cell r="P157">
            <v>2283.9040000000005</v>
          </cell>
          <cell r="Q157">
            <v>1456.4035000000001</v>
          </cell>
          <cell r="R157">
            <v>1336.15</v>
          </cell>
          <cell r="S157">
            <v>1336.15</v>
          </cell>
          <cell r="T157">
            <v>1336.15</v>
          </cell>
          <cell r="U157">
            <v>1336.15</v>
          </cell>
          <cell r="V157">
            <v>1336.15</v>
          </cell>
          <cell r="W157">
            <v>1336.15</v>
          </cell>
          <cell r="X157">
            <v>1336.15</v>
          </cell>
        </row>
        <row r="158">
          <cell r="B158" t="str">
            <v xml:space="preserve">   (in millions of US$)</v>
          </cell>
          <cell r="I158">
            <v>8.8264900662251655</v>
          </cell>
          <cell r="J158">
            <v>54.288151658767781</v>
          </cell>
          <cell r="K158">
            <v>0</v>
          </cell>
          <cell r="L158">
            <v>25.530968531079729</v>
          </cell>
          <cell r="M158">
            <v>172.19951286819844</v>
          </cell>
          <cell r="N158">
            <v>309.41629629629631</v>
          </cell>
          <cell r="O158">
            <v>215.86994328922501</v>
          </cell>
          <cell r="P158">
            <v>192.73451476793252</v>
          </cell>
          <cell r="Q158">
            <v>111.34583333333335</v>
          </cell>
          <cell r="R158">
            <v>94.294283697953432</v>
          </cell>
          <cell r="S158">
            <v>94.294283697953432</v>
          </cell>
          <cell r="T158">
            <v>94.294283697953432</v>
          </cell>
          <cell r="U158">
            <v>94.294283697953432</v>
          </cell>
          <cell r="V158">
            <v>94.294283697953432</v>
          </cell>
          <cell r="W158">
            <v>94.294283697953432</v>
          </cell>
          <cell r="X158">
            <v>94.294283697953432</v>
          </cell>
        </row>
        <row r="160">
          <cell r="B160" t="str">
            <v>Change in face value of CENIs (millions of cordobas-excluding yield from crawling peg))</v>
          </cell>
          <cell r="I160">
            <v>59.5</v>
          </cell>
          <cell r="J160">
            <v>349.6</v>
          </cell>
          <cell r="N160">
            <v>2201.6</v>
          </cell>
          <cell r="O160">
            <v>-571.5</v>
          </cell>
          <cell r="P160">
            <v>0</v>
          </cell>
          <cell r="Q160">
            <v>-703.05000000000007</v>
          </cell>
        </row>
        <row r="161">
          <cell r="B161" t="str">
            <v>CBN net issue of CENIs (millions of cordobas)</v>
          </cell>
          <cell r="I161">
            <v>51</v>
          </cell>
          <cell r="J161">
            <v>290.5</v>
          </cell>
          <cell r="N161">
            <v>1936.7</v>
          </cell>
          <cell r="O161">
            <v>-572.70000000000005</v>
          </cell>
          <cell r="P161">
            <v>0</v>
          </cell>
          <cell r="Q161">
            <v>-645</v>
          </cell>
          <cell r="R161">
            <v>0</v>
          </cell>
          <cell r="S161">
            <v>0</v>
          </cell>
          <cell r="T161">
            <v>0</v>
          </cell>
          <cell r="U161">
            <v>0</v>
          </cell>
          <cell r="V161">
            <v>0</v>
          </cell>
          <cell r="W161">
            <v>0</v>
          </cell>
          <cell r="X161">
            <v>0</v>
          </cell>
        </row>
        <row r="162">
          <cell r="B162" t="str">
            <v xml:space="preserve">Average interest rate on CENIs (to convert from CBN balance sheet and face value) </v>
          </cell>
          <cell r="N162">
            <v>13</v>
          </cell>
          <cell r="O162">
            <v>12</v>
          </cell>
          <cell r="P162">
            <v>12</v>
          </cell>
          <cell r="Q162">
            <v>11</v>
          </cell>
          <cell r="R162">
            <v>11</v>
          </cell>
          <cell r="S162">
            <v>11</v>
          </cell>
          <cell r="T162">
            <v>11</v>
          </cell>
          <cell r="U162">
            <v>11</v>
          </cell>
          <cell r="V162">
            <v>11</v>
          </cell>
          <cell r="W162">
            <v>11</v>
          </cell>
          <cell r="X162">
            <v>11</v>
          </cell>
        </row>
        <row r="164">
          <cell r="B164" t="str">
            <v>Stock of CENIs (CBN balance sheet - millions of cordobas)</v>
          </cell>
          <cell r="I164">
            <v>64</v>
          </cell>
          <cell r="J164">
            <v>389</v>
          </cell>
          <cell r="N164">
            <v>2325</v>
          </cell>
          <cell r="O164">
            <v>1762</v>
          </cell>
          <cell r="P164">
            <v>1762</v>
          </cell>
          <cell r="Q164">
            <v>1596</v>
          </cell>
        </row>
        <row r="165">
          <cell r="B165" t="str">
            <v>Stock of CENIs (CBN balance sheet - millions of dollars)</v>
          </cell>
          <cell r="I165">
            <v>8.4768211920529808</v>
          </cell>
          <cell r="J165">
            <v>46.090047393364934</v>
          </cell>
          <cell r="K165">
            <v>0</v>
          </cell>
          <cell r="L165">
            <v>0</v>
          </cell>
          <cell r="M165">
            <v>0</v>
          </cell>
          <cell r="N165">
            <v>246.03174603174605</v>
          </cell>
          <cell r="O165">
            <v>166.54064272211721</v>
          </cell>
          <cell r="P165">
            <v>148.69198312236287</v>
          </cell>
          <cell r="Q165">
            <v>122.01834862385321</v>
          </cell>
        </row>
        <row r="166">
          <cell r="B166" t="str">
            <v>Stock of CENIs in face value ( millions of dollars)</v>
          </cell>
          <cell r="I166">
            <v>8.4768211920529808</v>
          </cell>
          <cell r="J166">
            <v>46.090047393364934</v>
          </cell>
          <cell r="K166">
            <v>0</v>
          </cell>
          <cell r="L166">
            <v>0</v>
          </cell>
          <cell r="M166">
            <v>0</v>
          </cell>
          <cell r="N166">
            <v>278.01587301587301</v>
          </cell>
          <cell r="O166">
            <v>186.5255198487713</v>
          </cell>
          <cell r="P166">
            <v>166.53502109704644</v>
          </cell>
          <cell r="Q166">
            <v>135.44036697247708</v>
          </cell>
        </row>
        <row r="168">
          <cell r="B168" t="str">
            <v>Interest payments (cash) in percent of GDP</v>
          </cell>
          <cell r="G168">
            <v>5.2599367374604569</v>
          </cell>
          <cell r="H168">
            <v>6.4060657948176463</v>
          </cell>
          <cell r="I168">
            <v>3.2798133993121361</v>
          </cell>
          <cell r="J168">
            <v>6.2297153101124962</v>
          </cell>
          <cell r="K168">
            <v>0</v>
          </cell>
          <cell r="L168">
            <v>7.7879151752956783</v>
          </cell>
          <cell r="M168">
            <v>6.6505322775184865</v>
          </cell>
          <cell r="N168">
            <v>5.8724893806701957</v>
          </cell>
          <cell r="O168">
            <v>4.3256032171581786</v>
          </cell>
          <cell r="P168">
            <v>3.1317950221766075</v>
          </cell>
          <cell r="Q168">
            <v>2.7942616560112263</v>
          </cell>
          <cell r="R168">
            <v>5.9773911455162683</v>
          </cell>
          <cell r="S168">
            <v>5.923967300740351</v>
          </cell>
          <cell r="T168">
            <v>5.2167320441812102</v>
          </cell>
          <cell r="U168">
            <v>5.0611553028531411</v>
          </cell>
          <cell r="V168">
            <v>4.6448292077993543</v>
          </cell>
          <cell r="W168">
            <v>4.2254123432560036</v>
          </cell>
          <cell r="X168">
            <v>3.7988533418564021</v>
          </cell>
        </row>
        <row r="169">
          <cell r="B169" t="str">
            <v>Interest payments (US$)</v>
          </cell>
          <cell r="G169">
            <v>95.099999999999923</v>
          </cell>
          <cell r="H169">
            <v>117.35874404761911</v>
          </cell>
          <cell r="I169">
            <v>61.890730463576162</v>
          </cell>
          <cell r="J169">
            <v>122.69734312796213</v>
          </cell>
          <cell r="N169">
            <v>118.5</v>
          </cell>
          <cell r="O169">
            <v>91.5</v>
          </cell>
          <cell r="P169">
            <v>72.100000000000009</v>
          </cell>
          <cell r="Q169">
            <v>68.5</v>
          </cell>
          <cell r="R169">
            <v>156.57560000000001</v>
          </cell>
          <cell r="S169">
            <v>167.14879999999999</v>
          </cell>
          <cell r="T169">
            <v>158.5504</v>
          </cell>
          <cell r="U169">
            <v>165.69014492308872</v>
          </cell>
          <cell r="V169">
            <v>163.79285954427584</v>
          </cell>
          <cell r="W169">
            <v>160.49906766136664</v>
          </cell>
          <cell r="X169">
            <v>155.42974931874625</v>
          </cell>
        </row>
        <row r="170">
          <cell r="B170" t="str">
            <v>Interest payments (in percent of Xgnfs)</v>
          </cell>
          <cell r="G170">
            <v>26.347154091787814</v>
          </cell>
          <cell r="H170">
            <v>25.924158664710209</v>
          </cell>
          <cell r="I170">
            <v>9.6105812451893193</v>
          </cell>
          <cell r="J170">
            <v>15.211569762359897</v>
          </cell>
          <cell r="N170">
            <v>13.680986638120931</v>
          </cell>
          <cell r="O170">
            <v>11.355484294461659</v>
          </cell>
          <cell r="P170">
            <v>8.7490189097800304</v>
          </cell>
          <cell r="Q170">
            <v>7.3345938628757557</v>
          </cell>
          <cell r="R170">
            <v>15.31017147570585</v>
          </cell>
          <cell r="S170">
            <v>14.915664271057121</v>
          </cell>
          <cell r="T170">
            <v>12.965449109867128</v>
          </cell>
          <cell r="U170">
            <v>12.433634746652116</v>
          </cell>
          <cell r="V170">
            <v>11.302504878969291</v>
          </cell>
          <cell r="W170">
            <v>10.19993764265244</v>
          </cell>
          <cell r="X170">
            <v>9.145045079537411</v>
          </cell>
        </row>
        <row r="171">
          <cell r="B171" t="str">
            <v xml:space="preserve">Crawling peg rate </v>
          </cell>
          <cell r="I171">
            <v>12</v>
          </cell>
          <cell r="J171">
            <v>12</v>
          </cell>
          <cell r="K171">
            <v>12</v>
          </cell>
          <cell r="L171">
            <v>12</v>
          </cell>
          <cell r="M171">
            <v>12</v>
          </cell>
          <cell r="N171">
            <v>12</v>
          </cell>
          <cell r="O171">
            <v>12</v>
          </cell>
          <cell r="P171">
            <v>12</v>
          </cell>
          <cell r="Q171">
            <v>9</v>
          </cell>
          <cell r="R171">
            <v>0</v>
          </cell>
          <cell r="S171">
            <v>0</v>
          </cell>
          <cell r="T171">
            <v>0</v>
          </cell>
          <cell r="U171">
            <v>0</v>
          </cell>
          <cell r="V171">
            <v>0</v>
          </cell>
          <cell r="W171">
            <v>0</v>
          </cell>
          <cell r="X171">
            <v>0</v>
          </cell>
        </row>
        <row r="173">
          <cell r="B173" t="str">
            <v>Exports of goods &amp; nonfactor services</v>
          </cell>
          <cell r="G173">
            <v>360.94979999999998</v>
          </cell>
          <cell r="H173">
            <v>452.70030000000003</v>
          </cell>
          <cell r="I173">
            <v>643.98529999999994</v>
          </cell>
          <cell r="J173">
            <v>806.60540000000015</v>
          </cell>
          <cell r="K173">
            <v>291.8</v>
          </cell>
          <cell r="L173">
            <v>838</v>
          </cell>
          <cell r="M173">
            <v>1019.6999999999999</v>
          </cell>
          <cell r="N173">
            <v>866.16560000000004</v>
          </cell>
          <cell r="O173">
            <v>805.77805074000003</v>
          </cell>
          <cell r="P173">
            <v>824.09240102800004</v>
          </cell>
          <cell r="Q173">
            <v>933.93037543243656</v>
          </cell>
          <cell r="R173">
            <v>1022.6900479100045</v>
          </cell>
          <cell r="S173">
            <v>1120.6259202571448</v>
          </cell>
          <cell r="T173">
            <v>1222.868553618694</v>
          </cell>
          <cell r="U173">
            <v>1332.5962061713492</v>
          </cell>
          <cell r="V173">
            <v>1449.1730930286719</v>
          </cell>
          <cell r="W173">
            <v>1573.529890910487</v>
          </cell>
          <cell r="X173">
            <v>1699.6061579458988</v>
          </cell>
        </row>
        <row r="174">
          <cell r="B174" t="str">
            <v>Paris Club debt relief (percent of GDP)</v>
          </cell>
          <cell r="O174">
            <v>0</v>
          </cell>
          <cell r="P174">
            <v>0</v>
          </cell>
          <cell r="Q174">
            <v>0</v>
          </cell>
          <cell r="R174">
            <v>1.6227252024269205</v>
          </cell>
          <cell r="S174">
            <v>1.5147602760752259</v>
          </cell>
          <cell r="T174">
            <v>1.4183980615589959</v>
          </cell>
          <cell r="U174">
            <v>1.335610499787941</v>
          </cell>
          <cell r="V174">
            <v>1.2500466557497052</v>
          </cell>
          <cell r="W174">
            <v>1.1826326520277304</v>
          </cell>
          <cell r="X174">
            <v>1.2012173036879346</v>
          </cell>
        </row>
        <row r="175">
          <cell r="B175" t="str">
            <v xml:space="preserve">    of which: Interest</v>
          </cell>
          <cell r="O175">
            <v>1.6546023235031277</v>
          </cell>
          <cell r="P175">
            <v>3.0275466441845964</v>
          </cell>
          <cell r="Q175">
            <v>2.871766723842196</v>
          </cell>
          <cell r="R175">
            <v>1.0774876714348183</v>
          </cell>
          <cell r="S175">
            <v>0.82759640053083339</v>
          </cell>
          <cell r="T175">
            <v>0.72878105691184747</v>
          </cell>
          <cell r="U175">
            <v>0.65897290167857547</v>
          </cell>
          <cell r="V175">
            <v>0.59191400701279029</v>
          </cell>
          <cell r="W175">
            <v>0.53059113768119615</v>
          </cell>
          <cell r="X175">
            <v>0.47232168328872631</v>
          </cell>
        </row>
      </sheetData>
      <sheetData sheetId="7" refreshError="1">
        <row r="55">
          <cell r="B55">
            <v>38125.503199999999</v>
          </cell>
          <cell r="G55">
            <v>53168.86</v>
          </cell>
        </row>
        <row r="56">
          <cell r="B56">
            <v>15517.300000000001</v>
          </cell>
          <cell r="G56">
            <v>17605.306</v>
          </cell>
        </row>
        <row r="57">
          <cell r="B57">
            <v>22608.203199999996</v>
          </cell>
          <cell r="G57">
            <v>35563.553999999996</v>
          </cell>
        </row>
        <row r="59">
          <cell r="G59">
            <v>-2</v>
          </cell>
        </row>
        <row r="60">
          <cell r="G60">
            <v>-5.6291390728476776</v>
          </cell>
        </row>
        <row r="61">
          <cell r="G61">
            <v>49.804332946463113</v>
          </cell>
        </row>
        <row r="62">
          <cell r="G62">
            <v>39.457464262399554</v>
          </cell>
        </row>
        <row r="63">
          <cell r="G63">
            <v>-6.9069221701092758</v>
          </cell>
        </row>
        <row r="66">
          <cell r="G66">
            <v>1997</v>
          </cell>
        </row>
        <row r="71">
          <cell r="G71">
            <v>-1.6</v>
          </cell>
        </row>
        <row r="72">
          <cell r="G72">
            <v>-67.158385093167709</v>
          </cell>
        </row>
        <row r="73">
          <cell r="G73">
            <v>-67.683850931677014</v>
          </cell>
        </row>
        <row r="77">
          <cell r="G77">
            <v>3.8</v>
          </cell>
        </row>
        <row r="78">
          <cell r="G78">
            <v>5.7417116227236997</v>
          </cell>
        </row>
        <row r="79">
          <cell r="G79">
            <v>9.7598966643872131</v>
          </cell>
        </row>
        <row r="83">
          <cell r="G83">
            <v>3.4</v>
          </cell>
        </row>
        <row r="84">
          <cell r="G84">
            <v>6.2240425379032738</v>
          </cell>
        </row>
        <row r="85">
          <cell r="G85">
            <v>9.835659984191981</v>
          </cell>
        </row>
        <row r="89">
          <cell r="G89">
            <v>5.0999999999999996</v>
          </cell>
        </row>
        <row r="90">
          <cell r="G90">
            <v>-20.311121196076954</v>
          </cell>
        </row>
        <row r="91">
          <cell r="G91">
            <v>-16.246988377076889</v>
          </cell>
        </row>
        <row r="95">
          <cell r="G95">
            <v>-32.065217391304344</v>
          </cell>
        </row>
        <row r="96">
          <cell r="G96">
            <v>22.623074032318669</v>
          </cell>
        </row>
        <row r="97">
          <cell r="G97">
            <v>-16.696281228044384</v>
          </cell>
        </row>
        <row r="101">
          <cell r="G101">
            <v>-5.6291390728476776</v>
          </cell>
        </row>
        <row r="102">
          <cell r="G102">
            <v>-30.722891566265055</v>
          </cell>
        </row>
        <row r="103">
          <cell r="G103">
            <v>-34.62259634564748</v>
          </cell>
        </row>
        <row r="107">
          <cell r="G107">
            <v>-23.37461300309598</v>
          </cell>
        </row>
        <row r="108">
          <cell r="G108">
            <v>-45.945945945945944</v>
          </cell>
        </row>
        <row r="109">
          <cell r="G109">
            <v>-58.580871893565387</v>
          </cell>
        </row>
        <row r="113">
          <cell r="G113">
            <v>0.3</v>
          </cell>
        </row>
        <row r="118">
          <cell r="G118">
            <v>0.4</v>
          </cell>
        </row>
        <row r="121">
          <cell r="G121">
            <v>0.25345548380911609</v>
          </cell>
        </row>
        <row r="124">
          <cell r="G124">
            <v>1997</v>
          </cell>
        </row>
        <row r="129">
          <cell r="G129">
            <v>0.05</v>
          </cell>
        </row>
        <row r="130">
          <cell r="G130">
            <v>0</v>
          </cell>
        </row>
        <row r="131">
          <cell r="G131">
            <v>-5.0000000000000001E-3</v>
          </cell>
        </row>
        <row r="133">
          <cell r="G133">
            <v>4.4750000000000068E-2</v>
          </cell>
        </row>
        <row r="136">
          <cell r="G136">
            <v>0.3606297526729092</v>
          </cell>
        </row>
        <row r="137">
          <cell r="G137">
            <v>0.34678346377531843</v>
          </cell>
        </row>
        <row r="141">
          <cell r="G141">
            <v>0.13560531344880156</v>
          </cell>
        </row>
        <row r="142">
          <cell r="G142">
            <v>0.16</v>
          </cell>
        </row>
        <row r="143">
          <cell r="G143">
            <v>0.16</v>
          </cell>
        </row>
        <row r="147">
          <cell r="G147">
            <v>2.4540550209803724E-2</v>
          </cell>
        </row>
        <row r="148">
          <cell r="G148">
            <v>0</v>
          </cell>
        </row>
        <row r="149">
          <cell r="G149">
            <v>0.24</v>
          </cell>
        </row>
        <row r="150">
          <cell r="G150">
            <v>0.24</v>
          </cell>
        </row>
        <row r="152">
          <cell r="G152">
            <v>-8.1999999999999993</v>
          </cell>
        </row>
        <row r="156">
          <cell r="G156">
            <v>0.05</v>
          </cell>
        </row>
        <row r="157">
          <cell r="G157">
            <v>0.02</v>
          </cell>
        </row>
        <row r="158">
          <cell r="G158">
            <v>-5.4</v>
          </cell>
        </row>
        <row r="159">
          <cell r="G159">
            <v>1.2219999999999898E-2</v>
          </cell>
        </row>
        <row r="163">
          <cell r="G163">
            <v>2.4540550209803724E-2</v>
          </cell>
        </row>
        <row r="164">
          <cell r="G164">
            <v>0.11</v>
          </cell>
          <cell r="H164">
            <v>1.1100000000000001</v>
          </cell>
          <cell r="I164">
            <v>2.11</v>
          </cell>
          <cell r="J164">
            <v>3.11</v>
          </cell>
        </row>
        <row r="165">
          <cell r="G165">
            <v>0.13454055020980371</v>
          </cell>
          <cell r="H165">
            <v>1.1100000000000001</v>
          </cell>
          <cell r="I165">
            <v>2.11</v>
          </cell>
          <cell r="J165">
            <v>3.11</v>
          </cell>
        </row>
        <row r="167">
          <cell r="G167">
            <v>1997</v>
          </cell>
        </row>
        <row r="171">
          <cell r="B171" t="str">
            <v>= 1.8% of exports</v>
          </cell>
          <cell r="G171" t="str">
            <v>= 2% of fob exports</v>
          </cell>
        </row>
        <row r="175">
          <cell r="G175">
            <v>4.3165484356023853</v>
          </cell>
        </row>
        <row r="176">
          <cell r="G176">
            <v>4</v>
          </cell>
        </row>
        <row r="177">
          <cell r="G177">
            <v>0</v>
          </cell>
        </row>
        <row r="178">
          <cell r="G178">
            <v>3</v>
          </cell>
        </row>
        <row r="179">
          <cell r="G179">
            <v>-5.0000000000000001E-3</v>
          </cell>
        </row>
        <row r="181">
          <cell r="G181">
            <v>7.7749656934243738E-2</v>
          </cell>
        </row>
        <row r="182">
          <cell r="G182">
            <v>3.7949656934243681E-2</v>
          </cell>
        </row>
        <row r="183">
          <cell r="G183">
            <v>2.4999999999999998E-2</v>
          </cell>
        </row>
      </sheetData>
      <sheetData sheetId="8" refreshError="1">
        <row r="2">
          <cell r="B2" t="str">
            <v>Table.  Nicaragua:  Summary Balance of Payments</v>
          </cell>
        </row>
        <row r="4">
          <cell r="B4" t="str">
            <v>(In millions of U.S. dollars)</v>
          </cell>
        </row>
        <row r="6">
          <cell r="B6">
            <v>36185.742696180554</v>
          </cell>
        </row>
        <row r="7">
          <cell r="B7">
            <v>36185.742696180554</v>
          </cell>
          <cell r="C7">
            <v>1990</v>
          </cell>
          <cell r="D7">
            <v>1991</v>
          </cell>
          <cell r="E7">
            <v>1992</v>
          </cell>
          <cell r="F7">
            <v>1993</v>
          </cell>
          <cell r="G7">
            <v>1994</v>
          </cell>
          <cell r="H7">
            <v>1995</v>
          </cell>
          <cell r="I7">
            <v>1996</v>
          </cell>
          <cell r="J7">
            <v>1997</v>
          </cell>
          <cell r="K7">
            <v>1997</v>
          </cell>
          <cell r="L7">
            <v>1998</v>
          </cell>
          <cell r="M7">
            <v>1998</v>
          </cell>
          <cell r="N7">
            <v>1998</v>
          </cell>
          <cell r="O7">
            <v>1998</v>
          </cell>
          <cell r="P7">
            <v>1999</v>
          </cell>
          <cell r="Q7">
            <v>1999</v>
          </cell>
          <cell r="R7">
            <v>1999</v>
          </cell>
          <cell r="S7">
            <v>1999</v>
          </cell>
          <cell r="T7">
            <v>2000</v>
          </cell>
        </row>
        <row r="8">
          <cell r="J8" t="str">
            <v>Orig. Est.</v>
          </cell>
          <cell r="K8" t="str">
            <v>Rev. Est.</v>
          </cell>
          <cell r="L8" t="str">
            <v>Prog.</v>
          </cell>
          <cell r="M8" t="str">
            <v>Brief</v>
          </cell>
          <cell r="N8" t="str">
            <v>Pre-Mitch</v>
          </cell>
          <cell r="O8" t="str">
            <v>Proj.</v>
          </cell>
          <cell r="P8" t="str">
            <v>Prog.</v>
          </cell>
          <cell r="Q8" t="str">
            <v>Brief</v>
          </cell>
          <cell r="R8" t="str">
            <v>Pre-Mitch</v>
          </cell>
          <cell r="S8" t="str">
            <v>Post-Mitch</v>
          </cell>
          <cell r="T8" t="str">
            <v>Prog.</v>
          </cell>
        </row>
        <row r="11">
          <cell r="B11" t="str">
            <v>Current account</v>
          </cell>
          <cell r="C11">
            <v>-556.20000000000027</v>
          </cell>
          <cell r="D11">
            <v>-843.30000000000007</v>
          </cell>
          <cell r="E11">
            <v>-1089.2</v>
          </cell>
          <cell r="F11">
            <v>-876.95020000000011</v>
          </cell>
          <cell r="G11">
            <v>-961.40322999999989</v>
          </cell>
          <cell r="H11">
            <v>-695.31470000000002</v>
          </cell>
          <cell r="I11">
            <v>-638.79459999999995</v>
          </cell>
          <cell r="J11">
            <v>-540.39764377554252</v>
          </cell>
          <cell r="K11">
            <v>-644.77726000000018</v>
          </cell>
          <cell r="L11">
            <v>-490.74724451895543</v>
          </cell>
          <cell r="M11">
            <v>-615.45501669999976</v>
          </cell>
          <cell r="N11">
            <v>-600.42587765999997</v>
          </cell>
          <cell r="O11">
            <v>-661.03351306000013</v>
          </cell>
          <cell r="P11">
            <v>-431.46860262763175</v>
          </cell>
          <cell r="Q11">
            <v>-532.25747916496698</v>
          </cell>
          <cell r="R11">
            <v>-527.24091709313007</v>
          </cell>
          <cell r="S11">
            <v>-707.89881517200001</v>
          </cell>
          <cell r="T11">
            <v>-419.77925812832569</v>
          </cell>
        </row>
        <row r="12">
          <cell r="B12" t="str">
            <v>Excluding interest obligations</v>
          </cell>
          <cell r="C12">
            <v>-322.90000000000026</v>
          </cell>
          <cell r="D12">
            <v>-470.30000000000007</v>
          </cell>
          <cell r="E12">
            <v>-599.5</v>
          </cell>
          <cell r="F12">
            <v>-464.95020000000011</v>
          </cell>
          <cell r="G12">
            <v>-423.07949999999994</v>
          </cell>
          <cell r="H12">
            <v>-358.91470000000004</v>
          </cell>
          <cell r="I12">
            <v>-349.99459999999993</v>
          </cell>
          <cell r="J12">
            <v>-385.41294377554254</v>
          </cell>
          <cell r="K12">
            <v>-433.57226000000014</v>
          </cell>
          <cell r="L12">
            <v>-335.9282295047596</v>
          </cell>
          <cell r="M12">
            <v>-427.05501669999978</v>
          </cell>
          <cell r="N12">
            <v>-416.82587765999995</v>
          </cell>
          <cell r="O12">
            <v>-476.73351306000012</v>
          </cell>
          <cell r="P12">
            <v>-266.95941810564011</v>
          </cell>
          <cell r="Q12">
            <v>-342.45747916496697</v>
          </cell>
          <cell r="R12">
            <v>-345.64091709313004</v>
          </cell>
          <cell r="S12">
            <v>-526.09881517200006</v>
          </cell>
          <cell r="T12">
            <v>-258.62724279493398</v>
          </cell>
        </row>
        <row r="13">
          <cell r="B13" t="str">
            <v xml:space="preserve">Trade balance </v>
          </cell>
          <cell r="C13">
            <v>-236.8</v>
          </cell>
          <cell r="D13">
            <v>-396.30000000000007</v>
          </cell>
          <cell r="E13">
            <v>-547.79999999999995</v>
          </cell>
          <cell r="F13">
            <v>-402.75020000000006</v>
          </cell>
          <cell r="G13">
            <v>-432.49970000000002</v>
          </cell>
          <cell r="H13">
            <v>-370.71470000000011</v>
          </cell>
          <cell r="I13">
            <v>-379.79459999999995</v>
          </cell>
          <cell r="J13">
            <v>-443.56161292678553</v>
          </cell>
          <cell r="K13">
            <v>-530.67226000000016</v>
          </cell>
          <cell r="L13">
            <v>-432.76827878047834</v>
          </cell>
          <cell r="M13">
            <v>-565.38209159999974</v>
          </cell>
          <cell r="N13">
            <v>-557.27099480000004</v>
          </cell>
          <cell r="O13">
            <v>-637.22144720000006</v>
          </cell>
          <cell r="P13">
            <v>-412.4168859294607</v>
          </cell>
          <cell r="Q13">
            <v>-509.07817428496696</v>
          </cell>
          <cell r="R13">
            <v>-525.78104970513004</v>
          </cell>
          <cell r="S13">
            <v>-757.7254044</v>
          </cell>
          <cell r="T13">
            <v>-427.90355594767016</v>
          </cell>
        </row>
        <row r="14">
          <cell r="B14" t="str">
            <v xml:space="preserve">    Exports, f.o.b.  </v>
          </cell>
          <cell r="C14">
            <v>330.59999999999997</v>
          </cell>
          <cell r="D14">
            <v>272.39999999999998</v>
          </cell>
          <cell r="E14">
            <v>223.09999999999997</v>
          </cell>
          <cell r="F14">
            <v>266.94979999999998</v>
          </cell>
          <cell r="G14">
            <v>351.20030000000003</v>
          </cell>
          <cell r="H14">
            <v>526.38529999999992</v>
          </cell>
          <cell r="I14">
            <v>669.9054000000001</v>
          </cell>
          <cell r="J14">
            <v>791.17038530927721</v>
          </cell>
          <cell r="K14">
            <v>703.56560000000002</v>
          </cell>
          <cell r="L14">
            <v>923.931196701727</v>
          </cell>
          <cell r="M14">
            <v>689.75374499999998</v>
          </cell>
          <cell r="N14">
            <v>667.25585699999999</v>
          </cell>
          <cell r="O14">
            <v>616.74318700000003</v>
          </cell>
          <cell r="P14">
            <v>1006.8529695093814</v>
          </cell>
          <cell r="Q14">
            <v>728.819524</v>
          </cell>
          <cell r="R14">
            <v>684.79139859999987</v>
          </cell>
          <cell r="S14">
            <v>601.07098140000005</v>
          </cell>
          <cell r="T14">
            <v>1087.2652826559893</v>
          </cell>
        </row>
        <row r="15">
          <cell r="B15" t="str">
            <v xml:space="preserve">          Re-exports 1/</v>
          </cell>
          <cell r="G15">
            <v>18.8276</v>
          </cell>
          <cell r="H15">
            <v>62.881799999999998</v>
          </cell>
          <cell r="I15">
            <v>145.22020000000001</v>
          </cell>
          <cell r="J15" t="str">
            <v>...</v>
          </cell>
          <cell r="K15">
            <v>56.27</v>
          </cell>
        </row>
        <row r="16">
          <cell r="B16" t="str">
            <v xml:space="preserve">    Imports, f.o.b. </v>
          </cell>
          <cell r="C16">
            <v>-567.4</v>
          </cell>
          <cell r="D16">
            <v>-668.7</v>
          </cell>
          <cell r="E16">
            <v>-770.9</v>
          </cell>
          <cell r="F16">
            <v>-669.7</v>
          </cell>
          <cell r="G16">
            <v>-783.7</v>
          </cell>
          <cell r="H16">
            <v>-897.1</v>
          </cell>
          <cell r="I16">
            <v>-1049.7</v>
          </cell>
          <cell r="J16">
            <v>-1234.7319982360627</v>
          </cell>
          <cell r="K16">
            <v>-1234.2378600000002</v>
          </cell>
          <cell r="L16">
            <v>-1356.6994754822053</v>
          </cell>
          <cell r="M16">
            <v>-1255.1358365999997</v>
          </cell>
          <cell r="N16">
            <v>-1224.5268518</v>
          </cell>
          <cell r="O16">
            <v>-1253.9646342000001</v>
          </cell>
          <cell r="P16">
            <v>-1419.2698554388421</v>
          </cell>
          <cell r="Q16">
            <v>-1237.897698284967</v>
          </cell>
          <cell r="R16">
            <v>-1210.5724483051299</v>
          </cell>
          <cell r="S16">
            <v>-1358.7963858000001</v>
          </cell>
          <cell r="T16">
            <v>-1515.1688386036594</v>
          </cell>
        </row>
        <row r="18">
          <cell r="B18" t="str">
            <v>Nonfactor services (net)</v>
          </cell>
          <cell r="C18">
            <v>-97.900000000000134</v>
          </cell>
          <cell r="D18">
            <v>-96.100000000000065</v>
          </cell>
          <cell r="E18">
            <v>-63.200000000000145</v>
          </cell>
          <cell r="F18">
            <v>-97.599999999999966</v>
          </cell>
          <cell r="G18">
            <v>-67.279799999999966</v>
          </cell>
          <cell r="H18">
            <v>-100.4</v>
          </cell>
          <cell r="I18">
            <v>-110.70000000000002</v>
          </cell>
          <cell r="J18">
            <v>-101.81221804452423</v>
          </cell>
          <cell r="K18">
            <v>-74.500000000000028</v>
          </cell>
          <cell r="L18">
            <v>-101.56341355877996</v>
          </cell>
          <cell r="M18">
            <v>-63.104925100000031</v>
          </cell>
          <cell r="N18">
            <v>-63.354882860000032</v>
          </cell>
          <cell r="O18">
            <v>-67.312065860000018</v>
          </cell>
          <cell r="P18">
            <v>-88.412898077771615</v>
          </cell>
          <cell r="Q18">
            <v>-65.523609520000065</v>
          </cell>
          <cell r="R18">
            <v>-44.004172027999999</v>
          </cell>
          <cell r="S18">
            <v>-50.373410772000057</v>
          </cell>
          <cell r="T18">
            <v>-93.877880630732363</v>
          </cell>
        </row>
        <row r="19">
          <cell r="B19" t="str">
            <v xml:space="preserve">    Receipts</v>
          </cell>
          <cell r="C19">
            <v>59.8</v>
          </cell>
          <cell r="D19">
            <v>77.8</v>
          </cell>
          <cell r="E19">
            <v>86.2</v>
          </cell>
          <cell r="F19">
            <v>94</v>
          </cell>
          <cell r="G19">
            <v>101.5</v>
          </cell>
          <cell r="H19">
            <v>117.6</v>
          </cell>
          <cell r="I19">
            <v>136.69999999999999</v>
          </cell>
          <cell r="J19">
            <v>144.92461941539511</v>
          </cell>
          <cell r="K19">
            <v>162.6</v>
          </cell>
          <cell r="L19">
            <v>166.57350817234735</v>
          </cell>
          <cell r="M19">
            <v>190.49507489999999</v>
          </cell>
          <cell r="N19">
            <v>190.04511713999997</v>
          </cell>
          <cell r="O19">
            <v>189.03486373999999</v>
          </cell>
          <cell r="P19">
            <v>188.35847901421596</v>
          </cell>
          <cell r="Q19">
            <v>215.67639047999998</v>
          </cell>
          <cell r="R19">
            <v>224.69582797199999</v>
          </cell>
          <cell r="S19">
            <v>223.02141962799999</v>
          </cell>
          <cell r="T19">
            <v>203.86104977244423</v>
          </cell>
        </row>
        <row r="20">
          <cell r="B20" t="str">
            <v xml:space="preserve">    Payments</v>
          </cell>
          <cell r="C20">
            <v>-157.70000000000013</v>
          </cell>
          <cell r="D20">
            <v>-173.90000000000006</v>
          </cell>
          <cell r="E20">
            <v>-149.40000000000015</v>
          </cell>
          <cell r="F20">
            <v>-191.59999999999997</v>
          </cell>
          <cell r="G20">
            <v>-168.77979999999997</v>
          </cell>
          <cell r="H20">
            <v>-218</v>
          </cell>
          <cell r="I20">
            <v>-247.4</v>
          </cell>
          <cell r="J20">
            <v>-246.73683745991934</v>
          </cell>
          <cell r="K20">
            <v>-237.10000000000002</v>
          </cell>
          <cell r="L20">
            <v>-268.1369217311273</v>
          </cell>
          <cell r="M20">
            <v>-253.6</v>
          </cell>
          <cell r="N20">
            <v>-253.4</v>
          </cell>
          <cell r="O20">
            <v>-256.34692960000001</v>
          </cell>
          <cell r="P20">
            <v>-276.77137709198757</v>
          </cell>
          <cell r="Q20">
            <v>-281.2</v>
          </cell>
          <cell r="R20">
            <v>-268.7</v>
          </cell>
          <cell r="S20">
            <v>-273.39483040000005</v>
          </cell>
          <cell r="T20">
            <v>-297.7389304031766</v>
          </cell>
        </row>
        <row r="22">
          <cell r="B22" t="str">
            <v>Official interest obligations</v>
          </cell>
          <cell r="C22">
            <v>-233.3</v>
          </cell>
          <cell r="D22">
            <v>-373</v>
          </cell>
          <cell r="E22">
            <v>-489.7</v>
          </cell>
          <cell r="F22">
            <v>-412</v>
          </cell>
          <cell r="G22">
            <v>-538.32372999999995</v>
          </cell>
          <cell r="H22">
            <v>-336.4</v>
          </cell>
          <cell r="I22">
            <v>-288.8</v>
          </cell>
          <cell r="J22">
            <v>-154.98469999999998</v>
          </cell>
          <cell r="K22">
            <v>-211.20500000000001</v>
          </cell>
          <cell r="L22">
            <v>-154.81901501419583</v>
          </cell>
          <cell r="M22">
            <v>-188.4</v>
          </cell>
          <cell r="N22">
            <v>-183.6</v>
          </cell>
          <cell r="O22">
            <v>-184.3</v>
          </cell>
          <cell r="P22">
            <v>-164.50918452199167</v>
          </cell>
          <cell r="Q22">
            <v>-189.8</v>
          </cell>
          <cell r="R22">
            <v>-181.6</v>
          </cell>
          <cell r="S22">
            <v>-181.79999999999998</v>
          </cell>
          <cell r="T22">
            <v>-161.15201533339169</v>
          </cell>
        </row>
        <row r="23">
          <cell r="B23" t="str">
            <v>Other current transactions (net)</v>
          </cell>
          <cell r="C23">
            <v>11.799999999999999</v>
          </cell>
          <cell r="D23">
            <v>22.1</v>
          </cell>
          <cell r="E23">
            <v>11.5</v>
          </cell>
          <cell r="F23">
            <v>35.4</v>
          </cell>
          <cell r="G23">
            <v>76.7</v>
          </cell>
          <cell r="H23">
            <v>112.2</v>
          </cell>
          <cell r="I23">
            <v>140.5</v>
          </cell>
          <cell r="J23">
            <v>159.96088719576716</v>
          </cell>
          <cell r="K23">
            <v>171.6</v>
          </cell>
          <cell r="L23">
            <v>198.40346283449875</v>
          </cell>
          <cell r="M23">
            <v>201.43200000000002</v>
          </cell>
          <cell r="N23">
            <v>203.8</v>
          </cell>
          <cell r="O23">
            <v>227.8</v>
          </cell>
          <cell r="P23">
            <v>233.87036590159221</v>
          </cell>
          <cell r="Q23">
            <v>232.14430464000003</v>
          </cell>
          <cell r="R23">
            <v>224.14430464</v>
          </cell>
          <cell r="S23">
            <v>282</v>
          </cell>
          <cell r="T23">
            <v>263.15419378346843</v>
          </cell>
        </row>
        <row r="24">
          <cell r="B24" t="str">
            <v xml:space="preserve">  Factor services (receipts)</v>
          </cell>
          <cell r="C24">
            <v>11.799999999999999</v>
          </cell>
          <cell r="D24">
            <v>10.1</v>
          </cell>
          <cell r="E24">
            <v>7.5</v>
          </cell>
          <cell r="F24">
            <v>5.4</v>
          </cell>
          <cell r="G24">
            <v>6.7</v>
          </cell>
          <cell r="H24">
            <v>7.2</v>
          </cell>
          <cell r="I24">
            <v>10.5</v>
          </cell>
          <cell r="J24">
            <v>16.855767195767196</v>
          </cell>
          <cell r="K24">
            <v>14.7</v>
          </cell>
          <cell r="L24">
            <v>21.1639308024988</v>
          </cell>
          <cell r="M24">
            <v>19.5</v>
          </cell>
          <cell r="N24">
            <v>19.5</v>
          </cell>
          <cell r="O24">
            <v>19.5</v>
          </cell>
          <cell r="P24">
            <v>23.800253300997035</v>
          </cell>
          <cell r="Q24">
            <v>22</v>
          </cell>
          <cell r="R24">
            <v>22</v>
          </cell>
          <cell r="S24">
            <v>22</v>
          </cell>
          <cell r="T24">
            <v>26.463900280779374</v>
          </cell>
        </row>
        <row r="25">
          <cell r="B25" t="str">
            <v xml:space="preserve">  Noninterest factor services (payments)</v>
          </cell>
          <cell r="C25">
            <v>0</v>
          </cell>
          <cell r="D25">
            <v>-12</v>
          </cell>
          <cell r="E25">
            <v>-12</v>
          </cell>
          <cell r="F25">
            <v>-10</v>
          </cell>
          <cell r="G25">
            <v>-10</v>
          </cell>
          <cell r="H25">
            <v>-15</v>
          </cell>
          <cell r="I25">
            <v>-22</v>
          </cell>
          <cell r="J25">
            <v>-20.988</v>
          </cell>
          <cell r="K25">
            <v>-23.1</v>
          </cell>
          <cell r="L25">
            <v>-20.673179999999999</v>
          </cell>
          <cell r="M25">
            <v>-23.7</v>
          </cell>
          <cell r="N25">
            <v>-23.7</v>
          </cell>
          <cell r="O25">
            <v>-23.7</v>
          </cell>
          <cell r="P25">
            <v>-21.210682679999998</v>
          </cell>
          <cell r="Q25">
            <v>-25</v>
          </cell>
          <cell r="R25">
            <v>-25</v>
          </cell>
          <cell r="S25">
            <v>-25</v>
          </cell>
          <cell r="T25">
            <v>-21.719739064319999</v>
          </cell>
        </row>
        <row r="26">
          <cell r="B26" t="str">
            <v xml:space="preserve">  Private transfers  </v>
          </cell>
          <cell r="C26">
            <v>0</v>
          </cell>
          <cell r="D26">
            <v>24</v>
          </cell>
          <cell r="E26">
            <v>16</v>
          </cell>
          <cell r="F26">
            <v>40</v>
          </cell>
          <cell r="G26">
            <v>80</v>
          </cell>
          <cell r="H26">
            <v>120</v>
          </cell>
          <cell r="I26">
            <v>152</v>
          </cell>
          <cell r="J26">
            <v>164.09311999999997</v>
          </cell>
          <cell r="K26">
            <v>180</v>
          </cell>
          <cell r="L26">
            <v>197.91271203199994</v>
          </cell>
          <cell r="M26">
            <v>205.63200000000001</v>
          </cell>
          <cell r="N26">
            <v>208</v>
          </cell>
          <cell r="O26">
            <v>232</v>
          </cell>
          <cell r="P26">
            <v>231.28079528059516</v>
          </cell>
          <cell r="Q26">
            <v>235.14430464000003</v>
          </cell>
          <cell r="R26">
            <v>227.14430464</v>
          </cell>
          <cell r="S26">
            <v>285</v>
          </cell>
          <cell r="T26">
            <v>258.41003256700901</v>
          </cell>
        </row>
        <row r="28">
          <cell r="B28" t="str">
            <v>Capital account</v>
          </cell>
          <cell r="C28">
            <v>-234.89999999999964</v>
          </cell>
          <cell r="D28">
            <v>17.10000000000025</v>
          </cell>
          <cell r="E28">
            <v>-62.89999999999975</v>
          </cell>
          <cell r="F28">
            <v>-94.449799999999811</v>
          </cell>
          <cell r="G28">
            <v>-285.4967700000002</v>
          </cell>
          <cell r="H28">
            <v>20.314700000000471</v>
          </cell>
          <cell r="I28">
            <v>105.69459999999913</v>
          </cell>
          <cell r="J28">
            <v>432.16084377554256</v>
          </cell>
          <cell r="K28">
            <v>522.07226000000014</v>
          </cell>
          <cell r="L28">
            <v>492.45301875611119</v>
          </cell>
          <cell r="M28">
            <v>488.03490566037738</v>
          </cell>
          <cell r="N28">
            <v>484.59999999999997</v>
          </cell>
          <cell r="O28">
            <v>505.23351306000012</v>
          </cell>
          <cell r="P28">
            <v>394.31935443286238</v>
          </cell>
          <cell r="Q28">
            <v>498.77799999999991</v>
          </cell>
          <cell r="R28">
            <v>512.07799999999997</v>
          </cell>
          <cell r="S28">
            <v>606.46517309594026</v>
          </cell>
          <cell r="T28">
            <v>397.22003239381729</v>
          </cell>
        </row>
        <row r="29">
          <cell r="B29" t="str">
            <v>Official (net)</v>
          </cell>
          <cell r="C29">
            <v>-23.600000000000023</v>
          </cell>
          <cell r="D29">
            <v>74.600000000000136</v>
          </cell>
          <cell r="E29">
            <v>-37.899999999999977</v>
          </cell>
          <cell r="F29">
            <v>-162.00000000000006</v>
          </cell>
          <cell r="G29">
            <v>-436.92999999999995</v>
          </cell>
          <cell r="H29">
            <v>-139.48000000000002</v>
          </cell>
          <cell r="I29">
            <v>11.299999999999955</v>
          </cell>
          <cell r="J29">
            <v>164.64789999999999</v>
          </cell>
          <cell r="K29">
            <v>163</v>
          </cell>
          <cell r="L29">
            <v>324.94189999999998</v>
          </cell>
          <cell r="M29">
            <v>297.39999999999998</v>
          </cell>
          <cell r="N29">
            <v>289.89999999999998</v>
          </cell>
          <cell r="O29">
            <v>300.10000000000002</v>
          </cell>
          <cell r="P29">
            <v>170.30799999999999</v>
          </cell>
          <cell r="Q29">
            <v>281.17799999999994</v>
          </cell>
          <cell r="R29">
            <v>288.07800000000003</v>
          </cell>
          <cell r="S29">
            <v>370.75200000000007</v>
          </cell>
          <cell r="T29">
            <v>182.93199999999999</v>
          </cell>
        </row>
        <row r="30">
          <cell r="B30" t="str">
            <v xml:space="preserve">    Official transfers 2/ </v>
          </cell>
          <cell r="C30">
            <v>201.6</v>
          </cell>
          <cell r="D30">
            <v>482.5</v>
          </cell>
          <cell r="E30">
            <v>310.89999999999998</v>
          </cell>
          <cell r="F30">
            <v>242.7</v>
          </cell>
          <cell r="G30">
            <v>245.4</v>
          </cell>
          <cell r="H30">
            <v>177</v>
          </cell>
          <cell r="I30">
            <v>246.7</v>
          </cell>
          <cell r="J30">
            <v>173.7</v>
          </cell>
          <cell r="K30">
            <v>192</v>
          </cell>
          <cell r="L30">
            <v>146.9</v>
          </cell>
          <cell r="M30">
            <v>190.2</v>
          </cell>
          <cell r="N30">
            <v>194</v>
          </cell>
          <cell r="O30">
            <v>215.5</v>
          </cell>
          <cell r="P30">
            <v>143.1</v>
          </cell>
          <cell r="Q30">
            <v>206.7</v>
          </cell>
          <cell r="R30">
            <v>212.7</v>
          </cell>
          <cell r="S30">
            <v>214.60000000000002</v>
          </cell>
          <cell r="T30">
            <v>156.69999999999999</v>
          </cell>
        </row>
        <row r="31">
          <cell r="B31" t="str">
            <v xml:space="preserve">        Public sector consolidated</v>
          </cell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 t="str">
            <v>...</v>
          </cell>
          <cell r="H31">
            <v>114.7</v>
          </cell>
          <cell r="I31">
            <v>167.89999999999998</v>
          </cell>
          <cell r="J31">
            <v>101.5</v>
          </cell>
          <cell r="K31">
            <v>105.9</v>
          </cell>
          <cell r="L31">
            <v>107</v>
          </cell>
          <cell r="M31">
            <v>89.4</v>
          </cell>
          <cell r="N31">
            <v>93</v>
          </cell>
          <cell r="O31">
            <v>102.4</v>
          </cell>
          <cell r="P31">
            <v>103</v>
          </cell>
          <cell r="Q31">
            <v>96.7</v>
          </cell>
          <cell r="R31">
            <v>102.7</v>
          </cell>
          <cell r="S31">
            <v>104.2</v>
          </cell>
          <cell r="T31">
            <v>117</v>
          </cell>
        </row>
        <row r="32">
          <cell r="B32" t="str">
            <v xml:space="preserve">        Other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 t="str">
            <v>...</v>
          </cell>
          <cell r="H32">
            <v>62.3</v>
          </cell>
          <cell r="I32">
            <v>78.8</v>
          </cell>
          <cell r="J32">
            <v>72.2</v>
          </cell>
          <cell r="K32">
            <v>86.1</v>
          </cell>
          <cell r="L32">
            <v>40</v>
          </cell>
          <cell r="M32">
            <v>100.8</v>
          </cell>
          <cell r="N32">
            <v>101</v>
          </cell>
          <cell r="O32">
            <v>113.1</v>
          </cell>
          <cell r="P32">
            <v>40</v>
          </cell>
          <cell r="Q32">
            <v>110</v>
          </cell>
          <cell r="R32">
            <v>110</v>
          </cell>
          <cell r="S32">
            <v>110.4</v>
          </cell>
          <cell r="T32">
            <v>40</v>
          </cell>
        </row>
        <row r="33">
          <cell r="B33" t="str">
            <v xml:space="preserve">    Disbursements</v>
          </cell>
          <cell r="C33">
            <v>220.8</v>
          </cell>
          <cell r="D33">
            <v>345.40000000000003</v>
          </cell>
          <cell r="E33">
            <v>404.3</v>
          </cell>
          <cell r="F33">
            <v>157</v>
          </cell>
          <cell r="G33">
            <v>337.90000000000003</v>
          </cell>
          <cell r="H33">
            <v>244</v>
          </cell>
          <cell r="I33">
            <v>215.39999999999998</v>
          </cell>
          <cell r="J33">
            <v>214.8</v>
          </cell>
          <cell r="K33">
            <v>204.7</v>
          </cell>
          <cell r="L33">
            <v>351.1</v>
          </cell>
          <cell r="M33">
            <v>293.5</v>
          </cell>
          <cell r="N33">
            <v>279</v>
          </cell>
          <cell r="O33">
            <v>267.70000000000005</v>
          </cell>
          <cell r="P33">
            <v>201</v>
          </cell>
          <cell r="Q33">
            <v>258.89999999999998</v>
          </cell>
          <cell r="R33">
            <v>249.4</v>
          </cell>
          <cell r="S33">
            <v>330.3</v>
          </cell>
          <cell r="T33">
            <v>195.2</v>
          </cell>
        </row>
        <row r="34">
          <cell r="B34" t="str">
            <v xml:space="preserve">    Amortization</v>
          </cell>
          <cell r="C34">
            <v>-446</v>
          </cell>
          <cell r="D34">
            <v>-753.3</v>
          </cell>
          <cell r="E34">
            <v>-753.1</v>
          </cell>
          <cell r="F34">
            <v>-561.70000000000005</v>
          </cell>
          <cell r="G34">
            <v>-1020.23</v>
          </cell>
          <cell r="H34">
            <v>-560.48</v>
          </cell>
          <cell r="I34">
            <v>-450.8</v>
          </cell>
          <cell r="J34">
            <v>-223.85210000000001</v>
          </cell>
          <cell r="K34">
            <v>-233.7</v>
          </cell>
          <cell r="L34">
            <v>-173.05810000000002</v>
          </cell>
          <cell r="M34">
            <v>-186.3</v>
          </cell>
          <cell r="N34">
            <v>-183.1</v>
          </cell>
          <cell r="O34">
            <v>-183.1</v>
          </cell>
          <cell r="P34">
            <v>-173.792</v>
          </cell>
          <cell r="Q34">
            <v>-184.42200000000003</v>
          </cell>
          <cell r="R34">
            <v>-174.02199999999999</v>
          </cell>
          <cell r="S34">
            <v>-174.14800000000002</v>
          </cell>
          <cell r="T34">
            <v>-168.96800000000002</v>
          </cell>
        </row>
        <row r="36">
          <cell r="B36" t="str">
            <v xml:space="preserve">Other Capital   </v>
          </cell>
          <cell r="C36">
            <v>-211.29999999999961</v>
          </cell>
          <cell r="D36">
            <v>-57.499999999999886</v>
          </cell>
          <cell r="E36">
            <v>-24.999999999999773</v>
          </cell>
          <cell r="F36">
            <v>67.550200000000245</v>
          </cell>
          <cell r="G36">
            <v>151.43322999999975</v>
          </cell>
          <cell r="H36">
            <v>159.79470000000049</v>
          </cell>
          <cell r="I36">
            <v>94.394599999999173</v>
          </cell>
          <cell r="J36">
            <v>267.51294377554302</v>
          </cell>
          <cell r="K36">
            <v>359.0722600000002</v>
          </cell>
          <cell r="L36">
            <v>167.51111875611099</v>
          </cell>
          <cell r="M36">
            <v>190.63490566037737</v>
          </cell>
          <cell r="N36">
            <v>194.7</v>
          </cell>
          <cell r="O36">
            <v>205.1335130600001</v>
          </cell>
          <cell r="P36">
            <v>224.01135443286199</v>
          </cell>
          <cell r="Q36">
            <v>217.6</v>
          </cell>
          <cell r="R36">
            <v>224</v>
          </cell>
          <cell r="S36">
            <v>235.71317309594019</v>
          </cell>
          <cell r="T36">
            <v>214.28803239381699</v>
          </cell>
        </row>
        <row r="37">
          <cell r="B37" t="str">
            <v xml:space="preserve">      Foreign direct investment</v>
          </cell>
          <cell r="C37">
            <v>0</v>
          </cell>
          <cell r="D37">
            <v>0</v>
          </cell>
          <cell r="E37">
            <v>12</v>
          </cell>
          <cell r="F37">
            <v>38.799999999999997</v>
          </cell>
          <cell r="G37">
            <v>40</v>
          </cell>
          <cell r="H37">
            <v>75.400000000000006</v>
          </cell>
          <cell r="I37">
            <v>97</v>
          </cell>
          <cell r="J37">
            <v>87.080708200294339</v>
          </cell>
          <cell r="K37">
            <v>173.1</v>
          </cell>
          <cell r="L37">
            <v>91.140759074610131</v>
          </cell>
          <cell r="M37">
            <v>183.7</v>
          </cell>
          <cell r="N37">
            <v>183.7</v>
          </cell>
          <cell r="O37">
            <v>184</v>
          </cell>
          <cell r="P37">
            <v>96.239945805319806</v>
          </cell>
          <cell r="Q37">
            <v>175</v>
          </cell>
          <cell r="R37">
            <v>184</v>
          </cell>
          <cell r="S37">
            <v>190</v>
          </cell>
          <cell r="T37">
            <v>101.92871936450682</v>
          </cell>
        </row>
        <row r="38">
          <cell r="B38" t="str">
            <v xml:space="preserve">      Export pre-financing</v>
          </cell>
          <cell r="C38">
            <v>0</v>
          </cell>
          <cell r="D38">
            <v>33.6</v>
          </cell>
          <cell r="E38">
            <v>0.60000000000000142</v>
          </cell>
          <cell r="F38">
            <v>4.4999999999999964</v>
          </cell>
          <cell r="G38">
            <v>28.1</v>
          </cell>
          <cell r="H38">
            <v>31.099999999999994</v>
          </cell>
          <cell r="I38">
            <v>55.700000000000017</v>
          </cell>
          <cell r="J38">
            <v>47.044689622184364</v>
          </cell>
          <cell r="K38">
            <v>42.699999999999989</v>
          </cell>
          <cell r="L38">
            <v>54.938932483038741</v>
          </cell>
          <cell r="M38">
            <v>60</v>
          </cell>
          <cell r="N38">
            <v>60</v>
          </cell>
          <cell r="O38">
            <v>59.800000000000011</v>
          </cell>
          <cell r="P38">
            <v>59.869639113485277</v>
          </cell>
          <cell r="Q38">
            <v>50</v>
          </cell>
          <cell r="R38">
            <v>40</v>
          </cell>
          <cell r="S38">
            <v>50</v>
          </cell>
          <cell r="T38">
            <v>64.651127885091995</v>
          </cell>
        </row>
        <row r="39">
          <cell r="B39" t="str">
            <v xml:space="preserve">      Commercial banks</v>
          </cell>
          <cell r="C39">
            <v>0</v>
          </cell>
          <cell r="D39">
            <v>0</v>
          </cell>
          <cell r="E39">
            <v>0</v>
          </cell>
          <cell r="F39">
            <v>-3.2</v>
          </cell>
          <cell r="G39">
            <v>0</v>
          </cell>
          <cell r="H39">
            <v>-16.7</v>
          </cell>
          <cell r="I39">
            <v>-41.312796208530806</v>
          </cell>
          <cell r="J39">
            <v>-29</v>
          </cell>
          <cell r="K39">
            <v>-39.440211640211643</v>
          </cell>
          <cell r="L39">
            <v>-37</v>
          </cell>
          <cell r="M39">
            <v>-36.1</v>
          </cell>
          <cell r="N39">
            <v>0</v>
          </cell>
          <cell r="O39">
            <v>-2.8922495274102289E-2</v>
          </cell>
          <cell r="P39">
            <v>-43</v>
          </cell>
          <cell r="Q39">
            <v>-27.4</v>
          </cell>
          <cell r="R39">
            <v>-13</v>
          </cell>
          <cell r="S39">
            <v>-18.174683544303797</v>
          </cell>
          <cell r="T39">
            <v>-46</v>
          </cell>
        </row>
        <row r="40">
          <cell r="B40" t="str">
            <v xml:space="preserve">      CENIs</v>
          </cell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11.924941176470588</v>
          </cell>
          <cell r="J40">
            <v>81.142857142857153</v>
          </cell>
          <cell r="K40">
            <v>81.142857142857153</v>
          </cell>
          <cell r="L40">
            <v>-53.368572801537731</v>
          </cell>
          <cell r="M40">
            <v>-3.9650943396226457</v>
          </cell>
          <cell r="N40">
            <v>-54</v>
          </cell>
          <cell r="O40">
            <v>-54.232084102873671</v>
          </cell>
          <cell r="P40">
            <v>-0.89823048594269295</v>
          </cell>
          <cell r="Q40">
            <v>0</v>
          </cell>
          <cell r="R40">
            <v>-7</v>
          </cell>
          <cell r="S40">
            <v>-6.1121433597560006</v>
          </cell>
          <cell r="T40">
            <v>-15.391814855781503</v>
          </cell>
        </row>
        <row r="41">
          <cell r="B41" t="str">
            <v xml:space="preserve">      Other 3/</v>
          </cell>
          <cell r="C41">
            <v>0</v>
          </cell>
          <cell r="D41">
            <v>56.2</v>
          </cell>
          <cell r="E41">
            <v>-44.7</v>
          </cell>
          <cell r="F41">
            <v>-113.6</v>
          </cell>
          <cell r="G41">
            <v>3.7</v>
          </cell>
          <cell r="H41">
            <v>4.6000000000000014</v>
          </cell>
          <cell r="I41">
            <v>1.6800000000000033</v>
          </cell>
          <cell r="J41">
            <v>0</v>
          </cell>
          <cell r="K41">
            <v>24.8</v>
          </cell>
          <cell r="L41">
            <v>111.80000000000001</v>
          </cell>
          <cell r="M41">
            <v>30</v>
          </cell>
          <cell r="N41">
            <v>30</v>
          </cell>
          <cell r="O41">
            <v>30</v>
          </cell>
          <cell r="P41">
            <v>111.80000000000001</v>
          </cell>
          <cell r="Q41">
            <v>20</v>
          </cell>
          <cell r="R41">
            <v>20</v>
          </cell>
          <cell r="S41">
            <v>20</v>
          </cell>
          <cell r="T41">
            <v>109.1</v>
          </cell>
        </row>
        <row r="42">
          <cell r="B42" t="str">
            <v xml:space="preserve">      Errors and omissions</v>
          </cell>
          <cell r="C42">
            <v>-211.29999999999961</v>
          </cell>
          <cell r="D42">
            <v>-147.2999999999999</v>
          </cell>
          <cell r="E42">
            <v>7.1000000000002217</v>
          </cell>
          <cell r="F42">
            <v>141.05020000000025</v>
          </cell>
          <cell r="G42">
            <v>79.633229999999742</v>
          </cell>
          <cell r="H42">
            <v>65.394700000000483</v>
          </cell>
          <cell r="I42">
            <v>-30.597544967940621</v>
          </cell>
          <cell r="J42">
            <v>81.244688810206995</v>
          </cell>
          <cell r="K42">
            <v>76.769614497354667</v>
          </cell>
          <cell r="L42">
            <v>0</v>
          </cell>
          <cell r="M42">
            <v>-43</v>
          </cell>
          <cell r="N42">
            <v>-25</v>
          </cell>
          <cell r="O42">
            <v>-14.405480341852126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</row>
        <row r="44">
          <cell r="B44" t="str">
            <v>Overall balance</v>
          </cell>
          <cell r="C44">
            <v>-791.09999999999991</v>
          </cell>
          <cell r="D44">
            <v>-826.19999999999982</v>
          </cell>
          <cell r="E44">
            <v>-1152.0999999999999</v>
          </cell>
          <cell r="F44">
            <v>-971.4</v>
          </cell>
          <cell r="G44">
            <v>-1246.9000000000001</v>
          </cell>
          <cell r="H44">
            <v>-674.99999999999955</v>
          </cell>
          <cell r="I44">
            <v>-533.10000000000082</v>
          </cell>
          <cell r="J44">
            <v>-108.23679999999996</v>
          </cell>
          <cell r="K44">
            <v>-122.70499999999998</v>
          </cell>
          <cell r="L44">
            <v>1.7057742371557651</v>
          </cell>
          <cell r="M44">
            <v>-127.42011103962238</v>
          </cell>
          <cell r="N44">
            <v>-115.82587766</v>
          </cell>
          <cell r="O44">
            <v>-155.80000000000001</v>
          </cell>
          <cell r="P44">
            <v>-37.14924819476937</v>
          </cell>
          <cell r="Q44">
            <v>-33.479479164967074</v>
          </cell>
          <cell r="R44">
            <v>-15.162917093130091</v>
          </cell>
          <cell r="S44">
            <v>-101.43364207605975</v>
          </cell>
          <cell r="T44">
            <v>-22.559225734508402</v>
          </cell>
        </row>
        <row r="45">
          <cell r="B45" t="str">
            <v>Change in net international reserves</v>
          </cell>
          <cell r="C45">
            <v>197.8</v>
          </cell>
          <cell r="D45">
            <v>-15.800000000000182</v>
          </cell>
          <cell r="E45">
            <v>5</v>
          </cell>
          <cell r="F45">
            <v>100</v>
          </cell>
          <cell r="G45">
            <v>-69</v>
          </cell>
          <cell r="H45">
            <v>62.6</v>
          </cell>
          <cell r="I45">
            <v>2</v>
          </cell>
          <cell r="J45">
            <v>-58</v>
          </cell>
          <cell r="K45">
            <v>-58</v>
          </cell>
          <cell r="L45">
            <v>-103</v>
          </cell>
          <cell r="M45">
            <v>-28.7</v>
          </cell>
          <cell r="N45">
            <v>-29.5</v>
          </cell>
          <cell r="O45">
            <v>10</v>
          </cell>
          <cell r="P45">
            <v>-60</v>
          </cell>
          <cell r="Q45">
            <v>-104.9</v>
          </cell>
          <cell r="R45">
            <v>-115</v>
          </cell>
          <cell r="S45">
            <v>-120</v>
          </cell>
          <cell r="T45">
            <v>-60</v>
          </cell>
        </row>
        <row r="46">
          <cell r="B46" t="str">
            <v xml:space="preserve">    of which: IMF (net)</v>
          </cell>
          <cell r="C46" t="str">
            <v>--</v>
          </cell>
          <cell r="D46">
            <v>23.3</v>
          </cell>
          <cell r="E46" t="str">
            <v>--</v>
          </cell>
          <cell r="F46" t="str">
            <v>--</v>
          </cell>
          <cell r="G46">
            <v>27</v>
          </cell>
          <cell r="H46">
            <v>-12.916829250000001</v>
          </cell>
          <cell r="I46">
            <v>-10.987875939999999</v>
          </cell>
          <cell r="J46">
            <v>-0.14149999999999999</v>
          </cell>
          <cell r="K46">
            <v>0</v>
          </cell>
          <cell r="L46">
            <v>45.494400000000006</v>
          </cell>
          <cell r="M46">
            <v>22.428000000000001</v>
          </cell>
          <cell r="N46">
            <v>22.428000000000001</v>
          </cell>
          <cell r="O46">
            <v>22.428000000000001</v>
          </cell>
          <cell r="P46">
            <v>42.912800000000004</v>
          </cell>
          <cell r="Q46">
            <v>64.152400000000014</v>
          </cell>
          <cell r="R46">
            <v>64.152400000000014</v>
          </cell>
          <cell r="S46">
            <v>111.91440000000001</v>
          </cell>
          <cell r="T46">
            <v>40.404000000000003</v>
          </cell>
        </row>
        <row r="47">
          <cell r="B47" t="str">
            <v>Net change in arrears (decrease -)</v>
          </cell>
          <cell r="C47">
            <v>593.29999999999995</v>
          </cell>
          <cell r="D47">
            <v>-1183.5</v>
          </cell>
          <cell r="E47">
            <v>1081.0999999999999</v>
          </cell>
          <cell r="F47">
            <v>779.4</v>
          </cell>
          <cell r="G47">
            <v>1272.8000000000002</v>
          </cell>
          <cell r="H47">
            <v>-1109.2000000000003</v>
          </cell>
          <cell r="I47">
            <v>-3201.5</v>
          </cell>
          <cell r="J47">
            <v>-41.163200000000018</v>
          </cell>
          <cell r="K47">
            <v>-176.69499999999999</v>
          </cell>
          <cell r="L47">
            <v>-1570</v>
          </cell>
          <cell r="M47">
            <v>-1972.1</v>
          </cell>
          <cell r="N47">
            <v>59.5</v>
          </cell>
          <cell r="O47">
            <v>9.6000000000000227</v>
          </cell>
          <cell r="P47">
            <v>0</v>
          </cell>
          <cell r="Q47">
            <v>0</v>
          </cell>
          <cell r="R47">
            <v>-2031.5</v>
          </cell>
          <cell r="S47">
            <v>-1980.7</v>
          </cell>
          <cell r="T47">
            <v>0</v>
          </cell>
        </row>
        <row r="49">
          <cell r="B49" t="str">
            <v>Exceptional financing</v>
          </cell>
          <cell r="C49" t="str">
            <v>--</v>
          </cell>
          <cell r="D49">
            <v>2025.5</v>
          </cell>
          <cell r="E49">
            <v>66</v>
          </cell>
          <cell r="F49">
            <v>92</v>
          </cell>
          <cell r="G49">
            <v>43.100000000000009</v>
          </cell>
          <cell r="H49">
            <v>1721.6</v>
          </cell>
          <cell r="I49">
            <v>3732.6000000000008</v>
          </cell>
          <cell r="J49">
            <v>207.4</v>
          </cell>
          <cell r="K49">
            <v>357.4</v>
          </cell>
          <cell r="L49">
            <v>0</v>
          </cell>
          <cell r="M49">
            <v>63.1</v>
          </cell>
          <cell r="N49">
            <v>85.5</v>
          </cell>
          <cell r="O49">
            <v>136.19999999999999</v>
          </cell>
          <cell r="P49">
            <v>0</v>
          </cell>
          <cell r="Q49">
            <v>53.7</v>
          </cell>
          <cell r="R49">
            <v>57</v>
          </cell>
          <cell r="S49">
            <v>98.1</v>
          </cell>
          <cell r="T49">
            <v>0</v>
          </cell>
        </row>
        <row r="50">
          <cell r="B50" t="str">
            <v xml:space="preserve">  Paris Club rescheduling </v>
          </cell>
          <cell r="C50" t="str">
            <v>--</v>
          </cell>
          <cell r="D50">
            <v>609.79999999999995</v>
          </cell>
          <cell r="E50">
            <v>66</v>
          </cell>
          <cell r="F50" t="str">
            <v>--</v>
          </cell>
          <cell r="G50" t="str">
            <v>...</v>
          </cell>
          <cell r="H50">
            <v>622.6</v>
          </cell>
          <cell r="I50">
            <v>50.5</v>
          </cell>
          <cell r="J50">
            <v>0</v>
          </cell>
          <cell r="K50">
            <v>24.1</v>
          </cell>
          <cell r="L50">
            <v>0</v>
          </cell>
          <cell r="M50">
            <v>63.1</v>
          </cell>
          <cell r="N50">
            <v>85.5</v>
          </cell>
          <cell r="O50">
            <v>86.1</v>
          </cell>
          <cell r="P50">
            <v>0</v>
          </cell>
          <cell r="Q50">
            <v>53.7</v>
          </cell>
          <cell r="R50">
            <v>57.3</v>
          </cell>
          <cell r="S50">
            <v>98.1</v>
          </cell>
          <cell r="T50">
            <v>0</v>
          </cell>
        </row>
        <row r="51">
          <cell r="B51" t="str">
            <v xml:space="preserve">  Other rescheduling       </v>
          </cell>
          <cell r="C51" t="str">
            <v>--</v>
          </cell>
          <cell r="D51" t="str">
            <v>--</v>
          </cell>
          <cell r="E51" t="str">
            <v>--</v>
          </cell>
          <cell r="F51">
            <v>92</v>
          </cell>
          <cell r="G51">
            <v>43.100000000000009</v>
          </cell>
          <cell r="H51">
            <v>1099</v>
          </cell>
          <cell r="I51">
            <v>3682.1000000000008</v>
          </cell>
          <cell r="J51">
            <v>207.4</v>
          </cell>
          <cell r="K51">
            <v>333.29999999999995</v>
          </cell>
          <cell r="L51">
            <v>0</v>
          </cell>
          <cell r="M51">
            <v>0</v>
          </cell>
          <cell r="N51">
            <v>0</v>
          </cell>
          <cell r="O51">
            <v>50.1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50.1</v>
          </cell>
        </row>
        <row r="53">
          <cell r="B53" t="str">
            <v xml:space="preserve">  Remaining financing gap 4/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1671.2942257628445</v>
          </cell>
          <cell r="M53">
            <v>2065.1201110396223</v>
          </cell>
          <cell r="N53">
            <v>0.32587766000000329</v>
          </cell>
          <cell r="O53">
            <v>0</v>
          </cell>
          <cell r="P53">
            <v>97.14924819476937</v>
          </cell>
          <cell r="Q53">
            <v>84.679479164967091</v>
          </cell>
          <cell r="R53">
            <v>2104.6629170931301</v>
          </cell>
          <cell r="S53">
            <v>2104.03364207606</v>
          </cell>
          <cell r="T53">
            <v>82.559225734508402</v>
          </cell>
        </row>
        <row r="54">
          <cell r="B54" t="str">
            <v xml:space="preserve">         Unidentified financing</v>
          </cell>
          <cell r="N54">
            <v>0</v>
          </cell>
          <cell r="Q54">
            <v>0</v>
          </cell>
          <cell r="R54">
            <v>0</v>
          </cell>
          <cell r="S54">
            <v>49.73364207606005</v>
          </cell>
        </row>
        <row r="56">
          <cell r="B56" t="str">
            <v>Memorandum items:</v>
          </cell>
        </row>
        <row r="57">
          <cell r="B57" t="str">
            <v>Current account (in percent of GDP)</v>
          </cell>
          <cell r="C57">
            <v>-35.562659846547334</v>
          </cell>
          <cell r="D57">
            <v>-48.425107584722966</v>
          </cell>
          <cell r="E57">
            <v>-59.001971788260278</v>
          </cell>
          <cell r="F57">
            <v>-48.503707401717136</v>
          </cell>
          <cell r="G57">
            <v>-52.478512757696357</v>
          </cell>
          <cell r="H57">
            <v>-36.847237909735384</v>
          </cell>
          <cell r="I57">
            <v>-32.43353440413884</v>
          </cell>
          <cell r="J57">
            <v>-26.780417083637719</v>
          </cell>
          <cell r="K57">
            <v>-31.953144407152976</v>
          </cell>
          <cell r="L57">
            <v>-23.236519131830406</v>
          </cell>
          <cell r="M57">
            <v>-29.020565734074715</v>
          </cell>
          <cell r="N57">
            <v>-28.305672167242001</v>
          </cell>
          <cell r="O57">
            <v>-31.249931046357471</v>
          </cell>
          <cell r="P57">
            <v>-19.347269023092569</v>
          </cell>
          <cell r="Q57">
            <v>-24.311585033106049</v>
          </cell>
          <cell r="R57">
            <v>-23.991094007377004</v>
          </cell>
          <cell r="S57">
            <v>-30.748876360060851</v>
          </cell>
          <cell r="T57">
            <v>-17.772570680051196</v>
          </cell>
        </row>
        <row r="58">
          <cell r="B58" t="str">
            <v>Current account, excluding interest obligations</v>
          </cell>
        </row>
        <row r="59">
          <cell r="B59" t="str">
            <v xml:space="preserve">   (in percent of GDP)</v>
          </cell>
          <cell r="C59">
            <v>-20.645780051150911</v>
          </cell>
          <cell r="D59">
            <v>-27.00619956966111</v>
          </cell>
          <cell r="E59">
            <v>-32.474919286689342</v>
          </cell>
          <cell r="F59">
            <v>-25.716179159511981</v>
          </cell>
          <cell r="G59">
            <v>-23.093934205182354</v>
          </cell>
          <cell r="H59">
            <v>-19.020186600687865</v>
          </cell>
          <cell r="I59">
            <v>-17.770284689887504</v>
          </cell>
          <cell r="J59">
            <v>-19.099860080124166</v>
          </cell>
          <cell r="K59">
            <v>-21.486485169647075</v>
          </cell>
          <cell r="L59">
            <v>-15.905953255959151</v>
          </cell>
          <cell r="M59">
            <v>-20.136935840836287</v>
          </cell>
          <cell r="N59">
            <v>-19.813412380765133</v>
          </cell>
          <cell r="O59">
            <v>-22.537267954310998</v>
          </cell>
          <cell r="P59">
            <v>-11.970594497221246</v>
          </cell>
          <cell r="Q59">
            <v>-15.642211619090821</v>
          </cell>
          <cell r="R59">
            <v>-15.787619480732456</v>
          </cell>
          <cell r="S59">
            <v>-22.852061727166163</v>
          </cell>
          <cell r="T59">
            <v>-10.949733373807129</v>
          </cell>
        </row>
        <row r="60">
          <cell r="B60" t="str">
            <v>Gross reserves (in millions of US dollars)</v>
          </cell>
          <cell r="F60">
            <v>87.7</v>
          </cell>
          <cell r="G60">
            <v>141.1</v>
          </cell>
          <cell r="H60">
            <v>151.4</v>
          </cell>
          <cell r="I60">
            <v>197.3</v>
          </cell>
          <cell r="J60">
            <v>302.2</v>
          </cell>
          <cell r="K60">
            <v>302.2</v>
          </cell>
          <cell r="L60">
            <v>450.69439999999997</v>
          </cell>
          <cell r="M60">
            <v>362.22799999999995</v>
          </cell>
          <cell r="N60">
            <v>365.82799999999997</v>
          </cell>
          <cell r="O60">
            <v>318.22800000000001</v>
          </cell>
          <cell r="P60">
            <v>553.60719999999992</v>
          </cell>
          <cell r="Q60">
            <v>546.88040000000001</v>
          </cell>
          <cell r="R60">
            <v>561.38040000000001</v>
          </cell>
          <cell r="S60">
            <v>565.44240000000002</v>
          </cell>
          <cell r="T60">
            <v>654.01119999999992</v>
          </cell>
        </row>
        <row r="61">
          <cell r="B61" t="str">
            <v>Adjusted gross reserves (in millions of US dollars) 5/</v>
          </cell>
          <cell r="C61">
            <v>74.599999999999994</v>
          </cell>
          <cell r="D61">
            <v>168</v>
          </cell>
          <cell r="E61">
            <v>179.1</v>
          </cell>
          <cell r="F61">
            <v>87.7</v>
          </cell>
          <cell r="G61">
            <v>141.1</v>
          </cell>
          <cell r="H61">
            <v>143.51920529801325</v>
          </cell>
          <cell r="I61">
            <v>147.99740435014596</v>
          </cell>
          <cell r="J61">
            <v>22.132026881315937</v>
          </cell>
          <cell r="K61">
            <v>19.923859376600944</v>
          </cell>
          <cell r="L61">
            <v>237.04065081211843</v>
          </cell>
          <cell r="M61">
            <v>133.86695371622355</v>
          </cell>
          <cell r="N61">
            <v>150.36535849056597</v>
          </cell>
          <cell r="O61">
            <v>86.927999999999997</v>
          </cell>
          <cell r="P61">
            <v>338.84683085343698</v>
          </cell>
          <cell r="Q61">
            <v>318.51935371622358</v>
          </cell>
          <cell r="R61">
            <v>368.71800683760699</v>
          </cell>
          <cell r="S61">
            <v>334.14240000000001</v>
          </cell>
          <cell r="T61">
            <v>458.40508934063178</v>
          </cell>
        </row>
        <row r="62">
          <cell r="B62" t="str">
            <v>Adjusted gross reserves (in months of imports) 5/</v>
          </cell>
          <cell r="C62">
            <v>1.234588332643773</v>
          </cell>
          <cell r="D62">
            <v>2.3925943508188934</v>
          </cell>
          <cell r="E62">
            <v>2.3353254373573833</v>
          </cell>
          <cell r="F62">
            <v>1.2218739115290842</v>
          </cell>
          <cell r="G62">
            <v>1.7776754950603673</v>
          </cell>
          <cell r="H62">
            <v>1.5444627957816868</v>
          </cell>
          <cell r="I62">
            <v>1.3691842203390263</v>
          </cell>
          <cell r="J62">
            <v>0.17927094797847831</v>
          </cell>
          <cell r="K62">
            <v>0.16249586109285008</v>
          </cell>
          <cell r="L62">
            <v>1.7506302878393452</v>
          </cell>
          <cell r="M62">
            <v>1.0647347306436235</v>
          </cell>
          <cell r="N62">
            <v>1.220888773817995</v>
          </cell>
          <cell r="O62">
            <v>0.69067603334469008</v>
          </cell>
          <cell r="P62">
            <v>2.3974428759457242</v>
          </cell>
          <cell r="Q62">
            <v>2.5161200947838389</v>
          </cell>
          <cell r="R62">
            <v>2.991075840776166</v>
          </cell>
          <cell r="S62">
            <v>2.4566415749591144</v>
          </cell>
          <cell r="T62">
            <v>3.0342751937684693</v>
          </cell>
        </row>
        <row r="63">
          <cell r="B63" t="str">
            <v>Debt service ratio</v>
          </cell>
          <cell r="C63">
            <v>174.00102459016392</v>
          </cell>
          <cell r="D63">
            <v>321.61621930325526</v>
          </cell>
          <cell r="E63">
            <v>401.81053992887172</v>
          </cell>
          <cell r="F63">
            <v>269.76050409225883</v>
          </cell>
          <cell r="G63">
            <v>344.27936760810627</v>
          </cell>
          <cell r="H63">
            <v>141.27341105456912</v>
          </cell>
          <cell r="I63">
            <v>92.845894659272034</v>
          </cell>
          <cell r="J63">
            <v>40.469909366883641</v>
          </cell>
          <cell r="K63">
            <v>51.36488911589192</v>
          </cell>
          <cell r="L63">
            <v>30.066547493901677</v>
          </cell>
          <cell r="M63">
            <v>42.567509496072667</v>
          </cell>
          <cell r="N63">
            <v>42.365518173398023</v>
          </cell>
          <cell r="O63">
            <v>45.595682292734566</v>
          </cell>
          <cell r="P63">
            <v>28.304714194286138</v>
          </cell>
          <cell r="Q63">
            <v>39.904884099737522</v>
          </cell>
          <cell r="R63">
            <v>39.611457447581635</v>
          </cell>
          <cell r="S63">
            <v>43.514537878600812</v>
          </cell>
          <cell r="T63">
            <v>25.568374452752487</v>
          </cell>
        </row>
        <row r="64">
          <cell r="B64" t="str">
            <v>Debt service ratio, after restructuring</v>
          </cell>
          <cell r="G64">
            <v>116.08645499019994</v>
          </cell>
          <cell r="H64">
            <v>67.497208399011583</v>
          </cell>
          <cell r="I64">
            <v>86.547895662488713</v>
          </cell>
          <cell r="J64">
            <v>40.5</v>
          </cell>
          <cell r="K64">
            <v>39.150134801012641</v>
          </cell>
          <cell r="L64">
            <v>20.8</v>
          </cell>
          <cell r="M64">
            <v>24.83388731209363</v>
          </cell>
          <cell r="N64">
            <v>25.381984456308953</v>
          </cell>
          <cell r="O64">
            <v>37.640638103936837</v>
          </cell>
          <cell r="P64">
            <v>20.399999999999999</v>
          </cell>
          <cell r="Q64">
            <v>25.240977366350293</v>
          </cell>
          <cell r="R64">
            <v>25.080956497823237</v>
          </cell>
          <cell r="S64">
            <v>22.67949562049775</v>
          </cell>
          <cell r="T64">
            <v>19.7</v>
          </cell>
        </row>
        <row r="65">
          <cell r="B65" t="str">
            <v>Debt service ratio, actual payments</v>
          </cell>
          <cell r="G65">
            <v>55.187223865325464</v>
          </cell>
          <cell r="H65">
            <v>42.3715598818793</v>
          </cell>
          <cell r="I65">
            <v>30.795727377971925</v>
          </cell>
          <cell r="J65" t="str">
            <v>...</v>
          </cell>
          <cell r="K65">
            <v>30.50225037798776</v>
          </cell>
          <cell r="L65" t="str">
            <v>...</v>
          </cell>
          <cell r="M65" t="str">
            <v>...</v>
          </cell>
          <cell r="N65" t="str">
            <v>...</v>
          </cell>
          <cell r="O65">
            <v>27.501369613690752</v>
          </cell>
          <cell r="P65" t="str">
            <v>...</v>
          </cell>
          <cell r="Q65" t="str">
            <v>...</v>
          </cell>
          <cell r="R65" t="str">
            <v>...</v>
          </cell>
          <cell r="S65" t="str">
            <v>...</v>
          </cell>
          <cell r="T65" t="str">
            <v>...</v>
          </cell>
        </row>
        <row r="66">
          <cell r="B66" t="str">
            <v>Gross official grants and loans (in percent of GDP)</v>
          </cell>
          <cell r="C66">
            <v>27.007672634271096</v>
          </cell>
          <cell r="D66">
            <v>47.54078805809575</v>
          </cell>
          <cell r="E66">
            <v>38.742389113995365</v>
          </cell>
          <cell r="F66">
            <v>22.107220967013106</v>
          </cell>
          <cell r="G66">
            <v>31.839623101291529</v>
          </cell>
          <cell r="H66">
            <v>22.310310942654592</v>
          </cell>
          <cell r="I66">
            <v>23.462215003308668</v>
          </cell>
          <cell r="J66">
            <v>19.252844931564308</v>
          </cell>
          <cell r="K66">
            <v>19.659211285332212</v>
          </cell>
          <cell r="L66">
            <v>23.579931740614377</v>
          </cell>
          <cell r="M66">
            <v>22.80791814946619</v>
          </cell>
          <cell r="N66">
            <v>22.80791814946619</v>
          </cell>
          <cell r="O66">
            <v>22.842966934763183</v>
          </cell>
          <cell r="P66">
            <v>15.429616964717262</v>
          </cell>
          <cell r="Q66">
            <v>21.26691391762639</v>
          </cell>
          <cell r="R66">
            <v>20.842123755611947</v>
          </cell>
          <cell r="S66">
            <v>23.668725486602401</v>
          </cell>
          <cell r="T66">
            <v>14.898705691642691</v>
          </cell>
        </row>
        <row r="67">
          <cell r="B67" t="str">
            <v>Net official grants and loans (in percent of GDP)</v>
          </cell>
          <cell r="F67">
            <v>15.475607772254856</v>
          </cell>
          <cell r="G67">
            <v>24.230428072455531</v>
          </cell>
          <cell r="H67">
            <v>14.011034252825153</v>
          </cell>
          <cell r="I67">
            <v>15.272526018167596</v>
          </cell>
          <cell r="J67">
            <v>6.7347789606167074</v>
          </cell>
          <cell r="K67">
            <v>12.43877497509046</v>
          </cell>
          <cell r="L67">
            <v>15.882925913538109</v>
          </cell>
          <cell r="M67">
            <v>16.630871886120996</v>
          </cell>
          <cell r="N67">
            <v>16.663879003558716</v>
          </cell>
          <cell r="O67">
            <v>16.692573726541557</v>
          </cell>
          <cell r="P67">
            <v>7.9053806186563547</v>
          </cell>
          <cell r="Q67">
            <v>15.073199297286743</v>
          </cell>
          <cell r="R67">
            <v>14.963576029670117</v>
          </cell>
          <cell r="S67">
            <v>18.6821780726513</v>
          </cell>
          <cell r="T67">
            <v>7.5784834293948107</v>
          </cell>
        </row>
        <row r="68">
          <cell r="B68" t="str">
            <v>GDP (Millions of US$)</v>
          </cell>
          <cell r="C68">
            <v>1564</v>
          </cell>
          <cell r="D68">
            <v>1741.4519906323187</v>
          </cell>
          <cell r="E68">
            <v>1846.0400000000002</v>
          </cell>
          <cell r="F68">
            <v>1808.0065359477123</v>
          </cell>
          <cell r="G68">
            <v>1831.9940476190477</v>
          </cell>
          <cell r="H68">
            <v>1887.019867549669</v>
          </cell>
          <cell r="I68">
            <v>1969.5497630331754</v>
          </cell>
          <cell r="J68">
            <v>2017.883597883598</v>
          </cell>
          <cell r="K68">
            <v>2017.883597883598</v>
          </cell>
          <cell r="L68">
            <v>2111.9654012493993</v>
          </cell>
          <cell r="M68">
            <v>2120.7547169811323</v>
          </cell>
          <cell r="N68">
            <v>2124.4</v>
          </cell>
          <cell r="O68">
            <v>2115.3119092627599</v>
          </cell>
          <cell r="P68">
            <v>2230.1266504985183</v>
          </cell>
          <cell r="Q68">
            <v>2189.3162393162393</v>
          </cell>
          <cell r="R68">
            <v>2170.1</v>
          </cell>
          <cell r="S68">
            <v>2302.1940928270042</v>
          </cell>
          <cell r="T68">
            <v>2361.9501403896879</v>
          </cell>
        </row>
        <row r="69">
          <cell r="B69" t="str">
            <v>Sources: Central Bank of Nicaragua; and Fund staff estimates.</v>
          </cell>
        </row>
        <row r="71">
          <cell r="B71" t="str">
            <v xml:space="preserve">  1/ Re-exports of goods to explore tax incentives, by an enterprise</v>
          </cell>
        </row>
        <row r="72">
          <cell r="B72" t="str">
            <v>that cease to operate in the second half of 1997.</v>
          </cell>
        </row>
        <row r="73">
          <cell r="B73" t="str">
            <v xml:space="preserve">  2/ Including other official transfers, previously classified in "other capital".</v>
          </cell>
        </row>
        <row r="74">
          <cell r="B74" t="str">
            <v xml:space="preserve">   3/ Program figures included an estimation for unidentified capital inflows.</v>
          </cell>
        </row>
        <row r="75">
          <cell r="B75" t="str">
            <v xml:space="preserve">  4/ The financing gaps could be filled with a flow rescheduling  by non-Paris Club bilateral creditors</v>
          </cell>
        </row>
        <row r="76">
          <cell r="B76" t="str">
            <v xml:space="preserve">on terms at least comparable with Paris Club creditors, a deferral of </v>
          </cell>
        </row>
        <row r="77">
          <cell r="B77" t="str">
            <v>debt service falling due to Paris Club creditors, and additional aid by  bilateral sources.</v>
          </cell>
        </row>
        <row r="78">
          <cell r="B78" t="str">
            <v xml:space="preserve">   5/ Net of the stock of CENIs.</v>
          </cell>
        </row>
        <row r="82">
          <cell r="B82" t="str">
            <v>Table.  Nicaragua:  Summary Balance of Payments</v>
          </cell>
        </row>
        <row r="84">
          <cell r="B84" t="str">
            <v>(In millions of U.S. dollars)</v>
          </cell>
        </row>
        <row r="86">
          <cell r="B86">
            <v>36185.742696180554</v>
          </cell>
        </row>
        <row r="87">
          <cell r="B87">
            <v>36185.742696180554</v>
          </cell>
          <cell r="C87">
            <v>1990</v>
          </cell>
          <cell r="D87">
            <v>1991</v>
          </cell>
          <cell r="E87">
            <v>1992</v>
          </cell>
          <cell r="F87">
            <v>1993</v>
          </cell>
          <cell r="G87">
            <v>1994</v>
          </cell>
          <cell r="H87">
            <v>1995</v>
          </cell>
          <cell r="I87">
            <v>1996</v>
          </cell>
          <cell r="J87">
            <v>1997</v>
          </cell>
          <cell r="N87">
            <v>1998</v>
          </cell>
          <cell r="O87">
            <v>1998</v>
          </cell>
          <cell r="P87" t="str">
            <v>Difference</v>
          </cell>
          <cell r="R87">
            <v>1999</v>
          </cell>
          <cell r="S87">
            <v>1999</v>
          </cell>
          <cell r="T87" t="str">
            <v>Difference</v>
          </cell>
        </row>
        <row r="88">
          <cell r="J88" t="str">
            <v>Orig. Est.</v>
          </cell>
          <cell r="N88" t="str">
            <v>Pre-Mitch</v>
          </cell>
          <cell r="O88" t="str">
            <v>Post-Mitch</v>
          </cell>
          <cell r="R88" t="str">
            <v>Pre-Mitch</v>
          </cell>
          <cell r="S88" t="str">
            <v>Post-Mitch</v>
          </cell>
        </row>
        <row r="90">
          <cell r="B90" t="str">
            <v>Current Account</v>
          </cell>
          <cell r="N90">
            <v>-600.42587765999997</v>
          </cell>
          <cell r="O90">
            <v>-661.03351306000013</v>
          </cell>
          <cell r="P90">
            <v>-60.607635400000163</v>
          </cell>
          <cell r="R90">
            <v>-527.24091709313007</v>
          </cell>
          <cell r="S90">
            <v>-707.89881517200001</v>
          </cell>
          <cell r="T90">
            <v>-180.65789807886995</v>
          </cell>
        </row>
        <row r="91">
          <cell r="B91" t="str">
            <v>Trade balance</v>
          </cell>
          <cell r="N91">
            <v>-557.27099480000004</v>
          </cell>
          <cell r="O91">
            <v>-637.22144720000006</v>
          </cell>
          <cell r="P91">
            <v>-79.950452400000017</v>
          </cell>
          <cell r="R91">
            <v>-525.78104970513004</v>
          </cell>
          <cell r="S91">
            <v>-757.7254044</v>
          </cell>
          <cell r="T91">
            <v>-231.94435469486996</v>
          </cell>
        </row>
        <row r="92">
          <cell r="B92" t="str">
            <v xml:space="preserve">     Exports</v>
          </cell>
          <cell r="N92">
            <v>667.25585699999999</v>
          </cell>
          <cell r="O92">
            <v>616.74318700000003</v>
          </cell>
          <cell r="P92">
            <v>-50.512669999999957</v>
          </cell>
          <cell r="R92">
            <v>684.79139859999987</v>
          </cell>
          <cell r="S92">
            <v>601.07098140000005</v>
          </cell>
          <cell r="T92">
            <v>-83.720417199999815</v>
          </cell>
        </row>
        <row r="93">
          <cell r="B93" t="str">
            <v xml:space="preserve">     Imports</v>
          </cell>
          <cell r="N93">
            <v>-1224.5268518</v>
          </cell>
          <cell r="O93">
            <v>-1253.9646342000001</v>
          </cell>
          <cell r="P93">
            <v>-29.43778240000006</v>
          </cell>
          <cell r="R93">
            <v>-1210.5724483051299</v>
          </cell>
          <cell r="S93">
            <v>-1358.7963858000001</v>
          </cell>
          <cell r="T93">
            <v>-148.22393749487014</v>
          </cell>
        </row>
        <row r="94">
          <cell r="B94" t="str">
            <v>Services and private transfers (net)</v>
          </cell>
          <cell r="N94">
            <v>-43.154882860000015</v>
          </cell>
          <cell r="O94">
            <v>-23.812065860000018</v>
          </cell>
          <cell r="P94">
            <v>19.342816999999997</v>
          </cell>
          <cell r="R94">
            <v>-1.4598673879999922</v>
          </cell>
          <cell r="S94">
            <v>49.82658922799996</v>
          </cell>
          <cell r="T94">
            <v>51.286456615999953</v>
          </cell>
        </row>
        <row r="95">
          <cell r="B95" t="str">
            <v xml:space="preserve">     </v>
          </cell>
        </row>
        <row r="96">
          <cell r="B96" t="str">
            <v>Capital Account</v>
          </cell>
          <cell r="N96">
            <v>484.59999999999997</v>
          </cell>
          <cell r="O96">
            <v>505.23351306000012</v>
          </cell>
          <cell r="P96">
            <v>20.633513060000155</v>
          </cell>
          <cell r="R96">
            <v>512.07799999999997</v>
          </cell>
          <cell r="S96">
            <v>606.46517309594026</v>
          </cell>
          <cell r="T96">
            <v>94.387173095940284</v>
          </cell>
        </row>
        <row r="97">
          <cell r="B97" t="str">
            <v>Official capital (net)</v>
          </cell>
          <cell r="N97">
            <v>289.89999999999998</v>
          </cell>
          <cell r="O97">
            <v>300.10000000000002</v>
          </cell>
          <cell r="P97">
            <v>10.200000000000045</v>
          </cell>
          <cell r="R97">
            <v>288.07800000000003</v>
          </cell>
          <cell r="S97">
            <v>370.75200000000007</v>
          </cell>
          <cell r="T97">
            <v>82.674000000000035</v>
          </cell>
        </row>
        <row r="98">
          <cell r="B98" t="str">
            <v>Private capital</v>
          </cell>
          <cell r="N98">
            <v>194.7</v>
          </cell>
          <cell r="O98">
            <v>205.1335130600001</v>
          </cell>
          <cell r="P98">
            <v>10.433513060000109</v>
          </cell>
          <cell r="R98">
            <v>224</v>
          </cell>
          <cell r="S98">
            <v>235.71317309594019</v>
          </cell>
          <cell r="T98">
            <v>11.713173095940192</v>
          </cell>
        </row>
        <row r="100">
          <cell r="B100" t="str">
            <v>Overall balance</v>
          </cell>
          <cell r="N100">
            <v>-115.82587766</v>
          </cell>
          <cell r="O100">
            <v>-155.80000000000001</v>
          </cell>
          <cell r="P100">
            <v>-39.974122340000008</v>
          </cell>
          <cell r="R100">
            <v>-15.162917093130091</v>
          </cell>
          <cell r="S100">
            <v>-101.43364207605975</v>
          </cell>
          <cell r="T100">
            <v>-86.270724982929664</v>
          </cell>
        </row>
        <row r="102">
          <cell r="B102" t="str">
            <v>Net international reserves</v>
          </cell>
          <cell r="N102">
            <v>-29.5</v>
          </cell>
          <cell r="O102">
            <v>10</v>
          </cell>
          <cell r="P102">
            <v>39.5</v>
          </cell>
          <cell r="R102">
            <v>-115</v>
          </cell>
          <cell r="S102">
            <v>-120</v>
          </cell>
          <cell r="T102">
            <v>-5</v>
          </cell>
        </row>
        <row r="103">
          <cell r="B103" t="str">
            <v xml:space="preserve">       IMF, net (proposed)</v>
          </cell>
          <cell r="N103">
            <v>22.428000000000001</v>
          </cell>
          <cell r="O103">
            <v>22.428000000000001</v>
          </cell>
          <cell r="P103">
            <v>0</v>
          </cell>
          <cell r="R103">
            <v>64.152400000000014</v>
          </cell>
          <cell r="S103">
            <v>111.91440000000001</v>
          </cell>
          <cell r="T103">
            <v>47.762</v>
          </cell>
        </row>
        <row r="104">
          <cell r="B104" t="str">
            <v>Rescheduling and change in arrears</v>
          </cell>
          <cell r="N104">
            <v>145.32587766</v>
          </cell>
          <cell r="O104">
            <v>145.80000000000001</v>
          </cell>
          <cell r="P104">
            <v>0.47412234000000808</v>
          </cell>
          <cell r="R104">
            <v>130.66291709313009</v>
          </cell>
          <cell r="S104">
            <v>171.69999999999982</v>
          </cell>
          <cell r="T104">
            <v>41.037082906869728</v>
          </cell>
        </row>
        <row r="106">
          <cell r="B106" t="str">
            <v>Gap after Mitch</v>
          </cell>
          <cell r="O106">
            <v>60.133513060000155</v>
          </cell>
          <cell r="P106">
            <v>-455.09999999999997</v>
          </cell>
          <cell r="Q106">
            <v>-60.133513060000155</v>
          </cell>
          <cell r="S106">
            <v>180.22081517200027</v>
          </cell>
          <cell r="T106">
            <v>-347.34435792393992</v>
          </cell>
        </row>
        <row r="107">
          <cell r="B107" t="str">
            <v xml:space="preserve">     Identified financing</v>
          </cell>
          <cell r="O107">
            <v>60.133513060000155</v>
          </cell>
          <cell r="P107">
            <v>-455.09999999999997</v>
          </cell>
          <cell r="Q107">
            <v>-60.133513060000155</v>
          </cell>
          <cell r="S107">
            <v>130.48717309594022</v>
          </cell>
          <cell r="T107">
            <v>-397.07799999999997</v>
          </cell>
        </row>
        <row r="108">
          <cell r="B108" t="str">
            <v xml:space="preserve">           Private sector</v>
          </cell>
          <cell r="O108">
            <v>10.433513060000109</v>
          </cell>
          <cell r="P108">
            <v>-194.7</v>
          </cell>
          <cell r="Q108">
            <v>-10.433513060000109</v>
          </cell>
          <cell r="S108">
            <v>11.713173095940192</v>
          </cell>
          <cell r="T108">
            <v>-224</v>
          </cell>
        </row>
        <row r="109">
          <cell r="B109" t="str">
            <v xml:space="preserve">           Official capital</v>
          </cell>
          <cell r="O109">
            <v>10.200000000000045</v>
          </cell>
          <cell r="P109">
            <v>-289.89999999999998</v>
          </cell>
          <cell r="Q109">
            <v>-10.200000000000045</v>
          </cell>
          <cell r="S109">
            <v>82.674000000000035</v>
          </cell>
          <cell r="T109">
            <v>-288.07800000000003</v>
          </cell>
        </row>
        <row r="110">
          <cell r="B110" t="str">
            <v xml:space="preserve">                Of which: </v>
          </cell>
        </row>
        <row r="111">
          <cell r="B111" t="str">
            <v xml:space="preserve">                       World Bank</v>
          </cell>
          <cell r="S111">
            <v>50</v>
          </cell>
        </row>
        <row r="112">
          <cell r="B112" t="str">
            <v xml:space="preserve">                       Emerg. Trust Fund</v>
          </cell>
          <cell r="S112">
            <v>0</v>
          </cell>
        </row>
        <row r="113">
          <cell r="B113" t="str">
            <v xml:space="preserve">                       Bilateral assistance</v>
          </cell>
          <cell r="S113">
            <v>0</v>
          </cell>
        </row>
        <row r="114">
          <cell r="B114" t="str">
            <v xml:space="preserve">                       SSF</v>
          </cell>
          <cell r="S114">
            <v>25</v>
          </cell>
        </row>
        <row r="115">
          <cell r="B115" t="str">
            <v xml:space="preserve">                       IDB</v>
          </cell>
          <cell r="S115">
            <v>9</v>
          </cell>
        </row>
        <row r="116">
          <cell r="B116" t="str">
            <v xml:space="preserve">           Change in reserves</v>
          </cell>
          <cell r="O116">
            <v>39.5</v>
          </cell>
          <cell r="P116">
            <v>29.5</v>
          </cell>
          <cell r="Q116">
            <v>-39.5</v>
          </cell>
          <cell r="S116">
            <v>-5</v>
          </cell>
          <cell r="T116">
            <v>115</v>
          </cell>
        </row>
        <row r="117">
          <cell r="B117" t="str">
            <v xml:space="preserve">            Defferal</v>
          </cell>
          <cell r="S117">
            <v>41.099999999999994</v>
          </cell>
        </row>
        <row r="118">
          <cell r="B118" t="str">
            <v xml:space="preserve">     Unidentified financing</v>
          </cell>
          <cell r="N118">
            <v>0</v>
          </cell>
          <cell r="O118">
            <v>0</v>
          </cell>
          <cell r="P118">
            <v>0</v>
          </cell>
          <cell r="S118">
            <v>49.73364207606005</v>
          </cell>
          <cell r="T118">
            <v>49.73364207606005</v>
          </cell>
        </row>
      </sheetData>
      <sheetData sheetId="9" refreshError="1">
        <row r="1">
          <cell r="B1" t="str">
            <v xml:space="preserve">Nicaragua: Medium-Term Balance of Payments, 1998-2018 </v>
          </cell>
        </row>
        <row r="3">
          <cell r="B3" t="str">
            <v>(In millions of U.S. dollars)</v>
          </cell>
        </row>
        <row r="5">
          <cell r="A5">
            <v>36185.742696180554</v>
          </cell>
        </row>
        <row r="6">
          <cell r="A6">
            <v>36185.742696180554</v>
          </cell>
          <cell r="B6" t="str">
            <v>1998</v>
          </cell>
          <cell r="C6" t="str">
            <v>1999</v>
          </cell>
          <cell r="D6" t="str">
            <v>2000</v>
          </cell>
          <cell r="E6" t="str">
            <v>2001</v>
          </cell>
          <cell r="F6" t="str">
            <v>2002</v>
          </cell>
          <cell r="G6" t="str">
            <v>2003</v>
          </cell>
          <cell r="H6" t="str">
            <v>2004</v>
          </cell>
          <cell r="I6" t="str">
            <v>2005</v>
          </cell>
          <cell r="J6" t="str">
            <v>2006</v>
          </cell>
          <cell r="K6" t="str">
            <v>2007</v>
          </cell>
          <cell r="L6" t="str">
            <v>2008</v>
          </cell>
          <cell r="M6" t="str">
            <v>2009</v>
          </cell>
          <cell r="N6" t="str">
            <v>2010</v>
          </cell>
          <cell r="O6" t="str">
            <v>2011</v>
          </cell>
          <cell r="P6" t="str">
            <v>2012</v>
          </cell>
          <cell r="Q6" t="str">
            <v>2013</v>
          </cell>
          <cell r="R6" t="str">
            <v>2014</v>
          </cell>
          <cell r="S6" t="str">
            <v>2015</v>
          </cell>
          <cell r="T6" t="str">
            <v>2016</v>
          </cell>
        </row>
        <row r="10">
          <cell r="A10" t="str">
            <v>Current account</v>
          </cell>
          <cell r="B10">
            <v>-661.03351306000013</v>
          </cell>
          <cell r="C10">
            <v>-707.89881517200001</v>
          </cell>
          <cell r="D10">
            <v>-741.39579076756343</v>
          </cell>
          <cell r="E10">
            <v>-691.79448763344567</v>
          </cell>
          <cell r="F10">
            <v>-691.25754368750722</v>
          </cell>
          <cell r="G10">
            <v>-677.31571790516534</v>
          </cell>
          <cell r="H10">
            <v>-652.15898453079171</v>
          </cell>
          <cell r="I10">
            <v>-639.0097855929115</v>
          </cell>
          <cell r="J10">
            <v>-610.41489874322451</v>
          </cell>
          <cell r="K10">
            <v>-598.17891832916212</v>
          </cell>
          <cell r="L10">
            <v>-599.64331544337881</v>
          </cell>
          <cell r="M10">
            <v>-594.19632827347289</v>
          </cell>
          <cell r="N10">
            <v>-597.53220709520951</v>
          </cell>
          <cell r="O10">
            <v>-596.70656059448061</v>
          </cell>
          <cell r="P10">
            <v>-604.05122374261055</v>
          </cell>
          <cell r="Q10">
            <v>-611.02297038891732</v>
          </cell>
          <cell r="R10">
            <v>-616.03714894102745</v>
          </cell>
          <cell r="S10">
            <v>-628.81953811244568</v>
          </cell>
          <cell r="T10">
            <v>-631.58498358950601</v>
          </cell>
        </row>
        <row r="12">
          <cell r="A12" t="str">
            <v xml:space="preserve">   Trade balance</v>
          </cell>
          <cell r="B12">
            <v>-637.22144720000006</v>
          </cell>
          <cell r="C12">
            <v>-757.7254044</v>
          </cell>
          <cell r="D12">
            <v>-788.27976478559981</v>
          </cell>
          <cell r="E12">
            <v>-778.89809883187991</v>
          </cell>
          <cell r="F12">
            <v>-790.61267690840282</v>
          </cell>
          <cell r="G12">
            <v>-803.24803365640412</v>
          </cell>
          <cell r="H12">
            <v>-818.15026691945377</v>
          </cell>
          <cell r="I12">
            <v>-834.00892541726034</v>
          </cell>
          <cell r="J12">
            <v>-849.98213158584986</v>
          </cell>
          <cell r="K12">
            <v>-874.04740451443217</v>
          </cell>
          <cell r="L12">
            <v>-899.38471113900869</v>
          </cell>
          <cell r="M12">
            <v>-943.70932816643904</v>
          </cell>
          <cell r="N12">
            <v>-994.72161629289485</v>
          </cell>
          <cell r="O12">
            <v>-1041.6985179229243</v>
          </cell>
          <cell r="P12">
            <v>-1098.1189915655586</v>
          </cell>
          <cell r="Q12">
            <v>-1157.5904916115564</v>
          </cell>
          <cell r="R12">
            <v>-1220.2756010452981</v>
          </cell>
          <cell r="S12">
            <v>-1286.3452098721232</v>
          </cell>
          <cell r="T12">
            <v>-1355.9788965897205</v>
          </cell>
        </row>
        <row r="13">
          <cell r="A13" t="str">
            <v xml:space="preserve">        Exports</v>
          </cell>
          <cell r="B13">
            <v>616.74318700000003</v>
          </cell>
          <cell r="C13">
            <v>601.07098140000005</v>
          </cell>
          <cell r="D13">
            <v>696.71867101440012</v>
          </cell>
          <cell r="E13">
            <v>762.75880466974331</v>
          </cell>
          <cell r="F13">
            <v>835.82414573430469</v>
          </cell>
          <cell r="G13">
            <v>912.60589117780148</v>
          </cell>
          <cell r="H13">
            <v>993.41651699324962</v>
          </cell>
          <cell r="I13">
            <v>1078.9033658635112</v>
          </cell>
          <cell r="J13">
            <v>1169.8321922945272</v>
          </cell>
          <cell r="K13">
            <v>1258.4167936266792</v>
          </cell>
          <cell r="L13">
            <v>1351.4712770138149</v>
          </cell>
          <cell r="M13">
            <v>1445.0901500745601</v>
          </cell>
          <cell r="N13">
            <v>1540.1923589858757</v>
          </cell>
          <cell r="O13">
            <v>1635.9508799858615</v>
          </cell>
          <cell r="P13">
            <v>1729.8037416392312</v>
          </cell>
          <cell r="Q13">
            <v>1829.2326859289651</v>
          </cell>
          <cell r="R13">
            <v>1934.5798107194178</v>
          </cell>
          <cell r="S13">
            <v>2046.2088959991747</v>
          </cell>
          <cell r="T13">
            <v>2164.5068281112917</v>
          </cell>
        </row>
        <row r="14">
          <cell r="A14" t="str">
            <v xml:space="preserve">        Imports</v>
          </cell>
          <cell r="B14">
            <v>-1253.9646342000001</v>
          </cell>
          <cell r="C14">
            <v>-1358.7963858000001</v>
          </cell>
          <cell r="D14">
            <v>-1484.9984357999999</v>
          </cell>
          <cell r="E14">
            <v>-1541.6569035016232</v>
          </cell>
          <cell r="F14">
            <v>-1626.4368226427075</v>
          </cell>
          <cell r="G14">
            <v>-1715.8539248342056</v>
          </cell>
          <cell r="H14">
            <v>-1811.5667839127034</v>
          </cell>
          <cell r="I14">
            <v>-1912.9122912807716</v>
          </cell>
          <cell r="J14">
            <v>-2019.8143238803771</v>
          </cell>
          <cell r="K14">
            <v>-2132.4641981411114</v>
          </cell>
          <cell r="L14">
            <v>-2250.8559881528236</v>
          </cell>
          <cell r="M14">
            <v>-2388.7994782409992</v>
          </cell>
          <cell r="N14">
            <v>-2534.9139752787705</v>
          </cell>
          <cell r="O14">
            <v>-2677.6493979087859</v>
          </cell>
          <cell r="P14">
            <v>-2827.9227332047899</v>
          </cell>
          <cell r="Q14">
            <v>-2986.8231775405216</v>
          </cell>
          <cell r="R14">
            <v>-3154.8554117647159</v>
          </cell>
          <cell r="S14">
            <v>-3332.5541058712979</v>
          </cell>
          <cell r="T14">
            <v>-3520.4857247010123</v>
          </cell>
        </row>
        <row r="16">
          <cell r="A16" t="str">
            <v xml:space="preserve">   Nonfactor services (net)</v>
          </cell>
          <cell r="B16">
            <v>-67.312065860000018</v>
          </cell>
          <cell r="C16">
            <v>-50.373410772000057</v>
          </cell>
          <cell r="D16">
            <v>-48.625025981963631</v>
          </cell>
          <cell r="E16">
            <v>-24.019641493873451</v>
          </cell>
          <cell r="F16">
            <v>-7.4651367375121254</v>
          </cell>
          <cell r="G16">
            <v>7.1616250845742115</v>
          </cell>
          <cell r="H16">
            <v>24.603057670287853</v>
          </cell>
          <cell r="I16">
            <v>43.599485100142431</v>
          </cell>
          <cell r="J16">
            <v>64.305268974337935</v>
          </cell>
          <cell r="K16">
            <v>88.419692075913872</v>
          </cell>
          <cell r="L16">
            <v>115.61776906139892</v>
          </cell>
          <cell r="M16">
            <v>148.97891254478401</v>
          </cell>
          <cell r="N16">
            <v>184.67919074499531</v>
          </cell>
          <cell r="O16">
            <v>223.2448129629347</v>
          </cell>
          <cell r="P16">
            <v>263.26669750697243</v>
          </cell>
          <cell r="Q16">
            <v>307.55704942799008</v>
          </cell>
          <cell r="R16">
            <v>356.55016340754395</v>
          </cell>
          <cell r="S16">
            <v>409.45235751668201</v>
          </cell>
          <cell r="T16">
            <v>466.44226418324962</v>
          </cell>
        </row>
        <row r="17">
          <cell r="A17" t="str">
            <v xml:space="preserve">   Interest 1/</v>
          </cell>
          <cell r="B17">
            <v>-184.3</v>
          </cell>
          <cell r="C17">
            <v>-181.79999999999998</v>
          </cell>
          <cell r="D17">
            <v>-178.9</v>
          </cell>
          <cell r="E17">
            <v>-184.8</v>
          </cell>
          <cell r="F17">
            <v>-190.5</v>
          </cell>
          <cell r="G17">
            <v>-180.7</v>
          </cell>
          <cell r="H17">
            <v>-187.26334492308874</v>
          </cell>
          <cell r="I17">
            <v>-184.66580954427585</v>
          </cell>
          <cell r="J17">
            <v>-180.65316766136664</v>
          </cell>
          <cell r="K17">
            <v>-174.75474931874624</v>
          </cell>
          <cell r="L17">
            <v>-179.41027696924249</v>
          </cell>
          <cell r="M17">
            <v>-173.17557788131722</v>
          </cell>
          <cell r="N17">
            <v>-167.42433184003983</v>
          </cell>
          <cell r="O17">
            <v>-161.41321740326219</v>
          </cell>
          <cell r="P17">
            <v>-155.83477166328777</v>
          </cell>
          <cell r="Q17">
            <v>-151.15430664106805</v>
          </cell>
          <cell r="R17">
            <v>-146.06294514079218</v>
          </cell>
          <cell r="S17">
            <v>-140.32625168149531</v>
          </cell>
          <cell r="T17">
            <v>-134.16279994314291</v>
          </cell>
        </row>
        <row r="18">
          <cell r="A18" t="str">
            <v xml:space="preserve">   Other current transactions (net)</v>
          </cell>
          <cell r="B18">
            <v>227.8</v>
          </cell>
          <cell r="C18">
            <v>282</v>
          </cell>
          <cell r="D18">
            <v>274.40899999999999</v>
          </cell>
          <cell r="E18">
            <v>295.9232526923077</v>
          </cell>
          <cell r="F18">
            <v>297.32026995840766</v>
          </cell>
          <cell r="G18">
            <v>299.47069066666461</v>
          </cell>
          <cell r="H18">
            <v>328.65156964146291</v>
          </cell>
          <cell r="I18">
            <v>336.06546426848229</v>
          </cell>
          <cell r="J18">
            <v>355.91513152965405</v>
          </cell>
          <cell r="K18">
            <v>362.20354342810236</v>
          </cell>
          <cell r="L18">
            <v>363.5339036034735</v>
          </cell>
          <cell r="M18">
            <v>373.70966522949936</v>
          </cell>
          <cell r="N18">
            <v>379.93455029272974</v>
          </cell>
          <cell r="O18">
            <v>383.16036176877122</v>
          </cell>
          <cell r="P18">
            <v>386.63584197926343</v>
          </cell>
          <cell r="Q18">
            <v>390.16477843571715</v>
          </cell>
          <cell r="R18">
            <v>393.75123383751878</v>
          </cell>
          <cell r="S18">
            <v>388.39956592449073</v>
          </cell>
          <cell r="T18">
            <v>392.11444876010785</v>
          </cell>
        </row>
        <row r="20">
          <cell r="A20" t="str">
            <v>Capital account</v>
          </cell>
          <cell r="B20">
            <v>505.23351306000012</v>
          </cell>
          <cell r="C20">
            <v>606.46517309594026</v>
          </cell>
          <cell r="D20">
            <v>564.91996383967785</v>
          </cell>
          <cell r="E20">
            <v>626.63072027489784</v>
          </cell>
          <cell r="F20">
            <v>491.75766218153723</v>
          </cell>
          <cell r="G20">
            <v>590.89076659222496</v>
          </cell>
          <cell r="H20">
            <v>615.15896879652337</v>
          </cell>
          <cell r="I20">
            <v>605.59121287332118</v>
          </cell>
          <cell r="J20">
            <v>590.25627824127685</v>
          </cell>
          <cell r="K20">
            <v>584.42273861000876</v>
          </cell>
          <cell r="L20">
            <v>583.49425006881438</v>
          </cell>
          <cell r="M20">
            <v>572.69843287603248</v>
          </cell>
          <cell r="N20">
            <v>559.66326997415661</v>
          </cell>
          <cell r="O20">
            <v>557.70185599201159</v>
          </cell>
          <cell r="P20">
            <v>587.38137889751408</v>
          </cell>
          <cell r="Q20">
            <v>593.30340773122771</v>
          </cell>
          <cell r="R20">
            <v>606.93702288416944</v>
          </cell>
          <cell r="S20">
            <v>619.46917464959768</v>
          </cell>
          <cell r="T20">
            <v>616.87711006031259</v>
          </cell>
        </row>
        <row r="22">
          <cell r="A22" t="str">
            <v xml:space="preserve">     Official (net)</v>
          </cell>
          <cell r="B22">
            <v>300.10000000000002</v>
          </cell>
          <cell r="C22">
            <v>370.75200000000007</v>
          </cell>
          <cell r="D22">
            <v>328.78800000000001</v>
          </cell>
          <cell r="E22">
            <v>369</v>
          </cell>
          <cell r="F22">
            <v>203.39999999999998</v>
          </cell>
          <cell r="G22">
            <v>274.2</v>
          </cell>
          <cell r="H22">
            <v>258.08944593173544</v>
          </cell>
          <cell r="I22">
            <v>257.54680568380138</v>
          </cell>
          <cell r="J22">
            <v>231.67020532972859</v>
          </cell>
          <cell r="K22">
            <v>204.83379655145575</v>
          </cell>
          <cell r="L22">
            <v>186.78389675531074</v>
          </cell>
          <cell r="M22">
            <v>153.06447116296573</v>
          </cell>
          <cell r="N22">
            <v>116.17856260542069</v>
          </cell>
          <cell r="O22">
            <v>90.928249209209042</v>
          </cell>
          <cell r="P22">
            <v>96.763694296839162</v>
          </cell>
          <cell r="Q22">
            <v>77.569028585907603</v>
          </cell>
          <cell r="R22">
            <v>64.743940480252661</v>
          </cell>
          <cell r="S22">
            <v>49.402102055797741</v>
          </cell>
          <cell r="T22">
            <v>27.443370627419483</v>
          </cell>
        </row>
        <row r="23">
          <cell r="A23" t="str">
            <v xml:space="preserve">          Transfers</v>
          </cell>
          <cell r="B23">
            <v>215.5</v>
          </cell>
          <cell r="C23">
            <v>214.60000000000002</v>
          </cell>
          <cell r="D23">
            <v>217</v>
          </cell>
          <cell r="E23">
            <v>230</v>
          </cell>
          <cell r="F23">
            <v>220</v>
          </cell>
          <cell r="G23">
            <v>210</v>
          </cell>
          <cell r="H23">
            <v>210</v>
          </cell>
          <cell r="I23">
            <v>210</v>
          </cell>
          <cell r="J23">
            <v>200</v>
          </cell>
          <cell r="K23">
            <v>190</v>
          </cell>
          <cell r="L23">
            <v>175</v>
          </cell>
          <cell r="M23">
            <v>170</v>
          </cell>
          <cell r="N23">
            <v>170</v>
          </cell>
          <cell r="O23">
            <v>170</v>
          </cell>
          <cell r="P23">
            <v>160</v>
          </cell>
          <cell r="Q23">
            <v>150</v>
          </cell>
          <cell r="R23">
            <v>150</v>
          </cell>
          <cell r="S23">
            <v>150</v>
          </cell>
          <cell r="T23">
            <v>140</v>
          </cell>
        </row>
        <row r="24">
          <cell r="A24" t="str">
            <v xml:space="preserve">          Disbursements</v>
          </cell>
          <cell r="B24">
            <v>267.70000000000005</v>
          </cell>
          <cell r="C24">
            <v>330.3</v>
          </cell>
          <cell r="D24">
            <v>274.8</v>
          </cell>
          <cell r="E24">
            <v>280</v>
          </cell>
          <cell r="F24">
            <v>270</v>
          </cell>
          <cell r="G24">
            <v>260</v>
          </cell>
          <cell r="H24">
            <v>240</v>
          </cell>
          <cell r="I24">
            <v>220</v>
          </cell>
          <cell r="J24">
            <v>210</v>
          </cell>
          <cell r="K24">
            <v>200</v>
          </cell>
          <cell r="L24">
            <v>180</v>
          </cell>
          <cell r="M24">
            <v>180</v>
          </cell>
          <cell r="N24">
            <v>170</v>
          </cell>
          <cell r="O24">
            <v>160</v>
          </cell>
          <cell r="P24">
            <v>160</v>
          </cell>
          <cell r="Q24">
            <v>160</v>
          </cell>
          <cell r="R24">
            <v>160</v>
          </cell>
          <cell r="S24">
            <v>160</v>
          </cell>
          <cell r="T24">
            <v>160</v>
          </cell>
        </row>
        <row r="25">
          <cell r="A25" t="str">
            <v xml:space="preserve">          Amortization </v>
          </cell>
          <cell r="B25">
            <v>-183.1</v>
          </cell>
          <cell r="C25">
            <v>-174.14800000000002</v>
          </cell>
          <cell r="D25">
            <v>-163.012</v>
          </cell>
          <cell r="E25">
            <v>-141</v>
          </cell>
          <cell r="F25">
            <v>-286.60000000000002</v>
          </cell>
          <cell r="G25">
            <v>-195.8</v>
          </cell>
          <cell r="H25">
            <v>-191.91055406826459</v>
          </cell>
          <cell r="I25">
            <v>-172.45319431619859</v>
          </cell>
          <cell r="J25">
            <v>-178.32979467027141</v>
          </cell>
          <cell r="K25">
            <v>-185.16620344854425</v>
          </cell>
          <cell r="L25">
            <v>-168.21610324468926</v>
          </cell>
          <cell r="M25">
            <v>-196.93552883703427</v>
          </cell>
          <cell r="N25">
            <v>-223.82143739457931</v>
          </cell>
          <cell r="O25">
            <v>-239.07175079079096</v>
          </cell>
          <cell r="P25">
            <v>-223.23630570316084</v>
          </cell>
          <cell r="Q25">
            <v>-232.4309714140924</v>
          </cell>
          <cell r="R25">
            <v>-245.25605951974734</v>
          </cell>
          <cell r="S25">
            <v>-260.59789794420226</v>
          </cell>
          <cell r="T25">
            <v>-272.55662937258052</v>
          </cell>
        </row>
        <row r="26">
          <cell r="A26" t="str">
            <v xml:space="preserve">       Other capital</v>
          </cell>
          <cell r="B26">
            <v>205.1335130600001</v>
          </cell>
          <cell r="C26">
            <v>235.71317309594019</v>
          </cell>
          <cell r="D26">
            <v>236.13196383967789</v>
          </cell>
          <cell r="E26">
            <v>257.6307202748979</v>
          </cell>
          <cell r="F26">
            <v>288.35766218153725</v>
          </cell>
          <cell r="G26">
            <v>316.69076659222497</v>
          </cell>
          <cell r="H26">
            <v>357.06952286478798</v>
          </cell>
          <cell r="I26">
            <v>348.0444071895198</v>
          </cell>
          <cell r="J26">
            <v>358.58607291154829</v>
          </cell>
          <cell r="K26">
            <v>379.58894205855307</v>
          </cell>
          <cell r="L26">
            <v>396.71035331350362</v>
          </cell>
          <cell r="M26">
            <v>419.6339617130667</v>
          </cell>
          <cell r="N26">
            <v>443.48470736873588</v>
          </cell>
          <cell r="O26">
            <v>466.77360678280252</v>
          </cell>
          <cell r="P26">
            <v>490.61768460067492</v>
          </cell>
          <cell r="Q26">
            <v>515.73437914532008</v>
          </cell>
          <cell r="R26">
            <v>542.19308240391672</v>
          </cell>
          <cell r="S26">
            <v>570.06707259379994</v>
          </cell>
          <cell r="T26">
            <v>589.43373943289316</v>
          </cell>
        </row>
        <row r="28">
          <cell r="A28" t="str">
            <v>Overall balance</v>
          </cell>
          <cell r="B28">
            <v>-155.80000000000001</v>
          </cell>
          <cell r="C28">
            <v>-101.43364207605975</v>
          </cell>
          <cell r="D28">
            <v>-176.47582692788558</v>
          </cell>
          <cell r="E28">
            <v>-65.16376735854783</v>
          </cell>
          <cell r="F28">
            <v>-199.49988150597</v>
          </cell>
          <cell r="G28">
            <v>-86.424951312940379</v>
          </cell>
          <cell r="H28">
            <v>-37.000015734268345</v>
          </cell>
          <cell r="I28">
            <v>-33.418572719590316</v>
          </cell>
          <cell r="J28">
            <v>-20.158620501947667</v>
          </cell>
          <cell r="K28">
            <v>-13.756179719153351</v>
          </cell>
          <cell r="L28">
            <v>-16.149065374564429</v>
          </cell>
          <cell r="M28">
            <v>-21.497895397440402</v>
          </cell>
          <cell r="N28">
            <v>-37.868937121052909</v>
          </cell>
          <cell r="O28">
            <v>-39.004704602469019</v>
          </cell>
          <cell r="P28">
            <v>-16.669844845096463</v>
          </cell>
          <cell r="Q28">
            <v>-17.719562657689607</v>
          </cell>
          <cell r="R28">
            <v>-9.1001260568580165</v>
          </cell>
          <cell r="S28">
            <v>-9.3503634628480086</v>
          </cell>
          <cell r="T28">
            <v>-14.707873529193421</v>
          </cell>
        </row>
        <row r="30">
          <cell r="A30" t="str">
            <v>Change in international reserves</v>
          </cell>
          <cell r="B30">
            <v>10</v>
          </cell>
          <cell r="C30">
            <v>-120</v>
          </cell>
          <cell r="D30">
            <v>-59.6</v>
          </cell>
          <cell r="E30">
            <v>-40</v>
          </cell>
          <cell r="F30">
            <v>-40</v>
          </cell>
          <cell r="G30">
            <v>-50</v>
          </cell>
          <cell r="H30">
            <v>-50</v>
          </cell>
          <cell r="I30">
            <v>-55</v>
          </cell>
          <cell r="J30">
            <v>-65</v>
          </cell>
          <cell r="K30">
            <v>-75</v>
          </cell>
          <cell r="L30">
            <v>-75</v>
          </cell>
          <cell r="M30">
            <v>-70</v>
          </cell>
          <cell r="N30">
            <v>-70</v>
          </cell>
          <cell r="O30">
            <v>-70</v>
          </cell>
          <cell r="P30">
            <v>-75</v>
          </cell>
          <cell r="Q30">
            <v>-75</v>
          </cell>
          <cell r="R30">
            <v>-75</v>
          </cell>
          <cell r="S30">
            <v>-75</v>
          </cell>
          <cell r="T30">
            <v>-75</v>
          </cell>
        </row>
        <row r="31">
          <cell r="A31" t="str">
            <v>Change in arrears</v>
          </cell>
          <cell r="B31">
            <v>9.6000000000000227</v>
          </cell>
          <cell r="C31">
            <v>-1980.7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  <cell r="T31">
            <v>0</v>
          </cell>
        </row>
        <row r="32">
          <cell r="A32" t="str">
            <v>Rescheduling</v>
          </cell>
          <cell r="B32">
            <v>136.19999999999999</v>
          </cell>
          <cell r="C32">
            <v>98.1</v>
          </cell>
          <cell r="D32">
            <v>104.8</v>
          </cell>
          <cell r="E32">
            <v>11.5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</row>
        <row r="34">
          <cell r="A34" t="str">
            <v>Financing gap 1/</v>
          </cell>
          <cell r="B34">
            <v>0</v>
          </cell>
          <cell r="C34">
            <v>2104.03364207606</v>
          </cell>
          <cell r="D34">
            <v>131.27582692788559</v>
          </cell>
          <cell r="E34">
            <v>93.66376735854783</v>
          </cell>
          <cell r="F34">
            <v>239.49988150597</v>
          </cell>
          <cell r="G34">
            <v>136.42495131294038</v>
          </cell>
          <cell r="H34">
            <v>87.000015734268345</v>
          </cell>
          <cell r="I34">
            <v>88.418572719590316</v>
          </cell>
          <cell r="J34">
            <v>85.158620501947667</v>
          </cell>
          <cell r="K34">
            <v>88.756179719153351</v>
          </cell>
          <cell r="L34">
            <v>91.149065374564429</v>
          </cell>
          <cell r="M34">
            <v>91.497895397440402</v>
          </cell>
          <cell r="N34">
            <v>107.86893712105291</v>
          </cell>
          <cell r="O34">
            <v>109.00470460246902</v>
          </cell>
          <cell r="P34">
            <v>91.669844845096463</v>
          </cell>
          <cell r="Q34">
            <v>92.719562657689607</v>
          </cell>
          <cell r="R34">
            <v>84.100126056858016</v>
          </cell>
          <cell r="S34">
            <v>84.350363462848009</v>
          </cell>
          <cell r="T34">
            <v>89.707873529193421</v>
          </cell>
        </row>
        <row r="36">
          <cell r="A36" t="str">
            <v>Gap after Mitch</v>
          </cell>
          <cell r="B36">
            <v>0</v>
          </cell>
          <cell r="C36">
            <v>49.73364207606005</v>
          </cell>
          <cell r="D36">
            <v>59.775826927885575</v>
          </cell>
          <cell r="E36">
            <v>15.054367358547829</v>
          </cell>
          <cell r="F36">
            <v>105.26788150597</v>
          </cell>
          <cell r="G36">
            <v>89.980151312940379</v>
          </cell>
          <cell r="H36">
            <v>39.953415734268347</v>
          </cell>
          <cell r="I36">
            <v>42.24202271959031</v>
          </cell>
          <cell r="J36">
            <v>39.901920501947671</v>
          </cell>
          <cell r="K36">
            <v>39.273179719153354</v>
          </cell>
          <cell r="L36">
            <v>37.710065374564429</v>
          </cell>
          <cell r="M36">
            <v>37.65459539744041</v>
          </cell>
          <cell r="N36">
            <v>54.553737121052912</v>
          </cell>
          <cell r="O36">
            <v>56.114304602469034</v>
          </cell>
          <cell r="P36">
            <v>38.923444845096469</v>
          </cell>
          <cell r="Q36">
            <v>39.826262657689618</v>
          </cell>
          <cell r="R36">
            <v>31.474426056858018</v>
          </cell>
          <cell r="S36">
            <v>31.715163462848007</v>
          </cell>
          <cell r="T36">
            <v>46.033573529193426</v>
          </cell>
        </row>
        <row r="38">
          <cell r="A38" t="str">
            <v>Memorandum items:</v>
          </cell>
        </row>
        <row r="39">
          <cell r="A39" t="str">
            <v xml:space="preserve">     Gross reserves (in months of imports) 2/</v>
          </cell>
          <cell r="B39">
            <v>0.69067603334469008</v>
          </cell>
          <cell r="C39">
            <v>2.4566415749591144</v>
          </cell>
          <cell r="D39">
            <v>3.4536214527464</v>
          </cell>
          <cell r="E39">
            <v>4.1546754152239975</v>
          </cell>
          <cell r="F39">
            <v>4.1702862480742056</v>
          </cell>
          <cell r="G39">
            <v>4.215775564596945</v>
          </cell>
          <cell r="H39">
            <v>4.2081354111547435</v>
          </cell>
          <cell r="I39">
            <v>4.1831273713448267</v>
          </cell>
          <cell r="J39">
            <v>4.1663233546406113</v>
          </cell>
          <cell r="K39">
            <v>4.188731499146332</v>
          </cell>
          <cell r="L39">
            <v>4.2101816418196725</v>
          </cell>
          <cell r="M39">
            <v>4.2163378297239928</v>
          </cell>
          <cell r="N39">
            <v>4.2457454883039754</v>
          </cell>
          <cell r="O39">
            <v>4.3023030351197207</v>
          </cell>
          <cell r="P39">
            <v>4.3608191250457446</v>
          </cell>
          <cell r="Q39">
            <v>4.4015667130815084</v>
          </cell>
          <cell r="R39">
            <v>4.4261362087499068</v>
          </cell>
          <cell r="S39">
            <v>4.436015156589459</v>
          </cell>
          <cell r="T39">
            <v>4.4325930104611508</v>
          </cell>
        </row>
        <row r="40">
          <cell r="A40" t="str">
            <v xml:space="preserve">     Debt service ratio</v>
          </cell>
          <cell r="B40">
            <v>45.595682292734566</v>
          </cell>
          <cell r="C40">
            <v>43.514537878600812</v>
          </cell>
          <cell r="D40">
            <v>37.176218820298729</v>
          </cell>
          <cell r="E40">
            <v>32.248284871255734</v>
          </cell>
          <cell r="F40">
            <v>42.931364633222493</v>
          </cell>
          <cell r="G40">
            <v>31.254381255368745</v>
          </cell>
          <cell r="H40">
            <v>29.331758351193564</v>
          </cell>
          <cell r="I40">
            <v>26.223161725026294</v>
          </cell>
          <cell r="J40">
            <v>24.707694755431543</v>
          </cell>
          <cell r="K40">
            <v>22.930074178967288</v>
          </cell>
          <cell r="L40">
            <v>20.496460862604682</v>
          </cell>
          <cell r="M40">
            <v>19.769086194102144</v>
          </cell>
          <cell r="N40">
            <v>18.797414679344858</v>
          </cell>
          <cell r="O40">
            <v>17.670314563950399</v>
          </cell>
          <cell r="P40">
            <v>15.69640845256464</v>
          </cell>
          <cell r="Q40">
            <v>14.901008021705985</v>
          </cell>
          <cell r="R40">
            <v>14.256422062124738</v>
          </cell>
          <cell r="S40">
            <v>13.699584764514286</v>
          </cell>
          <cell r="T40">
            <v>13.036395575127315</v>
          </cell>
        </row>
        <row r="41">
          <cell r="A41" t="str">
            <v xml:space="preserve">    Current account (in percent of GDP)</v>
          </cell>
          <cell r="B41">
            <v>-31.249931046357471</v>
          </cell>
          <cell r="C41">
            <v>-30.748876360060851</v>
          </cell>
          <cell r="D41">
            <v>-30.243121606860225</v>
          </cell>
          <cell r="E41">
            <v>-26.409774223423859</v>
          </cell>
          <cell r="F41">
            <v>-24.499051654543074</v>
          </cell>
          <cell r="G41">
            <v>-22.285497921313837</v>
          </cell>
          <cell r="H41">
            <v>-19.920785900654934</v>
          </cell>
          <cell r="I41">
            <v>-18.121005545966632</v>
          </cell>
          <cell r="J41">
            <v>-16.070215766604296</v>
          </cell>
          <cell r="K41">
            <v>-14.620071079589101</v>
          </cell>
          <cell r="L41">
            <v>-13.606084881776995</v>
          </cell>
          <cell r="M41">
            <v>-12.516760471331656</v>
          </cell>
          <cell r="N41">
            <v>-11.685440667212688</v>
          </cell>
          <cell r="O41">
            <v>-10.885027923070806</v>
          </cell>
          <cell r="P41">
            <v>-10.278446081434057</v>
          </cell>
          <cell r="Q41">
            <v>-9.6983128481955241</v>
          </cell>
          <cell r="R41">
            <v>-9.1207491931288782</v>
          </cell>
          <cell r="S41">
            <v>-8.6842955907629253</v>
          </cell>
          <cell r="T41">
            <v>-8.1362694858844069</v>
          </cell>
        </row>
        <row r="44">
          <cell r="A44" t="str">
            <v xml:space="preserve">1/ Assumes a stock-of-debt operation on Naples terms in 2000 from Paris Club creditors and comparable treatment from other bilateral official and commercial creditors. </v>
          </cell>
        </row>
        <row r="45">
          <cell r="A45" t="str">
            <v>2/ Net of the stock of CENIS outstanding.</v>
          </cell>
        </row>
        <row r="51">
          <cell r="B51" t="str">
            <v>Main Assumptions on Macroeconomic Framework, 1998 - 2018</v>
          </cell>
        </row>
        <row r="53">
          <cell r="B53" t="str">
            <v>(Percentage change, unless otherwise indicated)</v>
          </cell>
        </row>
        <row r="55">
          <cell r="A55">
            <v>36185.742696180554</v>
          </cell>
        </row>
        <row r="56">
          <cell r="A56">
            <v>36185.742696180554</v>
          </cell>
          <cell r="B56" t="str">
            <v>1998</v>
          </cell>
          <cell r="C56" t="str">
            <v>1999</v>
          </cell>
          <cell r="D56" t="str">
            <v>2000</v>
          </cell>
          <cell r="E56" t="str">
            <v>2001</v>
          </cell>
          <cell r="F56" t="str">
            <v>2002</v>
          </cell>
          <cell r="G56" t="str">
            <v>2003</v>
          </cell>
          <cell r="H56" t="str">
            <v>2004</v>
          </cell>
          <cell r="I56" t="str">
            <v>2005</v>
          </cell>
          <cell r="J56" t="str">
            <v>2006</v>
          </cell>
          <cell r="K56" t="str">
            <v>2007</v>
          </cell>
          <cell r="L56" t="str">
            <v>2008</v>
          </cell>
          <cell r="M56" t="str">
            <v>2009</v>
          </cell>
          <cell r="N56" t="str">
            <v>2010</v>
          </cell>
          <cell r="O56" t="str">
            <v>2011</v>
          </cell>
          <cell r="P56" t="str">
            <v>2012</v>
          </cell>
          <cell r="Q56" t="str">
            <v>2013</v>
          </cell>
          <cell r="R56" t="str">
            <v>2014</v>
          </cell>
          <cell r="S56" t="str">
            <v>2015</v>
          </cell>
          <cell r="T56" t="str">
            <v>2016</v>
          </cell>
        </row>
        <row r="59">
          <cell r="A59" t="str">
            <v>Economic growth</v>
          </cell>
        </row>
        <row r="60">
          <cell r="A60" t="str">
            <v>Real GDP</v>
          </cell>
          <cell r="B60">
            <v>4</v>
          </cell>
          <cell r="C60">
            <v>6</v>
          </cell>
          <cell r="D60">
            <v>6</v>
          </cell>
          <cell r="E60">
            <v>6.2</v>
          </cell>
          <cell r="F60">
            <v>5.5</v>
          </cell>
          <cell r="G60">
            <v>5.5</v>
          </cell>
          <cell r="H60">
            <v>5.5</v>
          </cell>
          <cell r="I60">
            <v>5.5</v>
          </cell>
          <cell r="J60">
            <v>5.5</v>
          </cell>
          <cell r="K60">
            <v>5.5</v>
          </cell>
          <cell r="L60">
            <v>5.5</v>
          </cell>
          <cell r="M60">
            <v>5.5</v>
          </cell>
          <cell r="N60">
            <v>5.5</v>
          </cell>
          <cell r="O60">
            <v>5</v>
          </cell>
          <cell r="P60">
            <v>5</v>
          </cell>
          <cell r="Q60">
            <v>5</v>
          </cell>
          <cell r="R60">
            <v>5</v>
          </cell>
          <cell r="S60">
            <v>5</v>
          </cell>
          <cell r="T60">
            <v>5</v>
          </cell>
        </row>
        <row r="62">
          <cell r="A62" t="str">
            <v>Balance of Payments</v>
          </cell>
        </row>
        <row r="63">
          <cell r="A63" t="str">
            <v>Export volume growth 1/</v>
          </cell>
          <cell r="B63">
            <v>-8.2683755791887812</v>
          </cell>
          <cell r="C63">
            <v>0.71613558142145095</v>
          </cell>
          <cell r="D63">
            <v>13.220230217143358</v>
          </cell>
          <cell r="E63">
            <v>7.8429137186070141</v>
          </cell>
          <cell r="F63">
            <v>6.3811032617624663</v>
          </cell>
          <cell r="G63">
            <v>6.5705282016139677</v>
          </cell>
          <cell r="H63">
            <v>6.9576305454084109</v>
          </cell>
          <cell r="I63">
            <v>6.7097773259278792</v>
          </cell>
          <cell r="J63">
            <v>6.5328397305554509</v>
          </cell>
          <cell r="K63">
            <v>5.6897641863404846</v>
          </cell>
          <cell r="L63">
            <v>5.5124936233373889</v>
          </cell>
          <cell r="M63">
            <v>5.0507963234233122</v>
          </cell>
          <cell r="N63">
            <v>4.7082705362573085</v>
          </cell>
          <cell r="O63">
            <v>4.3484674936927092</v>
          </cell>
          <cell r="P63">
            <v>3.8740956414771155</v>
          </cell>
          <cell r="Q63">
            <v>3.8825965995482603</v>
          </cell>
          <cell r="R63">
            <v>3.8911272541344966</v>
          </cell>
          <cell r="S63">
            <v>3.7298657090154785</v>
          </cell>
          <cell r="T63">
            <v>3.5691753422493866</v>
          </cell>
        </row>
        <row r="64">
          <cell r="A64" t="str">
            <v>Import volume growth 1/</v>
          </cell>
          <cell r="B64">
            <v>9.9660959514621172</v>
          </cell>
          <cell r="C64">
            <v>6.6785695142571155</v>
          </cell>
          <cell r="D64">
            <v>7.3169300114259483</v>
          </cell>
          <cell r="E64">
            <v>2.5157149166955106</v>
          </cell>
          <cell r="F64">
            <v>4.0955262827645944</v>
          </cell>
          <cell r="G64">
            <v>4.3760191607381982</v>
          </cell>
          <cell r="H64">
            <v>4.4555815805157328</v>
          </cell>
          <cell r="I64">
            <v>4.4716186296285487</v>
          </cell>
          <cell r="J64">
            <v>4.4657688400091988</v>
          </cell>
          <cell r="K64">
            <v>4.4546830564450746</v>
          </cell>
          <cell r="L64">
            <v>4.4295906490839476</v>
          </cell>
          <cell r="M64">
            <v>5.0000730086922296</v>
          </cell>
          <cell r="N64">
            <v>4.9883583783093099</v>
          </cell>
          <cell r="O64">
            <v>4.5076544237329319</v>
          </cell>
          <cell r="P64">
            <v>4.4892092614626566</v>
          </cell>
          <cell r="Q64">
            <v>4.4959812453825299</v>
          </cell>
          <cell r="R64">
            <v>4.5027122548746856</v>
          </cell>
          <cell r="S64">
            <v>4.5094022708303205</v>
          </cell>
          <cell r="T64">
            <v>4.5160512871947223</v>
          </cell>
        </row>
        <row r="65">
          <cell r="A65" t="str">
            <v>Terms of trade</v>
          </cell>
          <cell r="B65">
            <v>3.0754015207766328</v>
          </cell>
          <cell r="C65">
            <v>-4.7356440479295436</v>
          </cell>
          <cell r="D65">
            <v>0.53199043274747559</v>
          </cell>
          <cell r="E65">
            <v>0.24595926994073203</v>
          </cell>
          <cell r="F65">
            <v>1.6355853318958724</v>
          </cell>
          <cell r="G65">
            <v>1.3651929476119484</v>
          </cell>
          <cell r="H65">
            <v>0.69176418324381483</v>
          </cell>
          <cell r="I65">
            <v>0.6942270853825816</v>
          </cell>
          <cell r="J65">
            <v>0.69667527872216972</v>
          </cell>
          <cell r="K65">
            <v>0.69910783503150942</v>
          </cell>
          <cell r="L65">
            <v>0.70152385146735607</v>
          </cell>
          <cell r="M65">
            <v>0.70392245176789103</v>
          </cell>
          <cell r="N65">
            <v>0.70630278735854812</v>
          </cell>
          <cell r="O65">
            <v>0.70866403836775671</v>
          </cell>
          <cell r="P65">
            <v>0.71100541455098032</v>
          </cell>
          <cell r="Q65">
            <v>0.71332615612145212</v>
          </cell>
          <cell r="R65">
            <v>0.71562553448698552</v>
          </cell>
          <cell r="S65">
            <v>0.8827974266741867</v>
          </cell>
          <cell r="T65">
            <v>1.0499465945326802</v>
          </cell>
        </row>
        <row r="66">
          <cell r="A66" t="str">
            <v>Exports of goods and services (percent of GDP) 2/</v>
          </cell>
          <cell r="B66">
            <v>38.092635285206441</v>
          </cell>
          <cell r="C66">
            <v>35.795956717795534</v>
          </cell>
          <cell r="D66">
            <v>38.097019524890911</v>
          </cell>
          <cell r="E66">
            <v>39.041960797115735</v>
          </cell>
          <cell r="F66">
            <v>39.716416199011853</v>
          </cell>
          <cell r="G66">
            <v>40.235644750717562</v>
          </cell>
          <cell r="H66">
            <v>40.705356124571004</v>
          </cell>
          <cell r="I66">
            <v>41.095573570085698</v>
          </cell>
          <cell r="J66">
            <v>41.425864463983196</v>
          </cell>
          <cell r="K66">
            <v>41.540017668765422</v>
          </cell>
          <cell r="L66">
            <v>41.594220534283835</v>
          </cell>
          <cell r="M66">
            <v>41.568437254684639</v>
          </cell>
          <cell r="N66">
            <v>41.421684723885278</v>
          </cell>
          <cell r="O66">
            <v>41.343826910065552</v>
          </cell>
          <cell r="P66">
            <v>41.093586983356509</v>
          </cell>
          <cell r="Q66">
            <v>40.858736684119144</v>
          </cell>
          <cell r="R66">
            <v>40.639093054762313</v>
          </cell>
          <cell r="S66">
            <v>40.416935651683737</v>
          </cell>
          <cell r="T66">
            <v>40.191194906258829</v>
          </cell>
        </row>
        <row r="67">
          <cell r="A67" t="str">
            <v>Imports of goods and services (percent of GDP) 2/</v>
          </cell>
          <cell r="B67">
            <v>71.399000647917802</v>
          </cell>
          <cell r="C67">
            <v>70.897202859022769</v>
          </cell>
          <cell r="D67">
            <v>72.23615772305007</v>
          </cell>
          <cell r="E67">
            <v>69.693948664964182</v>
          </cell>
          <cell r="F67">
            <v>68.001314873036151</v>
          </cell>
          <cell r="G67">
            <v>66.429015928171552</v>
          </cell>
          <cell r="H67">
            <v>64.944973200288018</v>
          </cell>
          <cell r="I67">
            <v>63.509962480078876</v>
          </cell>
          <cell r="J67">
            <v>62.110151054941618</v>
          </cell>
          <cell r="K67">
            <v>60.741518500704991</v>
          </cell>
          <cell r="L67">
            <v>59.378125176919184</v>
          </cell>
          <cell r="M67">
            <v>58.309453276311586</v>
          </cell>
          <cell r="N67">
            <v>57.263011081305848</v>
          </cell>
          <cell r="O67">
            <v>56.273931622429672</v>
          </cell>
          <cell r="P67">
            <v>55.29930986439998</v>
          </cell>
          <cell r="Q67">
            <v>54.350684864852013</v>
          </cell>
          <cell r="R67">
            <v>53.426995703103351</v>
          </cell>
          <cell r="S67">
            <v>52.527241184079799</v>
          </cell>
          <cell r="T67">
            <v>51.650475837372781</v>
          </cell>
        </row>
        <row r="68">
          <cell r="A68" t="str">
            <v>Current account (percent of GDP)</v>
          </cell>
          <cell r="B68">
            <v>-31.249931046357471</v>
          </cell>
          <cell r="C68">
            <v>-30.748876360060851</v>
          </cell>
          <cell r="D68">
            <v>-30.243121606860225</v>
          </cell>
          <cell r="E68">
            <v>-26.409774223423859</v>
          </cell>
          <cell r="F68">
            <v>-24.499051654543074</v>
          </cell>
          <cell r="G68">
            <v>-22.285497921313837</v>
          </cell>
          <cell r="H68">
            <v>-19.920785900654934</v>
          </cell>
          <cell r="I68">
            <v>-18.121005545966632</v>
          </cell>
          <cell r="J68">
            <v>-16.070215766604296</v>
          </cell>
          <cell r="K68">
            <v>-14.620071079589101</v>
          </cell>
          <cell r="L68">
            <v>-13.606084881776995</v>
          </cell>
          <cell r="M68">
            <v>-12.516760471331656</v>
          </cell>
          <cell r="N68">
            <v>-11.685440667212688</v>
          </cell>
          <cell r="O68">
            <v>-10.885027923070806</v>
          </cell>
          <cell r="P68">
            <v>-10.278446081434057</v>
          </cell>
          <cell r="Q68">
            <v>-9.6983128481955241</v>
          </cell>
          <cell r="R68">
            <v>-9.1207491931288782</v>
          </cell>
          <cell r="S68">
            <v>-8.6842955907629253</v>
          </cell>
          <cell r="T68">
            <v>-8.1362694858844069</v>
          </cell>
        </row>
        <row r="69">
          <cell r="A69" t="str">
            <v>Gross reserves (months of imports) 3/</v>
          </cell>
          <cell r="B69">
            <v>0.69067603334469008</v>
          </cell>
          <cell r="C69">
            <v>2.4566415749591144</v>
          </cell>
          <cell r="D69">
            <v>3.4536214527464</v>
          </cell>
          <cell r="E69">
            <v>4.1546754152239975</v>
          </cell>
          <cell r="F69">
            <v>4.1702862480742056</v>
          </cell>
          <cell r="G69">
            <v>4.215775564596945</v>
          </cell>
          <cell r="H69">
            <v>4.2081354111547435</v>
          </cell>
          <cell r="I69">
            <v>4.1831273713448267</v>
          </cell>
          <cell r="J69">
            <v>4.1663233546406113</v>
          </cell>
          <cell r="K69">
            <v>4.188731499146332</v>
          </cell>
          <cell r="L69">
            <v>4.2101816418196725</v>
          </cell>
          <cell r="M69">
            <v>4.2163378297239928</v>
          </cell>
          <cell r="N69">
            <v>4.2457454883039754</v>
          </cell>
          <cell r="O69">
            <v>4.3023030351197207</v>
          </cell>
          <cell r="P69">
            <v>4.3608191250457446</v>
          </cell>
          <cell r="Q69">
            <v>4.4015667130815084</v>
          </cell>
          <cell r="R69">
            <v>4.4261362087499068</v>
          </cell>
          <cell r="S69">
            <v>4.436015156589459</v>
          </cell>
          <cell r="T69">
            <v>4.4325930104611508</v>
          </cell>
        </row>
        <row r="72">
          <cell r="A72" t="str">
            <v>1/ Exports (imports) of goods</v>
          </cell>
        </row>
        <row r="73">
          <cell r="A73" t="str">
            <v>2/ Exports (imports) of goods and services as defined in IMF Balance of Payments Manual, 5th edition, 1993.</v>
          </cell>
        </row>
        <row r="74">
          <cell r="A74" t="str">
            <v>3/ Net of the stock of CENIS outstanding.</v>
          </cell>
        </row>
      </sheetData>
      <sheetData sheetId="10" refreshError="1">
        <row r="1">
          <cell r="B1" t="str">
            <v>***********RED TABLE***************</v>
          </cell>
          <cell r="C1" t="str">
            <v>set col width to 35 for 1st col, and 11.</v>
          </cell>
        </row>
        <row r="6">
          <cell r="B6" t="str">
            <v>Table 17.  Nicaragua: Summary Balance of Payments</v>
          </cell>
        </row>
        <row r="9">
          <cell r="J9" t="str">
            <v>Jan. -</v>
          </cell>
          <cell r="R9" t="str">
            <v>Jan. -</v>
          </cell>
        </row>
        <row r="10">
          <cell r="D10">
            <v>1990</v>
          </cell>
          <cell r="E10">
            <v>1991</v>
          </cell>
          <cell r="F10">
            <v>1992</v>
          </cell>
          <cell r="G10">
            <v>1993</v>
          </cell>
          <cell r="H10">
            <v>1994</v>
          </cell>
          <cell r="I10">
            <v>1995</v>
          </cell>
          <cell r="J10" t="str">
            <v>Sept.</v>
          </cell>
          <cell r="K10">
            <v>1996</v>
          </cell>
          <cell r="L10" t="str">
            <v>1997</v>
          </cell>
          <cell r="R10" t="str">
            <v>Sept.</v>
          </cell>
        </row>
        <row r="11">
          <cell r="J11">
            <v>1996</v>
          </cell>
          <cell r="L11" t="str">
            <v>Est.</v>
          </cell>
          <cell r="R11">
            <v>1997</v>
          </cell>
        </row>
        <row r="13">
          <cell r="C13" t="str">
            <v>(In millions of U.S. dollars)</v>
          </cell>
        </row>
        <row r="15">
          <cell r="B15" t="str">
            <v>Current account</v>
          </cell>
          <cell r="D15">
            <v>-556.20000000000027</v>
          </cell>
          <cell r="E15">
            <v>-843.30000000000007</v>
          </cell>
          <cell r="F15">
            <v>-1089.2</v>
          </cell>
          <cell r="G15">
            <v>-876.95020000000011</v>
          </cell>
          <cell r="H15">
            <v>-961.40322999999989</v>
          </cell>
          <cell r="I15">
            <v>-695.31470000000002</v>
          </cell>
          <cell r="J15">
            <v>-305.50000000000006</v>
          </cell>
          <cell r="K15">
            <v>-638.79459999999995</v>
          </cell>
          <cell r="L15">
            <v>-644.77726000000018</v>
          </cell>
          <cell r="R15">
            <v>-478.40000000000009</v>
          </cell>
        </row>
        <row r="16">
          <cell r="B16" t="str">
            <v>Excluding interest obligations</v>
          </cell>
          <cell r="D16">
            <v>-322.90000000000026</v>
          </cell>
          <cell r="E16">
            <v>-470.30000000000007</v>
          </cell>
          <cell r="F16">
            <v>-599.5</v>
          </cell>
          <cell r="G16">
            <v>-464.95020000000011</v>
          </cell>
          <cell r="H16">
            <v>-423.07949999999994</v>
          </cell>
          <cell r="I16">
            <v>-358.91470000000004</v>
          </cell>
          <cell r="J16">
            <v>-245.60000000000005</v>
          </cell>
          <cell r="K16">
            <v>-349.99459999999993</v>
          </cell>
          <cell r="L16">
            <v>-433.57226000000014</v>
          </cell>
          <cell r="R16">
            <v>-372.90000000000009</v>
          </cell>
        </row>
        <row r="17">
          <cell r="B17" t="str">
            <v>Trade balance</v>
          </cell>
          <cell r="D17">
            <v>-236.8</v>
          </cell>
          <cell r="E17">
            <v>-396.30000000000007</v>
          </cell>
          <cell r="F17">
            <v>-547.79999999999995</v>
          </cell>
          <cell r="G17">
            <v>-402.75020000000006</v>
          </cell>
          <cell r="H17">
            <v>-432.49970000000002</v>
          </cell>
          <cell r="I17">
            <v>-370.71470000000011</v>
          </cell>
          <cell r="J17">
            <v>-264.39999999999998</v>
          </cell>
          <cell r="K17">
            <v>-379.79459999999995</v>
          </cell>
          <cell r="L17">
            <v>-530.67226000000016</v>
          </cell>
          <cell r="R17">
            <v>-422.4</v>
          </cell>
        </row>
        <row r="18">
          <cell r="B18" t="str">
            <v xml:space="preserve">    Exports, f.o.b.</v>
          </cell>
          <cell r="D18">
            <v>330.59999999999997</v>
          </cell>
          <cell r="E18">
            <v>272.39999999999998</v>
          </cell>
          <cell r="F18">
            <v>223.09999999999997</v>
          </cell>
          <cell r="G18">
            <v>266.94979999999998</v>
          </cell>
          <cell r="H18">
            <v>351.20030000000003</v>
          </cell>
          <cell r="I18">
            <v>526.38529999999992</v>
          </cell>
          <cell r="J18">
            <v>513.70000000000005</v>
          </cell>
          <cell r="K18">
            <v>669.9054000000001</v>
          </cell>
          <cell r="L18">
            <v>703.56560000000002</v>
          </cell>
          <cell r="R18">
            <v>593.5</v>
          </cell>
        </row>
        <row r="19">
          <cell r="B19" t="str">
            <v xml:space="preserve">    Imports, f.o.b.</v>
          </cell>
          <cell r="D19">
            <v>-567.4</v>
          </cell>
          <cell r="E19">
            <v>-668.7</v>
          </cell>
          <cell r="F19">
            <v>-770.9</v>
          </cell>
          <cell r="G19">
            <v>-669.7</v>
          </cell>
          <cell r="H19">
            <v>-783.7</v>
          </cell>
          <cell r="I19">
            <v>-897.1</v>
          </cell>
          <cell r="J19">
            <v>-778.1</v>
          </cell>
          <cell r="K19">
            <v>-1049.7</v>
          </cell>
          <cell r="L19">
            <v>-1234.2378600000002</v>
          </cell>
          <cell r="R19">
            <v>-1015.9</v>
          </cell>
        </row>
        <row r="21">
          <cell r="B21" t="str">
            <v>Nonfactor services (net)</v>
          </cell>
          <cell r="D21">
            <v>-97.900000000000134</v>
          </cell>
          <cell r="E21">
            <v>-96.100000000000065</v>
          </cell>
          <cell r="F21">
            <v>-63.200000000000145</v>
          </cell>
          <cell r="G21">
            <v>-97.599999999999966</v>
          </cell>
          <cell r="H21">
            <v>-67.279799999999966</v>
          </cell>
          <cell r="I21">
            <v>-100.4</v>
          </cell>
          <cell r="J21">
            <v>-81.400000000000006</v>
          </cell>
          <cell r="K21">
            <v>-110.70000000000002</v>
          </cell>
          <cell r="L21">
            <v>-74.500000000000028</v>
          </cell>
          <cell r="R21">
            <v>-62.3</v>
          </cell>
        </row>
        <row r="22">
          <cell r="B22" t="str">
            <v xml:space="preserve">    Receipts</v>
          </cell>
          <cell r="D22">
            <v>59.8</v>
          </cell>
          <cell r="E22">
            <v>77.8</v>
          </cell>
          <cell r="F22">
            <v>86.2</v>
          </cell>
          <cell r="G22">
            <v>94</v>
          </cell>
          <cell r="H22">
            <v>101.5</v>
          </cell>
          <cell r="I22">
            <v>117.6</v>
          </cell>
          <cell r="J22">
            <v>99.1</v>
          </cell>
          <cell r="K22">
            <v>136.69999999999999</v>
          </cell>
          <cell r="L22">
            <v>162.6</v>
          </cell>
          <cell r="R22">
            <v>115.2</v>
          </cell>
        </row>
        <row r="23">
          <cell r="B23" t="str">
            <v xml:space="preserve">    Payments</v>
          </cell>
          <cell r="D23">
            <v>-157.70000000000013</v>
          </cell>
          <cell r="E23">
            <v>-173.90000000000006</v>
          </cell>
          <cell r="F23">
            <v>-149.40000000000015</v>
          </cell>
          <cell r="G23">
            <v>-191.59999999999997</v>
          </cell>
          <cell r="H23">
            <v>-168.77979999999997</v>
          </cell>
          <cell r="I23">
            <v>-218</v>
          </cell>
          <cell r="J23">
            <v>-180.5</v>
          </cell>
          <cell r="K23">
            <v>-247.4</v>
          </cell>
          <cell r="L23">
            <v>-237.10000000000002</v>
          </cell>
          <cell r="R23">
            <v>-177.5</v>
          </cell>
        </row>
        <row r="25">
          <cell r="B25" t="str">
            <v xml:space="preserve">Official interest obligations </v>
          </cell>
          <cell r="D25">
            <v>-233.3</v>
          </cell>
          <cell r="E25">
            <v>-373</v>
          </cell>
          <cell r="F25">
            <v>-489.7</v>
          </cell>
          <cell r="G25">
            <v>-412</v>
          </cell>
          <cell r="H25">
            <v>-538.32372999999995</v>
          </cell>
          <cell r="I25">
            <v>-336.4</v>
          </cell>
          <cell r="J25">
            <v>-59.9</v>
          </cell>
          <cell r="K25">
            <v>-288.8</v>
          </cell>
          <cell r="L25">
            <v>-211.20500000000001</v>
          </cell>
          <cell r="R25">
            <v>-105.5</v>
          </cell>
        </row>
        <row r="26">
          <cell r="B26" t="str">
            <v>Other current transactions (net) 1/</v>
          </cell>
          <cell r="D26">
            <v>11.799999999999999</v>
          </cell>
          <cell r="E26">
            <v>22.1</v>
          </cell>
          <cell r="F26">
            <v>11.5</v>
          </cell>
          <cell r="G26">
            <v>35.4</v>
          </cell>
          <cell r="H26">
            <v>76.7</v>
          </cell>
          <cell r="I26">
            <v>112.2</v>
          </cell>
          <cell r="J26">
            <v>100.20000000000002</v>
          </cell>
          <cell r="K26">
            <v>140.5</v>
          </cell>
          <cell r="L26">
            <v>171.6</v>
          </cell>
          <cell r="R26">
            <v>111.8</v>
          </cell>
        </row>
        <row r="28">
          <cell r="B28" t="str">
            <v>Capital account</v>
          </cell>
          <cell r="D28">
            <v>-234.89999999999964</v>
          </cell>
          <cell r="E28">
            <v>17.10000000000025</v>
          </cell>
          <cell r="F28">
            <v>-62.89999999999975</v>
          </cell>
          <cell r="G28">
            <v>-94.449799999999811</v>
          </cell>
          <cell r="H28">
            <v>-285.4967700000002</v>
          </cell>
          <cell r="I28">
            <v>20.314700000000471</v>
          </cell>
          <cell r="J28">
            <v>352.3</v>
          </cell>
          <cell r="K28">
            <v>105.69459999999913</v>
          </cell>
          <cell r="L28">
            <v>522.07226000000014</v>
          </cell>
          <cell r="R28">
            <v>149.4</v>
          </cell>
        </row>
        <row r="29">
          <cell r="B29" t="str">
            <v>Official (net)</v>
          </cell>
          <cell r="D29">
            <v>-23.600000000000023</v>
          </cell>
          <cell r="E29">
            <v>74.600000000000136</v>
          </cell>
          <cell r="F29">
            <v>-37.899999999999977</v>
          </cell>
          <cell r="G29">
            <v>-162.00000000000006</v>
          </cell>
          <cell r="H29">
            <v>-436.92999999999995</v>
          </cell>
          <cell r="I29">
            <v>-139.48000000000002</v>
          </cell>
          <cell r="J29">
            <v>191</v>
          </cell>
          <cell r="K29">
            <v>11.299999999999955</v>
          </cell>
          <cell r="L29">
            <v>163</v>
          </cell>
          <cell r="R29">
            <v>51.299999999999983</v>
          </cell>
        </row>
        <row r="30">
          <cell r="B30" t="str">
            <v xml:space="preserve">    Official transfers </v>
          </cell>
          <cell r="D30">
            <v>201.6</v>
          </cell>
          <cell r="E30">
            <v>482.5</v>
          </cell>
          <cell r="F30">
            <v>310.89999999999998</v>
          </cell>
          <cell r="G30">
            <v>242.7</v>
          </cell>
          <cell r="H30">
            <v>245.4</v>
          </cell>
          <cell r="I30">
            <v>177</v>
          </cell>
          <cell r="J30">
            <v>123.6</v>
          </cell>
          <cell r="K30">
            <v>246.7</v>
          </cell>
          <cell r="L30">
            <v>192</v>
          </cell>
          <cell r="R30">
            <v>74.7</v>
          </cell>
        </row>
        <row r="31">
          <cell r="B31" t="str">
            <v xml:space="preserve">    Disbursements</v>
          </cell>
          <cell r="D31">
            <v>220.8</v>
          </cell>
          <cell r="E31">
            <v>345.40000000000003</v>
          </cell>
          <cell r="F31">
            <v>404.3</v>
          </cell>
          <cell r="G31">
            <v>157</v>
          </cell>
          <cell r="H31">
            <v>337.90000000000003</v>
          </cell>
          <cell r="I31">
            <v>244</v>
          </cell>
          <cell r="J31">
            <v>214.1</v>
          </cell>
          <cell r="K31">
            <v>215.39999999999998</v>
          </cell>
          <cell r="L31">
            <v>204.7</v>
          </cell>
          <cell r="R31">
            <v>112.3</v>
          </cell>
        </row>
        <row r="32">
          <cell r="B32" t="str">
            <v xml:space="preserve">    Amortization</v>
          </cell>
          <cell r="D32">
            <v>-446</v>
          </cell>
          <cell r="E32">
            <v>-753.3</v>
          </cell>
          <cell r="F32">
            <v>-753.1</v>
          </cell>
          <cell r="G32">
            <v>-561.70000000000005</v>
          </cell>
          <cell r="H32">
            <v>-1020.23</v>
          </cell>
          <cell r="I32">
            <v>-560.48</v>
          </cell>
          <cell r="J32">
            <v>-146.69999999999999</v>
          </cell>
          <cell r="K32">
            <v>-450.8</v>
          </cell>
          <cell r="L32">
            <v>-233.7</v>
          </cell>
          <cell r="R32">
            <v>-135.70000000000002</v>
          </cell>
        </row>
        <row r="33">
          <cell r="B33" t="str">
            <v>Private Capital  2/</v>
          </cell>
          <cell r="D33">
            <v>-211.29999999999961</v>
          </cell>
          <cell r="E33">
            <v>-57.499999999999886</v>
          </cell>
          <cell r="F33">
            <v>-24.999999999999773</v>
          </cell>
          <cell r="G33">
            <v>67.550200000000245</v>
          </cell>
          <cell r="H33">
            <v>151.43322999999975</v>
          </cell>
          <cell r="I33">
            <v>159.79470000000049</v>
          </cell>
          <cell r="J33">
            <v>161.30000000000001</v>
          </cell>
          <cell r="K33">
            <v>94.394599999999173</v>
          </cell>
          <cell r="L33">
            <v>359.0722600000002</v>
          </cell>
          <cell r="R33">
            <v>98.100000000000023</v>
          </cell>
        </row>
        <row r="35">
          <cell r="B35" t="str">
            <v>Overall balance</v>
          </cell>
          <cell r="D35">
            <v>-791.09999999999991</v>
          </cell>
          <cell r="E35">
            <v>-826.19999999999982</v>
          </cell>
          <cell r="F35">
            <v>-1152.0999999999999</v>
          </cell>
          <cell r="G35">
            <v>-971.4</v>
          </cell>
          <cell r="H35">
            <v>-1246.9000000000001</v>
          </cell>
          <cell r="I35">
            <v>-674.99999999999955</v>
          </cell>
          <cell r="J35">
            <v>46.799999999999955</v>
          </cell>
          <cell r="K35">
            <v>-533.10000000000082</v>
          </cell>
          <cell r="L35">
            <v>-122.70499999999998</v>
          </cell>
          <cell r="R35">
            <v>-5.0999999999999943</v>
          </cell>
        </row>
        <row r="36">
          <cell r="B36" t="str">
            <v>Change in net international reserves</v>
          </cell>
          <cell r="D36">
            <v>197.8</v>
          </cell>
          <cell r="E36">
            <v>-15.800000000000182</v>
          </cell>
          <cell r="F36">
            <v>5</v>
          </cell>
          <cell r="G36">
            <v>100</v>
          </cell>
          <cell r="H36">
            <v>-69</v>
          </cell>
          <cell r="I36">
            <v>62.6</v>
          </cell>
          <cell r="J36">
            <v>-13.3</v>
          </cell>
          <cell r="K36">
            <v>2</v>
          </cell>
          <cell r="L36">
            <v>-58</v>
          </cell>
          <cell r="R36">
            <v>5.0999999999999943</v>
          </cell>
        </row>
        <row r="37">
          <cell r="B37" t="str">
            <v xml:space="preserve">    of which: IMF (net)</v>
          </cell>
          <cell r="D37" t="str">
            <v>--</v>
          </cell>
          <cell r="E37">
            <v>23.3</v>
          </cell>
          <cell r="F37" t="str">
            <v>--</v>
          </cell>
          <cell r="G37" t="str">
            <v>--</v>
          </cell>
          <cell r="H37">
            <v>27</v>
          </cell>
          <cell r="I37">
            <v>-12.916829250000001</v>
          </cell>
          <cell r="J37" t="str">
            <v>…</v>
          </cell>
          <cell r="K37">
            <v>-10.987875939999999</v>
          </cell>
          <cell r="L37">
            <v>0</v>
          </cell>
        </row>
        <row r="38">
          <cell r="B38" t="str">
            <v xml:space="preserve">Net change in arrears (decrease -)  </v>
          </cell>
          <cell r="D38">
            <v>593.29999999999995</v>
          </cell>
          <cell r="E38">
            <v>-1183.5</v>
          </cell>
          <cell r="F38">
            <v>1081.0999999999999</v>
          </cell>
          <cell r="G38">
            <v>779.4</v>
          </cell>
          <cell r="H38">
            <v>1272.8000000000002</v>
          </cell>
          <cell r="I38">
            <v>-1109.2000000000003</v>
          </cell>
          <cell r="J38">
            <v>-1280.2</v>
          </cell>
          <cell r="K38">
            <v>-3201.5</v>
          </cell>
          <cell r="L38">
            <v>-176.69499999999999</v>
          </cell>
          <cell r="R38" t="str">
            <v>…</v>
          </cell>
        </row>
        <row r="39">
          <cell r="B39" t="str">
            <v>Exceptional financing</v>
          </cell>
          <cell r="D39" t="str">
            <v>--</v>
          </cell>
          <cell r="E39">
            <v>2025.5</v>
          </cell>
          <cell r="F39">
            <v>66</v>
          </cell>
          <cell r="G39">
            <v>92</v>
          </cell>
          <cell r="H39">
            <v>43.100000000000009</v>
          </cell>
          <cell r="I39">
            <v>1721.6</v>
          </cell>
          <cell r="J39">
            <v>1246.7</v>
          </cell>
          <cell r="K39">
            <v>3732.6000000000008</v>
          </cell>
          <cell r="L39">
            <v>357.4</v>
          </cell>
          <cell r="R39">
            <v>0</v>
          </cell>
        </row>
        <row r="40">
          <cell r="B40" t="str">
            <v xml:space="preserve">    C.G./US/Mexico/Venezuela/Colombia     </v>
          </cell>
          <cell r="D40" t="str">
            <v>--</v>
          </cell>
          <cell r="E40">
            <v>1415.7</v>
          </cell>
          <cell r="F40" t="str">
            <v>--</v>
          </cell>
          <cell r="G40" t="str">
            <v>--</v>
          </cell>
          <cell r="H40" t="str">
            <v>...</v>
          </cell>
          <cell r="I40">
            <v>0</v>
          </cell>
          <cell r="J40" t="str">
            <v>…</v>
          </cell>
          <cell r="K40" t="str">
            <v>...</v>
          </cell>
          <cell r="L40" t="str">
            <v>...</v>
          </cell>
          <cell r="R40" t="str">
            <v>…</v>
          </cell>
        </row>
        <row r="41">
          <cell r="B41" t="str">
            <v xml:space="preserve">    Paris Club rescheduling </v>
          </cell>
          <cell r="D41" t="str">
            <v>--</v>
          </cell>
          <cell r="E41">
            <v>609.79999999999995</v>
          </cell>
          <cell r="F41">
            <v>66</v>
          </cell>
          <cell r="G41" t="str">
            <v>--</v>
          </cell>
          <cell r="H41" t="str">
            <v>...</v>
          </cell>
          <cell r="I41">
            <v>622.6</v>
          </cell>
          <cell r="J41" t="str">
            <v>…</v>
          </cell>
          <cell r="K41">
            <v>50.5</v>
          </cell>
          <cell r="L41">
            <v>24.1</v>
          </cell>
          <cell r="R41" t="str">
            <v>…</v>
          </cell>
        </row>
        <row r="42">
          <cell r="B42" t="str">
            <v xml:space="preserve">    Other rescheduling </v>
          </cell>
          <cell r="D42" t="str">
            <v>--</v>
          </cell>
          <cell r="E42" t="str">
            <v>--</v>
          </cell>
          <cell r="F42" t="str">
            <v>--</v>
          </cell>
          <cell r="G42">
            <v>92</v>
          </cell>
          <cell r="H42">
            <v>43.100000000000009</v>
          </cell>
          <cell r="I42">
            <v>1099</v>
          </cell>
          <cell r="J42">
            <v>1246.7</v>
          </cell>
          <cell r="K42">
            <v>3682.1000000000008</v>
          </cell>
          <cell r="L42">
            <v>333.29999999999995</v>
          </cell>
          <cell r="R42" t="str">
            <v>…</v>
          </cell>
        </row>
        <row r="44">
          <cell r="C44" t="str">
            <v>(In percent of GDP)</v>
          </cell>
        </row>
        <row r="46">
          <cell r="B46" t="str">
            <v>Current Account</v>
          </cell>
          <cell r="D46">
            <v>-35.562659846547334</v>
          </cell>
          <cell r="E46">
            <v>-48.425107584722966</v>
          </cell>
          <cell r="F46">
            <v>-59.001971788260278</v>
          </cell>
          <cell r="G46">
            <v>-48.503707401717136</v>
          </cell>
          <cell r="H46">
            <v>-52.478512757696357</v>
          </cell>
          <cell r="I46">
            <v>-36.847237909735384</v>
          </cell>
          <cell r="J46">
            <v>-15.511159237201472</v>
          </cell>
          <cell r="K46">
            <v>-32.43353440413884</v>
          </cell>
          <cell r="L46">
            <v>-31.953144407152976</v>
          </cell>
          <cell r="R46">
            <v>-31.656662488856252</v>
          </cell>
        </row>
        <row r="47">
          <cell r="B47" t="str">
            <v>Current account, excluding interest due</v>
          </cell>
          <cell r="D47">
            <v>-20.645780051150911</v>
          </cell>
          <cell r="E47">
            <v>-27.00619956966111</v>
          </cell>
          <cell r="F47">
            <v>-32.474919286689342</v>
          </cell>
          <cell r="G47">
            <v>-25.716179159511981</v>
          </cell>
          <cell r="H47">
            <v>-23.093934205182354</v>
          </cell>
          <cell r="I47">
            <v>-19.020186600687865</v>
          </cell>
          <cell r="J47">
            <v>-12.469855020152801</v>
          </cell>
          <cell r="K47">
            <v>-24</v>
          </cell>
          <cell r="L47">
            <v>-27.358974550317271</v>
          </cell>
          <cell r="R47">
            <v>-17.344637736640617</v>
          </cell>
        </row>
        <row r="48">
          <cell r="B48" t="str">
            <v>Trade balance</v>
          </cell>
          <cell r="D48">
            <v>-15.14066496163683</v>
          </cell>
          <cell r="E48">
            <v>-22.756871974179667</v>
          </cell>
          <cell r="F48">
            <v>-29.674329917011544</v>
          </cell>
          <cell r="G48">
            <v>-22.275926109353822</v>
          </cell>
          <cell r="H48">
            <v>-23.608138932661845</v>
          </cell>
          <cell r="I48">
            <v>-19.645511230434483</v>
          </cell>
          <cell r="J48">
            <v>-13.424387896288273</v>
          </cell>
          <cell r="K48">
            <v>-19.283320844612884</v>
          </cell>
          <cell r="L48">
            <v>-26.298457480727887</v>
          </cell>
          <cell r="R48">
            <v>-18.821432534480042</v>
          </cell>
        </row>
        <row r="49">
          <cell r="B49" t="str">
            <v>Nonfactor services (net)</v>
          </cell>
          <cell r="D49">
            <v>-5.6217455621301839</v>
          </cell>
          <cell r="E49">
            <v>-5.2057376871573773</v>
          </cell>
          <cell r="F49">
            <v>-3.4955625847266232</v>
          </cell>
          <cell r="G49">
            <v>-5.327528226789048</v>
          </cell>
          <cell r="H49">
            <v>-3.5653996630869633</v>
          </cell>
          <cell r="I49">
            <v>-5.3205587141152524</v>
          </cell>
          <cell r="J49">
            <v>-4.1329242615653019</v>
          </cell>
          <cell r="K49">
            <v>-5.6205739036275046</v>
          </cell>
          <cell r="L49">
            <v>-3.6919869945985644</v>
          </cell>
          <cell r="R49">
            <v>-5.4859457758665906</v>
          </cell>
        </row>
        <row r="50">
          <cell r="B50" t="str">
            <v>Official interest due</v>
          </cell>
          <cell r="D50">
            <v>-14.916879795396421</v>
          </cell>
          <cell r="E50">
            <v>-21.418908015061859</v>
          </cell>
          <cell r="F50">
            <v>-26.527052501570925</v>
          </cell>
          <cell r="G50">
            <v>-22.787528242205152</v>
          </cell>
          <cell r="H50">
            <v>-29.384578552514007</v>
          </cell>
          <cell r="I50">
            <v>-17.827051309047519</v>
          </cell>
          <cell r="J50">
            <v>-3.0413042170486673</v>
          </cell>
          <cell r="K50">
            <v>-14.663249714251339</v>
          </cell>
          <cell r="L50">
            <v>-10.466659237505899</v>
          </cell>
          <cell r="R50">
            <v>-14.312024752215637</v>
          </cell>
        </row>
        <row r="51">
          <cell r="B51" t="str">
            <v>Other current transactions (net)</v>
          </cell>
          <cell r="D51">
            <v>0.75447570332480818</v>
          </cell>
          <cell r="E51">
            <v>1.2690559440559439</v>
          </cell>
          <cell r="F51">
            <v>0.62295508223007079</v>
          </cell>
          <cell r="G51">
            <v>1.9579575237234521</v>
          </cell>
          <cell r="H51">
            <v>4.0646100933529858</v>
          </cell>
          <cell r="I51">
            <v>5.9458833438618655</v>
          </cell>
          <cell r="J51">
            <v>5.0874571377007767</v>
          </cell>
          <cell r="K51">
            <v>7.1336100583528852</v>
          </cell>
          <cell r="L51">
            <v>8.5039593056793752</v>
          </cell>
          <cell r="R51">
            <v>6.9627405737060144</v>
          </cell>
        </row>
        <row r="53">
          <cell r="B53" t="str">
            <v>Capital account</v>
          </cell>
          <cell r="D53">
            <v>-15.019181585677726</v>
          </cell>
          <cell r="E53">
            <v>0.98193921463153655</v>
          </cell>
          <cell r="F53">
            <v>-3.4072934497627214</v>
          </cell>
          <cell r="G53">
            <v>-5.2239744780840383</v>
          </cell>
          <cell r="H53">
            <v>-15.583935459345311</v>
          </cell>
          <cell r="I53">
            <v>1.0765493437215101</v>
          </cell>
          <cell r="J53">
            <v>17.887336822474882</v>
          </cell>
          <cell r="K53">
            <v>5.3664346026589218</v>
          </cell>
          <cell r="L53">
            <v>25.872268377995706</v>
          </cell>
          <cell r="R53">
            <v>5.2378938067019334</v>
          </cell>
        </row>
        <row r="54">
          <cell r="B54" t="str">
            <v xml:space="preserve">Official (net) </v>
          </cell>
          <cell r="D54">
            <v>-1.5089514066496179</v>
          </cell>
          <cell r="E54">
            <v>4.283781603012379</v>
          </cell>
          <cell r="F54">
            <v>-2.0530432710017101</v>
          </cell>
          <cell r="G54">
            <v>-8.9601446000903788</v>
          </cell>
          <cell r="H54">
            <v>-23.849968321013723</v>
          </cell>
          <cell r="I54">
            <v>-7.3915490980557319</v>
          </cell>
          <cell r="J54">
            <v>9.6976478373338146</v>
          </cell>
          <cell r="K54">
            <v>0.57373518618780972</v>
          </cell>
          <cell r="L54">
            <v>8.0777702029471925</v>
          </cell>
          <cell r="R54">
            <v>0.5599926582411221</v>
          </cell>
        </row>
        <row r="55">
          <cell r="B55" t="str">
            <v>Private capital (net)</v>
          </cell>
          <cell r="D55">
            <v>-13.510230179028108</v>
          </cell>
          <cell r="E55">
            <v>-3.3018423883808428</v>
          </cell>
          <cell r="F55">
            <v>-1.3542501787610111</v>
          </cell>
          <cell r="G55">
            <v>3.7361701220063401</v>
          </cell>
          <cell r="H55">
            <v>8.2660328616684122</v>
          </cell>
          <cell r="I55">
            <v>8.4680984417772418</v>
          </cell>
          <cell r="J55">
            <v>8.1896889851410712</v>
          </cell>
          <cell r="K55">
            <v>4.7926994164711116</v>
          </cell>
          <cell r="L55">
            <v>17.794498175048517</v>
          </cell>
          <cell r="R55">
            <v>4.6779011484608111</v>
          </cell>
        </row>
        <row r="57">
          <cell r="B57" t="str">
            <v>Overall balance</v>
          </cell>
          <cell r="D57">
            <v>-50.581841432225062</v>
          </cell>
          <cell r="E57">
            <v>-47.443168370091435</v>
          </cell>
          <cell r="F57">
            <v>-62.409265238023004</v>
          </cell>
          <cell r="G57">
            <v>-53.727681879801182</v>
          </cell>
          <cell r="H57">
            <v>-68.062448217041677</v>
          </cell>
          <cell r="I57">
            <v>-35.770688566013867</v>
          </cell>
          <cell r="J57">
            <v>2.3761775852734139</v>
          </cell>
          <cell r="K57">
            <v>-27.067099801479916</v>
          </cell>
          <cell r="L57">
            <v>-6.0808760291572703</v>
          </cell>
          <cell r="R57">
            <v>-0.25274004929466642</v>
          </cell>
        </row>
        <row r="59">
          <cell r="B59" t="str">
            <v>Memorandum items</v>
          </cell>
        </row>
        <row r="60">
          <cell r="B60" t="str">
            <v>Net foreign aid</v>
          </cell>
        </row>
        <row r="62">
          <cell r="C62" t="str">
            <v>(In millions of U.S. dollars)</v>
          </cell>
        </row>
        <row r="64">
          <cell r="B64" t="str">
            <v>Net foreign aid</v>
          </cell>
        </row>
        <row r="65">
          <cell r="B65" t="str">
            <v>Gross domestic product</v>
          </cell>
          <cell r="D65">
            <v>1564</v>
          </cell>
          <cell r="E65">
            <v>1741.4519906323187</v>
          </cell>
          <cell r="F65">
            <v>1846.0400000000002</v>
          </cell>
          <cell r="G65">
            <v>1808.0065359477123</v>
          </cell>
          <cell r="H65">
            <v>1831.9940476190477</v>
          </cell>
          <cell r="I65">
            <v>1887.019867549669</v>
          </cell>
          <cell r="J65" t="str">
            <v>…</v>
          </cell>
          <cell r="K65">
            <v>1969.5497630331754</v>
          </cell>
          <cell r="L65">
            <v>2017.883597883598</v>
          </cell>
          <cell r="R65" t="str">
            <v>…</v>
          </cell>
        </row>
        <row r="68">
          <cell r="B68" t="str">
            <v>Sources: Central Bank of Nicaragua; and Fund staff estimates.</v>
          </cell>
        </row>
        <row r="71">
          <cell r="B71" t="str">
            <v xml:space="preserve">   1/ Includes an upward adjustment in 1996 to incorporate improved measurement of private transfers.</v>
          </cell>
        </row>
        <row r="72">
          <cell r="B72" t="str">
            <v xml:space="preserve">   2/ Includes errors and ommissions.</v>
          </cell>
        </row>
        <row r="79">
          <cell r="D79" t="str">
            <v>Table 18.   Nicaragua: Trade Account Indicators</v>
          </cell>
          <cell r="F79" t="str">
            <v>Table 18.  Nicaragua: Trade Account Indicators</v>
          </cell>
        </row>
        <row r="81">
          <cell r="J81" t="str">
            <v>Jan. -</v>
          </cell>
          <cell r="R81" t="str">
            <v>Jan. -</v>
          </cell>
        </row>
        <row r="82">
          <cell r="D82">
            <v>1990</v>
          </cell>
          <cell r="E82">
            <v>1991</v>
          </cell>
          <cell r="F82">
            <v>1992</v>
          </cell>
          <cell r="G82">
            <v>1993</v>
          </cell>
          <cell r="H82">
            <v>1994</v>
          </cell>
          <cell r="I82">
            <v>1995</v>
          </cell>
          <cell r="J82" t="str">
            <v>Sept.</v>
          </cell>
          <cell r="K82">
            <v>1996</v>
          </cell>
          <cell r="L82">
            <v>1997</v>
          </cell>
          <cell r="R82" t="str">
            <v>Sept.</v>
          </cell>
        </row>
        <row r="83">
          <cell r="J83">
            <v>1996</v>
          </cell>
          <cell r="L83" t="str">
            <v>Est.</v>
          </cell>
          <cell r="R83">
            <v>1997</v>
          </cell>
        </row>
        <row r="85">
          <cell r="D85" t="str">
            <v>(1990 = 100)</v>
          </cell>
        </row>
        <row r="87">
          <cell r="B87" t="str">
            <v>Exports, f.o.b.</v>
          </cell>
        </row>
        <row r="88">
          <cell r="B88" t="str">
            <v>Value</v>
          </cell>
          <cell r="D88">
            <v>100</v>
          </cell>
          <cell r="E88">
            <v>82.395644283121598</v>
          </cell>
          <cell r="F88">
            <v>67.4833635813672</v>
          </cell>
          <cell r="G88">
            <v>80.747065940713853</v>
          </cell>
          <cell r="H88">
            <v>106.23118572292802</v>
          </cell>
          <cell r="I88">
            <v>159.22120387174832</v>
          </cell>
          <cell r="J88">
            <v>155.24555828916127</v>
          </cell>
          <cell r="K88">
            <v>202.63321234119789</v>
          </cell>
          <cell r="L88">
            <v>212.81476104053237</v>
          </cell>
          <cell r="R88">
            <v>179.30861982398127</v>
          </cell>
        </row>
        <row r="89">
          <cell r="B89" t="str">
            <v>Volume</v>
          </cell>
          <cell r="D89">
            <v>100</v>
          </cell>
          <cell r="E89">
            <v>83.847944123551642</v>
          </cell>
          <cell r="F89">
            <v>78.824354745934016</v>
          </cell>
          <cell r="G89">
            <v>86.479342727325857</v>
          </cell>
          <cell r="H89">
            <v>90.976941453725672</v>
          </cell>
          <cell r="I89">
            <v>116.19228924169364</v>
          </cell>
          <cell r="J89" t="str">
            <v>…</v>
          </cell>
          <cell r="K89">
            <v>155.97169477397168</v>
          </cell>
          <cell r="L89">
            <v>162.70428852472008</v>
          </cell>
          <cell r="R89" t="str">
            <v>…</v>
          </cell>
        </row>
        <row r="90">
          <cell r="B90" t="str">
            <v>Unit Value</v>
          </cell>
          <cell r="D90">
            <v>100</v>
          </cell>
          <cell r="E90">
            <v>98.267936255789351</v>
          </cell>
          <cell r="F90">
            <v>85.612326036640582</v>
          </cell>
          <cell r="G90">
            <v>93.371507453882728</v>
          </cell>
          <cell r="H90">
            <v>116.76715442996206</v>
          </cell>
          <cell r="I90">
            <v>137.03250440358349</v>
          </cell>
          <cell r="J90" t="str">
            <v>…</v>
          </cell>
          <cell r="K90">
            <v>129.91665740046381</v>
          </cell>
          <cell r="L90">
            <v>130.79849521495487</v>
          </cell>
          <cell r="R90" t="str">
            <v>…</v>
          </cell>
        </row>
        <row r="93">
          <cell r="B93" t="str">
            <v>Imports, f.o.b.</v>
          </cell>
        </row>
        <row r="94">
          <cell r="B94" t="str">
            <v>Value</v>
          </cell>
          <cell r="D94">
            <v>100</v>
          </cell>
          <cell r="E94">
            <v>117.85336623193517</v>
          </cell>
          <cell r="F94">
            <v>135.86535072259429</v>
          </cell>
          <cell r="G94">
            <v>118.02960874162849</v>
          </cell>
          <cell r="H94">
            <v>138.12125484666905</v>
          </cell>
          <cell r="I94">
            <v>158.10715544589357</v>
          </cell>
          <cell r="J94">
            <v>136.79447301297648</v>
          </cell>
          <cell r="K94">
            <v>185.00176242509693</v>
          </cell>
          <cell r="L94">
            <v>241.69464222770534</v>
          </cell>
          <cell r="R94">
            <v>178.59886396574211</v>
          </cell>
        </row>
        <row r="95">
          <cell r="B95" t="str">
            <v>Volume</v>
          </cell>
          <cell r="D95">
            <v>100</v>
          </cell>
          <cell r="E95">
            <v>121.24383029919277</v>
          </cell>
          <cell r="F95">
            <v>138.27940297224995</v>
          </cell>
          <cell r="G95">
            <v>123.27668545483665</v>
          </cell>
          <cell r="H95">
            <v>143.03626838030237</v>
          </cell>
          <cell r="I95">
            <v>152.10663394048603</v>
          </cell>
          <cell r="J95" t="str">
            <v>…</v>
          </cell>
          <cell r="K95">
            <v>174.6259121252952</v>
          </cell>
          <cell r="L95">
            <v>232.22105093146612</v>
          </cell>
          <cell r="R95" t="str">
            <v>…</v>
          </cell>
        </row>
        <row r="96">
          <cell r="B96" t="str">
            <v>Unit Value</v>
          </cell>
          <cell r="D96">
            <v>100</v>
          </cell>
          <cell r="E96">
            <v>97.214568671913199</v>
          </cell>
          <cell r="F96">
            <v>97.00167230274441</v>
          </cell>
          <cell r="G96">
            <v>94.669873644272528</v>
          </cell>
          <cell r="H96">
            <v>95.440464140472514</v>
          </cell>
          <cell r="I96">
            <v>102.36987599761358</v>
          </cell>
          <cell r="J96" t="str">
            <v>…</v>
          </cell>
          <cell r="K96">
            <v>104.19159410779793</v>
          </cell>
          <cell r="L96">
            <v>98.208414288854399</v>
          </cell>
          <cell r="R96" t="str">
            <v>…</v>
          </cell>
        </row>
        <row r="98">
          <cell r="B98" t="str">
            <v>Terms of Trade</v>
          </cell>
          <cell r="D98">
            <v>100</v>
          </cell>
          <cell r="E98">
            <v>101.08354909996169</v>
          </cell>
          <cell r="F98">
            <v>88.258608335578572</v>
          </cell>
          <cell r="G98">
            <v>98.628532879141162</v>
          </cell>
          <cell r="H98">
            <v>122.34554335161259</v>
          </cell>
          <cell r="I98">
            <v>133.8601840318513</v>
          </cell>
          <cell r="J98" t="str">
            <v>…</v>
          </cell>
          <cell r="K98">
            <v>124.69015232270119</v>
          </cell>
          <cell r="L98">
            <v>133.18461168739091</v>
          </cell>
          <cell r="R98" t="str">
            <v>…</v>
          </cell>
        </row>
        <row r="100">
          <cell r="C100" t="str">
            <v>(Annual percentage change)</v>
          </cell>
        </row>
        <row r="102">
          <cell r="B102" t="str">
            <v>Exports, f.o.b.</v>
          </cell>
        </row>
        <row r="103">
          <cell r="B103" t="str">
            <v>Value</v>
          </cell>
          <cell r="E103">
            <v>-17.604355716878406</v>
          </cell>
          <cell r="F103">
            <v>-18.09838472834069</v>
          </cell>
          <cell r="G103">
            <v>19.654773644105795</v>
          </cell>
          <cell r="H103">
            <v>31.560428215342373</v>
          </cell>
          <cell r="I103">
            <v>49.88179110325359</v>
          </cell>
          <cell r="J103" t="str">
            <v>…</v>
          </cell>
          <cell r="K103">
            <v>27.26521808264788</v>
          </cell>
          <cell r="L103">
            <v>5.0246198940924858</v>
          </cell>
          <cell r="R103">
            <v>15.5</v>
          </cell>
        </row>
        <row r="104">
          <cell r="B104" t="str">
            <v>Volume</v>
          </cell>
          <cell r="E104">
            <v>-16.152055876448358</v>
          </cell>
          <cell r="F104">
            <v>-5.9913089463651819</v>
          </cell>
          <cell r="G104">
            <v>9.711450231423191</v>
          </cell>
          <cell r="H104">
            <v>5.2007781101909956</v>
          </cell>
          <cell r="I104">
            <v>27.716196417521299</v>
          </cell>
          <cell r="J104" t="str">
            <v>…</v>
          </cell>
          <cell r="K104">
            <v>34.235839393380218</v>
          </cell>
          <cell r="L104">
            <v>4.3165484356023853</v>
          </cell>
          <cell r="R104" t="str">
            <v>…</v>
          </cell>
        </row>
        <row r="105">
          <cell r="B105" t="str">
            <v>Unit Value</v>
          </cell>
          <cell r="E105">
            <v>-1.7320637442106435</v>
          </cell>
          <cell r="F105">
            <v>-12.878677116212645</v>
          </cell>
          <cell r="G105">
            <v>9.0631592160238093</v>
          </cell>
          <cell r="H105">
            <v>25.056516290726826</v>
          </cell>
          <cell r="I105">
            <v>17.35535140215887</v>
          </cell>
          <cell r="J105" t="str">
            <v>…</v>
          </cell>
          <cell r="K105">
            <v>-5.1928168678595625</v>
          </cell>
          <cell r="L105">
            <v>0.67877193897687427</v>
          </cell>
          <cell r="R105" t="str">
            <v>…</v>
          </cell>
        </row>
        <row r="107">
          <cell r="B107" t="str">
            <v>Imports, f.o.b.</v>
          </cell>
        </row>
        <row r="108">
          <cell r="B108" t="str">
            <v>Value</v>
          </cell>
          <cell r="E108">
            <v>17.853366231935162</v>
          </cell>
          <cell r="F108">
            <v>15.283385673695204</v>
          </cell>
          <cell r="G108">
            <v>-13.127513296147352</v>
          </cell>
          <cell r="H108">
            <v>17.022547409287746</v>
          </cell>
          <cell r="I108">
            <v>14.469822636212815</v>
          </cell>
          <cell r="J108" t="str">
            <v>…</v>
          </cell>
          <cell r="K108">
            <v>17.010366737264505</v>
          </cell>
          <cell r="L108">
            <v>30.644507954653722</v>
          </cell>
          <cell r="R108">
            <v>30.56</v>
          </cell>
        </row>
        <row r="109">
          <cell r="B109" t="str">
            <v>Volume</v>
          </cell>
          <cell r="E109">
            <v>21.243830299192766</v>
          </cell>
          <cell r="F109">
            <v>14.050671799974147</v>
          </cell>
          <cell r="G109">
            <v>-10.8495677555276</v>
          </cell>
          <cell r="H109">
            <v>16.028645524140739</v>
          </cell>
          <cell r="I109">
            <v>6.3413046655184768</v>
          </cell>
          <cell r="J109" t="str">
            <v>…</v>
          </cell>
          <cell r="K109">
            <v>14.804928359416692</v>
          </cell>
          <cell r="L109">
            <v>32.982011721631579</v>
          </cell>
          <cell r="R109" t="str">
            <v>…</v>
          </cell>
        </row>
        <row r="110">
          <cell r="B110" t="str">
            <v>Unit Value</v>
          </cell>
        </row>
        <row r="112">
          <cell r="B112" t="str">
            <v>Terms of Trade</v>
          </cell>
          <cell r="E112">
            <v>1.0835490999616892</v>
          </cell>
          <cell r="F112">
            <v>-12.687465842439416</v>
          </cell>
          <cell r="G112">
            <v>11.749476610976984</v>
          </cell>
          <cell r="H112">
            <v>24.046804489664385</v>
          </cell>
          <cell r="I112">
            <v>9.4115734540051399</v>
          </cell>
          <cell r="J112" t="str">
            <v>…</v>
          </cell>
          <cell r="K112">
            <v>-6.8504550292327053</v>
          </cell>
          <cell r="L112">
            <v>6.8124540763298214</v>
          </cell>
          <cell r="R112" t="str">
            <v>…</v>
          </cell>
        </row>
        <row r="116">
          <cell r="B116" t="str">
            <v>Source: Nicaragua Authorities and Fund staff estimates.</v>
          </cell>
        </row>
        <row r="117">
          <cell r="B117" t="str">
            <v>********************RED TABLE*************************</v>
          </cell>
        </row>
        <row r="118">
          <cell r="B118" t="str">
            <v>Table 45.     Nicaragua:       Detailed Balance of Payments</v>
          </cell>
        </row>
        <row r="120">
          <cell r="B120" t="str">
            <v>(In millions of U.S. dollars)</v>
          </cell>
        </row>
        <row r="123">
          <cell r="J123" t="str">
            <v>Jan. -</v>
          </cell>
          <cell r="R123" t="str">
            <v>Jan. -</v>
          </cell>
        </row>
        <row r="124">
          <cell r="D124">
            <v>1990</v>
          </cell>
          <cell r="E124">
            <v>1991</v>
          </cell>
          <cell r="F124">
            <v>1992</v>
          </cell>
          <cell r="G124">
            <v>1993</v>
          </cell>
          <cell r="H124">
            <v>1994</v>
          </cell>
          <cell r="I124">
            <v>1995</v>
          </cell>
          <cell r="J124" t="str">
            <v>Sept.</v>
          </cell>
          <cell r="K124">
            <v>1996</v>
          </cell>
          <cell r="L124">
            <v>1997</v>
          </cell>
          <cell r="R124" t="str">
            <v>Sept.</v>
          </cell>
        </row>
        <row r="125">
          <cell r="J125">
            <v>1996</v>
          </cell>
          <cell r="L125" t="str">
            <v>Est.</v>
          </cell>
          <cell r="R125">
            <v>1997</v>
          </cell>
        </row>
        <row r="128">
          <cell r="B128" t="str">
            <v>Current account</v>
          </cell>
          <cell r="D128">
            <v>-556.20000000000016</v>
          </cell>
          <cell r="E128">
            <v>-843.30000000000018</v>
          </cell>
          <cell r="F128">
            <v>-1089.2000000000003</v>
          </cell>
          <cell r="G128">
            <v>-876.9502</v>
          </cell>
          <cell r="H128">
            <v>-958.90323000000001</v>
          </cell>
          <cell r="I128">
            <v>-695.3146999999999</v>
          </cell>
          <cell r="J128">
            <v>-346.29999999999995</v>
          </cell>
          <cell r="K128">
            <v>-638.79460000000017</v>
          </cell>
          <cell r="L128">
            <v>-781.91480000000024</v>
          </cell>
          <cell r="R128">
            <v>-478.40000000000009</v>
          </cell>
        </row>
        <row r="130">
          <cell r="B130" t="str">
            <v>Trade account</v>
          </cell>
          <cell r="D130">
            <v>-334.70000000000016</v>
          </cell>
          <cell r="E130">
            <v>-492.4000000000002</v>
          </cell>
          <cell r="F130">
            <v>-611.00000000000023</v>
          </cell>
          <cell r="G130">
            <v>-500.35020000000003</v>
          </cell>
          <cell r="H130">
            <v>-499.77950000000004</v>
          </cell>
          <cell r="I130">
            <v>-471.11469999999997</v>
          </cell>
          <cell r="J130">
            <v>-345.79999999999995</v>
          </cell>
          <cell r="K130">
            <v>-490.4946000000001</v>
          </cell>
          <cell r="L130">
            <v>-742.30980000000022</v>
          </cell>
          <cell r="R130">
            <v>-484.70000000000005</v>
          </cell>
        </row>
        <row r="132">
          <cell r="B132" t="str">
            <v xml:space="preserve">Exports of goods </v>
          </cell>
          <cell r="D132">
            <v>390.4</v>
          </cell>
          <cell r="E132">
            <v>350.19999999999993</v>
          </cell>
          <cell r="F132">
            <v>309.29999999999995</v>
          </cell>
          <cell r="G132">
            <v>360.94980000000004</v>
          </cell>
          <cell r="H132">
            <v>452.70030000000003</v>
          </cell>
          <cell r="I132">
            <v>643.98529999999994</v>
          </cell>
          <cell r="J132">
            <v>612.80000000000007</v>
          </cell>
          <cell r="K132">
            <v>806.60540000000003</v>
          </cell>
          <cell r="L132">
            <v>866.16560000000004</v>
          </cell>
          <cell r="R132">
            <v>708.7</v>
          </cell>
        </row>
        <row r="133">
          <cell r="B133" t="str">
            <v xml:space="preserve">  and nonfactor services</v>
          </cell>
        </row>
        <row r="134">
          <cell r="B134" t="str">
            <v>Merchandise</v>
          </cell>
          <cell r="D134">
            <v>330.59999999999997</v>
          </cell>
          <cell r="E134">
            <v>272.39999999999998</v>
          </cell>
          <cell r="F134">
            <v>223.09999999999997</v>
          </cell>
          <cell r="G134">
            <v>266.94979999999998</v>
          </cell>
          <cell r="H134">
            <v>351.20030000000003</v>
          </cell>
          <cell r="I134">
            <v>526.38529999999992</v>
          </cell>
          <cell r="J134">
            <v>513.70000000000005</v>
          </cell>
          <cell r="K134">
            <v>669.9054000000001</v>
          </cell>
          <cell r="L134">
            <v>703.56560000000002</v>
          </cell>
          <cell r="R134">
            <v>593.5</v>
          </cell>
        </row>
        <row r="135">
          <cell r="B135" t="str">
            <v xml:space="preserve"> Freight and insurance</v>
          </cell>
          <cell r="D135">
            <v>6.6</v>
          </cell>
          <cell r="E135">
            <v>5.4</v>
          </cell>
          <cell r="F135">
            <v>4.5</v>
          </cell>
          <cell r="G135">
            <v>5.3</v>
          </cell>
          <cell r="H135">
            <v>7</v>
          </cell>
          <cell r="I135">
            <v>10.5</v>
          </cell>
          <cell r="J135" t="str">
            <v>…</v>
          </cell>
          <cell r="K135">
            <v>13.4</v>
          </cell>
          <cell r="L135">
            <v>14.1</v>
          </cell>
          <cell r="R135" t="str">
            <v>…</v>
          </cell>
        </row>
        <row r="136">
          <cell r="B136" t="str">
            <v xml:space="preserve"> Travel</v>
          </cell>
          <cell r="D136">
            <v>12.2</v>
          </cell>
          <cell r="E136">
            <v>15.8</v>
          </cell>
          <cell r="F136">
            <v>23.3</v>
          </cell>
          <cell r="G136">
            <v>36.6</v>
          </cell>
          <cell r="H136">
            <v>40.200000000000003</v>
          </cell>
          <cell r="I136">
            <v>49.5</v>
          </cell>
          <cell r="J136" t="str">
            <v>…</v>
          </cell>
          <cell r="K136">
            <v>58.4</v>
          </cell>
          <cell r="L136">
            <v>79.8</v>
          </cell>
          <cell r="R136" t="str">
            <v>…</v>
          </cell>
        </row>
        <row r="137">
          <cell r="B137" t="str">
            <v xml:space="preserve"> Other</v>
          </cell>
          <cell r="D137">
            <v>41</v>
          </cell>
          <cell r="E137">
            <v>56.599999999999994</v>
          </cell>
          <cell r="F137">
            <v>58.400000000000006</v>
          </cell>
          <cell r="G137">
            <v>52.1</v>
          </cell>
          <cell r="H137">
            <v>54.3</v>
          </cell>
          <cell r="I137">
            <v>57.599999999999994</v>
          </cell>
          <cell r="J137" t="str">
            <v>…</v>
          </cell>
          <cell r="K137">
            <v>64.900000000000006</v>
          </cell>
          <cell r="L137">
            <v>68.7</v>
          </cell>
          <cell r="R137" t="str">
            <v>…</v>
          </cell>
        </row>
        <row r="139">
          <cell r="B139" t="str">
            <v xml:space="preserve">Imports of goods </v>
          </cell>
          <cell r="D139">
            <v>725.10000000000014</v>
          </cell>
          <cell r="E139">
            <v>842.60000000000014</v>
          </cell>
          <cell r="F139">
            <v>920.30000000000018</v>
          </cell>
          <cell r="G139">
            <v>861.30000000000007</v>
          </cell>
          <cell r="H139">
            <v>952.47980000000007</v>
          </cell>
          <cell r="I139">
            <v>1115.0999999999999</v>
          </cell>
          <cell r="J139">
            <v>958.6</v>
          </cell>
          <cell r="K139">
            <v>1297.1000000000001</v>
          </cell>
          <cell r="L139">
            <v>1608.4754000000003</v>
          </cell>
          <cell r="R139">
            <v>1193.4000000000001</v>
          </cell>
        </row>
        <row r="140">
          <cell r="B140" t="str">
            <v xml:space="preserve">  and nonfactor services</v>
          </cell>
        </row>
        <row r="141">
          <cell r="B141" t="str">
            <v>Merchandise</v>
          </cell>
          <cell r="D141">
            <v>567.4</v>
          </cell>
          <cell r="E141">
            <v>668.7</v>
          </cell>
          <cell r="F141">
            <v>770.9</v>
          </cell>
          <cell r="G141">
            <v>669.7</v>
          </cell>
          <cell r="H141">
            <v>783.7</v>
          </cell>
          <cell r="I141">
            <v>897.1</v>
          </cell>
          <cell r="J141">
            <v>778.1</v>
          </cell>
          <cell r="K141">
            <v>1049.7</v>
          </cell>
          <cell r="L141">
            <v>1371.3754000000001</v>
          </cell>
          <cell r="R141">
            <v>1015.9</v>
          </cell>
        </row>
        <row r="142">
          <cell r="B142" t="str">
            <v xml:space="preserve"> Freight and insurance</v>
          </cell>
          <cell r="D142">
            <v>57.400000000000134</v>
          </cell>
          <cell r="E142">
            <v>66.200000000000045</v>
          </cell>
          <cell r="F142">
            <v>68.400000000000162</v>
          </cell>
          <cell r="G142">
            <v>61.899999999999956</v>
          </cell>
          <cell r="H142">
            <v>68.579799999999977</v>
          </cell>
          <cell r="I142">
            <v>77.400000000000006</v>
          </cell>
          <cell r="J142" t="str">
            <v>…</v>
          </cell>
          <cell r="K142">
            <v>86.4</v>
          </cell>
          <cell r="L142">
            <v>65.400000000000006</v>
          </cell>
          <cell r="R142" t="str">
            <v>…</v>
          </cell>
        </row>
        <row r="143">
          <cell r="B143" t="str">
            <v xml:space="preserve"> Travel</v>
          </cell>
          <cell r="D143">
            <v>14.7</v>
          </cell>
          <cell r="E143">
            <v>28.1</v>
          </cell>
          <cell r="F143">
            <v>30.2</v>
          </cell>
          <cell r="G143">
            <v>28.1</v>
          </cell>
          <cell r="H143">
            <v>30.1</v>
          </cell>
          <cell r="I143">
            <v>40</v>
          </cell>
          <cell r="J143" t="str">
            <v>…</v>
          </cell>
          <cell r="K143">
            <v>60</v>
          </cell>
          <cell r="L143">
            <v>65</v>
          </cell>
          <cell r="R143" t="str">
            <v>…</v>
          </cell>
        </row>
        <row r="144">
          <cell r="B144" t="str">
            <v xml:space="preserve"> Other</v>
          </cell>
          <cell r="D144">
            <v>85.6</v>
          </cell>
          <cell r="E144">
            <v>79.599999999999994</v>
          </cell>
          <cell r="F144">
            <v>50.8</v>
          </cell>
          <cell r="G144">
            <v>101.6</v>
          </cell>
          <cell r="H144">
            <v>70.099999999999994</v>
          </cell>
          <cell r="I144">
            <v>100.60000000000001</v>
          </cell>
          <cell r="J144" t="str">
            <v>…</v>
          </cell>
          <cell r="K144">
            <v>101</v>
          </cell>
          <cell r="L144">
            <v>106.69999999999999</v>
          </cell>
          <cell r="R144" t="str">
            <v>…</v>
          </cell>
        </row>
        <row r="146">
          <cell r="B146" t="str">
            <v>Factor services balance</v>
          </cell>
          <cell r="D146">
            <v>-221.5</v>
          </cell>
          <cell r="E146">
            <v>-350.9</v>
          </cell>
          <cell r="F146">
            <v>-478.2</v>
          </cell>
          <cell r="G146">
            <v>-376.6</v>
          </cell>
          <cell r="H146">
            <v>-459.12372999999997</v>
          </cell>
          <cell r="I146">
            <v>-224.2</v>
          </cell>
          <cell r="J146">
            <v>-0.5</v>
          </cell>
          <cell r="K146">
            <v>-148.30000000000001</v>
          </cell>
          <cell r="L146">
            <v>-39.605000000000018</v>
          </cell>
          <cell r="R146">
            <v>6.2999999999999829</v>
          </cell>
        </row>
        <row r="147">
          <cell r="B147" t="str">
            <v xml:space="preserve">   Receipts</v>
          </cell>
          <cell r="D147">
            <v>11.799999999999999</v>
          </cell>
          <cell r="E147">
            <v>34.1</v>
          </cell>
          <cell r="F147">
            <v>23.5</v>
          </cell>
          <cell r="G147">
            <v>45.4</v>
          </cell>
          <cell r="H147">
            <v>89.2</v>
          </cell>
          <cell r="I147">
            <v>127.2</v>
          </cell>
          <cell r="J147">
            <v>75.900000000000006</v>
          </cell>
          <cell r="K147">
            <v>162.5</v>
          </cell>
          <cell r="L147">
            <v>194.7</v>
          </cell>
          <cell r="R147">
            <v>129.19999999999999</v>
          </cell>
        </row>
        <row r="148">
          <cell r="B148" t="str">
            <v xml:space="preserve">     Official Interest</v>
          </cell>
          <cell r="D148">
            <v>0.1</v>
          </cell>
          <cell r="E148">
            <v>0.1</v>
          </cell>
          <cell r="F148">
            <v>4.7</v>
          </cell>
          <cell r="G148">
            <v>2.2999999999999998</v>
          </cell>
          <cell r="H148">
            <v>2.5</v>
          </cell>
          <cell r="I148">
            <v>7.2</v>
          </cell>
          <cell r="J148" t="str">
            <v>…</v>
          </cell>
          <cell r="K148">
            <v>10.5</v>
          </cell>
          <cell r="L148">
            <v>14.7</v>
          </cell>
          <cell r="R148" t="str">
            <v>…</v>
          </cell>
        </row>
        <row r="149">
          <cell r="B149" t="str">
            <v xml:space="preserve">     Private interest  and  </v>
          </cell>
        </row>
        <row r="150">
          <cell r="B150" t="str">
            <v xml:space="preserve">        profit remittances</v>
          </cell>
          <cell r="D150">
            <v>11.7</v>
          </cell>
          <cell r="E150">
            <v>10</v>
          </cell>
          <cell r="F150">
            <v>2.8</v>
          </cell>
          <cell r="G150">
            <v>3.1000000000000005</v>
          </cell>
          <cell r="H150">
            <v>6.7</v>
          </cell>
          <cell r="I150">
            <v>0</v>
          </cell>
          <cell r="J150" t="str">
            <v>…</v>
          </cell>
          <cell r="K150">
            <v>0</v>
          </cell>
          <cell r="L150">
            <v>0</v>
          </cell>
          <cell r="R150" t="str">
            <v>…</v>
          </cell>
        </row>
        <row r="151">
          <cell r="B151" t="str">
            <v xml:space="preserve">     Private transfers</v>
          </cell>
          <cell r="D151">
            <v>0</v>
          </cell>
          <cell r="E151">
            <v>24</v>
          </cell>
          <cell r="F151">
            <v>16</v>
          </cell>
          <cell r="G151">
            <v>40</v>
          </cell>
          <cell r="H151">
            <v>80</v>
          </cell>
          <cell r="I151">
            <v>120</v>
          </cell>
          <cell r="J151">
            <v>68</v>
          </cell>
          <cell r="K151">
            <v>152</v>
          </cell>
          <cell r="L151">
            <v>180</v>
          </cell>
          <cell r="R151">
            <v>114.8</v>
          </cell>
        </row>
        <row r="152">
          <cell r="B152" t="str">
            <v xml:space="preserve">   Expenditures</v>
          </cell>
          <cell r="D152">
            <v>233.3</v>
          </cell>
          <cell r="E152">
            <v>385</v>
          </cell>
          <cell r="F152">
            <v>501.7</v>
          </cell>
          <cell r="G152">
            <v>422</v>
          </cell>
          <cell r="H152">
            <v>548.32372999999995</v>
          </cell>
          <cell r="I152">
            <v>351.4</v>
          </cell>
          <cell r="J152">
            <v>76.400000000000006</v>
          </cell>
          <cell r="K152">
            <v>310.8</v>
          </cell>
          <cell r="L152">
            <v>234.30500000000001</v>
          </cell>
          <cell r="R152">
            <v>122.9</v>
          </cell>
        </row>
        <row r="153">
          <cell r="B153" t="str">
            <v xml:space="preserve">     Official Interest</v>
          </cell>
          <cell r="D153">
            <v>233.3</v>
          </cell>
          <cell r="E153">
            <v>373</v>
          </cell>
          <cell r="F153">
            <v>489.7</v>
          </cell>
          <cell r="G153">
            <v>412</v>
          </cell>
          <cell r="H153">
            <v>538.32372999999995</v>
          </cell>
          <cell r="I153">
            <v>336.4</v>
          </cell>
          <cell r="J153">
            <v>59.9</v>
          </cell>
          <cell r="K153">
            <v>288.8</v>
          </cell>
          <cell r="L153">
            <v>211.20500000000001</v>
          </cell>
          <cell r="R153">
            <v>105.5</v>
          </cell>
        </row>
        <row r="154">
          <cell r="B154" t="str">
            <v xml:space="preserve">     Private interest  and  </v>
          </cell>
        </row>
        <row r="155">
          <cell r="B155" t="str">
            <v xml:space="preserve">        profit remittances</v>
          </cell>
          <cell r="D155">
            <v>0</v>
          </cell>
          <cell r="E155">
            <v>12</v>
          </cell>
          <cell r="F155">
            <v>12</v>
          </cell>
          <cell r="G155">
            <v>10</v>
          </cell>
          <cell r="H155">
            <v>10</v>
          </cell>
          <cell r="I155">
            <v>15</v>
          </cell>
          <cell r="J155">
            <v>16.500000000000007</v>
          </cell>
          <cell r="K155">
            <v>22</v>
          </cell>
          <cell r="L155">
            <v>23.1</v>
          </cell>
          <cell r="R155">
            <v>17.400000000000006</v>
          </cell>
        </row>
        <row r="158">
          <cell r="B158" t="str">
            <v>Capital account</v>
          </cell>
          <cell r="F158">
            <v>-62.899999999999807</v>
          </cell>
          <cell r="G158">
            <v>-94.449799999999811</v>
          </cell>
          <cell r="H158">
            <v>-285.4967700000002</v>
          </cell>
          <cell r="I158">
            <v>20.314700000000471</v>
          </cell>
          <cell r="J158">
            <v>285.39459999999917</v>
          </cell>
          <cell r="K158">
            <v>105.69459999999913</v>
          </cell>
          <cell r="L158">
            <v>522.07226000000014</v>
          </cell>
        </row>
        <row r="159">
          <cell r="B159" t="str">
            <v xml:space="preserve">   Official transfers</v>
          </cell>
          <cell r="D159">
            <v>201.6</v>
          </cell>
          <cell r="E159">
            <v>482.5</v>
          </cell>
          <cell r="F159">
            <v>310.89999999999998</v>
          </cell>
          <cell r="G159">
            <v>242.7</v>
          </cell>
          <cell r="H159">
            <v>245.4</v>
          </cell>
          <cell r="I159">
            <v>177</v>
          </cell>
          <cell r="J159">
            <v>123.6</v>
          </cell>
          <cell r="K159">
            <v>246.7</v>
          </cell>
          <cell r="L159">
            <v>192</v>
          </cell>
          <cell r="R159">
            <v>74.7</v>
          </cell>
        </row>
        <row r="160">
          <cell r="B160" t="str">
            <v xml:space="preserve">   Public sector capital</v>
          </cell>
          <cell r="F160">
            <v>-348.8</v>
          </cell>
          <cell r="G160">
            <v>-404.70000000000005</v>
          </cell>
          <cell r="H160">
            <v>-682.32999999999993</v>
          </cell>
          <cell r="I160">
            <v>-316.48</v>
          </cell>
          <cell r="J160">
            <v>67.400000000000006</v>
          </cell>
          <cell r="K160">
            <v>-235.40000000000003</v>
          </cell>
          <cell r="L160">
            <v>-29</v>
          </cell>
        </row>
        <row r="161">
          <cell r="B161" t="str">
            <v xml:space="preserve">     Disbursements</v>
          </cell>
          <cell r="D161">
            <v>220.8</v>
          </cell>
          <cell r="E161">
            <v>345.40000000000003</v>
          </cell>
          <cell r="F161">
            <v>404.3</v>
          </cell>
          <cell r="G161">
            <v>157</v>
          </cell>
          <cell r="H161">
            <v>337.90000000000003</v>
          </cell>
          <cell r="I161">
            <v>244</v>
          </cell>
          <cell r="J161">
            <v>214.1</v>
          </cell>
          <cell r="K161">
            <v>215.39999999999998</v>
          </cell>
          <cell r="L161">
            <v>204.7</v>
          </cell>
          <cell r="R161">
            <v>112.3</v>
          </cell>
        </row>
        <row r="162">
          <cell r="B162" t="str">
            <v xml:space="preserve">       Nonfinancial public sector</v>
          </cell>
          <cell r="D162">
            <v>214.2</v>
          </cell>
          <cell r="E162">
            <v>124.5</v>
          </cell>
          <cell r="F162">
            <v>351.5</v>
          </cell>
          <cell r="G162">
            <v>104.3</v>
          </cell>
          <cell r="H162">
            <v>247.3</v>
          </cell>
          <cell r="I162">
            <v>202.8</v>
          </cell>
          <cell r="J162">
            <v>214.1</v>
          </cell>
          <cell r="K162">
            <v>215.09999999999997</v>
          </cell>
          <cell r="L162">
            <v>173.39999999999998</v>
          </cell>
          <cell r="R162">
            <v>96.8</v>
          </cell>
        </row>
        <row r="163">
          <cell r="B163" t="str">
            <v xml:space="preserve">       Financial public sector</v>
          </cell>
          <cell r="D163">
            <v>6.6000000000000227</v>
          </cell>
          <cell r="E163">
            <v>220.90000000000003</v>
          </cell>
          <cell r="F163">
            <v>52.800000000000011</v>
          </cell>
          <cell r="G163">
            <v>52.7</v>
          </cell>
          <cell r="H163">
            <v>90.600000000000023</v>
          </cell>
          <cell r="I163">
            <v>41.199999999999989</v>
          </cell>
          <cell r="J163">
            <v>0</v>
          </cell>
          <cell r="K163">
            <v>0.30000000000001137</v>
          </cell>
          <cell r="L163">
            <v>31.300000000000011</v>
          </cell>
          <cell r="R163">
            <v>15.5</v>
          </cell>
        </row>
        <row r="164">
          <cell r="B164" t="str">
            <v xml:space="preserve">     Scheduled amortization 1/</v>
          </cell>
          <cell r="D164">
            <v>446</v>
          </cell>
          <cell r="E164">
            <v>753.3</v>
          </cell>
          <cell r="F164">
            <v>753.1</v>
          </cell>
          <cell r="G164">
            <v>561.70000000000005</v>
          </cell>
          <cell r="H164">
            <v>1020.23</v>
          </cell>
          <cell r="I164">
            <v>560.48</v>
          </cell>
          <cell r="J164">
            <v>146.69999999999999</v>
          </cell>
          <cell r="K164">
            <v>450.8</v>
          </cell>
          <cell r="L164">
            <v>233.7</v>
          </cell>
          <cell r="R164">
            <v>135.70000000000002</v>
          </cell>
        </row>
        <row r="165">
          <cell r="B165" t="str">
            <v xml:space="preserve">       Nonfinancial public sector</v>
          </cell>
          <cell r="D165">
            <v>345.3</v>
          </cell>
          <cell r="E165">
            <v>449.3</v>
          </cell>
          <cell r="F165">
            <v>646.1</v>
          </cell>
          <cell r="G165">
            <v>451.9</v>
          </cell>
          <cell r="H165">
            <v>827.4</v>
          </cell>
          <cell r="I165" t="str">
            <v>…</v>
          </cell>
          <cell r="J165">
            <v>84.4</v>
          </cell>
          <cell r="R165">
            <v>105.9</v>
          </cell>
        </row>
        <row r="166">
          <cell r="B166" t="str">
            <v xml:space="preserve">       Financial public sector</v>
          </cell>
          <cell r="D166">
            <v>100.69999999999999</v>
          </cell>
          <cell r="E166">
            <v>303.99999999999994</v>
          </cell>
          <cell r="F166">
            <v>107</v>
          </cell>
          <cell r="G166">
            <v>109.80000000000007</v>
          </cell>
          <cell r="H166">
            <v>192.83000000000004</v>
          </cell>
          <cell r="I166" t="str">
            <v>…</v>
          </cell>
          <cell r="J166">
            <v>62.299999999999983</v>
          </cell>
          <cell r="K166" t="str">
            <v>…</v>
          </cell>
          <cell r="L166" t="str">
            <v>…</v>
          </cell>
          <cell r="R166">
            <v>29.800000000000011</v>
          </cell>
        </row>
        <row r="167">
          <cell r="B167" t="str">
            <v xml:space="preserve">   Private &amp; errors and omissions</v>
          </cell>
          <cell r="F167">
            <v>-24.999999999999773</v>
          </cell>
          <cell r="G167">
            <v>67.550200000000245</v>
          </cell>
          <cell r="H167">
            <v>151.43322999999975</v>
          </cell>
          <cell r="I167">
            <v>159.79470000000049</v>
          </cell>
          <cell r="J167">
            <v>94.394599999999173</v>
          </cell>
          <cell r="K167">
            <v>94.394599999999173</v>
          </cell>
          <cell r="L167">
            <v>359.0722600000002</v>
          </cell>
        </row>
        <row r="169">
          <cell r="B169" t="str">
            <v>Overall balance</v>
          </cell>
          <cell r="D169">
            <v>-791.09999999999991</v>
          </cell>
          <cell r="E169">
            <v>-826.19999999999982</v>
          </cell>
          <cell r="F169">
            <v>-1152.0999999999999</v>
          </cell>
          <cell r="G169">
            <v>-971.4</v>
          </cell>
          <cell r="H169">
            <v>-1246.9000000000001</v>
          </cell>
          <cell r="I169">
            <v>-674.99999999999955</v>
          </cell>
          <cell r="J169">
            <v>46.799999999999955</v>
          </cell>
          <cell r="K169">
            <v>-533.10000000000082</v>
          </cell>
          <cell r="L169">
            <v>-122.70499999999998</v>
          </cell>
          <cell r="R169">
            <v>-5.0999999999999943</v>
          </cell>
        </row>
        <row r="171">
          <cell r="B171" t="str">
            <v>Change in net international reserves</v>
          </cell>
        </row>
        <row r="172">
          <cell r="B172" t="str">
            <v xml:space="preserve">   (- increase)</v>
          </cell>
          <cell r="D172">
            <v>197.8</v>
          </cell>
          <cell r="E172">
            <v>-15.800000000000182</v>
          </cell>
          <cell r="F172">
            <v>5</v>
          </cell>
          <cell r="G172">
            <v>100</v>
          </cell>
          <cell r="H172">
            <v>-69</v>
          </cell>
          <cell r="I172">
            <v>62.6</v>
          </cell>
          <cell r="J172">
            <v>-13.3</v>
          </cell>
          <cell r="K172">
            <v>2</v>
          </cell>
          <cell r="L172">
            <v>-58</v>
          </cell>
          <cell r="R172">
            <v>5.0999999999999943</v>
          </cell>
        </row>
        <row r="173">
          <cell r="B173" t="str">
            <v xml:space="preserve">   Of which:   IMF (net)</v>
          </cell>
          <cell r="D173" t="str">
            <v>--</v>
          </cell>
          <cell r="E173">
            <v>23.3</v>
          </cell>
          <cell r="F173" t="str">
            <v>--</v>
          </cell>
          <cell r="G173" t="str">
            <v>--</v>
          </cell>
          <cell r="H173">
            <v>27</v>
          </cell>
          <cell r="I173">
            <v>-12.916829250000001</v>
          </cell>
          <cell r="J173" t="str">
            <v>…</v>
          </cell>
          <cell r="K173">
            <v>-10.987875939999999</v>
          </cell>
          <cell r="L173">
            <v>0</v>
          </cell>
          <cell r="R173">
            <v>0</v>
          </cell>
        </row>
        <row r="175">
          <cell r="B175" t="str">
            <v>Net change in arrears</v>
          </cell>
          <cell r="D175">
            <v>593.29999999999995</v>
          </cell>
          <cell r="E175">
            <v>-1183.5</v>
          </cell>
          <cell r="F175">
            <v>1081.0999999999999</v>
          </cell>
          <cell r="G175">
            <v>779.4</v>
          </cell>
          <cell r="H175">
            <v>1272.8000000000002</v>
          </cell>
          <cell r="I175">
            <v>-1109.2000000000003</v>
          </cell>
          <cell r="J175">
            <v>-1280.2</v>
          </cell>
          <cell r="K175">
            <v>-3201.5</v>
          </cell>
          <cell r="L175">
            <v>-176.69499999999999</v>
          </cell>
          <cell r="R175" t="str">
            <v>…</v>
          </cell>
        </row>
        <row r="177">
          <cell r="B177" t="str">
            <v>Exceptional Financing</v>
          </cell>
          <cell r="D177" t="str">
            <v>--</v>
          </cell>
          <cell r="E177">
            <v>2025.5</v>
          </cell>
          <cell r="F177">
            <v>66</v>
          </cell>
          <cell r="G177">
            <v>92</v>
          </cell>
          <cell r="H177">
            <v>43.100000000000009</v>
          </cell>
          <cell r="I177">
            <v>1721.6</v>
          </cell>
          <cell r="J177">
            <v>1246.7</v>
          </cell>
          <cell r="K177">
            <v>3732.6000000000008</v>
          </cell>
          <cell r="L177">
            <v>357.4</v>
          </cell>
          <cell r="R177">
            <v>0</v>
          </cell>
        </row>
        <row r="180">
          <cell r="B180" t="str">
            <v>Source:  Nicaragua Authorities and Fund staff estimates.</v>
          </cell>
        </row>
        <row r="183">
          <cell r="F183" t="str">
            <v>Table 46:  Nicaragua:  Exports by Commodity</v>
          </cell>
        </row>
        <row r="184">
          <cell r="D184" t="str">
            <v>Table 46. Nicaragua: Exports by Commodity</v>
          </cell>
        </row>
        <row r="187">
          <cell r="F187">
            <v>1992</v>
          </cell>
          <cell r="G187">
            <v>1993</v>
          </cell>
          <cell r="H187">
            <v>1994</v>
          </cell>
          <cell r="I187">
            <v>1995</v>
          </cell>
          <cell r="J187">
            <v>1996</v>
          </cell>
          <cell r="K187">
            <v>1996</v>
          </cell>
          <cell r="L187">
            <v>1997</v>
          </cell>
          <cell r="R187" t="str">
            <v>Jan. -</v>
          </cell>
        </row>
        <row r="188">
          <cell r="L188" t="str">
            <v>Est.</v>
          </cell>
          <cell r="R188" t="str">
            <v>Sept.</v>
          </cell>
        </row>
        <row r="189">
          <cell r="D189">
            <v>1990</v>
          </cell>
          <cell r="E189">
            <v>1991</v>
          </cell>
          <cell r="R189">
            <v>1997</v>
          </cell>
        </row>
        <row r="191">
          <cell r="D191" t="str">
            <v>(In millions of U.S. dollars)</v>
          </cell>
        </row>
        <row r="193">
          <cell r="B193" t="str">
            <v>Total exports, f.o.b.</v>
          </cell>
          <cell r="D193">
            <v>330.59999999999997</v>
          </cell>
          <cell r="E193">
            <v>272.39999999999998</v>
          </cell>
          <cell r="F193">
            <v>223.09999999999997</v>
          </cell>
          <cell r="G193">
            <v>266.94979999999998</v>
          </cell>
          <cell r="H193">
            <v>344.05794490752271</v>
          </cell>
          <cell r="I193">
            <v>526.33219999999994</v>
          </cell>
          <cell r="J193">
            <v>513.75700000000006</v>
          </cell>
          <cell r="K193">
            <v>675.45460000000003</v>
          </cell>
          <cell r="L193">
            <v>703.56560000000002</v>
          </cell>
          <cell r="R193">
            <v>593.56299999999999</v>
          </cell>
        </row>
        <row r="195">
          <cell r="B195" t="str">
            <v>Agriculatural and fish products</v>
          </cell>
          <cell r="D195">
            <v>165.5</v>
          </cell>
          <cell r="E195">
            <v>144.5</v>
          </cell>
          <cell r="F195">
            <v>124.89999999999999</v>
          </cell>
          <cell r="G195">
            <v>105.44980000000001</v>
          </cell>
          <cell r="H195">
            <v>187.01467458374344</v>
          </cell>
          <cell r="I195">
            <v>277.90979999999996</v>
          </cell>
          <cell r="J195">
            <v>233.45699999999999</v>
          </cell>
          <cell r="K195">
            <v>281.57229999999998</v>
          </cell>
          <cell r="L195">
            <v>319.755</v>
          </cell>
          <cell r="R195">
            <v>244.74300000000002</v>
          </cell>
        </row>
        <row r="196">
          <cell r="B196" t="str">
            <v xml:space="preserve">    Cotton</v>
          </cell>
          <cell r="D196">
            <v>37.200000000000003</v>
          </cell>
          <cell r="E196">
            <v>44.4</v>
          </cell>
          <cell r="F196">
            <v>26.2</v>
          </cell>
          <cell r="G196">
            <v>0.4</v>
          </cell>
          <cell r="H196">
            <v>4.1301312224986466</v>
          </cell>
          <cell r="I196">
            <v>2.1949999999999998</v>
          </cell>
          <cell r="J196">
            <v>10.087</v>
          </cell>
          <cell r="K196">
            <v>10.087999999999999</v>
          </cell>
          <cell r="L196">
            <v>3.0152000000000001</v>
          </cell>
          <cell r="R196">
            <v>3.105</v>
          </cell>
        </row>
        <row r="197">
          <cell r="B197" t="str">
            <v xml:space="preserve">    Coffee</v>
          </cell>
          <cell r="D197">
            <v>71</v>
          </cell>
          <cell r="E197">
            <v>36.200000000000003</v>
          </cell>
          <cell r="F197">
            <v>45.3</v>
          </cell>
          <cell r="G197">
            <v>31.9</v>
          </cell>
          <cell r="H197">
            <v>71.798397844831825</v>
          </cell>
          <cell r="I197">
            <v>131.29499999999999</v>
          </cell>
          <cell r="J197">
            <v>102.56</v>
          </cell>
          <cell r="K197">
            <v>115.9623</v>
          </cell>
          <cell r="L197">
            <v>115.699</v>
          </cell>
          <cell r="R197">
            <v>107.97799999999999</v>
          </cell>
        </row>
        <row r="198">
          <cell r="B198" t="str">
            <v xml:space="preserve">    Seafood</v>
          </cell>
          <cell r="D198">
            <v>8.6999999999999993</v>
          </cell>
          <cell r="E198">
            <v>12.9</v>
          </cell>
          <cell r="F198">
            <v>21.1</v>
          </cell>
          <cell r="G198">
            <v>26.6</v>
          </cell>
          <cell r="H198">
            <v>41.399648682665003</v>
          </cell>
          <cell r="I198">
            <v>74.241</v>
          </cell>
          <cell r="J198">
            <v>53.94</v>
          </cell>
          <cell r="K198">
            <v>75.181000000000012</v>
          </cell>
          <cell r="L198">
            <v>79.432400000000001</v>
          </cell>
          <cell r="R198">
            <v>52.39</v>
          </cell>
        </row>
        <row r="199">
          <cell r="B199" t="str">
            <v xml:space="preserve">    Bananas</v>
          </cell>
          <cell r="D199">
            <v>27.1</v>
          </cell>
          <cell r="E199">
            <v>28.7</v>
          </cell>
          <cell r="F199">
            <v>10</v>
          </cell>
          <cell r="G199">
            <v>5.5498000000000003</v>
          </cell>
          <cell r="H199">
            <v>6.1951968337479686</v>
          </cell>
          <cell r="I199">
            <v>14.2788</v>
          </cell>
          <cell r="J199">
            <v>15.03</v>
          </cell>
          <cell r="K199">
            <v>21.640999999999998</v>
          </cell>
          <cell r="L199">
            <v>16.351500000000001</v>
          </cell>
          <cell r="R199">
            <v>20.86</v>
          </cell>
        </row>
        <row r="200">
          <cell r="B200" t="str">
            <v xml:space="preserve">    Other</v>
          </cell>
          <cell r="D200">
            <v>21.5</v>
          </cell>
          <cell r="E200">
            <v>22.3</v>
          </cell>
          <cell r="F200">
            <v>22.3</v>
          </cell>
          <cell r="G200">
            <v>41.000000000000007</v>
          </cell>
          <cell r="H200">
            <v>63.491299999999995</v>
          </cell>
          <cell r="I200">
            <v>55.9</v>
          </cell>
          <cell r="J200">
            <v>51.84</v>
          </cell>
          <cell r="K200">
            <v>58.7</v>
          </cell>
          <cell r="L200">
            <v>105.2569</v>
          </cell>
          <cell r="R200">
            <v>60.41</v>
          </cell>
        </row>
        <row r="202">
          <cell r="B202" t="str">
            <v>Manufactured products</v>
          </cell>
          <cell r="D202">
            <v>150.89999999999998</v>
          </cell>
          <cell r="E202">
            <v>117.4</v>
          </cell>
          <cell r="F202">
            <v>97.699999999999989</v>
          </cell>
          <cell r="G202">
            <v>127.1</v>
          </cell>
          <cell r="H202">
            <v>152.93919826256541</v>
          </cell>
          <cell r="I202">
            <v>239.19739999999999</v>
          </cell>
          <cell r="J202">
            <v>253.98000000000002</v>
          </cell>
          <cell r="K202">
            <v>371.28320000000002</v>
          </cell>
          <cell r="L202">
            <v>374.86189999999999</v>
          </cell>
          <cell r="R202">
            <v>327.17</v>
          </cell>
        </row>
        <row r="203">
          <cell r="B203" t="str">
            <v xml:space="preserve">  Foodstuffs</v>
          </cell>
          <cell r="D203">
            <v>95.6</v>
          </cell>
          <cell r="E203">
            <v>68.8</v>
          </cell>
          <cell r="F203">
            <v>59.9</v>
          </cell>
          <cell r="G203">
            <v>78.3</v>
          </cell>
          <cell r="H203">
            <v>77.739198262565409</v>
          </cell>
          <cell r="I203">
            <v>84.097399999999993</v>
          </cell>
          <cell r="J203">
            <v>67.400000000000006</v>
          </cell>
          <cell r="K203">
            <v>81.983199999999997</v>
          </cell>
          <cell r="L203">
            <v>95.489000000000004</v>
          </cell>
          <cell r="R203">
            <v>78.680000000000007</v>
          </cell>
        </row>
        <row r="204">
          <cell r="B204" t="str">
            <v xml:space="preserve">     Meat (beef)</v>
          </cell>
          <cell r="D204">
            <v>57</v>
          </cell>
          <cell r="E204">
            <v>37.5</v>
          </cell>
          <cell r="F204">
            <v>40.799999999999997</v>
          </cell>
          <cell r="G204">
            <v>60.8</v>
          </cell>
          <cell r="H204">
            <v>62.175683778698371</v>
          </cell>
          <cell r="I204">
            <v>54.4664</v>
          </cell>
          <cell r="J204">
            <v>29.27</v>
          </cell>
          <cell r="K204">
            <v>40.704599999999999</v>
          </cell>
          <cell r="L204">
            <v>44.106999999999999</v>
          </cell>
          <cell r="R204">
            <v>31.14</v>
          </cell>
        </row>
        <row r="205">
          <cell r="B205" t="str">
            <v xml:space="preserve">     Sugar</v>
          </cell>
          <cell r="D205">
            <v>38.6</v>
          </cell>
          <cell r="E205">
            <v>31.3</v>
          </cell>
          <cell r="F205">
            <v>19.100000000000001</v>
          </cell>
          <cell r="G205">
            <v>17.5</v>
          </cell>
          <cell r="H205">
            <v>15.563514483867042</v>
          </cell>
          <cell r="I205">
            <v>29.631</v>
          </cell>
          <cell r="J205">
            <v>38.130000000000003</v>
          </cell>
          <cell r="K205">
            <v>41.278599999999997</v>
          </cell>
          <cell r="L205">
            <v>51.381999999999998</v>
          </cell>
          <cell r="R205">
            <v>47.54</v>
          </cell>
        </row>
        <row r="206">
          <cell r="B206" t="str">
            <v xml:space="preserve">  Wood products</v>
          </cell>
          <cell r="D206">
            <v>2.2000000000000002</v>
          </cell>
          <cell r="E206">
            <v>2.2999999999999998</v>
          </cell>
          <cell r="F206">
            <v>1.3</v>
          </cell>
          <cell r="G206">
            <v>1.4</v>
          </cell>
          <cell r="H206">
            <v>5.0999999999999996</v>
          </cell>
          <cell r="I206" t="str">
            <v>...</v>
          </cell>
          <cell r="J206" t="str">
            <v>...</v>
          </cell>
          <cell r="K206" t="str">
            <v>...</v>
          </cell>
          <cell r="L206" t="str">
            <v>...</v>
          </cell>
          <cell r="R206" t="str">
            <v>...</v>
          </cell>
        </row>
        <row r="207">
          <cell r="B207" t="str">
            <v xml:space="preserve">  Textiles</v>
          </cell>
          <cell r="D207">
            <v>3.4</v>
          </cell>
          <cell r="E207">
            <v>2.7</v>
          </cell>
          <cell r="F207">
            <v>1.4</v>
          </cell>
          <cell r="G207">
            <v>2.2999999999999998</v>
          </cell>
          <cell r="H207">
            <v>3.4</v>
          </cell>
          <cell r="I207" t="str">
            <v>...</v>
          </cell>
          <cell r="J207" t="str">
            <v>...</v>
          </cell>
          <cell r="K207" t="str">
            <v>...</v>
          </cell>
          <cell r="L207" t="str">
            <v>...</v>
          </cell>
          <cell r="R207" t="str">
            <v>...</v>
          </cell>
        </row>
        <row r="208">
          <cell r="B208" t="str">
            <v xml:space="preserve">   Leather and leather goods</v>
          </cell>
          <cell r="D208">
            <v>5.0999999999999996</v>
          </cell>
          <cell r="E208">
            <v>3.9</v>
          </cell>
          <cell r="F208">
            <v>3</v>
          </cell>
          <cell r="G208">
            <v>0.5</v>
          </cell>
          <cell r="H208">
            <v>2.7</v>
          </cell>
          <cell r="I208" t="str">
            <v>...</v>
          </cell>
          <cell r="J208" t="str">
            <v>...</v>
          </cell>
          <cell r="K208" t="str">
            <v>...</v>
          </cell>
          <cell r="L208" t="str">
            <v>...</v>
          </cell>
          <cell r="R208" t="str">
            <v>...</v>
          </cell>
        </row>
        <row r="209">
          <cell r="B209" t="str">
            <v xml:space="preserve">  Chemical products</v>
          </cell>
          <cell r="D209">
            <v>11</v>
          </cell>
          <cell r="E209">
            <v>7.9</v>
          </cell>
          <cell r="F209">
            <v>6</v>
          </cell>
          <cell r="G209">
            <v>3</v>
          </cell>
          <cell r="H209">
            <v>4.5</v>
          </cell>
          <cell r="I209" t="str">
            <v>...</v>
          </cell>
          <cell r="J209" t="str">
            <v>...</v>
          </cell>
          <cell r="K209" t="str">
            <v>...</v>
          </cell>
          <cell r="L209" t="str">
            <v>...</v>
          </cell>
          <cell r="R209" t="str">
            <v>...</v>
          </cell>
        </row>
        <row r="210">
          <cell r="B210" t="str">
            <v xml:space="preserve">  Other</v>
          </cell>
          <cell r="D210">
            <v>33.6</v>
          </cell>
          <cell r="E210">
            <v>31.8</v>
          </cell>
          <cell r="F210">
            <v>26.1</v>
          </cell>
          <cell r="G210">
            <v>41.6</v>
          </cell>
          <cell r="H210">
            <v>59.5</v>
          </cell>
          <cell r="I210">
            <v>155.1</v>
          </cell>
          <cell r="J210">
            <v>186.58</v>
          </cell>
          <cell r="K210">
            <v>289.3</v>
          </cell>
          <cell r="L210">
            <v>279.37290000000002</v>
          </cell>
          <cell r="R210">
            <v>248.49</v>
          </cell>
        </row>
        <row r="212">
          <cell r="B212" t="str">
            <v>Minerals</v>
          </cell>
          <cell r="D212">
            <v>14.2</v>
          </cell>
          <cell r="E212">
            <v>10.5</v>
          </cell>
          <cell r="F212">
            <v>0.5</v>
          </cell>
          <cell r="G212">
            <v>34.400000000000006</v>
          </cell>
          <cell r="H212">
            <v>4.1040720612138335</v>
          </cell>
          <cell r="I212">
            <v>9.2249999999999996</v>
          </cell>
          <cell r="J212">
            <v>26.32</v>
          </cell>
          <cell r="K212">
            <v>22.5991</v>
          </cell>
          <cell r="L212">
            <v>8.9487000000000005</v>
          </cell>
          <cell r="R212">
            <v>21.65</v>
          </cell>
        </row>
        <row r="213">
          <cell r="B213" t="str">
            <v xml:space="preserve">  Gold</v>
          </cell>
          <cell r="D213">
            <v>14.1</v>
          </cell>
          <cell r="E213">
            <v>10.199999999999999</v>
          </cell>
          <cell r="F213">
            <v>0</v>
          </cell>
          <cell r="G213">
            <v>26.1</v>
          </cell>
          <cell r="H213">
            <v>4.0968934998032998</v>
          </cell>
          <cell r="I213">
            <v>9.09</v>
          </cell>
          <cell r="J213">
            <v>19.78</v>
          </cell>
          <cell r="K213">
            <v>21.499099999999999</v>
          </cell>
          <cell r="L213">
            <v>8.9029000000000007</v>
          </cell>
          <cell r="R213">
            <v>3.65</v>
          </cell>
        </row>
        <row r="214">
          <cell r="B214" t="str">
            <v xml:space="preserve">  Other</v>
          </cell>
          <cell r="D214">
            <v>0.1</v>
          </cell>
          <cell r="E214">
            <v>0.3</v>
          </cell>
          <cell r="F214">
            <v>0.5</v>
          </cell>
          <cell r="G214">
            <v>8.3000000000000007</v>
          </cell>
          <cell r="H214">
            <v>7.1785614105333616E-3</v>
          </cell>
          <cell r="I214">
            <v>0.13500000000000001</v>
          </cell>
          <cell r="J214">
            <v>6.54</v>
          </cell>
          <cell r="K214">
            <v>1.1000000000000001</v>
          </cell>
          <cell r="L214">
            <v>4.58E-2</v>
          </cell>
          <cell r="R214">
            <v>18</v>
          </cell>
        </row>
        <row r="216">
          <cell r="B216" t="str">
            <v>Memorandum item:</v>
          </cell>
        </row>
        <row r="217">
          <cell r="B217" t="str">
            <v xml:space="preserve">  Nontraditional exports</v>
          </cell>
          <cell r="D217">
            <v>68.8</v>
          </cell>
          <cell r="E217">
            <v>60.6</v>
          </cell>
          <cell r="F217">
            <v>51.6</v>
          </cell>
          <cell r="G217">
            <v>88.4</v>
          </cell>
          <cell r="H217">
            <v>139.0076</v>
          </cell>
          <cell r="I217">
            <v>195.59100000000001</v>
          </cell>
          <cell r="J217">
            <v>228.88</v>
          </cell>
          <cell r="K217">
            <v>324.51820000000004</v>
          </cell>
          <cell r="L217">
            <v>370.55010000000004</v>
          </cell>
          <cell r="R217">
            <v>316.09800000000001</v>
          </cell>
        </row>
        <row r="219">
          <cell r="C219" t="str">
            <v>(Shares in percent of total)</v>
          </cell>
        </row>
        <row r="221">
          <cell r="B221" t="str">
            <v>Agriculatural and fish products</v>
          </cell>
          <cell r="D221">
            <v>50.060496067755601</v>
          </cell>
          <cell r="E221">
            <v>53.046989720998539</v>
          </cell>
          <cell r="F221">
            <v>55.983863738233985</v>
          </cell>
          <cell r="G221">
            <v>39.501734033889527</v>
          </cell>
          <cell r="H221">
            <v>54.355575086054188</v>
          </cell>
          <cell r="I221">
            <v>52.801215658095778</v>
          </cell>
          <cell r="J221">
            <v>45.441132675564511</v>
          </cell>
          <cell r="K221">
            <v>41.686339836903912</v>
          </cell>
          <cell r="L221">
            <v>45.447787668982109</v>
          </cell>
          <cell r="R221">
            <v>46.499720138726083</v>
          </cell>
        </row>
        <row r="222">
          <cell r="B222" t="str">
            <v xml:space="preserve">    Cotton</v>
          </cell>
          <cell r="D222">
            <v>11.252268602540836</v>
          </cell>
          <cell r="E222">
            <v>16.29955947136564</v>
          </cell>
          <cell r="F222">
            <v>11.743612729717617</v>
          </cell>
          <cell r="G222">
            <v>0.14984090641761114</v>
          </cell>
          <cell r="H222">
            <v>1.2004173377274459</v>
          </cell>
          <cell r="I222">
            <v>0.41703699678644024</v>
          </cell>
          <cell r="J222">
            <v>1.9633795743902269</v>
          </cell>
          <cell r="K222">
            <v>1.493512665396016</v>
          </cell>
          <cell r="L222">
            <v>0.42855989548096157</v>
          </cell>
          <cell r="R222">
            <v>0.58993160593252714</v>
          </cell>
        </row>
        <row r="223">
          <cell r="B223" t="str">
            <v xml:space="preserve">    Coffee</v>
          </cell>
          <cell r="D223">
            <v>21.47610405323654</v>
          </cell>
          <cell r="E223">
            <v>13.289280469897214</v>
          </cell>
          <cell r="F223">
            <v>20.304796055580461</v>
          </cell>
          <cell r="G223">
            <v>11.949812286804486</v>
          </cell>
          <cell r="H223">
            <v>20.868112161784286</v>
          </cell>
          <cell r="I223">
            <v>24.945272206412604</v>
          </cell>
          <cell r="J223">
            <v>19.962745033157699</v>
          </cell>
          <cell r="K223">
            <v>17.168037644573005</v>
          </cell>
          <cell r="L223">
            <v>16.444664150720271</v>
          </cell>
          <cell r="R223">
            <v>20.515180336677101</v>
          </cell>
        </row>
        <row r="224">
          <cell r="B224" t="str">
            <v xml:space="preserve">    Seafood</v>
          </cell>
          <cell r="D224">
            <v>2.6315789473684212</v>
          </cell>
          <cell r="E224">
            <v>4.7356828193832605</v>
          </cell>
          <cell r="F224">
            <v>9.4576423128641878</v>
          </cell>
          <cell r="G224">
            <v>9.9644202767711398</v>
          </cell>
          <cell r="H224">
            <v>12.032754742458444</v>
          </cell>
          <cell r="I224">
            <v>14.105350195180916</v>
          </cell>
          <cell r="J224">
            <v>10.499127019193898</v>
          </cell>
          <cell r="K224">
            <v>11.13042978758306</v>
          </cell>
          <cell r="L224">
            <v>11.289977793115524</v>
          </cell>
          <cell r="R224">
            <v>9.9537896408390001</v>
          </cell>
        </row>
        <row r="225">
          <cell r="B225" t="str">
            <v xml:space="preserve">    Bananas</v>
          </cell>
          <cell r="D225">
            <v>8.1972171808832446</v>
          </cell>
          <cell r="E225">
            <v>10.535976505139502</v>
          </cell>
          <cell r="F225">
            <v>4.482294935006724</v>
          </cell>
          <cell r="G225">
            <v>2.0789676560911454</v>
          </cell>
          <cell r="H225">
            <v>1.8006260065911686</v>
          </cell>
          <cell r="I225">
            <v>2.7128874121704891</v>
          </cell>
          <cell r="J225">
            <v>2.9255075843248846</v>
          </cell>
          <cell r="K225">
            <v>3.2039162957806488</v>
          </cell>
          <cell r="L225">
            <v>2.3240903193675191</v>
          </cell>
          <cell r="R225">
            <v>3.9632764250410673</v>
          </cell>
        </row>
        <row r="226">
          <cell r="B226" t="str">
            <v xml:space="preserve">    Other</v>
          </cell>
          <cell r="D226">
            <v>6.5033272837265583</v>
          </cell>
          <cell r="E226">
            <v>8.1864904552129225</v>
          </cell>
          <cell r="F226">
            <v>9.9955177050649944</v>
          </cell>
          <cell r="G226">
            <v>15.358692907805141</v>
          </cell>
          <cell r="H226">
            <v>18.453664837492838</v>
          </cell>
          <cell r="I226">
            <v>10.620668847545335</v>
          </cell>
          <cell r="J226">
            <v>10.090373464497807</v>
          </cell>
          <cell r="K226">
            <v>8.6904434435711888</v>
          </cell>
          <cell r="L226">
            <v>14.960495510297831</v>
          </cell>
          <cell r="R226">
            <v>11.47754213023638</v>
          </cell>
        </row>
        <row r="228">
          <cell r="B228" t="str">
            <v>Manufactured products</v>
          </cell>
          <cell r="D228">
            <v>45.644283121597098</v>
          </cell>
          <cell r="E228">
            <v>43.098384728340683</v>
          </cell>
          <cell r="F228">
            <v>43.792021515015691</v>
          </cell>
          <cell r="G228">
            <v>47.611948014195924</v>
          </cell>
          <cell r="H228">
            <v>44.45158163799212</v>
          </cell>
          <cell r="I228">
            <v>45.446088990945263</v>
          </cell>
          <cell r="J228">
            <v>49.435822772244464</v>
          </cell>
          <cell r="K228">
            <v>54.96789865669728</v>
          </cell>
          <cell r="L228">
            <v>53.280305347504196</v>
          </cell>
          <cell r="R228">
            <v>62.16036183991784</v>
          </cell>
        </row>
        <row r="229">
          <cell r="B229" t="str">
            <v xml:space="preserve">  Foodstuffs</v>
          </cell>
          <cell r="D229">
            <v>28.917120387174833</v>
          </cell>
          <cell r="E229">
            <v>25.25697503671072</v>
          </cell>
          <cell r="F229">
            <v>26.848946660690277</v>
          </cell>
          <cell r="G229">
            <v>29.331357431247373</v>
          </cell>
          <cell r="H229">
            <v>22.594798176644478</v>
          </cell>
          <cell r="I229">
            <v>15.978007805716619</v>
          </cell>
          <cell r="J229">
            <v>13.119042660245992</v>
          </cell>
          <cell r="K229">
            <v>12.137484887955459</v>
          </cell>
          <cell r="L229">
            <v>13.572153044435373</v>
          </cell>
          <cell r="R229">
            <v>14.948733898477048</v>
          </cell>
        </row>
        <row r="230">
          <cell r="B230" t="str">
            <v xml:space="preserve">     Meat (beef)</v>
          </cell>
          <cell r="D230">
            <v>17.241379310344829</v>
          </cell>
          <cell r="E230">
            <v>13.766519823788547</v>
          </cell>
          <cell r="F230">
            <v>18.287763334827435</v>
          </cell>
          <cell r="G230">
            <v>22.775817775476888</v>
          </cell>
          <cell r="H230">
            <v>18.071282671705259</v>
          </cell>
          <cell r="I230">
            <v>10.348293340213653</v>
          </cell>
          <cell r="J230">
            <v>5.6972459742640966</v>
          </cell>
          <cell r="K230">
            <v>6.0262525416215977</v>
          </cell>
          <cell r="L230">
            <v>6.2690671630335535</v>
          </cell>
          <cell r="R230">
            <v>5.9164155261638953</v>
          </cell>
        </row>
        <row r="231">
          <cell r="B231" t="str">
            <v xml:space="preserve">     Sugar</v>
          </cell>
          <cell r="D231">
            <v>11.675741076830008</v>
          </cell>
          <cell r="E231">
            <v>11.490455212922175</v>
          </cell>
          <cell r="F231">
            <v>8.561183325862844</v>
          </cell>
          <cell r="G231">
            <v>6.5555396557704855</v>
          </cell>
          <cell r="H231">
            <v>4.5235155049392244</v>
          </cell>
          <cell r="I231">
            <v>5.6297144655029658</v>
          </cell>
          <cell r="J231">
            <v>7.4217966859818931</v>
          </cell>
          <cell r="K231">
            <v>6.1112323463338614</v>
          </cell>
          <cell r="L231">
            <v>7.3030858814018194</v>
          </cell>
          <cell r="R231">
            <v>9.032318372313151</v>
          </cell>
        </row>
        <row r="232">
          <cell r="B232" t="str">
            <v xml:space="preserve">  Wood products</v>
          </cell>
          <cell r="D232">
            <v>0.66545674531155485</v>
          </cell>
          <cell r="E232">
            <v>0.84434654919236418</v>
          </cell>
          <cell r="F232">
            <v>0.58269834155087419</v>
          </cell>
          <cell r="G232">
            <v>0.52444317246163885</v>
          </cell>
          <cell r="H232">
            <v>1.4823084528307575</v>
          </cell>
          <cell r="I232" t="str">
            <v>…</v>
          </cell>
          <cell r="J232" t="str">
            <v>…</v>
          </cell>
          <cell r="K232" t="str">
            <v>…</v>
          </cell>
          <cell r="L232" t="str">
            <v>…</v>
          </cell>
          <cell r="R232" t="str">
            <v>…</v>
          </cell>
        </row>
        <row r="233">
          <cell r="B233" t="str">
            <v xml:space="preserve">  Textiles</v>
          </cell>
          <cell r="D233">
            <v>1.0284331518451302</v>
          </cell>
          <cell r="E233">
            <v>0.99118942731277537</v>
          </cell>
          <cell r="F233">
            <v>0.62752129090094133</v>
          </cell>
          <cell r="G233">
            <v>0.8615852119012638</v>
          </cell>
          <cell r="H233">
            <v>0.98820563522050497</v>
          </cell>
          <cell r="I233" t="str">
            <v>…</v>
          </cell>
          <cell r="J233" t="str">
            <v>…</v>
          </cell>
          <cell r="K233" t="str">
            <v>…</v>
          </cell>
          <cell r="L233" t="str">
            <v>…</v>
          </cell>
          <cell r="R233" t="str">
            <v>…</v>
          </cell>
        </row>
        <row r="234">
          <cell r="B234" t="str">
            <v xml:space="preserve">   Leather and leather goods</v>
          </cell>
          <cell r="D234">
            <v>1.5426497277676952</v>
          </cell>
          <cell r="E234">
            <v>1.4317180616740088</v>
          </cell>
          <cell r="F234">
            <v>1.3446884805020174</v>
          </cell>
          <cell r="G234">
            <v>0.1873011330220139</v>
          </cell>
          <cell r="H234">
            <v>0.78475153385157759</v>
          </cell>
          <cell r="I234" t="str">
            <v>…</v>
          </cell>
          <cell r="J234" t="str">
            <v>…</v>
          </cell>
          <cell r="K234" t="str">
            <v>…</v>
          </cell>
          <cell r="L234" t="str">
            <v>…</v>
          </cell>
          <cell r="R234" t="str">
            <v>…</v>
          </cell>
        </row>
        <row r="235">
          <cell r="B235" t="str">
            <v xml:space="preserve">  Chemical products</v>
          </cell>
          <cell r="D235">
            <v>3.3272837265577739</v>
          </cell>
          <cell r="E235">
            <v>2.9001468428781205</v>
          </cell>
          <cell r="F235">
            <v>2.6893769610040348</v>
          </cell>
          <cell r="G235">
            <v>1.1238067981320832</v>
          </cell>
          <cell r="H235">
            <v>1.3079192230859624</v>
          </cell>
          <cell r="I235" t="str">
            <v>…</v>
          </cell>
          <cell r="J235" t="str">
            <v>…</v>
          </cell>
          <cell r="K235" t="str">
            <v>…</v>
          </cell>
          <cell r="L235" t="str">
            <v>…</v>
          </cell>
          <cell r="R235" t="str">
            <v>…</v>
          </cell>
        </row>
        <row r="236">
          <cell r="B236" t="str">
            <v xml:space="preserve">  Other</v>
          </cell>
          <cell r="D236">
            <v>10.16333938294011</v>
          </cell>
          <cell r="E236">
            <v>11.674008810572689</v>
          </cell>
          <cell r="F236">
            <v>11.698789780367552</v>
          </cell>
          <cell r="G236">
            <v>15.583454267431557</v>
          </cell>
          <cell r="H236">
            <v>17.293598616358839</v>
          </cell>
          <cell r="I236">
            <v>29.468081185228645</v>
          </cell>
          <cell r="J236">
            <v>36.316780111998469</v>
          </cell>
          <cell r="K236">
            <v>42.83041376874182</v>
          </cell>
          <cell r="L236">
            <v>39.708152303068829</v>
          </cell>
          <cell r="R236">
            <v>47.211627941440796</v>
          </cell>
        </row>
        <row r="238">
          <cell r="B238" t="str">
            <v>Minerals</v>
          </cell>
          <cell r="D238">
            <v>4.295220810647308</v>
          </cell>
          <cell r="E238">
            <v>3.8546255506607929</v>
          </cell>
          <cell r="F238">
            <v>0.22411474675033621</v>
          </cell>
          <cell r="G238">
            <v>12.886317951914558</v>
          </cell>
          <cell r="H238">
            <v>1.1928432759536893</v>
          </cell>
          <cell r="I238">
            <v>1.7526953509589573</v>
          </cell>
          <cell r="J238">
            <v>5.1230445521910157</v>
          </cell>
          <cell r="K238">
            <v>3.3457615063988011</v>
          </cell>
          <cell r="L238">
            <v>1.2719069835136909</v>
          </cell>
          <cell r="R238">
            <v>4.1133717450689886</v>
          </cell>
        </row>
        <row r="239">
          <cell r="B239" t="str">
            <v xml:space="preserve">  Gold</v>
          </cell>
          <cell r="D239">
            <v>4.2649727767695103</v>
          </cell>
          <cell r="E239">
            <v>3.7444933920704844</v>
          </cell>
          <cell r="F239">
            <v>0</v>
          </cell>
          <cell r="G239">
            <v>9.7771191437491254</v>
          </cell>
          <cell r="H239">
            <v>1.1907568362952581</v>
          </cell>
          <cell r="I239">
            <v>1.7270461507010213</v>
          </cell>
          <cell r="J239">
            <v>3.8500691961374733</v>
          </cell>
          <cell r="K239">
            <v>3.1829082221070073</v>
          </cell>
          <cell r="L239">
            <v>1.2653972849155788</v>
          </cell>
          <cell r="R239">
            <v>0.69347837734419449</v>
          </cell>
        </row>
        <row r="240">
          <cell r="B240" t="str">
            <v xml:space="preserve">  Other</v>
          </cell>
          <cell r="D240">
            <v>3.0248033877797946E-2</v>
          </cell>
          <cell r="E240">
            <v>0.11013215859030838</v>
          </cell>
          <cell r="F240">
            <v>0.22411474675033621</v>
          </cell>
          <cell r="G240">
            <v>3.1091988081654307</v>
          </cell>
          <cell r="H240">
            <v>2.0864396584310365E-3</v>
          </cell>
          <cell r="I240">
            <v>2.5649200257935961E-2</v>
          </cell>
          <cell r="J240">
            <v>1.2729753560535426</v>
          </cell>
          <cell r="K240">
            <v>0.16285328429179402</v>
          </cell>
          <cell r="L240">
            <v>6.509698598112245E-3</v>
          </cell>
          <cell r="R240">
            <v>3.4198933677247947</v>
          </cell>
        </row>
        <row r="242">
          <cell r="B242" t="str">
            <v>Memorandum item:</v>
          </cell>
        </row>
        <row r="243">
          <cell r="B243" t="str">
            <v xml:space="preserve">  Nontraditional exports</v>
          </cell>
          <cell r="D243">
            <v>20.810647307924988</v>
          </cell>
          <cell r="E243">
            <v>22.246696035242294</v>
          </cell>
          <cell r="F243">
            <v>23.128641864634698</v>
          </cell>
          <cell r="G243">
            <v>33.11484031829206</v>
          </cell>
          <cell r="H243">
            <v>40.40238048778761</v>
          </cell>
          <cell r="I243">
            <v>37.16113131592558</v>
          </cell>
          <cell r="J243">
            <v>44.550244570876885</v>
          </cell>
          <cell r="K243">
            <v>48.044413347692064</v>
          </cell>
          <cell r="L243">
            <v>52.66745560044437</v>
          </cell>
          <cell r="R243">
            <v>60.056747430615118</v>
          </cell>
        </row>
        <row r="247">
          <cell r="B247" t="str">
            <v>Source:  Central Bank of Nicaragua and Fund staff estimates.</v>
          </cell>
        </row>
        <row r="251">
          <cell r="F251" t="str">
            <v>Table 47.  Nicaragua: Exports by Destination</v>
          </cell>
        </row>
        <row r="252">
          <cell r="D252" t="str">
            <v>Table 47.  Nicaragua:  Exports by Destination</v>
          </cell>
        </row>
        <row r="255">
          <cell r="D255">
            <v>1990</v>
          </cell>
          <cell r="E255">
            <v>1991</v>
          </cell>
          <cell r="F255">
            <v>1992</v>
          </cell>
          <cell r="G255">
            <v>1993</v>
          </cell>
          <cell r="H255">
            <v>1994</v>
          </cell>
          <cell r="I255">
            <v>1995</v>
          </cell>
          <cell r="K255">
            <v>1996</v>
          </cell>
        </row>
        <row r="258">
          <cell r="C258" t="str">
            <v xml:space="preserve"> (In millions of U.S. dollars)</v>
          </cell>
        </row>
        <row r="260">
          <cell r="B260" t="str">
            <v>Total exports, f.o.b.</v>
          </cell>
          <cell r="D260">
            <v>330.59999999999997</v>
          </cell>
          <cell r="E260">
            <v>272.39999999999998</v>
          </cell>
          <cell r="F260">
            <v>223.09999999999997</v>
          </cell>
          <cell r="G260">
            <v>266.90000000000003</v>
          </cell>
          <cell r="H260">
            <v>351.20000000000005</v>
          </cell>
          <cell r="I260">
            <v>526.40000000000009</v>
          </cell>
          <cell r="K260">
            <v>670.40000000000009</v>
          </cell>
        </row>
        <row r="262">
          <cell r="B262" t="str">
            <v>Western Hemisphere</v>
          </cell>
          <cell r="D262">
            <v>170.2</v>
          </cell>
          <cell r="E262">
            <v>157.9</v>
          </cell>
          <cell r="F262">
            <v>139.1</v>
          </cell>
          <cell r="G262">
            <v>221.1</v>
          </cell>
          <cell r="H262">
            <v>258.3</v>
          </cell>
          <cell r="I262">
            <v>341.3</v>
          </cell>
          <cell r="K262">
            <v>456.2</v>
          </cell>
        </row>
        <row r="263">
          <cell r="B263" t="str">
            <v>Central American Common Market</v>
          </cell>
          <cell r="D263">
            <v>43.7</v>
          </cell>
          <cell r="E263">
            <v>51.2</v>
          </cell>
          <cell r="F263">
            <v>41.7</v>
          </cell>
          <cell r="G263">
            <v>56.8</v>
          </cell>
          <cell r="H263">
            <v>86.6</v>
          </cell>
          <cell r="I263">
            <v>82.3</v>
          </cell>
          <cell r="K263">
            <v>100.8</v>
          </cell>
        </row>
        <row r="264">
          <cell r="B264" t="str">
            <v xml:space="preserve">   Canada</v>
          </cell>
          <cell r="D264">
            <v>61.4</v>
          </cell>
          <cell r="E264">
            <v>32.700000000000003</v>
          </cell>
          <cell r="F264">
            <v>9.5</v>
          </cell>
          <cell r="G264">
            <v>29.1</v>
          </cell>
          <cell r="H264">
            <v>2.6</v>
          </cell>
          <cell r="I264">
            <v>6.1</v>
          </cell>
          <cell r="K264">
            <v>3.3</v>
          </cell>
        </row>
        <row r="265">
          <cell r="B265" t="str">
            <v xml:space="preserve">   Cuba</v>
          </cell>
          <cell r="D265">
            <v>7.6</v>
          </cell>
          <cell r="E265">
            <v>3</v>
          </cell>
          <cell r="F265">
            <v>0</v>
          </cell>
          <cell r="G265">
            <v>0</v>
          </cell>
          <cell r="H265">
            <v>0.9</v>
          </cell>
          <cell r="I265">
            <v>2.9</v>
          </cell>
          <cell r="K265">
            <v>2.6</v>
          </cell>
        </row>
        <row r="266">
          <cell r="B266" t="str">
            <v xml:space="preserve">   Mexico</v>
          </cell>
          <cell r="D266">
            <v>21.6</v>
          </cell>
          <cell r="E266">
            <v>12.9</v>
          </cell>
          <cell r="F266">
            <v>14.8</v>
          </cell>
          <cell r="G266">
            <v>10</v>
          </cell>
          <cell r="H266">
            <v>11</v>
          </cell>
          <cell r="I266">
            <v>11.1</v>
          </cell>
          <cell r="K266">
            <v>11.7</v>
          </cell>
        </row>
        <row r="267">
          <cell r="B267" t="str">
            <v xml:space="preserve">   United States</v>
          </cell>
          <cell r="D267">
            <v>25.3</v>
          </cell>
          <cell r="E267">
            <v>52.6</v>
          </cell>
          <cell r="F267">
            <v>52</v>
          </cell>
          <cell r="G267">
            <v>112.3</v>
          </cell>
          <cell r="H267">
            <v>141.1</v>
          </cell>
          <cell r="I267">
            <v>215.1</v>
          </cell>
          <cell r="K267">
            <v>313.2</v>
          </cell>
        </row>
        <row r="268">
          <cell r="B268" t="str">
            <v xml:space="preserve">   Other</v>
          </cell>
          <cell r="D268">
            <v>10.6</v>
          </cell>
          <cell r="E268">
            <v>5.5</v>
          </cell>
          <cell r="F268">
            <v>21.1</v>
          </cell>
          <cell r="G268">
            <v>12.9</v>
          </cell>
          <cell r="H268">
            <v>16.100000000000001</v>
          </cell>
          <cell r="I268">
            <v>23.8</v>
          </cell>
          <cell r="K268">
            <v>24.6</v>
          </cell>
        </row>
        <row r="270">
          <cell r="B270" t="str">
            <v>Europe</v>
          </cell>
          <cell r="D270">
            <v>130.30000000000001</v>
          </cell>
          <cell r="E270">
            <v>76.59999999999998</v>
          </cell>
          <cell r="F270">
            <v>57.1</v>
          </cell>
          <cell r="G270">
            <v>41.4</v>
          </cell>
          <cell r="H270">
            <v>90.600000000000009</v>
          </cell>
          <cell r="I270">
            <v>172.70000000000002</v>
          </cell>
          <cell r="K270">
            <v>205.8</v>
          </cell>
        </row>
        <row r="271">
          <cell r="B271" t="str">
            <v xml:space="preserve">   Belgium</v>
          </cell>
          <cell r="D271">
            <v>43.4</v>
          </cell>
          <cell r="E271">
            <v>38.9</v>
          </cell>
          <cell r="F271">
            <v>17.8</v>
          </cell>
          <cell r="G271">
            <v>11.9</v>
          </cell>
          <cell r="H271">
            <v>9.6999999999999993</v>
          </cell>
          <cell r="I271">
            <v>18.2</v>
          </cell>
          <cell r="K271">
            <v>15.1</v>
          </cell>
        </row>
        <row r="272">
          <cell r="B272" t="str">
            <v xml:space="preserve">   France</v>
          </cell>
          <cell r="D272">
            <v>4.4000000000000004</v>
          </cell>
          <cell r="E272">
            <v>0.3</v>
          </cell>
          <cell r="F272">
            <v>1.6</v>
          </cell>
          <cell r="G272">
            <v>2.2999999999999998</v>
          </cell>
          <cell r="H272">
            <v>4.4000000000000004</v>
          </cell>
          <cell r="I272">
            <v>10.3</v>
          </cell>
          <cell r="K272">
            <v>10.7</v>
          </cell>
        </row>
        <row r="273">
          <cell r="B273" t="str">
            <v xml:space="preserve">   Germany</v>
          </cell>
          <cell r="D273">
            <v>47.1</v>
          </cell>
          <cell r="E273">
            <v>25.2</v>
          </cell>
          <cell r="F273">
            <v>26</v>
          </cell>
          <cell r="G273">
            <v>16.2</v>
          </cell>
          <cell r="H273">
            <v>44.5</v>
          </cell>
          <cell r="I273">
            <v>60.2</v>
          </cell>
          <cell r="K273">
            <v>47.4</v>
          </cell>
        </row>
        <row r="274">
          <cell r="B274" t="str">
            <v xml:space="preserve">   Italy</v>
          </cell>
          <cell r="D274">
            <v>0.3</v>
          </cell>
          <cell r="E274">
            <v>1.1000000000000001</v>
          </cell>
          <cell r="F274">
            <v>1.4</v>
          </cell>
          <cell r="G274">
            <v>0.9</v>
          </cell>
          <cell r="H274">
            <v>3.7</v>
          </cell>
          <cell r="I274">
            <v>8.3000000000000007</v>
          </cell>
          <cell r="K274">
            <v>3.1</v>
          </cell>
        </row>
        <row r="275">
          <cell r="B275" t="str">
            <v xml:space="preserve">   Netherlands</v>
          </cell>
          <cell r="D275">
            <v>6.6</v>
          </cell>
          <cell r="E275">
            <v>2.7</v>
          </cell>
          <cell r="F275">
            <v>4.5999999999999996</v>
          </cell>
          <cell r="G275">
            <v>3.6</v>
          </cell>
          <cell r="H275">
            <v>3.3</v>
          </cell>
          <cell r="I275">
            <v>17.5</v>
          </cell>
          <cell r="K275">
            <v>17.2</v>
          </cell>
        </row>
        <row r="276">
          <cell r="B276" t="str">
            <v xml:space="preserve">   Spain</v>
          </cell>
          <cell r="D276">
            <v>12.2</v>
          </cell>
          <cell r="E276">
            <v>2.6</v>
          </cell>
          <cell r="F276">
            <v>4.9000000000000004</v>
          </cell>
          <cell r="G276">
            <v>3.2</v>
          </cell>
          <cell r="H276">
            <v>13.6</v>
          </cell>
          <cell r="I276">
            <v>39.5</v>
          </cell>
          <cell r="K276">
            <v>73</v>
          </cell>
        </row>
        <row r="277">
          <cell r="B277" t="str">
            <v xml:space="preserve">   United Kingdom</v>
          </cell>
          <cell r="D277">
            <v>1.2</v>
          </cell>
          <cell r="E277">
            <v>0.6</v>
          </cell>
          <cell r="F277">
            <v>0.3</v>
          </cell>
          <cell r="G277">
            <v>1.4</v>
          </cell>
          <cell r="H277">
            <v>4.9000000000000004</v>
          </cell>
          <cell r="I277">
            <v>9.9</v>
          </cell>
          <cell r="K277">
            <v>24.5</v>
          </cell>
        </row>
        <row r="278">
          <cell r="B278" t="str">
            <v xml:space="preserve">   Other</v>
          </cell>
          <cell r="D278">
            <v>15.100000000000001</v>
          </cell>
          <cell r="E278">
            <v>5.2</v>
          </cell>
          <cell r="F278">
            <v>0.5</v>
          </cell>
          <cell r="G278">
            <v>1.9</v>
          </cell>
          <cell r="H278">
            <v>6.5</v>
          </cell>
          <cell r="I278">
            <v>8.8000000000000007</v>
          </cell>
          <cell r="K278">
            <v>14.8</v>
          </cell>
        </row>
        <row r="280">
          <cell r="B280" t="str">
            <v>Asia</v>
          </cell>
          <cell r="D280">
            <v>29.900000000000002</v>
          </cell>
          <cell r="E280">
            <v>37.699999999999996</v>
          </cell>
          <cell r="F280">
            <v>24.7</v>
          </cell>
          <cell r="G280">
            <v>1.7999999999999998</v>
          </cell>
          <cell r="H280">
            <v>2</v>
          </cell>
          <cell r="I280">
            <v>12.2</v>
          </cell>
          <cell r="K280">
            <v>7.7</v>
          </cell>
        </row>
        <row r="281">
          <cell r="B281" t="str">
            <v xml:space="preserve">   China</v>
          </cell>
          <cell r="D281">
            <v>11.3</v>
          </cell>
          <cell r="E281">
            <v>0</v>
          </cell>
          <cell r="F281">
            <v>0</v>
          </cell>
          <cell r="G281">
            <v>0</v>
          </cell>
          <cell r="H281">
            <v>0</v>
          </cell>
          <cell r="I281">
            <v>0</v>
          </cell>
          <cell r="K281">
            <v>2</v>
          </cell>
        </row>
        <row r="282">
          <cell r="B282" t="str">
            <v xml:space="preserve">   Japan</v>
          </cell>
          <cell r="D282">
            <v>17.8</v>
          </cell>
          <cell r="E282">
            <v>35.799999999999997</v>
          </cell>
          <cell r="F282">
            <v>21.4</v>
          </cell>
          <cell r="G282">
            <v>1.4</v>
          </cell>
          <cell r="H282">
            <v>1.3</v>
          </cell>
          <cell r="I282">
            <v>7.2</v>
          </cell>
          <cell r="K282">
            <v>0.8</v>
          </cell>
        </row>
        <row r="283">
          <cell r="B283" t="str">
            <v xml:space="preserve">   Other</v>
          </cell>
          <cell r="D283">
            <v>0.8</v>
          </cell>
          <cell r="E283">
            <v>1.9</v>
          </cell>
          <cell r="F283">
            <v>3.3</v>
          </cell>
          <cell r="G283">
            <v>0.4</v>
          </cell>
          <cell r="H283">
            <v>0.7</v>
          </cell>
          <cell r="I283">
            <v>5</v>
          </cell>
          <cell r="K283">
            <v>4.9000000000000004</v>
          </cell>
        </row>
        <row r="285">
          <cell r="B285" t="str">
            <v>Other</v>
          </cell>
          <cell r="D285">
            <v>0.2</v>
          </cell>
          <cell r="E285">
            <v>0.2</v>
          </cell>
          <cell r="F285">
            <v>2.2000000000000002</v>
          </cell>
          <cell r="G285">
            <v>2.6</v>
          </cell>
          <cell r="H285">
            <v>0.3</v>
          </cell>
          <cell r="I285">
            <v>0.2</v>
          </cell>
          <cell r="K285">
            <v>0.7</v>
          </cell>
        </row>
        <row r="287">
          <cell r="C287" t="str">
            <v xml:space="preserve"> (In percent of total)</v>
          </cell>
        </row>
        <row r="289">
          <cell r="B289" t="str">
            <v>Western Hemisphere</v>
          </cell>
          <cell r="D289">
            <v>51.482153660012095</v>
          </cell>
          <cell r="E289">
            <v>57.966226138032319</v>
          </cell>
          <cell r="F289">
            <v>62.348722545943524</v>
          </cell>
          <cell r="G289">
            <v>82.840014986886459</v>
          </cell>
          <cell r="H289">
            <v>73.547835990888373</v>
          </cell>
          <cell r="I289">
            <v>73.547835990888373</v>
          </cell>
          <cell r="K289">
            <v>68.048926014319804</v>
          </cell>
        </row>
        <row r="290">
          <cell r="B290" t="str">
            <v>Central American Common Market</v>
          </cell>
          <cell r="D290">
            <v>13.218390804597705</v>
          </cell>
          <cell r="E290">
            <v>18.795888399412629</v>
          </cell>
          <cell r="F290">
            <v>18.691169878978041</v>
          </cell>
          <cell r="G290">
            <v>21.281378793555636</v>
          </cell>
          <cell r="H290">
            <v>24.658314350797262</v>
          </cell>
          <cell r="I290">
            <v>24.658314350797262</v>
          </cell>
          <cell r="K290">
            <v>15.035799522673029</v>
          </cell>
        </row>
        <row r="291">
          <cell r="B291" t="str">
            <v xml:space="preserve">   Canada</v>
          </cell>
          <cell r="D291">
            <v>18.572292800967936</v>
          </cell>
          <cell r="E291">
            <v>12.004405286343614</v>
          </cell>
          <cell r="F291">
            <v>4.2581801882563877</v>
          </cell>
          <cell r="G291">
            <v>10.90295991007868</v>
          </cell>
          <cell r="H291">
            <v>0.97414762083177209</v>
          </cell>
          <cell r="I291">
            <v>0.74031890660592248</v>
          </cell>
          <cell r="K291">
            <v>0.49224343675417653</v>
          </cell>
        </row>
        <row r="292">
          <cell r="B292" t="str">
            <v xml:space="preserve">   Cuba</v>
          </cell>
          <cell r="D292">
            <v>2.2988505747126435</v>
          </cell>
          <cell r="E292">
            <v>1.1013215859030838</v>
          </cell>
          <cell r="F292">
            <v>0</v>
          </cell>
          <cell r="G292">
            <v>0</v>
          </cell>
          <cell r="H292">
            <v>0.3372049456725365</v>
          </cell>
          <cell r="I292">
            <v>0.25626423690205008</v>
          </cell>
          <cell r="K292">
            <v>0.3878281622911694</v>
          </cell>
        </row>
        <row r="293">
          <cell r="B293" t="str">
            <v xml:space="preserve">   Mexico</v>
          </cell>
          <cell r="D293">
            <v>6.5335753176043561</v>
          </cell>
          <cell r="E293">
            <v>4.7356828193832605</v>
          </cell>
          <cell r="F293">
            <v>6.6337965038099522</v>
          </cell>
          <cell r="G293">
            <v>3.7467216185837384</v>
          </cell>
          <cell r="H293">
            <v>4.121393780442113</v>
          </cell>
          <cell r="I293">
            <v>3.1321184510250566</v>
          </cell>
          <cell r="K293">
            <v>1.7452267303102624</v>
          </cell>
        </row>
        <row r="294">
          <cell r="B294" t="str">
            <v xml:space="preserve">   United States</v>
          </cell>
          <cell r="D294">
            <v>7.652752571082881</v>
          </cell>
          <cell r="E294">
            <v>19.30983847283407</v>
          </cell>
          <cell r="F294">
            <v>23.307933662034966</v>
          </cell>
          <cell r="G294">
            <v>42.075683776695385</v>
          </cell>
          <cell r="H294">
            <v>52.866242038216548</v>
          </cell>
          <cell r="I294">
            <v>40.176537585421407</v>
          </cell>
          <cell r="K294">
            <v>46.718377088305481</v>
          </cell>
        </row>
        <row r="295">
          <cell r="B295" t="str">
            <v xml:space="preserve">   Other</v>
          </cell>
          <cell r="D295">
            <v>3.2062915910465826</v>
          </cell>
          <cell r="E295">
            <v>2.0190895741556534</v>
          </cell>
          <cell r="F295">
            <v>9.4576423128641878</v>
          </cell>
          <cell r="G295">
            <v>4.8332708879730228</v>
          </cell>
          <cell r="H295">
            <v>6.0322218059198196</v>
          </cell>
          <cell r="I295">
            <v>4.5842824601366736</v>
          </cell>
          <cell r="K295">
            <v>3.6694510739856803</v>
          </cell>
        </row>
        <row r="297">
          <cell r="B297" t="str">
            <v>Europe</v>
          </cell>
          <cell r="D297">
            <v>39.413188142770728</v>
          </cell>
          <cell r="E297">
            <v>28.120411160058733</v>
          </cell>
          <cell r="F297">
            <v>25.593904078888396</v>
          </cell>
          <cell r="G297">
            <v>15.511427500936678</v>
          </cell>
          <cell r="H297">
            <v>33.945297864368676</v>
          </cell>
          <cell r="I297">
            <v>25.797266514806378</v>
          </cell>
          <cell r="K297">
            <v>30.698090692124104</v>
          </cell>
        </row>
        <row r="298">
          <cell r="B298" t="str">
            <v xml:space="preserve">   Belgium</v>
          </cell>
          <cell r="D298">
            <v>13.127646702964308</v>
          </cell>
          <cell r="E298">
            <v>14.280469897209985</v>
          </cell>
          <cell r="F298">
            <v>7.9784849843119687</v>
          </cell>
          <cell r="G298">
            <v>4.4585987261146496</v>
          </cell>
          <cell r="H298">
            <v>3.6343199700262265</v>
          </cell>
          <cell r="I298">
            <v>2.7619589977220951</v>
          </cell>
          <cell r="K298">
            <v>2.2523866348448682</v>
          </cell>
        </row>
        <row r="299">
          <cell r="B299" t="str">
            <v xml:space="preserve">   France</v>
          </cell>
          <cell r="D299">
            <v>1.3309134906231097</v>
          </cell>
          <cell r="E299">
            <v>0.11013215859030838</v>
          </cell>
          <cell r="F299">
            <v>0.71716718960107584</v>
          </cell>
          <cell r="G299">
            <v>0.86174597227425975</v>
          </cell>
          <cell r="H299">
            <v>1.6485575121768452</v>
          </cell>
          <cell r="I299">
            <v>1.2528473804100226</v>
          </cell>
          <cell r="K299">
            <v>1.5960620525059663</v>
          </cell>
        </row>
        <row r="300">
          <cell r="B300" t="str">
            <v xml:space="preserve">   Germany</v>
          </cell>
          <cell r="D300">
            <v>14.246823956442833</v>
          </cell>
          <cell r="E300">
            <v>9.2511013215859048</v>
          </cell>
          <cell r="F300">
            <v>11.653966831017483</v>
          </cell>
          <cell r="G300">
            <v>6.0696890221056563</v>
          </cell>
          <cell r="H300">
            <v>16.672911202697637</v>
          </cell>
          <cell r="I300">
            <v>12.670842824601364</v>
          </cell>
          <cell r="K300">
            <v>7.0704057279236263</v>
          </cell>
        </row>
        <row r="301">
          <cell r="B301" t="str">
            <v xml:space="preserve">   Italy</v>
          </cell>
          <cell r="D301">
            <v>9.0744101633393831E-2</v>
          </cell>
          <cell r="E301">
            <v>0.40381791483113078</v>
          </cell>
          <cell r="F301">
            <v>0.62752129090094133</v>
          </cell>
          <cell r="G301">
            <v>0.3372049456725365</v>
          </cell>
          <cell r="H301">
            <v>1.3862869988759834</v>
          </cell>
          <cell r="I301">
            <v>1.0535307517084282</v>
          </cell>
          <cell r="K301">
            <v>0.46241050119331739</v>
          </cell>
        </row>
        <row r="302">
          <cell r="B302" t="str">
            <v xml:space="preserve">   Netherlands</v>
          </cell>
          <cell r="D302">
            <v>1.9963702359346642</v>
          </cell>
          <cell r="E302">
            <v>0.99118942731277537</v>
          </cell>
          <cell r="F302">
            <v>2.061855670103093</v>
          </cell>
          <cell r="G302">
            <v>1.348819782690146</v>
          </cell>
          <cell r="H302">
            <v>1.2364181341326337</v>
          </cell>
          <cell r="I302">
            <v>0.93963553530751687</v>
          </cell>
          <cell r="K302">
            <v>2.5656324582338899</v>
          </cell>
        </row>
        <row r="303">
          <cell r="B303" t="str">
            <v xml:space="preserve">   Spain</v>
          </cell>
          <cell r="D303">
            <v>3.6902601330913489</v>
          </cell>
          <cell r="E303">
            <v>0.95447870778267263</v>
          </cell>
          <cell r="F303">
            <v>2.1963245181532951</v>
          </cell>
          <cell r="G303">
            <v>1.1989509179467965</v>
          </cell>
          <cell r="H303">
            <v>5.0955414012738851</v>
          </cell>
          <cell r="I303">
            <v>3.8724373576309792</v>
          </cell>
          <cell r="K303">
            <v>10.889021479713602</v>
          </cell>
        </row>
        <row r="304">
          <cell r="B304" t="str">
            <v xml:space="preserve">   United Kingdom</v>
          </cell>
          <cell r="D304">
            <v>0.36297640653357532</v>
          </cell>
          <cell r="E304">
            <v>0.22026431718061676</v>
          </cell>
          <cell r="F304">
            <v>0.13446884805020173</v>
          </cell>
          <cell r="G304">
            <v>0.52454102660172341</v>
          </cell>
          <cell r="H304">
            <v>1.8358935931060323</v>
          </cell>
          <cell r="I304">
            <v>1.3952164009111616</v>
          </cell>
          <cell r="K304">
            <v>3.6545346062052499</v>
          </cell>
        </row>
        <row r="305">
          <cell r="B305" t="str">
            <v xml:space="preserve">   Other</v>
          </cell>
          <cell r="D305">
            <v>4.5674531155474902</v>
          </cell>
          <cell r="E305">
            <v>1.9089574155653453</v>
          </cell>
          <cell r="F305">
            <v>0.22411474675033621</v>
          </cell>
          <cell r="G305">
            <v>0.71187710753091027</v>
          </cell>
          <cell r="H305">
            <v>2.4353690520794302</v>
          </cell>
          <cell r="I305">
            <v>1.8507972665148062</v>
          </cell>
          <cell r="K305">
            <v>2.2076372315035795</v>
          </cell>
        </row>
        <row r="307">
          <cell r="B307" t="str">
            <v>Asia</v>
          </cell>
          <cell r="D307">
            <v>9.0441621294615864</v>
          </cell>
          <cell r="E307">
            <v>13.83994126284875</v>
          </cell>
          <cell r="F307">
            <v>11.071268489466608</v>
          </cell>
          <cell r="G307">
            <v>0.6744098913450729</v>
          </cell>
          <cell r="H307">
            <v>0.74934432371674775</v>
          </cell>
          <cell r="I307">
            <v>0.56947608200455579</v>
          </cell>
          <cell r="K307">
            <v>1.1485680190930787</v>
          </cell>
        </row>
        <row r="308">
          <cell r="B308" t="str">
            <v xml:space="preserve">   China</v>
          </cell>
          <cell r="D308">
            <v>3.4180278281911685</v>
          </cell>
          <cell r="E308">
            <v>0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K308">
            <v>0.29832935560859186</v>
          </cell>
        </row>
        <row r="309">
          <cell r="B309" t="str">
            <v xml:space="preserve">   Japan</v>
          </cell>
          <cell r="D309">
            <v>5.3841500302480343</v>
          </cell>
          <cell r="E309">
            <v>13.142437591776797</v>
          </cell>
          <cell r="F309">
            <v>9.5921111609143885</v>
          </cell>
          <cell r="G309">
            <v>0.52454102660172341</v>
          </cell>
          <cell r="H309">
            <v>0.48707381041588604</v>
          </cell>
          <cell r="I309">
            <v>0.37015945330296124</v>
          </cell>
          <cell r="K309">
            <v>0.11933174224343673</v>
          </cell>
        </row>
        <row r="310">
          <cell r="B310" t="str">
            <v xml:space="preserve">   Other</v>
          </cell>
          <cell r="D310">
            <v>0.24198427102238357</v>
          </cell>
          <cell r="E310">
            <v>0.6975036710719531</v>
          </cell>
          <cell r="F310">
            <v>1.4791573285522188</v>
          </cell>
          <cell r="G310">
            <v>0.14986886474334957</v>
          </cell>
          <cell r="H310">
            <v>0.26227051330086171</v>
          </cell>
          <cell r="I310">
            <v>0.1993166287015945</v>
          </cell>
          <cell r="K310">
            <v>0.73090692124105017</v>
          </cell>
        </row>
        <row r="312">
          <cell r="B312" t="str">
            <v>Other</v>
          </cell>
          <cell r="D312">
            <v>6.0496067755595892E-2</v>
          </cell>
          <cell r="E312">
            <v>7.3421439060205582E-2</v>
          </cell>
          <cell r="F312">
            <v>0.98610488570147936</v>
          </cell>
          <cell r="G312">
            <v>0.97414762083177209</v>
          </cell>
          <cell r="H312">
            <v>0.11240164855751215</v>
          </cell>
          <cell r="I312">
            <v>8.5421412300683355E-2</v>
          </cell>
          <cell r="K312">
            <v>0.10441527446300713</v>
          </cell>
        </row>
        <row r="316">
          <cell r="B316" t="str">
            <v xml:space="preserve">    Source:    Central Bank of Nicaragua</v>
          </cell>
        </row>
        <row r="319">
          <cell r="B319" t="str">
            <v>Table 48.  Nicaragua: Merchandise Imports by Type of Goods</v>
          </cell>
        </row>
        <row r="323">
          <cell r="D323">
            <v>1990</v>
          </cell>
          <cell r="E323">
            <v>1991</v>
          </cell>
          <cell r="F323">
            <v>1992</v>
          </cell>
          <cell r="G323">
            <v>1993</v>
          </cell>
          <cell r="H323">
            <v>1994</v>
          </cell>
          <cell r="I323">
            <v>1995</v>
          </cell>
          <cell r="J323" t="str">
            <v>Jan. -</v>
          </cell>
          <cell r="K323">
            <v>1996</v>
          </cell>
          <cell r="L323">
            <v>1997</v>
          </cell>
          <cell r="R323" t="str">
            <v>Jan. -</v>
          </cell>
        </row>
        <row r="324">
          <cell r="J324" t="str">
            <v>Sept.</v>
          </cell>
          <cell r="L324" t="str">
            <v>Est.</v>
          </cell>
          <cell r="R324" t="str">
            <v>Sept.</v>
          </cell>
        </row>
        <row r="325">
          <cell r="J325">
            <v>1996</v>
          </cell>
          <cell r="R325">
            <v>1997</v>
          </cell>
        </row>
        <row r="326">
          <cell r="C326" t="str">
            <v>(In millions of U.S. dollars)</v>
          </cell>
        </row>
        <row r="328">
          <cell r="B328" t="str">
            <v>Total imports, c.i.f.</v>
          </cell>
          <cell r="D328">
            <v>637.50000000000011</v>
          </cell>
          <cell r="E328">
            <v>751.4</v>
          </cell>
          <cell r="F328">
            <v>855.1</v>
          </cell>
          <cell r="G328">
            <v>744</v>
          </cell>
          <cell r="H328">
            <v>870.27980000000002</v>
          </cell>
          <cell r="I328">
            <v>992.66</v>
          </cell>
          <cell r="J328">
            <v>859.38</v>
          </cell>
          <cell r="K328">
            <v>1159.9027000000001</v>
          </cell>
          <cell r="L328">
            <v>1453.8864000000001</v>
          </cell>
          <cell r="R328">
            <v>1094.0900000000001</v>
          </cell>
        </row>
        <row r="330">
          <cell r="B330" t="str">
            <v>Consumer goods</v>
          </cell>
          <cell r="D330">
            <v>158.70000000000002</v>
          </cell>
          <cell r="E330">
            <v>223.5</v>
          </cell>
          <cell r="F330">
            <v>292.8</v>
          </cell>
          <cell r="G330">
            <v>211.1</v>
          </cell>
          <cell r="H330">
            <v>225.31220000000002</v>
          </cell>
          <cell r="I330">
            <v>243.4</v>
          </cell>
          <cell r="J330">
            <v>209.03</v>
          </cell>
          <cell r="K330">
            <v>292.39210000000003</v>
          </cell>
          <cell r="L330">
            <v>332</v>
          </cell>
          <cell r="R330">
            <v>235.41</v>
          </cell>
        </row>
        <row r="331">
          <cell r="B331" t="str">
            <v>Nondurable</v>
          </cell>
          <cell r="D331">
            <v>128.80000000000001</v>
          </cell>
          <cell r="E331">
            <v>178.6</v>
          </cell>
          <cell r="F331">
            <v>242.7</v>
          </cell>
          <cell r="G331">
            <v>179.1</v>
          </cell>
          <cell r="H331">
            <v>188.26660000000001</v>
          </cell>
          <cell r="I331">
            <v>199.3</v>
          </cell>
          <cell r="J331">
            <v>170.97</v>
          </cell>
          <cell r="K331">
            <v>241.08670000000001</v>
          </cell>
          <cell r="R331">
            <v>195.63</v>
          </cell>
        </row>
        <row r="332">
          <cell r="B332" t="str">
            <v>Durable</v>
          </cell>
          <cell r="D332">
            <v>29.9</v>
          </cell>
          <cell r="E332">
            <v>44.9</v>
          </cell>
          <cell r="F332">
            <v>50.1</v>
          </cell>
          <cell r="G332">
            <v>32</v>
          </cell>
          <cell r="H332">
            <v>37.0456</v>
          </cell>
          <cell r="I332">
            <v>44.1</v>
          </cell>
          <cell r="J332">
            <v>38.06</v>
          </cell>
          <cell r="K332">
            <v>51.305399999999999</v>
          </cell>
          <cell r="R332">
            <v>39.78</v>
          </cell>
        </row>
        <row r="334">
          <cell r="B334" t="str">
            <v>Energy products</v>
          </cell>
          <cell r="D334">
            <v>121</v>
          </cell>
          <cell r="E334">
            <v>107.3</v>
          </cell>
          <cell r="F334">
            <v>121.4</v>
          </cell>
          <cell r="G334">
            <v>103.9</v>
          </cell>
          <cell r="H334">
            <v>121.2189</v>
          </cell>
          <cell r="I334">
            <v>153.36000000000001</v>
          </cell>
          <cell r="J334">
            <v>119.78</v>
          </cell>
          <cell r="K334">
            <v>176.3</v>
          </cell>
          <cell r="L334">
            <v>175.68639999999999</v>
          </cell>
          <cell r="R334">
            <v>105.38</v>
          </cell>
        </row>
        <row r="335">
          <cell r="B335" t="str">
            <v>Crude and partially</v>
          </cell>
        </row>
        <row r="336">
          <cell r="B336" t="str">
            <v xml:space="preserve">      refined oil</v>
          </cell>
          <cell r="D336">
            <v>105.4</v>
          </cell>
          <cell r="E336">
            <v>97.6</v>
          </cell>
          <cell r="F336">
            <v>101.9</v>
          </cell>
          <cell r="G336">
            <v>82.3</v>
          </cell>
          <cell r="H336">
            <v>94.518900000000002</v>
          </cell>
          <cell r="I336">
            <v>83.96</v>
          </cell>
          <cell r="J336">
            <v>71.849999999999994</v>
          </cell>
          <cell r="K336">
            <v>104.8</v>
          </cell>
          <cell r="L336">
            <v>110.2864</v>
          </cell>
          <cell r="R336">
            <v>78.42</v>
          </cell>
        </row>
        <row r="337">
          <cell r="B337" t="str">
            <v>Derivatives</v>
          </cell>
          <cell r="D337">
            <v>15.6</v>
          </cell>
          <cell r="E337">
            <v>9.6999999999999993</v>
          </cell>
          <cell r="F337">
            <v>19.5</v>
          </cell>
          <cell r="G337">
            <v>21.6</v>
          </cell>
          <cell r="H337">
            <v>26.7</v>
          </cell>
          <cell r="I337">
            <v>69.400000000000006</v>
          </cell>
          <cell r="J337">
            <v>47.93</v>
          </cell>
          <cell r="K337">
            <v>71.5</v>
          </cell>
          <cell r="L337">
            <v>65.400000000000006</v>
          </cell>
          <cell r="R337">
            <v>26.96</v>
          </cell>
        </row>
        <row r="339">
          <cell r="B339" t="str">
            <v>Intermediate goods</v>
          </cell>
          <cell r="D339">
            <v>158.5</v>
          </cell>
          <cell r="E339">
            <v>222.60000000000002</v>
          </cell>
          <cell r="F339">
            <v>227.10000000000002</v>
          </cell>
          <cell r="G339">
            <v>244.7</v>
          </cell>
          <cell r="H339">
            <v>300.11799999999999</v>
          </cell>
          <cell r="I339">
            <v>351.7</v>
          </cell>
          <cell r="J339">
            <v>304.92</v>
          </cell>
          <cell r="K339">
            <v>396.06659999999999</v>
          </cell>
          <cell r="L339">
            <v>538.90000000000009</v>
          </cell>
          <cell r="R339">
            <v>449.6</v>
          </cell>
        </row>
        <row r="340">
          <cell r="B340" t="str">
            <v>Agriculture</v>
          </cell>
          <cell r="D340">
            <v>35</v>
          </cell>
          <cell r="E340">
            <v>44.9</v>
          </cell>
          <cell r="F340">
            <v>17</v>
          </cell>
          <cell r="G340">
            <v>30.7</v>
          </cell>
          <cell r="H340">
            <v>41.866900000000001</v>
          </cell>
          <cell r="I340">
            <v>44.4</v>
          </cell>
          <cell r="J340">
            <v>33.78</v>
          </cell>
          <cell r="K340">
            <v>41.213000000000001</v>
          </cell>
          <cell r="L340">
            <v>65.900000000000006</v>
          </cell>
          <cell r="R340">
            <v>48.81</v>
          </cell>
        </row>
        <row r="341">
          <cell r="B341" t="str">
            <v>Industry</v>
          </cell>
          <cell r="D341">
            <v>103.5</v>
          </cell>
          <cell r="E341">
            <v>149.30000000000001</v>
          </cell>
          <cell r="F341">
            <v>175.4</v>
          </cell>
          <cell r="G341">
            <v>169.9</v>
          </cell>
          <cell r="H341">
            <v>203.72389999999999</v>
          </cell>
          <cell r="I341">
            <v>255.4</v>
          </cell>
          <cell r="J341">
            <v>220.16</v>
          </cell>
          <cell r="K341">
            <v>293.2473</v>
          </cell>
          <cell r="L341">
            <v>385.3</v>
          </cell>
          <cell r="R341">
            <v>332.22</v>
          </cell>
        </row>
        <row r="342">
          <cell r="B342" t="str">
            <v>Construction</v>
          </cell>
          <cell r="D342">
            <v>20</v>
          </cell>
          <cell r="E342">
            <v>28.4</v>
          </cell>
          <cell r="F342">
            <v>34.700000000000003</v>
          </cell>
          <cell r="G342">
            <v>44.1</v>
          </cell>
          <cell r="H342">
            <v>54.527200000000001</v>
          </cell>
          <cell r="I342">
            <v>51.9</v>
          </cell>
          <cell r="J342">
            <v>50.98</v>
          </cell>
          <cell r="K342">
            <v>61.606299999999997</v>
          </cell>
          <cell r="L342">
            <v>87.7</v>
          </cell>
          <cell r="R342">
            <v>68.569999999999993</v>
          </cell>
        </row>
        <row r="344">
          <cell r="B344" t="str">
            <v>Capital goods</v>
          </cell>
          <cell r="D344">
            <v>197.2</v>
          </cell>
          <cell r="E344">
            <v>190.6</v>
          </cell>
          <cell r="F344">
            <v>213.4</v>
          </cell>
          <cell r="G344">
            <v>183.7</v>
          </cell>
          <cell r="H344">
            <v>217.00810000000001</v>
          </cell>
          <cell r="I344">
            <v>232.2</v>
          </cell>
          <cell r="J344">
            <v>225.04000000000002</v>
          </cell>
          <cell r="K344">
            <v>289.95010000000002</v>
          </cell>
          <cell r="L344">
            <v>390.5</v>
          </cell>
          <cell r="R344">
            <v>295.27999999999997</v>
          </cell>
        </row>
        <row r="345">
          <cell r="B345" t="str">
            <v>Agriculture</v>
          </cell>
          <cell r="D345">
            <v>12.3</v>
          </cell>
          <cell r="E345">
            <v>14</v>
          </cell>
          <cell r="F345">
            <v>14.3</v>
          </cell>
          <cell r="G345">
            <v>7.6</v>
          </cell>
          <cell r="H345">
            <v>10.766299999999999</v>
          </cell>
          <cell r="I345">
            <v>10.5</v>
          </cell>
          <cell r="J345">
            <v>10.58</v>
          </cell>
          <cell r="K345">
            <v>14.9495</v>
          </cell>
          <cell r="L345">
            <v>20</v>
          </cell>
          <cell r="R345">
            <v>14.84</v>
          </cell>
        </row>
        <row r="346">
          <cell r="B346" t="str">
            <v>Industry</v>
          </cell>
          <cell r="D346">
            <v>79</v>
          </cell>
          <cell r="E346">
            <v>93.1</v>
          </cell>
          <cell r="F346">
            <v>114.1</v>
          </cell>
          <cell r="G346">
            <v>115.5</v>
          </cell>
          <cell r="H346">
            <v>140.5461</v>
          </cell>
          <cell r="I346">
            <v>151</v>
          </cell>
          <cell r="J346">
            <v>128.59</v>
          </cell>
          <cell r="K346">
            <v>174.56100000000001</v>
          </cell>
          <cell r="L346">
            <v>237.2</v>
          </cell>
          <cell r="R346">
            <v>176.5</v>
          </cell>
        </row>
        <row r="347">
          <cell r="B347" t="str">
            <v>Transportation</v>
          </cell>
          <cell r="D347">
            <v>105.9</v>
          </cell>
          <cell r="E347">
            <v>83.5</v>
          </cell>
          <cell r="F347">
            <v>85</v>
          </cell>
          <cell r="G347">
            <v>60.6</v>
          </cell>
          <cell r="H347">
            <v>65.695700000000002</v>
          </cell>
          <cell r="I347">
            <v>70.7</v>
          </cell>
          <cell r="J347">
            <v>85.87</v>
          </cell>
          <cell r="K347">
            <v>100.4396</v>
          </cell>
          <cell r="L347">
            <v>133.30000000000001</v>
          </cell>
          <cell r="R347">
            <v>103.94</v>
          </cell>
        </row>
        <row r="349">
          <cell r="B349" t="str">
            <v>Electricity and other</v>
          </cell>
          <cell r="D349">
            <v>2.1</v>
          </cell>
          <cell r="E349">
            <v>7.4</v>
          </cell>
          <cell r="F349">
            <v>0.4</v>
          </cell>
          <cell r="G349">
            <v>0.6</v>
          </cell>
          <cell r="H349">
            <v>6.6226000000000003</v>
          </cell>
          <cell r="I349">
            <v>12</v>
          </cell>
          <cell r="J349">
            <v>0.61</v>
          </cell>
          <cell r="K349">
            <v>5.1939000000000002</v>
          </cell>
          <cell r="L349">
            <v>16.8</v>
          </cell>
          <cell r="R349">
            <v>8.42</v>
          </cell>
        </row>
        <row r="351">
          <cell r="D351" t="str">
            <v>(Shares in percent of total)</v>
          </cell>
        </row>
        <row r="353">
          <cell r="B353" t="str">
            <v>Consumer goods</v>
          </cell>
          <cell r="D353">
            <v>24.89411764705882</v>
          </cell>
          <cell r="E353">
            <v>29.744476976310885</v>
          </cell>
          <cell r="F353">
            <v>34.241609168518302</v>
          </cell>
          <cell r="G353">
            <v>28.373655913978496</v>
          </cell>
          <cell r="H353">
            <v>25.889627680660865</v>
          </cell>
          <cell r="I353">
            <v>24.519976628452845</v>
          </cell>
          <cell r="J353">
            <v>24.323349391421722</v>
          </cell>
          <cell r="K353">
            <v>25.208329974574589</v>
          </cell>
          <cell r="L353">
            <v>22.83534669558777</v>
          </cell>
          <cell r="R353">
            <v>21.5165114387299</v>
          </cell>
        </row>
        <row r="354">
          <cell r="B354" t="str">
            <v>Nondurable</v>
          </cell>
          <cell r="D354">
            <v>20.20392156862745</v>
          </cell>
          <cell r="E354">
            <v>23.768964599414428</v>
          </cell>
          <cell r="F354">
            <v>28.382645304642729</v>
          </cell>
          <cell r="G354">
            <v>24.072580645161288</v>
          </cell>
          <cell r="H354">
            <v>21.632881746766959</v>
          </cell>
          <cell r="I354">
            <v>20.077367880240971</v>
          </cell>
          <cell r="J354">
            <v>19.89457515883544</v>
          </cell>
          <cell r="K354">
            <v>20.785079645042639</v>
          </cell>
          <cell r="R354">
            <v>17.880613112266815</v>
          </cell>
        </row>
        <row r="355">
          <cell r="B355" t="str">
            <v>Durable</v>
          </cell>
          <cell r="D355">
            <v>4.6901960784313719</v>
          </cell>
          <cell r="E355">
            <v>5.97551237689646</v>
          </cell>
          <cell r="F355">
            <v>5.8589638638755703</v>
          </cell>
          <cell r="G355">
            <v>4.3010752688172049</v>
          </cell>
          <cell r="H355">
            <v>4.256745933893904</v>
          </cell>
          <cell r="I355">
            <v>4.4426087482118755</v>
          </cell>
          <cell r="J355">
            <v>4.4287742325862833</v>
          </cell>
          <cell r="K355">
            <v>4.4232503295319514</v>
          </cell>
          <cell r="R355">
            <v>3.6358983264630877</v>
          </cell>
        </row>
        <row r="357">
          <cell r="B357" t="str">
            <v>Energy products</v>
          </cell>
          <cell r="D357">
            <v>18.980392156862742</v>
          </cell>
          <cell r="E357">
            <v>14.280010646792654</v>
          </cell>
          <cell r="F357">
            <v>14.197169921646591</v>
          </cell>
          <cell r="G357">
            <v>13.96505376344086</v>
          </cell>
          <cell r="H357">
            <v>13.928727289775081</v>
          </cell>
          <cell r="I357">
            <v>15.449398585618439</v>
          </cell>
          <cell r="J357">
            <v>13.937955270078428</v>
          </cell>
          <cell r="K357">
            <v>15.199550789906773</v>
          </cell>
          <cell r="L357">
            <v>12.08391522198708</v>
          </cell>
          <cell r="R357">
            <v>9.6317487592428392</v>
          </cell>
        </row>
        <row r="358">
          <cell r="B358" t="str">
            <v>Crude and partially</v>
          </cell>
        </row>
        <row r="359">
          <cell r="B359" t="str">
            <v xml:space="preserve">      refined oil</v>
          </cell>
          <cell r="D359">
            <v>16.533333333333331</v>
          </cell>
          <cell r="E359">
            <v>12.989087037529945</v>
          </cell>
          <cell r="F359">
            <v>11.916734884808793</v>
          </cell>
          <cell r="G359">
            <v>11.061827956989246</v>
          </cell>
          <cell r="H359">
            <v>10.860748462735778</v>
          </cell>
          <cell r="I359">
            <v>8.4580823242600687</v>
          </cell>
          <cell r="J359">
            <v>8.3606786287788868</v>
          </cell>
          <cell r="K359">
            <v>9.0352406283733959</v>
          </cell>
          <cell r="L359">
            <v>7.585627047615275</v>
          </cell>
          <cell r="R359">
            <v>7.1676004716248203</v>
          </cell>
        </row>
        <row r="360">
          <cell r="B360" t="str">
            <v>Derivatives</v>
          </cell>
          <cell r="D360">
            <v>2.4470588235294111</v>
          </cell>
          <cell r="E360">
            <v>1.2909236092627097</v>
          </cell>
          <cell r="F360">
            <v>2.2804350368377966</v>
          </cell>
          <cell r="G360">
            <v>2.903225806451613</v>
          </cell>
          <cell r="H360">
            <v>3.0679788270393038</v>
          </cell>
          <cell r="I360">
            <v>6.9913162613583708</v>
          </cell>
          <cell r="J360">
            <v>5.5772766412995418</v>
          </cell>
          <cell r="K360">
            <v>6.1643101615333764</v>
          </cell>
          <cell r="L360">
            <v>4.4982881743718082</v>
          </cell>
          <cell r="R360">
            <v>2.4641482876180199</v>
          </cell>
        </row>
        <row r="362">
          <cell r="B362" t="str">
            <v>Intermediate goods</v>
          </cell>
          <cell r="D362">
            <v>24.862745098039209</v>
          </cell>
          <cell r="E362">
            <v>29.624700558956619</v>
          </cell>
          <cell r="F362">
            <v>26.558297275172499</v>
          </cell>
          <cell r="G362">
            <v>32.889784946236553</v>
          </cell>
          <cell r="H362">
            <v>34.485231071662234</v>
          </cell>
          <cell r="I362">
            <v>35.4300566155582</v>
          </cell>
          <cell r="J362">
            <v>35.481393562801088</v>
          </cell>
          <cell r="K362">
            <v>34.146536601733921</v>
          </cell>
          <cell r="L362">
            <v>37.066169681482684</v>
          </cell>
          <cell r="R362">
            <v>41.093511502710015</v>
          </cell>
        </row>
        <row r="363">
          <cell r="B363" t="str">
            <v>Agriculture</v>
          </cell>
          <cell r="D363">
            <v>5.4901960784313717</v>
          </cell>
          <cell r="E363">
            <v>5.97551237689646</v>
          </cell>
          <cell r="F363">
            <v>1.9880715705765408</v>
          </cell>
          <cell r="G363">
            <v>4.126344086021505</v>
          </cell>
          <cell r="H363">
            <v>4.810740178043889</v>
          </cell>
          <cell r="I363">
            <v>4.4728305764310035</v>
          </cell>
          <cell r="J363">
            <v>3.9307407665991763</v>
          </cell>
          <cell r="K363">
            <v>3.5531428627590915</v>
          </cell>
          <cell r="L363">
            <v>4.5326787567446809</v>
          </cell>
          <cell r="R363">
            <v>4.4612417625606664</v>
          </cell>
        </row>
        <row r="364">
          <cell r="B364" t="str">
            <v>Industry</v>
          </cell>
          <cell r="D364">
            <v>16.235294117647054</v>
          </cell>
          <cell r="E364">
            <v>19.869576789992017</v>
          </cell>
          <cell r="F364">
            <v>20.512220792889721</v>
          </cell>
          <cell r="G364">
            <v>22.836021505376344</v>
          </cell>
          <cell r="H364">
            <v>23.409011676474623</v>
          </cell>
          <cell r="I364">
            <v>25.728849757217979</v>
          </cell>
          <cell r="J364">
            <v>25.618469128906884</v>
          </cell>
          <cell r="K364">
            <v>25.282060296954217</v>
          </cell>
          <cell r="L364">
            <v>26.501382776536047</v>
          </cell>
          <cell r="R364">
            <v>30.364960835031852</v>
          </cell>
        </row>
        <row r="365">
          <cell r="B365" t="str">
            <v>Construction</v>
          </cell>
          <cell r="D365">
            <v>3.1372549019607834</v>
          </cell>
          <cell r="E365">
            <v>3.7796113920681393</v>
          </cell>
          <cell r="F365">
            <v>4.0580049117062336</v>
          </cell>
          <cell r="G365">
            <v>5.92741935483871</v>
          </cell>
          <cell r="H365">
            <v>6.2654792171437279</v>
          </cell>
          <cell r="I365">
            <v>5.2283762819092141</v>
          </cell>
          <cell r="J365">
            <v>5.9321836672950257</v>
          </cell>
          <cell r="K365">
            <v>5.3113334420206106</v>
          </cell>
          <cell r="L365">
            <v>6.0321081482019503</v>
          </cell>
          <cell r="R365">
            <v>6.2673089051174937</v>
          </cell>
        </row>
        <row r="367">
          <cell r="B367" t="str">
            <v>Capital goods</v>
          </cell>
          <cell r="D367">
            <v>30.933333333333323</v>
          </cell>
          <cell r="E367">
            <v>25.36598349747139</v>
          </cell>
          <cell r="F367">
            <v>24.956145480060812</v>
          </cell>
          <cell r="G367">
            <v>24.69086021505376</v>
          </cell>
          <cell r="H367">
            <v>24.935440303222023</v>
          </cell>
          <cell r="I367">
            <v>23.391695041605384</v>
          </cell>
          <cell r="J367">
            <v>26.186320370499665</v>
          </cell>
          <cell r="K367">
            <v>24.997795073672989</v>
          </cell>
          <cell r="L367">
            <v>26.859044833213929</v>
          </cell>
          <cell r="R367">
            <v>26.988638960231786</v>
          </cell>
        </row>
        <row r="368">
          <cell r="B368" t="str">
            <v>Agriculture</v>
          </cell>
          <cell r="D368">
            <v>1.9294117647058822</v>
          </cell>
          <cell r="E368">
            <v>1.8631887143997872</v>
          </cell>
          <cell r="F368">
            <v>1.6723190270143844</v>
          </cell>
          <cell r="G368">
            <v>1.021505376344086</v>
          </cell>
          <cell r="H368">
            <v>1.2371078818559271</v>
          </cell>
          <cell r="I368">
            <v>1.057763987669494</v>
          </cell>
          <cell r="J368">
            <v>1.2311201098466336</v>
          </cell>
          <cell r="K368">
            <v>1.2888581085292756</v>
          </cell>
          <cell r="L368">
            <v>1.3756232949149259</v>
          </cell>
          <cell r="R368">
            <v>1.3563783600983463</v>
          </cell>
        </row>
        <row r="369">
          <cell r="B369" t="str">
            <v>Industry</v>
          </cell>
          <cell r="D369">
            <v>12.392156862745097</v>
          </cell>
          <cell r="E369">
            <v>12.390204950758584</v>
          </cell>
          <cell r="F369">
            <v>13.343468600163721</v>
          </cell>
          <cell r="G369">
            <v>15.524193548387096</v>
          </cell>
          <cell r="H369">
            <v>16.149530300484969</v>
          </cell>
          <cell r="I369">
            <v>15.211653536961297</v>
          </cell>
          <cell r="J369">
            <v>14.963112941888337</v>
          </cell>
          <cell r="K369">
            <v>15.049624421082905</v>
          </cell>
          <cell r="L369">
            <v>16.314892277691019</v>
          </cell>
          <cell r="R369">
            <v>16.132128069902841</v>
          </cell>
        </row>
        <row r="370">
          <cell r="B370" t="str">
            <v>Transportation</v>
          </cell>
          <cell r="D370">
            <v>16.611764705882351</v>
          </cell>
          <cell r="E370">
            <v>11.112589832313017</v>
          </cell>
          <cell r="F370">
            <v>9.9403578528827037</v>
          </cell>
          <cell r="G370">
            <v>8.1451612903225801</v>
          </cell>
          <cell r="H370">
            <v>7.5488021208811231</v>
          </cell>
          <cell r="I370">
            <v>7.1222775169745942</v>
          </cell>
          <cell r="J370">
            <v>9.9920873187646926</v>
          </cell>
          <cell r="K370">
            <v>8.659312544060807</v>
          </cell>
          <cell r="L370">
            <v>9.1685292606079809</v>
          </cell>
          <cell r="R370">
            <v>9.5001325302306014</v>
          </cell>
        </row>
        <row r="372">
          <cell r="B372" t="str">
            <v>Electricity and other</v>
          </cell>
          <cell r="D372">
            <v>0.32941176470588235</v>
          </cell>
          <cell r="E372">
            <v>0.98482832046845903</v>
          </cell>
          <cell r="F372">
            <v>4.6778154601800966E-2</v>
          </cell>
          <cell r="G372">
            <v>8.0645161290322578E-2</v>
          </cell>
          <cell r="H372">
            <v>0.76097365467979383</v>
          </cell>
          <cell r="I372">
            <v>1.2088731287651362</v>
          </cell>
          <cell r="J372">
            <v>7.0981405199097028E-2</v>
          </cell>
          <cell r="K372">
            <v>0.44778756011172316</v>
          </cell>
          <cell r="L372">
            <v>1.1555235677285378</v>
          </cell>
          <cell r="R372">
            <v>0.76958933908544991</v>
          </cell>
        </row>
        <row r="374">
          <cell r="B374" t="str">
            <v xml:space="preserve">    Source:  Central Bank of Nicaragua, and Fund staff estimates.</v>
          </cell>
        </row>
        <row r="380">
          <cell r="B380" t="str">
            <v>Table 49.  Nicaragua:  Imports by Country of Origin</v>
          </cell>
        </row>
        <row r="385">
          <cell r="D385">
            <v>1990</v>
          </cell>
          <cell r="E385">
            <v>1991</v>
          </cell>
          <cell r="F385">
            <v>1992</v>
          </cell>
          <cell r="G385">
            <v>1993</v>
          </cell>
          <cell r="H385">
            <v>1994</v>
          </cell>
          <cell r="I385">
            <v>1995</v>
          </cell>
          <cell r="K385">
            <v>1996</v>
          </cell>
        </row>
        <row r="389">
          <cell r="C389" t="str">
            <v>(In millions of U.S. dollars)</v>
          </cell>
        </row>
        <row r="391">
          <cell r="B391" t="str">
            <v>Total imports, c.i.f.</v>
          </cell>
          <cell r="D391">
            <v>637.5</v>
          </cell>
          <cell r="E391">
            <v>751.4</v>
          </cell>
          <cell r="F391">
            <v>855.1</v>
          </cell>
          <cell r="G391">
            <v>744.2</v>
          </cell>
          <cell r="H391">
            <v>874.69999999999993</v>
          </cell>
          <cell r="I391">
            <v>961.69999999999993</v>
          </cell>
          <cell r="K391">
            <v>1160.3000000000002</v>
          </cell>
        </row>
        <row r="393">
          <cell r="B393" t="str">
            <v>Western Hemisphere</v>
          </cell>
          <cell r="D393">
            <v>337</v>
          </cell>
          <cell r="E393">
            <v>530.29999999999995</v>
          </cell>
          <cell r="F393">
            <v>653.4</v>
          </cell>
          <cell r="G393">
            <v>568.90000000000009</v>
          </cell>
          <cell r="H393">
            <v>650.9</v>
          </cell>
          <cell r="I393">
            <v>754.5</v>
          </cell>
          <cell r="K393">
            <v>917.4</v>
          </cell>
        </row>
        <row r="394">
          <cell r="B394" t="str">
            <v xml:space="preserve">   Central American Common Market</v>
          </cell>
          <cell r="D394">
            <v>70.900000000000006</v>
          </cell>
          <cell r="E394">
            <v>164.5</v>
          </cell>
          <cell r="F394">
            <v>227.1</v>
          </cell>
          <cell r="G394">
            <v>195.2</v>
          </cell>
          <cell r="H394">
            <v>205.2</v>
          </cell>
          <cell r="I394">
            <v>241.3</v>
          </cell>
          <cell r="K394">
            <v>264.8</v>
          </cell>
        </row>
        <row r="395">
          <cell r="B395" t="str">
            <v xml:space="preserve">   Canada</v>
          </cell>
          <cell r="D395">
            <v>16.899999999999999</v>
          </cell>
          <cell r="E395">
            <v>22.4</v>
          </cell>
          <cell r="F395">
            <v>9.1999999999999993</v>
          </cell>
          <cell r="G395">
            <v>8.6</v>
          </cell>
          <cell r="H395">
            <v>11.3</v>
          </cell>
          <cell r="I395">
            <v>14</v>
          </cell>
          <cell r="K395">
            <v>22.7</v>
          </cell>
        </row>
        <row r="396">
          <cell r="B396" t="str">
            <v xml:space="preserve">   Mexico</v>
          </cell>
          <cell r="D396">
            <v>16.600000000000001</v>
          </cell>
          <cell r="E396">
            <v>14.1</v>
          </cell>
          <cell r="F396">
            <v>25.4</v>
          </cell>
          <cell r="G396">
            <v>29.8</v>
          </cell>
          <cell r="H396">
            <v>31</v>
          </cell>
          <cell r="I396">
            <v>31.5</v>
          </cell>
          <cell r="K396">
            <v>59.6</v>
          </cell>
        </row>
        <row r="397">
          <cell r="B397" t="str">
            <v xml:space="preserve">   Panama</v>
          </cell>
          <cell r="D397">
            <v>33.1</v>
          </cell>
          <cell r="E397">
            <v>37.5</v>
          </cell>
          <cell r="F397">
            <v>38.4</v>
          </cell>
          <cell r="G397">
            <v>33.5</v>
          </cell>
          <cell r="H397">
            <v>34.1</v>
          </cell>
          <cell r="I397" t="str">
            <v>…</v>
          </cell>
          <cell r="K397" t="str">
            <v>…</v>
          </cell>
        </row>
        <row r="398">
          <cell r="B398" t="str">
            <v xml:space="preserve">   United States</v>
          </cell>
          <cell r="D398">
            <v>78</v>
          </cell>
          <cell r="E398">
            <v>170.7</v>
          </cell>
          <cell r="F398">
            <v>227.4</v>
          </cell>
          <cell r="G398">
            <v>191.4</v>
          </cell>
          <cell r="H398">
            <v>221.1</v>
          </cell>
          <cell r="I398">
            <v>273</v>
          </cell>
          <cell r="K398">
            <v>358.2</v>
          </cell>
        </row>
        <row r="399">
          <cell r="B399" t="str">
            <v xml:space="preserve">   Venezuela</v>
          </cell>
          <cell r="D399">
            <v>62.2</v>
          </cell>
          <cell r="E399">
            <v>106.7</v>
          </cell>
          <cell r="F399">
            <v>106</v>
          </cell>
          <cell r="G399">
            <v>93.2</v>
          </cell>
          <cell r="H399">
            <v>107.9</v>
          </cell>
          <cell r="I399">
            <v>119.3</v>
          </cell>
          <cell r="K399">
            <v>30.3</v>
          </cell>
        </row>
        <row r="400">
          <cell r="B400" t="str">
            <v xml:space="preserve">   Other</v>
          </cell>
          <cell r="D400">
            <v>59.3</v>
          </cell>
          <cell r="E400">
            <v>14.4</v>
          </cell>
          <cell r="F400">
            <v>19.899999999999999</v>
          </cell>
          <cell r="G400">
            <v>17.2</v>
          </cell>
          <cell r="H400">
            <v>40.299999999999997</v>
          </cell>
          <cell r="I400">
            <v>75.400000000000091</v>
          </cell>
          <cell r="K400">
            <v>181.80000000000007</v>
          </cell>
        </row>
        <row r="402">
          <cell r="B402" t="str">
            <v>Europe</v>
          </cell>
          <cell r="D402">
            <v>198.3</v>
          </cell>
          <cell r="E402">
            <v>130.6</v>
          </cell>
          <cell r="F402">
            <v>97.600000000000009</v>
          </cell>
          <cell r="G402">
            <v>83.800000000000011</v>
          </cell>
          <cell r="H402">
            <v>127.90000000000002</v>
          </cell>
          <cell r="I402">
            <v>118.5</v>
          </cell>
          <cell r="K402">
            <v>115</v>
          </cell>
        </row>
        <row r="403">
          <cell r="B403" t="str">
            <v xml:space="preserve">   Belgium</v>
          </cell>
          <cell r="D403">
            <v>5.2</v>
          </cell>
          <cell r="E403">
            <v>3.2</v>
          </cell>
          <cell r="F403">
            <v>5</v>
          </cell>
          <cell r="G403">
            <v>5.4</v>
          </cell>
          <cell r="H403">
            <v>16.8</v>
          </cell>
          <cell r="I403">
            <v>5.7</v>
          </cell>
          <cell r="K403">
            <v>9.5</v>
          </cell>
        </row>
        <row r="404">
          <cell r="B404" t="str">
            <v xml:space="preserve">   France</v>
          </cell>
          <cell r="D404">
            <v>12.1</v>
          </cell>
          <cell r="E404">
            <v>9.6999999999999993</v>
          </cell>
          <cell r="F404">
            <v>10</v>
          </cell>
          <cell r="G404">
            <v>12.9</v>
          </cell>
          <cell r="H404">
            <v>10.4</v>
          </cell>
          <cell r="I404">
            <v>10.7</v>
          </cell>
          <cell r="K404">
            <v>14.3</v>
          </cell>
        </row>
        <row r="405">
          <cell r="B405" t="str">
            <v xml:space="preserve">   Germany</v>
          </cell>
          <cell r="D405">
            <v>16</v>
          </cell>
          <cell r="E405">
            <v>20.5</v>
          </cell>
          <cell r="F405">
            <v>20.100000000000001</v>
          </cell>
          <cell r="G405">
            <v>13.5</v>
          </cell>
          <cell r="H405">
            <v>22.2</v>
          </cell>
          <cell r="I405">
            <v>22.7</v>
          </cell>
          <cell r="K405">
            <v>19.5</v>
          </cell>
        </row>
        <row r="406">
          <cell r="B406" t="str">
            <v xml:space="preserve">   Italy</v>
          </cell>
          <cell r="D406">
            <v>18</v>
          </cell>
          <cell r="E406">
            <v>13.1</v>
          </cell>
          <cell r="F406">
            <v>5.7</v>
          </cell>
          <cell r="G406">
            <v>0.3</v>
          </cell>
          <cell r="H406">
            <v>9.1999999999999993</v>
          </cell>
          <cell r="I406">
            <v>8.1999999999999993</v>
          </cell>
          <cell r="K406">
            <v>10.7</v>
          </cell>
        </row>
        <row r="407">
          <cell r="B407" t="str">
            <v xml:space="preserve">   Netherlands</v>
          </cell>
          <cell r="D407">
            <v>12.1</v>
          </cell>
          <cell r="E407">
            <v>10</v>
          </cell>
          <cell r="F407">
            <v>6.8</v>
          </cell>
          <cell r="G407">
            <v>4</v>
          </cell>
          <cell r="H407">
            <v>5.2</v>
          </cell>
          <cell r="I407">
            <v>6.7</v>
          </cell>
          <cell r="K407">
            <v>6.3</v>
          </cell>
        </row>
        <row r="408">
          <cell r="B408" t="str">
            <v xml:space="preserve">   Spain</v>
          </cell>
          <cell r="D408">
            <v>7.6</v>
          </cell>
          <cell r="E408">
            <v>3.5</v>
          </cell>
          <cell r="F408">
            <v>6.6</v>
          </cell>
          <cell r="G408">
            <v>8.8000000000000007</v>
          </cell>
          <cell r="H408">
            <v>23.2</v>
          </cell>
          <cell r="I408">
            <v>23.8</v>
          </cell>
          <cell r="K408">
            <v>30.2</v>
          </cell>
        </row>
        <row r="409">
          <cell r="B409" t="str">
            <v xml:space="preserve">   United Kingdom</v>
          </cell>
          <cell r="D409">
            <v>4.5999999999999996</v>
          </cell>
          <cell r="E409">
            <v>3.9</v>
          </cell>
          <cell r="F409">
            <v>3.7</v>
          </cell>
          <cell r="G409">
            <v>3.7</v>
          </cell>
          <cell r="H409">
            <v>3.9</v>
          </cell>
          <cell r="I409">
            <v>0</v>
          </cell>
          <cell r="K409">
            <v>5.8</v>
          </cell>
        </row>
        <row r="410">
          <cell r="B410" t="str">
            <v xml:space="preserve">   Other</v>
          </cell>
          <cell r="D410">
            <v>122.7</v>
          </cell>
          <cell r="E410">
            <v>66.7</v>
          </cell>
          <cell r="F410">
            <v>39.700000000000003</v>
          </cell>
          <cell r="G410">
            <v>35.200000000000003</v>
          </cell>
          <cell r="H410">
            <v>37</v>
          </cell>
          <cell r="I410">
            <v>40.700000000000003</v>
          </cell>
          <cell r="K410">
            <v>18.7</v>
          </cell>
        </row>
        <row r="412">
          <cell r="B412" t="str">
            <v>Asia</v>
          </cell>
          <cell r="D412">
            <v>94.199999999999989</v>
          </cell>
          <cell r="E412">
            <v>85.3</v>
          </cell>
          <cell r="F412">
            <v>97.9</v>
          </cell>
          <cell r="G412">
            <v>89.2</v>
          </cell>
          <cell r="H412">
            <v>92.6</v>
          </cell>
          <cell r="I412">
            <v>85.3</v>
          </cell>
          <cell r="K412">
            <v>120.19999999999999</v>
          </cell>
        </row>
        <row r="413">
          <cell r="B413" t="str">
            <v xml:space="preserve">   Japan</v>
          </cell>
          <cell r="D413">
            <v>44.8</v>
          </cell>
          <cell r="E413">
            <v>43.9</v>
          </cell>
          <cell r="F413">
            <v>56.6</v>
          </cell>
          <cell r="G413">
            <v>60.2</v>
          </cell>
          <cell r="H413">
            <v>51.8</v>
          </cell>
          <cell r="I413">
            <v>50.5</v>
          </cell>
          <cell r="K413">
            <v>17.100000000000001</v>
          </cell>
        </row>
        <row r="414">
          <cell r="B414" t="str">
            <v xml:space="preserve">   Other</v>
          </cell>
          <cell r="D414">
            <v>49.4</v>
          </cell>
          <cell r="E414">
            <v>41.4</v>
          </cell>
          <cell r="F414">
            <v>41.3</v>
          </cell>
          <cell r="G414">
            <v>29</v>
          </cell>
          <cell r="H414">
            <v>40.799999999999997</v>
          </cell>
          <cell r="I414">
            <v>34.799999999999997</v>
          </cell>
          <cell r="K414">
            <v>103.1</v>
          </cell>
        </row>
        <row r="416">
          <cell r="B416" t="str">
            <v>Other</v>
          </cell>
          <cell r="D416">
            <v>8</v>
          </cell>
          <cell r="E416">
            <v>5.2</v>
          </cell>
          <cell r="F416">
            <v>6.2</v>
          </cell>
          <cell r="G416">
            <v>2.2999999999999998</v>
          </cell>
          <cell r="H416">
            <v>3.3</v>
          </cell>
          <cell r="I416">
            <v>3.4</v>
          </cell>
          <cell r="K416">
            <v>7.7</v>
          </cell>
        </row>
        <row r="418">
          <cell r="C418" t="str">
            <v>(In percent of total)</v>
          </cell>
        </row>
        <row r="420">
          <cell r="B420" t="str">
            <v>Western Hemisphere</v>
          </cell>
          <cell r="D420">
            <v>52.86274509803922</v>
          </cell>
          <cell r="E420">
            <v>70.5749268033005</v>
          </cell>
          <cell r="F420">
            <v>76.41211554204186</v>
          </cell>
          <cell r="G420">
            <v>76.444504165546903</v>
          </cell>
          <cell r="H420">
            <v>74.41408482908426</v>
          </cell>
          <cell r="I420">
            <v>78.45481959030883</v>
          </cell>
          <cell r="K420">
            <v>79.065758855468403</v>
          </cell>
        </row>
        <row r="421">
          <cell r="B421" t="str">
            <v xml:space="preserve">   Central American Common Market</v>
          </cell>
          <cell r="D421">
            <v>11.121568627450982</v>
          </cell>
          <cell r="E421">
            <v>21.892467394197499</v>
          </cell>
          <cell r="F421">
            <v>26.558297275172492</v>
          </cell>
          <cell r="G421">
            <v>26.229508196721309</v>
          </cell>
          <cell r="H421">
            <v>23.459471818909343</v>
          </cell>
          <cell r="I421">
            <v>25.090984714567956</v>
          </cell>
          <cell r="K421">
            <v>22.821684047229162</v>
          </cell>
        </row>
        <row r="422">
          <cell r="B422" t="str">
            <v xml:space="preserve">   Canada</v>
          </cell>
          <cell r="D422">
            <v>2.6509803921568627</v>
          </cell>
          <cell r="E422">
            <v>2.981101943039659</v>
          </cell>
          <cell r="F422">
            <v>1.0758975558414219</v>
          </cell>
          <cell r="G422">
            <v>1.1556033324375168</v>
          </cell>
          <cell r="H422">
            <v>1.2918714987995885</v>
          </cell>
          <cell r="I422">
            <v>1.4557554330872415</v>
          </cell>
          <cell r="K422">
            <v>1.9563905886408681</v>
          </cell>
        </row>
        <row r="423">
          <cell r="B423" t="str">
            <v xml:space="preserve">   Mexico</v>
          </cell>
          <cell r="D423">
            <v>2.6039215686274511</v>
          </cell>
          <cell r="E423">
            <v>1.8764972052169284</v>
          </cell>
          <cell r="F423">
            <v>2.9704128172143607</v>
          </cell>
          <cell r="G423">
            <v>4.0042999193765114</v>
          </cell>
          <cell r="H423">
            <v>3.5440722533440034</v>
          </cell>
          <cell r="I423">
            <v>3.2754497244462928</v>
          </cell>
          <cell r="K423">
            <v>5.1366026027751435</v>
          </cell>
        </row>
        <row r="424">
          <cell r="B424" t="str">
            <v xml:space="preserve">   Panama</v>
          </cell>
          <cell r="D424">
            <v>5.1921568627450982</v>
          </cell>
          <cell r="E424">
            <v>4.9906840564280008</v>
          </cell>
          <cell r="F424">
            <v>4.4907028417728911</v>
          </cell>
          <cell r="G424">
            <v>4.501478097285676</v>
          </cell>
          <cell r="H424">
            <v>3.8984794786784045</v>
          </cell>
          <cell r="I424" t="str">
            <v>…</v>
          </cell>
          <cell r="K424" t="str">
            <v>…</v>
          </cell>
        </row>
        <row r="425">
          <cell r="B425" t="str">
            <v xml:space="preserve">   United States</v>
          </cell>
          <cell r="D425">
            <v>12.23529411764706</v>
          </cell>
          <cell r="E425">
            <v>22.717593824860259</v>
          </cell>
          <cell r="F425">
            <v>26.593380891123847</v>
          </cell>
          <cell r="G425">
            <v>25.718892770760547</v>
          </cell>
          <cell r="H425">
            <v>25.27723791014062</v>
          </cell>
          <cell r="I425">
            <v>28.387230945201207</v>
          </cell>
          <cell r="K425">
            <v>30.871326381108329</v>
          </cell>
        </row>
        <row r="426">
          <cell r="B426" t="str">
            <v xml:space="preserve">   Venezuela</v>
          </cell>
          <cell r="D426">
            <v>9.7568627450980401</v>
          </cell>
          <cell r="E426">
            <v>14.200159701889806</v>
          </cell>
          <cell r="F426">
            <v>12.396210969477254</v>
          </cell>
          <cell r="G426">
            <v>12.523515184090298</v>
          </cell>
          <cell r="H426">
            <v>12.335657939865099</v>
          </cell>
          <cell r="I426">
            <v>12.405115940521993</v>
          </cell>
          <cell r="K426">
            <v>2.6113936051021285</v>
          </cell>
        </row>
        <row r="427">
          <cell r="B427" t="str">
            <v xml:space="preserve">   Other</v>
          </cell>
          <cell r="D427">
            <v>9.3019607843137244</v>
          </cell>
          <cell r="E427">
            <v>1.9164226776683526</v>
          </cell>
          <cell r="F427">
            <v>2.3272131914395975</v>
          </cell>
          <cell r="G427">
            <v>2.3112066648750336</v>
          </cell>
          <cell r="H427">
            <v>4.6072939293472048</v>
          </cell>
          <cell r="I427">
            <v>7.840282832484152</v>
          </cell>
          <cell r="K427">
            <v>15.668361630612775</v>
          </cell>
        </row>
        <row r="429">
          <cell r="B429" t="str">
            <v>Europe</v>
          </cell>
          <cell r="D429">
            <v>31.105882352941176</v>
          </cell>
          <cell r="E429">
            <v>17.380889007186585</v>
          </cell>
          <cell r="F429">
            <v>11.413869722839435</v>
          </cell>
          <cell r="G429">
            <v>11.26041386723999</v>
          </cell>
          <cell r="H429">
            <v>14.622156167828972</v>
          </cell>
          <cell r="I429">
            <v>12.321929915774151</v>
          </cell>
          <cell r="K429">
            <v>9.9112298543480115</v>
          </cell>
        </row>
        <row r="430">
          <cell r="B430" t="str">
            <v xml:space="preserve">   Belgium</v>
          </cell>
          <cell r="D430">
            <v>0.81568627450980391</v>
          </cell>
          <cell r="E430">
            <v>0.42587170614852277</v>
          </cell>
          <cell r="F430">
            <v>0.58472693252251196</v>
          </cell>
          <cell r="G430">
            <v>0.72561139478634773</v>
          </cell>
          <cell r="H430">
            <v>1.9206585114896539</v>
          </cell>
          <cell r="I430">
            <v>0.59270042632837683</v>
          </cell>
          <cell r="K430">
            <v>0.81875377057657495</v>
          </cell>
        </row>
        <row r="431">
          <cell r="B431" t="str">
            <v xml:space="preserve">   France</v>
          </cell>
          <cell r="D431">
            <v>1.8980392156862744</v>
          </cell>
          <cell r="E431">
            <v>1.2909236092627097</v>
          </cell>
          <cell r="F431">
            <v>1.1694538650450239</v>
          </cell>
          <cell r="G431">
            <v>1.7334049986562752</v>
          </cell>
          <cell r="H431">
            <v>1.1889790785412142</v>
          </cell>
          <cell r="I431">
            <v>1.1126130810023915</v>
          </cell>
          <cell r="K431">
            <v>1.2324398862363182</v>
          </cell>
        </row>
        <row r="432">
          <cell r="B432" t="str">
            <v xml:space="preserve">   Germany</v>
          </cell>
          <cell r="D432">
            <v>2.5098039215686274</v>
          </cell>
          <cell r="E432">
            <v>2.7282406175139742</v>
          </cell>
          <cell r="F432">
            <v>2.3506022687404982</v>
          </cell>
          <cell r="G432">
            <v>1.8140284869658692</v>
          </cell>
          <cell r="H432">
            <v>2.5380130330398996</v>
          </cell>
          <cell r="I432">
            <v>2.360403452220027</v>
          </cell>
          <cell r="K432">
            <v>1.6805998448677064</v>
          </cell>
        </row>
        <row r="433">
          <cell r="B433" t="str">
            <v xml:space="preserve">   Italy</v>
          </cell>
          <cell r="D433">
            <v>2.8235294117647061</v>
          </cell>
          <cell r="E433">
            <v>1.743412297045515</v>
          </cell>
          <cell r="F433">
            <v>0.66658870307566365</v>
          </cell>
          <cell r="G433">
            <v>4.0311744154797088E-2</v>
          </cell>
          <cell r="H433">
            <v>1.0517891848633818</v>
          </cell>
          <cell r="I433">
            <v>0.85265675366538418</v>
          </cell>
          <cell r="K433">
            <v>0.92217529949151067</v>
          </cell>
        </row>
        <row r="434">
          <cell r="B434" t="str">
            <v xml:space="preserve">   Netherlands</v>
          </cell>
          <cell r="D434">
            <v>1.8980392156862744</v>
          </cell>
          <cell r="E434">
            <v>1.3308490817141336</v>
          </cell>
          <cell r="F434">
            <v>0.79522862823061624</v>
          </cell>
          <cell r="G434">
            <v>0.53748992206396118</v>
          </cell>
          <cell r="H434">
            <v>0.5944895392706071</v>
          </cell>
          <cell r="I434">
            <v>0.69668295726317986</v>
          </cell>
          <cell r="K434">
            <v>0.5429630268034128</v>
          </cell>
        </row>
        <row r="435">
          <cell r="B435" t="str">
            <v xml:space="preserve">   Spain</v>
          </cell>
          <cell r="D435">
            <v>1.192156862745098</v>
          </cell>
          <cell r="E435">
            <v>0.46579717859994679</v>
          </cell>
          <cell r="F435">
            <v>0.77183955092971579</v>
          </cell>
          <cell r="G435">
            <v>1.1824778285407149</v>
          </cell>
          <cell r="H435">
            <v>2.6523379444380932</v>
          </cell>
          <cell r="I435">
            <v>2.4747842362483103</v>
          </cell>
          <cell r="K435">
            <v>2.6027751443592169</v>
          </cell>
        </row>
        <row r="436">
          <cell r="B436" t="str">
            <v xml:space="preserve">   United Kingdom</v>
          </cell>
          <cell r="D436">
            <v>0.72156862745098038</v>
          </cell>
          <cell r="E436">
            <v>0.51903114186851207</v>
          </cell>
          <cell r="F436">
            <v>0.43269793006665885</v>
          </cell>
          <cell r="G436">
            <v>0.49717817790916419</v>
          </cell>
          <cell r="H436">
            <v>0.44586715445295533</v>
          </cell>
          <cell r="I436">
            <v>0</v>
          </cell>
          <cell r="K436">
            <v>0.49987072308885622</v>
          </cell>
        </row>
        <row r="437">
          <cell r="B437" t="str">
            <v xml:space="preserve">   Other</v>
          </cell>
          <cell r="D437">
            <v>19.247058823529411</v>
          </cell>
          <cell r="E437">
            <v>8.8767633750332724</v>
          </cell>
          <cell r="F437">
            <v>4.6427318442287451</v>
          </cell>
          <cell r="G437">
            <v>4.7299113141628597</v>
          </cell>
          <cell r="H437">
            <v>4.2300217217331664</v>
          </cell>
          <cell r="I437">
            <v>4.2320890090464811</v>
          </cell>
          <cell r="K437">
            <v>1.6116521589244159</v>
          </cell>
        </row>
        <row r="439">
          <cell r="B439" t="str">
            <v>Asia</v>
          </cell>
          <cell r="D439">
            <v>14.776470588235293</v>
          </cell>
          <cell r="E439">
            <v>11.35214266702156</v>
          </cell>
          <cell r="F439">
            <v>11.448953338790785</v>
          </cell>
          <cell r="G439">
            <v>11.986025262026336</v>
          </cell>
          <cell r="H439">
            <v>10.586486795472734</v>
          </cell>
          <cell r="I439">
            <v>8.8697098887386918</v>
          </cell>
          <cell r="K439">
            <v>10.3593898129794</v>
          </cell>
        </row>
        <row r="440">
          <cell r="B440" t="str">
            <v xml:space="preserve">   Japan</v>
          </cell>
          <cell r="D440">
            <v>7.0274509803921568</v>
          </cell>
          <cell r="E440">
            <v>5.8424274687250461</v>
          </cell>
          <cell r="F440">
            <v>6.6191088761548365</v>
          </cell>
          <cell r="G440">
            <v>8.0892233270626175</v>
          </cell>
          <cell r="H440">
            <v>5.9220304104264319</v>
          </cell>
          <cell r="I440">
            <v>5.251117812207549</v>
          </cell>
          <cell r="K440">
            <v>1.473756787037835</v>
          </cell>
        </row>
        <row r="441">
          <cell r="B441" t="str">
            <v xml:space="preserve">   Other</v>
          </cell>
          <cell r="D441">
            <v>7.7490196078431373</v>
          </cell>
          <cell r="E441">
            <v>5.5097151982965133</v>
          </cell>
          <cell r="F441">
            <v>4.8298444626359487</v>
          </cell>
          <cell r="G441">
            <v>3.8968019349637193</v>
          </cell>
          <cell r="H441">
            <v>4.6644563850463019</v>
          </cell>
          <cell r="I441">
            <v>3.6185920765311428</v>
          </cell>
          <cell r="K441">
            <v>8.8856330259415657</v>
          </cell>
        </row>
        <row r="443">
          <cell r="B443" t="str">
            <v>Other</v>
          </cell>
          <cell r="D443">
            <v>1.2549019607843137</v>
          </cell>
          <cell r="E443">
            <v>0.69204152249134954</v>
          </cell>
          <cell r="F443">
            <v>0.72506139632791489</v>
          </cell>
          <cell r="G443">
            <v>0.30905670518677775</v>
          </cell>
          <cell r="H443">
            <v>0.37727220761403907</v>
          </cell>
          <cell r="I443">
            <v>0.35354060517833003</v>
          </cell>
          <cell r="K443">
            <v>0.6636214772041712</v>
          </cell>
        </row>
        <row r="446">
          <cell r="B446" t="str">
            <v xml:space="preserve">    Source:  Central Bank of Nicaragua.</v>
          </cell>
        </row>
        <row r="448">
          <cell r="B448" t="str">
            <v>Table 19.  Nicaragua:  Public Sector External Debt and Debt Service</v>
          </cell>
        </row>
        <row r="451">
          <cell r="J451" t="str">
            <v>Jan. -</v>
          </cell>
          <cell r="R451" t="str">
            <v>Jan. -</v>
          </cell>
        </row>
        <row r="452">
          <cell r="D452">
            <v>1990</v>
          </cell>
          <cell r="E452">
            <v>1991</v>
          </cell>
          <cell r="F452">
            <v>1992</v>
          </cell>
          <cell r="G452">
            <v>1993</v>
          </cell>
          <cell r="H452">
            <v>1994</v>
          </cell>
          <cell r="I452">
            <v>1995</v>
          </cell>
          <cell r="J452" t="str">
            <v>Sept.</v>
          </cell>
          <cell r="K452">
            <v>1996</v>
          </cell>
          <cell r="L452">
            <v>1997</v>
          </cell>
          <cell r="M452">
            <v>1998</v>
          </cell>
          <cell r="R452" t="str">
            <v>Sept.</v>
          </cell>
        </row>
        <row r="453">
          <cell r="J453">
            <v>1996</v>
          </cell>
          <cell r="R453">
            <v>1997</v>
          </cell>
        </row>
      </sheetData>
      <sheetData sheetId="11" refreshError="1">
        <row r="1">
          <cell r="B1" t="str">
            <v>1996</v>
          </cell>
          <cell r="C1" t="str">
            <v>1997</v>
          </cell>
          <cell r="D1" t="str">
            <v>1998</v>
          </cell>
          <cell r="E1" t="str">
            <v>1999</v>
          </cell>
          <cell r="F1" t="str">
            <v>2000</v>
          </cell>
          <cell r="G1" t="str">
            <v>2001</v>
          </cell>
          <cell r="H1" t="str">
            <v>2002</v>
          </cell>
          <cell r="I1" t="str">
            <v>2003</v>
          </cell>
          <cell r="J1" t="str">
            <v>2004</v>
          </cell>
          <cell r="K1" t="str">
            <v>2005</v>
          </cell>
          <cell r="L1" t="str">
            <v>2006</v>
          </cell>
          <cell r="M1" t="str">
            <v>2007</v>
          </cell>
          <cell r="N1" t="str">
            <v>2008</v>
          </cell>
          <cell r="O1" t="str">
            <v>2009</v>
          </cell>
          <cell r="P1" t="str">
            <v>2010</v>
          </cell>
          <cell r="Q1" t="str">
            <v>2011</v>
          </cell>
          <cell r="R1" t="str">
            <v>2012</v>
          </cell>
          <cell r="S1" t="str">
            <v>2013</v>
          </cell>
          <cell r="T1" t="str">
            <v>2014</v>
          </cell>
        </row>
        <row r="3">
          <cell r="A3" t="str">
            <v>GDP (in USD)</v>
          </cell>
          <cell r="B3">
            <v>1969.5497630331754</v>
          </cell>
          <cell r="C3">
            <v>1969.5497630331754</v>
          </cell>
          <cell r="D3">
            <v>2017.883597883598</v>
          </cell>
          <cell r="E3">
            <v>2115.3119092627599</v>
          </cell>
          <cell r="F3">
            <v>2302.1940928270042</v>
          </cell>
          <cell r="G3">
            <v>2451.452599388379</v>
          </cell>
          <cell r="H3">
            <v>2619.4638461538461</v>
          </cell>
          <cell r="I3">
            <v>2821.5685792038457</v>
          </cell>
          <cell r="J3">
            <v>3039.2667029323179</v>
          </cell>
          <cell r="K3">
            <v>3273.7613253970608</v>
          </cell>
          <cell r="L3">
            <v>3526.3483804580706</v>
          </cell>
          <cell r="M3">
            <v>3798.4237897523121</v>
          </cell>
          <cell r="N3">
            <v>4091.4911772506512</v>
          </cell>
          <cell r="O3">
            <v>4407.1701790314246</v>
          </cell>
          <cell r="P3">
            <v>4747.2053941945924</v>
          </cell>
          <cell r="Q3">
            <v>5113.4760263836761</v>
          </cell>
          <cell r="R3">
            <v>5481.9019740846197</v>
          </cell>
          <cell r="S3">
            <v>5876.8730113174161</v>
          </cell>
          <cell r="T3">
            <v>6300.3017117828358</v>
          </cell>
        </row>
        <row r="4">
          <cell r="A4" t="str">
            <v>XG&amp;NFS</v>
          </cell>
          <cell r="B4">
            <v>643.98529999999994</v>
          </cell>
          <cell r="C4">
            <v>806.60540000000015</v>
          </cell>
          <cell r="D4">
            <v>866.16560000000004</v>
          </cell>
          <cell r="E4">
            <v>805.77805074000003</v>
          </cell>
          <cell r="F4">
            <v>824.09240102800004</v>
          </cell>
          <cell r="G4">
            <v>933.93037543243656</v>
          </cell>
          <cell r="H4">
            <v>1022.6900479100045</v>
          </cell>
          <cell r="I4">
            <v>1120.6259202571448</v>
          </cell>
          <cell r="J4">
            <v>1222.868553618694</v>
          </cell>
          <cell r="K4">
            <v>1332.5962061713492</v>
          </cell>
          <cell r="L4">
            <v>1449.1730930286719</v>
          </cell>
          <cell r="M4">
            <v>1573.529890910487</v>
          </cell>
          <cell r="N4">
            <v>1699.6061579458988</v>
          </cell>
          <cell r="O4">
            <v>1833.1280835875223</v>
          </cell>
          <cell r="P4">
            <v>1973.3390956367839</v>
          </cell>
          <cell r="Q4">
            <v>2118.087918080103</v>
          </cell>
          <cell r="R4">
            <v>2266.4280635450118</v>
          </cell>
          <cell r="S4">
            <v>2415.0179228071256</v>
          </cell>
          <cell r="T4">
            <v>2574.2236867224001</v>
          </cell>
        </row>
        <row r="5">
          <cell r="A5" t="str">
            <v>IG&amp;NFS</v>
          </cell>
          <cell r="B5">
            <v>1115.0999999999999</v>
          </cell>
          <cell r="C5">
            <v>1297.1000000000001</v>
          </cell>
          <cell r="D5">
            <v>1471.3378600000001</v>
          </cell>
          <cell r="E5">
            <v>1510.3115638000002</v>
          </cell>
          <cell r="F5">
            <v>1632.1912162000001</v>
          </cell>
          <cell r="G5">
            <v>1770.8351662</v>
          </cell>
          <cell r="H5">
            <v>1825.6077882357579</v>
          </cell>
          <cell r="I5">
            <v>1918.7037339030599</v>
          </cell>
          <cell r="J5">
            <v>2018.9549621905239</v>
          </cell>
          <cell r="K5">
            <v>2126.1434154205153</v>
          </cell>
          <cell r="L5">
            <v>2239.5825333457897</v>
          </cell>
          <cell r="M5">
            <v>2359.206753521999</v>
          </cell>
          <cell r="N5">
            <v>2485.2338703844171</v>
          </cell>
          <cell r="O5">
            <v>2616.8950256651324</v>
          </cell>
          <cell r="P5">
            <v>2768.069511258439</v>
          </cell>
          <cell r="Q5">
            <v>2928.1303436280023</v>
          </cell>
          <cell r="R5">
            <v>3084.8817685050012</v>
          </cell>
          <cell r="S5">
            <v>3249.8702168657119</v>
          </cell>
          <cell r="T5">
            <v>3424.2571289059665</v>
          </cell>
        </row>
        <row r="8">
          <cell r="A8" t="str">
            <v>GDP (in Cordobas)</v>
          </cell>
        </row>
        <row r="9">
          <cell r="A9" t="str">
            <v>Budget Revenue (excluding grants)</v>
          </cell>
        </row>
        <row r="10">
          <cell r="A10" t="str">
            <v>Current Expenditure</v>
          </cell>
        </row>
        <row r="11">
          <cell r="A11" t="str">
            <v>Capital Expenditure</v>
          </cell>
        </row>
      </sheetData>
      <sheetData sheetId="12" refreshError="1">
        <row r="1">
          <cell r="A1" t="str">
            <v xml:space="preserve">                         NICARAGUA:   PARIS CLUB CAPACITY OF PAYMENT TABLE</v>
          </cell>
        </row>
        <row r="3">
          <cell r="B3" t="str">
            <v>1998</v>
          </cell>
          <cell r="C3" t="str">
            <v>1999</v>
          </cell>
          <cell r="D3" t="str">
            <v>2000</v>
          </cell>
        </row>
        <row r="5">
          <cell r="A5" t="str">
            <v>Trade balance</v>
          </cell>
          <cell r="B5">
            <v>-637.22144720000006</v>
          </cell>
          <cell r="C5">
            <v>-757.7254044</v>
          </cell>
          <cell r="D5">
            <v>-788.27976478559981</v>
          </cell>
        </row>
        <row r="6">
          <cell r="A6" t="str">
            <v xml:space="preserve">       Exports</v>
          </cell>
          <cell r="B6">
            <v>616.74318700000003</v>
          </cell>
          <cell r="C6">
            <v>601.07098140000005</v>
          </cell>
          <cell r="D6">
            <v>696.71867101440012</v>
          </cell>
        </row>
        <row r="7">
          <cell r="A7" t="str">
            <v xml:space="preserve">       Imports</v>
          </cell>
          <cell r="B7">
            <v>-1253.9646342000001</v>
          </cell>
          <cell r="C7">
            <v>-1358.7963858000001</v>
          </cell>
          <cell r="D7">
            <v>-1484.9984357999999</v>
          </cell>
        </row>
        <row r="8">
          <cell r="A8" t="str">
            <v>Services (net, excluding interest due)</v>
          </cell>
          <cell r="B8">
            <v>160.48793413999999</v>
          </cell>
          <cell r="C8">
            <v>231.62658922799994</v>
          </cell>
          <cell r="D8">
            <v>225.78397401803636</v>
          </cell>
        </row>
        <row r="9">
          <cell r="A9" t="str">
            <v xml:space="preserve">      Services,net</v>
          </cell>
          <cell r="B9">
            <v>-71.512065860000021</v>
          </cell>
          <cell r="C9">
            <v>-53.373410772000057</v>
          </cell>
          <cell r="D9">
            <v>-49.216025981963632</v>
          </cell>
        </row>
        <row r="10">
          <cell r="A10" t="str">
            <v xml:space="preserve">      Private transfers</v>
          </cell>
          <cell r="B10">
            <v>232</v>
          </cell>
          <cell r="C10">
            <v>285</v>
          </cell>
          <cell r="D10">
            <v>275</v>
          </cell>
        </row>
        <row r="11">
          <cell r="A11" t="str">
            <v>Current account balance (exc. int.)</v>
          </cell>
          <cell r="B11">
            <v>-476.73351306000006</v>
          </cell>
          <cell r="C11">
            <v>-526.09881517200006</v>
          </cell>
          <cell r="D11">
            <v>-562.49579076756345</v>
          </cell>
        </row>
        <row r="12">
          <cell r="A12" t="str">
            <v>Capital inflows</v>
          </cell>
          <cell r="B12">
            <v>717.29591306000009</v>
          </cell>
          <cell r="C12">
            <v>577.95237309594017</v>
          </cell>
          <cell r="D12">
            <v>646.15596383967772</v>
          </cell>
        </row>
        <row r="13">
          <cell r="A13" t="str">
            <v xml:space="preserve">      Capital inflows</v>
          </cell>
          <cell r="B13">
            <v>688.33351306000009</v>
          </cell>
          <cell r="C13">
            <v>780.61317309594028</v>
          </cell>
          <cell r="D13">
            <v>727.93196383967779</v>
          </cell>
        </row>
        <row r="14">
          <cell r="A14" t="str">
            <v xml:space="preserve">            Bilateral loans</v>
          </cell>
          <cell r="B14">
            <v>79.000000000000057</v>
          </cell>
          <cell r="C14">
            <v>67.200000000000045</v>
          </cell>
          <cell r="D14">
            <v>144.4</v>
          </cell>
        </row>
        <row r="15">
          <cell r="A15" t="str">
            <v xml:space="preserve">            Multilateral loans</v>
          </cell>
          <cell r="B15">
            <v>188.7</v>
          </cell>
          <cell r="C15">
            <v>263.09999999999997</v>
          </cell>
          <cell r="D15">
            <v>130.4</v>
          </cell>
        </row>
        <row r="16">
          <cell r="A16" t="str">
            <v xml:space="preserve">                 o/w World Bank</v>
          </cell>
          <cell r="B16">
            <v>87.699999999999989</v>
          </cell>
          <cell r="C16">
            <v>109.7</v>
          </cell>
          <cell r="D16">
            <v>89.8</v>
          </cell>
        </row>
        <row r="17">
          <cell r="A17" t="str">
            <v xml:space="preserve">                        o/w BOP support</v>
          </cell>
          <cell r="B17">
            <v>54.699999999999996</v>
          </cell>
          <cell r="C17">
            <v>37.299999999999997</v>
          </cell>
          <cell r="D17">
            <v>30.4</v>
          </cell>
        </row>
        <row r="18">
          <cell r="A18" t="str">
            <v xml:space="preserve">                 o/w IDB</v>
          </cell>
          <cell r="B18">
            <v>98.5</v>
          </cell>
          <cell r="C18">
            <v>150</v>
          </cell>
          <cell r="D18">
            <v>30.7</v>
          </cell>
        </row>
        <row r="19">
          <cell r="A19" t="str">
            <v xml:space="preserve">                 o/w Other</v>
          </cell>
          <cell r="B19">
            <v>2.5</v>
          </cell>
          <cell r="C19">
            <v>3.3999999999999773</v>
          </cell>
          <cell r="D19">
            <v>9.9000000000000092</v>
          </cell>
        </row>
        <row r="20">
          <cell r="A20" t="str">
            <v xml:space="preserve">            Official transfers, net</v>
          </cell>
          <cell r="B20">
            <v>215.5</v>
          </cell>
          <cell r="C20">
            <v>214.60000000000002</v>
          </cell>
          <cell r="D20">
            <v>217</v>
          </cell>
        </row>
        <row r="21">
          <cell r="A21" t="str">
            <v xml:space="preserve">            Direct investment</v>
          </cell>
          <cell r="B21">
            <v>184</v>
          </cell>
          <cell r="C21">
            <v>190</v>
          </cell>
          <cell r="D21">
            <v>195</v>
          </cell>
        </row>
        <row r="22">
          <cell r="A22" t="str">
            <v xml:space="preserve">            Private capital</v>
          </cell>
          <cell r="B22">
            <v>21.133513060000098</v>
          </cell>
          <cell r="C22">
            <v>45.713173095940192</v>
          </cell>
          <cell r="D22">
            <v>41.131963839677894</v>
          </cell>
        </row>
        <row r="23">
          <cell r="A23" t="str">
            <v xml:space="preserve">      Gross IMF disbursements</v>
          </cell>
          <cell r="B23">
            <v>44.990400000000001</v>
          </cell>
          <cell r="C23">
            <v>44.553600000000003</v>
          </cell>
          <cell r="D23">
            <v>44.419200000000004</v>
          </cell>
        </row>
        <row r="24">
          <cell r="A24" t="str">
            <v xml:space="preserve">      Change in Central Bank reserves</v>
          </cell>
          <cell r="B24">
            <v>-16.02800000000002</v>
          </cell>
          <cell r="C24">
            <v>-247.21440000000001</v>
          </cell>
          <cell r="D24">
            <v>-126.19520000000011</v>
          </cell>
        </row>
        <row r="26">
          <cell r="A26" t="str">
            <v>Amount available for debt service</v>
          </cell>
          <cell r="B26">
            <v>240.56240000000003</v>
          </cell>
          <cell r="C26">
            <v>51.853557923940116</v>
          </cell>
          <cell r="D26">
            <v>83.660173072114276</v>
          </cell>
        </row>
      </sheetData>
      <sheetData sheetId="13" refreshError="1">
        <row r="1">
          <cell r="B1" t="str">
            <v>Table 9.  Nicaragua: External Inserts for the Selected Economic Indicator Table</v>
          </cell>
        </row>
        <row r="2">
          <cell r="L2" t="str">
            <v>Prog.</v>
          </cell>
          <cell r="M2" t="str">
            <v>Proj.</v>
          </cell>
          <cell r="N2" t="str">
            <v>Prog.</v>
          </cell>
          <cell r="O2" t="str">
            <v>Proj.</v>
          </cell>
          <cell r="P2" t="str">
            <v>Prog.</v>
          </cell>
          <cell r="Q2" t="str">
            <v>Proj.</v>
          </cell>
        </row>
        <row r="3">
          <cell r="D3">
            <v>1990</v>
          </cell>
          <cell r="E3">
            <v>1991</v>
          </cell>
          <cell r="F3">
            <v>1992</v>
          </cell>
          <cell r="G3">
            <v>1993</v>
          </cell>
          <cell r="H3">
            <v>1994</v>
          </cell>
          <cell r="I3">
            <v>1995</v>
          </cell>
          <cell r="J3">
            <v>1996</v>
          </cell>
          <cell r="K3">
            <v>1997</v>
          </cell>
          <cell r="L3">
            <v>1998</v>
          </cell>
          <cell r="M3">
            <v>1998</v>
          </cell>
          <cell r="N3">
            <v>1999</v>
          </cell>
          <cell r="O3">
            <v>1999</v>
          </cell>
          <cell r="P3">
            <v>2000</v>
          </cell>
          <cell r="Q3">
            <v>2000</v>
          </cell>
        </row>
        <row r="6">
          <cell r="H6" t="str">
            <v>(In millions of U.S. dollars)</v>
          </cell>
        </row>
        <row r="8">
          <cell r="B8" t="str">
            <v>Trade balance</v>
          </cell>
          <cell r="H8">
            <v>-432.49970000000002</v>
          </cell>
          <cell r="I8">
            <v>-370.71470000000011</v>
          </cell>
          <cell r="J8">
            <v>-379.79459999999995</v>
          </cell>
          <cell r="K8">
            <v>-530.67226000000016</v>
          </cell>
          <cell r="L8">
            <v>-432.76827878047834</v>
          </cell>
          <cell r="M8">
            <v>-637.22144720000006</v>
          </cell>
          <cell r="N8">
            <v>-412.4168859294607</v>
          </cell>
          <cell r="O8">
            <v>-757.7254044</v>
          </cell>
          <cell r="P8">
            <v>-427.90355594767016</v>
          </cell>
          <cell r="Q8">
            <v>-788.27976478559981</v>
          </cell>
        </row>
        <row r="9">
          <cell r="B9" t="str">
            <v>Merchandise exports (f.o.b.)</v>
          </cell>
          <cell r="H9">
            <v>351.20030000000003</v>
          </cell>
          <cell r="I9">
            <v>526.38529999999992</v>
          </cell>
          <cell r="J9">
            <v>669.9054000000001</v>
          </cell>
          <cell r="K9">
            <v>703.56560000000002</v>
          </cell>
          <cell r="L9">
            <v>923.931196701727</v>
          </cell>
          <cell r="M9">
            <v>616.74318700000003</v>
          </cell>
          <cell r="N9">
            <v>1006.8529695093814</v>
          </cell>
          <cell r="O9">
            <v>601.07098140000005</v>
          </cell>
          <cell r="P9">
            <v>1087.2652826559893</v>
          </cell>
          <cell r="Q9">
            <v>696.71867101440012</v>
          </cell>
        </row>
        <row r="10">
          <cell r="B10" t="str">
            <v>Merchandise imports (f.o.b.)</v>
          </cell>
          <cell r="H10">
            <v>-783.7</v>
          </cell>
          <cell r="I10">
            <v>-897.1</v>
          </cell>
          <cell r="J10">
            <v>-1049.7</v>
          </cell>
          <cell r="K10">
            <v>-1234.2378600000002</v>
          </cell>
          <cell r="L10">
            <v>-1356.6994754822053</v>
          </cell>
          <cell r="M10">
            <v>-1253.9646342000001</v>
          </cell>
          <cell r="N10">
            <v>-1419.2698554388421</v>
          </cell>
          <cell r="O10">
            <v>-1358.7963858000001</v>
          </cell>
          <cell r="P10">
            <v>-1515.1688386036594</v>
          </cell>
          <cell r="Q10">
            <v>-1484.9984357999999</v>
          </cell>
        </row>
        <row r="11">
          <cell r="B11" t="str">
            <v>Services and transfers (net)</v>
          </cell>
        </row>
        <row r="12">
          <cell r="B12" t="str">
            <v xml:space="preserve"> Of which: Nonfactor services (net)</v>
          </cell>
          <cell r="H12">
            <v>-67.279799999999966</v>
          </cell>
          <cell r="I12">
            <v>-100.4</v>
          </cell>
          <cell r="J12">
            <v>-110.70000000000002</v>
          </cell>
          <cell r="K12">
            <v>-74.500000000000028</v>
          </cell>
          <cell r="L12">
            <v>-101.56341355877996</v>
          </cell>
          <cell r="M12">
            <v>-67.312065860000018</v>
          </cell>
          <cell r="N12">
            <v>-88.412898077771615</v>
          </cell>
          <cell r="O12">
            <v>-50.373410772000057</v>
          </cell>
          <cell r="P12">
            <v>-93.877880630732363</v>
          </cell>
          <cell r="Q12">
            <v>-48.625025981963631</v>
          </cell>
        </row>
        <row r="13">
          <cell r="B13" t="str">
            <v xml:space="preserve">  Of which: Official interest obligations</v>
          </cell>
          <cell r="H13">
            <v>-538.32372999999995</v>
          </cell>
          <cell r="I13">
            <v>-336.4</v>
          </cell>
          <cell r="J13">
            <v>-288.8</v>
          </cell>
          <cell r="K13">
            <v>-211.20500000000001</v>
          </cell>
          <cell r="L13">
            <v>-154.81901501419583</v>
          </cell>
          <cell r="M13">
            <v>-184.3</v>
          </cell>
          <cell r="N13">
            <v>-164.50918452199167</v>
          </cell>
          <cell r="O13">
            <v>-181.79999999999998</v>
          </cell>
          <cell r="P13">
            <v>-161.15201533339169</v>
          </cell>
          <cell r="Q13">
            <v>-178.9</v>
          </cell>
        </row>
        <row r="14">
          <cell r="B14" t="str">
            <v xml:space="preserve"> Other current transactions (net)</v>
          </cell>
          <cell r="H14">
            <v>76.7</v>
          </cell>
          <cell r="I14">
            <v>112.2</v>
          </cell>
          <cell r="J14">
            <v>140.5</v>
          </cell>
          <cell r="K14">
            <v>171.6</v>
          </cell>
          <cell r="L14">
            <v>198.40346283449875</v>
          </cell>
          <cell r="M14">
            <v>227.8</v>
          </cell>
          <cell r="N14">
            <v>233.87036590159221</v>
          </cell>
          <cell r="O14">
            <v>282</v>
          </cell>
          <cell r="P14">
            <v>263.15419378346843</v>
          </cell>
          <cell r="Q14">
            <v>274.40899999999999</v>
          </cell>
        </row>
        <row r="15">
          <cell r="B15" t="str">
            <v>Balance on current account</v>
          </cell>
          <cell r="H15">
            <v>-961.40322999999989</v>
          </cell>
          <cell r="I15">
            <v>-695.31470000000002</v>
          </cell>
          <cell r="J15">
            <v>-638.79459999999995</v>
          </cell>
          <cell r="K15">
            <v>-644.77726000000018</v>
          </cell>
          <cell r="L15">
            <v>-490.74724451895543</v>
          </cell>
          <cell r="M15">
            <v>-661.03351306000013</v>
          </cell>
          <cell r="N15">
            <v>-431.46860262763175</v>
          </cell>
          <cell r="O15">
            <v>-707.89881517200001</v>
          </cell>
          <cell r="P15">
            <v>-419.77925812832569</v>
          </cell>
          <cell r="Q15">
            <v>-741.39579076756343</v>
          </cell>
        </row>
        <row r="16">
          <cell r="B16" t="str">
            <v>Official capital (net)</v>
          </cell>
          <cell r="H16">
            <v>-436.92999999999995</v>
          </cell>
          <cell r="I16">
            <v>-139.48000000000002</v>
          </cell>
          <cell r="J16">
            <v>11.299999999999955</v>
          </cell>
          <cell r="K16">
            <v>163</v>
          </cell>
          <cell r="L16">
            <v>324.94189999999998</v>
          </cell>
          <cell r="M16">
            <v>300.10000000000002</v>
          </cell>
          <cell r="N16">
            <v>170.30799999999999</v>
          </cell>
          <cell r="O16">
            <v>370.75200000000007</v>
          </cell>
          <cell r="P16">
            <v>182.93199999999999</v>
          </cell>
          <cell r="Q16">
            <v>328.78800000000001</v>
          </cell>
        </row>
        <row r="17">
          <cell r="B17" t="str">
            <v>Private capital, including errors and omissions</v>
          </cell>
          <cell r="H17">
            <v>151.43322999999975</v>
          </cell>
          <cell r="I17">
            <v>159.79470000000049</v>
          </cell>
          <cell r="J17">
            <v>94.394599999999173</v>
          </cell>
          <cell r="K17">
            <v>359.0722600000002</v>
          </cell>
          <cell r="L17">
            <v>167.51111875611099</v>
          </cell>
          <cell r="M17">
            <v>205.1335130600001</v>
          </cell>
          <cell r="N17">
            <v>224.01135443286199</v>
          </cell>
          <cell r="O17">
            <v>235.71317309594019</v>
          </cell>
          <cell r="P17">
            <v>214.28803239381699</v>
          </cell>
          <cell r="Q17">
            <v>236.13196383967789</v>
          </cell>
        </row>
        <row r="18">
          <cell r="B18" t="str">
            <v>Overall balance</v>
          </cell>
          <cell r="H18">
            <v>-1246.9000000000001</v>
          </cell>
          <cell r="I18">
            <v>-674.99999999999955</v>
          </cell>
          <cell r="J18">
            <v>-533.10000000000082</v>
          </cell>
          <cell r="K18">
            <v>-122.70499999999998</v>
          </cell>
          <cell r="L18">
            <v>1.7057742371557651</v>
          </cell>
          <cell r="M18">
            <v>-155.80000000000001</v>
          </cell>
          <cell r="N18">
            <v>-37.14924819476937</v>
          </cell>
          <cell r="O18">
            <v>-101.43364207605975</v>
          </cell>
          <cell r="P18">
            <v>-22.559225734508402</v>
          </cell>
          <cell r="Q18">
            <v>-176.47582692788558</v>
          </cell>
        </row>
        <row r="19">
          <cell r="B19" t="str">
            <v>Change in arrears</v>
          </cell>
          <cell r="H19">
            <v>1272.8000000000002</v>
          </cell>
          <cell r="I19">
            <v>-1109.2000000000003</v>
          </cell>
          <cell r="J19">
            <v>-3201.5</v>
          </cell>
          <cell r="K19">
            <v>-176.69499999999999</v>
          </cell>
          <cell r="L19">
            <v>-1570</v>
          </cell>
          <cell r="M19">
            <v>9.6000000000000227</v>
          </cell>
          <cell r="N19">
            <v>0</v>
          </cell>
          <cell r="O19">
            <v>-1980.7</v>
          </cell>
          <cell r="P19">
            <v>0</v>
          </cell>
          <cell r="Q19">
            <v>0</v>
          </cell>
        </row>
        <row r="20">
          <cell r="B20" t="str">
            <v>Change in reserves (increase -)</v>
          </cell>
          <cell r="H20">
            <v>-69</v>
          </cell>
          <cell r="I20">
            <v>62.6</v>
          </cell>
          <cell r="J20">
            <v>2</v>
          </cell>
          <cell r="K20">
            <v>-58</v>
          </cell>
          <cell r="L20">
            <v>-103</v>
          </cell>
          <cell r="M20">
            <v>10</v>
          </cell>
          <cell r="N20">
            <v>-60</v>
          </cell>
          <cell r="O20">
            <v>-120</v>
          </cell>
          <cell r="P20">
            <v>-60</v>
          </cell>
          <cell r="Q20">
            <v>-59.6</v>
          </cell>
        </row>
        <row r="21">
          <cell r="B21" t="str">
            <v>Exceptional financing</v>
          </cell>
          <cell r="H21">
            <v>43.100000000000009</v>
          </cell>
          <cell r="I21">
            <v>1721.6</v>
          </cell>
          <cell r="J21">
            <v>3732.6000000000008</v>
          </cell>
          <cell r="K21">
            <v>357.4</v>
          </cell>
          <cell r="L21">
            <v>0</v>
          </cell>
          <cell r="M21">
            <v>136.19999999999999</v>
          </cell>
          <cell r="N21">
            <v>0</v>
          </cell>
          <cell r="O21">
            <v>98.1</v>
          </cell>
          <cell r="P21">
            <v>0</v>
          </cell>
          <cell r="Q21">
            <v>104.8</v>
          </cell>
        </row>
        <row r="24">
          <cell r="H24" t="str">
            <v>Annual percentage change</v>
          </cell>
        </row>
        <row r="26">
          <cell r="B26" t="str">
            <v>Merchandise exports</v>
          </cell>
          <cell r="D26" t="str">
            <v>...</v>
          </cell>
          <cell r="E26">
            <v>-17.604355716878406</v>
          </cell>
          <cell r="F26">
            <v>-18.09838472834069</v>
          </cell>
          <cell r="G26">
            <v>19.654773644105795</v>
          </cell>
          <cell r="H26">
            <v>31.560428215342373</v>
          </cell>
          <cell r="I26">
            <v>49.881791103253569</v>
          </cell>
          <cell r="J26">
            <v>27.265218082647856</v>
          </cell>
          <cell r="K26">
            <v>5.0246198940924858</v>
          </cell>
          <cell r="L26">
            <v>16.780305969181608</v>
          </cell>
          <cell r="M26">
            <v>-12.340343672288689</v>
          </cell>
          <cell r="N26">
            <v>9</v>
          </cell>
          <cell r="O26">
            <v>-2.5411234254947623</v>
          </cell>
          <cell r="P26">
            <v>8</v>
          </cell>
          <cell r="Q26">
            <v>15.912877609166841</v>
          </cell>
        </row>
        <row r="27">
          <cell r="B27" t="str">
            <v xml:space="preserve">     Export Volume</v>
          </cell>
          <cell r="E27">
            <v>-16.152055876448358</v>
          </cell>
          <cell r="F27">
            <v>-5.9913089463651819</v>
          </cell>
          <cell r="G27">
            <v>9.711450231423191</v>
          </cell>
          <cell r="H27">
            <v>5.2007781101909956</v>
          </cell>
          <cell r="I27">
            <v>27.716196417521299</v>
          </cell>
          <cell r="J27">
            <v>34.235839393380218</v>
          </cell>
          <cell r="K27">
            <v>4.3165484356023853</v>
          </cell>
          <cell r="L27">
            <v>17.312107193222847</v>
          </cell>
          <cell r="M27">
            <v>-8.2683755791887812</v>
          </cell>
          <cell r="N27">
            <v>13</v>
          </cell>
          <cell r="O27">
            <v>0.71613558142145095</v>
          </cell>
          <cell r="P27">
            <v>6.8</v>
          </cell>
          <cell r="Q27">
            <v>13.220230217143358</v>
          </cell>
        </row>
        <row r="28">
          <cell r="B28" t="str">
            <v>Merchandise imports</v>
          </cell>
          <cell r="D28" t="str">
            <v>...</v>
          </cell>
          <cell r="E28">
            <v>17.853366231935162</v>
          </cell>
          <cell r="F28">
            <v>15.283385673695204</v>
          </cell>
          <cell r="G28">
            <v>-13.127513296147352</v>
          </cell>
          <cell r="H28">
            <v>17.022547409287746</v>
          </cell>
          <cell r="I28">
            <v>14.469822636212815</v>
          </cell>
          <cell r="J28">
            <v>17.010366737264505</v>
          </cell>
          <cell r="K28">
            <v>17.580057159188357</v>
          </cell>
          <cell r="L28">
            <v>9.8780526802889401</v>
          </cell>
          <cell r="M28">
            <v>1.5982959881006842</v>
          </cell>
          <cell r="N28">
            <v>4.5999999999999996</v>
          </cell>
          <cell r="O28">
            <v>8.3600245765208747</v>
          </cell>
          <cell r="P28">
            <v>6.8</v>
          </cell>
          <cell r="Q28">
            <v>9.2877822842969628</v>
          </cell>
        </row>
        <row r="29">
          <cell r="B29" t="str">
            <v xml:space="preserve">     Import Volume</v>
          </cell>
          <cell r="E29">
            <v>21.243830299192766</v>
          </cell>
          <cell r="F29">
            <v>14.050671799974147</v>
          </cell>
          <cell r="G29">
            <v>-10.8495677555276</v>
          </cell>
          <cell r="H29">
            <v>16.028645524140739</v>
          </cell>
          <cell r="I29">
            <v>6.3413046655184768</v>
          </cell>
          <cell r="J29">
            <v>14.804928359416692</v>
          </cell>
          <cell r="K29">
            <v>24.743421217138749</v>
          </cell>
          <cell r="L29">
            <v>8.3609986985098139</v>
          </cell>
          <cell r="M29">
            <v>9.9660959514621172</v>
          </cell>
          <cell r="N29">
            <v>3.1</v>
          </cell>
          <cell r="O29">
            <v>6.6785695142571155</v>
          </cell>
          <cell r="P29">
            <v>5.2</v>
          </cell>
          <cell r="Q29">
            <v>7.3169300114259483</v>
          </cell>
        </row>
        <row r="30">
          <cell r="B30" t="str">
            <v>Terms of trade (deterioration -)</v>
          </cell>
          <cell r="D30" t="str">
            <v>...</v>
          </cell>
          <cell r="E30">
            <v>1.0835490999616892</v>
          </cell>
          <cell r="F30">
            <v>-12.687465842439416</v>
          </cell>
          <cell r="G30">
            <v>11.749476610976984</v>
          </cell>
          <cell r="H30">
            <v>24.046804489664385</v>
          </cell>
          <cell r="I30">
            <v>9.4115734540051399</v>
          </cell>
          <cell r="J30">
            <v>-6.8504550292327053</v>
          </cell>
          <cell r="K30">
            <v>6.8124540763298214</v>
          </cell>
          <cell r="L30">
            <v>-1.8277334196850292</v>
          </cell>
          <cell r="M30">
            <v>3.0754015207766328</v>
          </cell>
          <cell r="N30">
            <v>-5</v>
          </cell>
          <cell r="O30">
            <v>-4.7356440479295436</v>
          </cell>
          <cell r="P30">
            <v>-0.4</v>
          </cell>
          <cell r="Q30">
            <v>0.53199043274747559</v>
          </cell>
        </row>
        <row r="31">
          <cell r="B31" t="str">
            <v>Nominal effective exchange rate</v>
          </cell>
        </row>
        <row r="32">
          <cell r="B32" t="str">
            <v xml:space="preserve">     End of Period (depreciation -)</v>
          </cell>
          <cell r="D32" t="str">
            <v>...</v>
          </cell>
          <cell r="E32">
            <v>-95.600000000000009</v>
          </cell>
          <cell r="F32">
            <v>17.200000000000003</v>
          </cell>
          <cell r="G32">
            <v>-2.8000000000000003</v>
          </cell>
          <cell r="H32">
            <v>-4.7</v>
          </cell>
          <cell r="I32">
            <v>-10.6</v>
          </cell>
          <cell r="J32">
            <v>-7.4</v>
          </cell>
          <cell r="K32">
            <v>-2.2999999999999998</v>
          </cell>
          <cell r="L32" t="str">
            <v>...</v>
          </cell>
          <cell r="M32" t="str">
            <v>...</v>
          </cell>
          <cell r="N32" t="str">
            <v>...</v>
          </cell>
          <cell r="O32" t="str">
            <v>...</v>
          </cell>
          <cell r="P32" t="str">
            <v>...</v>
          </cell>
          <cell r="Q32" t="str">
            <v>...</v>
          </cell>
        </row>
        <row r="33">
          <cell r="B33" t="str">
            <v>Real effective exchange rate</v>
          </cell>
        </row>
        <row r="34">
          <cell r="B34" t="str">
            <v xml:space="preserve">     End of Period (depreciation -)</v>
          </cell>
          <cell r="D34" t="str">
            <v>...</v>
          </cell>
          <cell r="E34">
            <v>-62.2</v>
          </cell>
          <cell r="F34">
            <v>0.3</v>
          </cell>
          <cell r="G34">
            <v>-6.8000000000000007</v>
          </cell>
          <cell r="H34">
            <v>-7.8</v>
          </cell>
          <cell r="I34">
            <v>-5.7</v>
          </cell>
          <cell r="J34">
            <v>-0.3</v>
          </cell>
          <cell r="K34">
            <v>0.1</v>
          </cell>
          <cell r="L34" t="str">
            <v>...</v>
          </cell>
          <cell r="M34" t="str">
            <v>...</v>
          </cell>
          <cell r="N34" t="str">
            <v>...</v>
          </cell>
          <cell r="O34" t="str">
            <v>...</v>
          </cell>
          <cell r="P34" t="str">
            <v>...</v>
          </cell>
          <cell r="Q34" t="str">
            <v>...</v>
          </cell>
        </row>
        <row r="37">
          <cell r="H37" t="str">
            <v>In percent of XG&amp;S</v>
          </cell>
        </row>
        <row r="39">
          <cell r="B39" t="str">
            <v>Debt service payments, before debt relief</v>
          </cell>
          <cell r="D39">
            <v>174.00102459016392</v>
          </cell>
          <cell r="E39">
            <v>321.61621930325526</v>
          </cell>
          <cell r="F39">
            <v>401.81053992887172</v>
          </cell>
          <cell r="G39">
            <v>269.76050409225883</v>
          </cell>
          <cell r="H39">
            <v>344.27936760810627</v>
          </cell>
          <cell r="I39">
            <v>141.27341105456912</v>
          </cell>
          <cell r="J39">
            <v>92.845894659272034</v>
          </cell>
          <cell r="K39">
            <v>51.36488911589192</v>
          </cell>
          <cell r="L39">
            <v>30.066547493901677</v>
          </cell>
          <cell r="M39">
            <v>45.595682292734566</v>
          </cell>
          <cell r="N39">
            <v>28.3</v>
          </cell>
          <cell r="O39">
            <v>43.514537878600812</v>
          </cell>
          <cell r="P39">
            <v>25.6</v>
          </cell>
          <cell r="Q39">
            <v>37.176218820298729</v>
          </cell>
        </row>
        <row r="40">
          <cell r="B40" t="str">
            <v xml:space="preserve"> Interest obligations, before debt relief</v>
          </cell>
          <cell r="G40">
            <v>114.14329638082637</v>
          </cell>
          <cell r="H40">
            <v>118.91393268349941</v>
          </cell>
          <cell r="I40">
            <v>52.237217215983044</v>
          </cell>
          <cell r="J40">
            <v>35.80437224942952</v>
          </cell>
          <cell r="K40">
            <v>24.383905340964823</v>
          </cell>
          <cell r="L40">
            <v>14.197005691238489</v>
          </cell>
          <cell r="M40">
            <v>22.872303338462117</v>
          </cell>
          <cell r="N40">
            <v>13.8</v>
          </cell>
          <cell r="O40">
            <v>22.060632979167952</v>
          </cell>
          <cell r="P40">
            <v>12.5</v>
          </cell>
          <cell r="Q40">
            <v>19.155603533846318</v>
          </cell>
        </row>
        <row r="43">
          <cell r="H43" t="str">
            <v>In millions of dollars</v>
          </cell>
        </row>
        <row r="45">
          <cell r="B45" t="str">
            <v>Adjusted Gross International Reserves (in months of imports)</v>
          </cell>
          <cell r="G45">
            <v>1.2218739115290842</v>
          </cell>
          <cell r="H45">
            <v>1.7776754950603673</v>
          </cell>
          <cell r="I45">
            <v>1.5444627957816868</v>
          </cell>
          <cell r="J45">
            <v>1.3691842203390263</v>
          </cell>
          <cell r="K45">
            <v>0.16249586109285008</v>
          </cell>
          <cell r="L45">
            <v>1.8</v>
          </cell>
          <cell r="M45">
            <v>0.69067603334469008</v>
          </cell>
          <cell r="N45">
            <v>2.4</v>
          </cell>
          <cell r="O45">
            <v>2.4566415749591144</v>
          </cell>
          <cell r="P45">
            <v>3</v>
          </cell>
          <cell r="Q45">
            <v>3.4536214527464</v>
          </cell>
        </row>
        <row r="46">
          <cell r="B46" t="str">
            <v>External Public debt</v>
          </cell>
          <cell r="H46">
            <v>11695</v>
          </cell>
          <cell r="I46">
            <v>10344</v>
          </cell>
          <cell r="J46">
            <v>6094</v>
          </cell>
          <cell r="K46">
            <v>6001</v>
          </cell>
          <cell r="L46">
            <v>6104</v>
          </cell>
          <cell r="M46" t="str">
            <v>...</v>
          </cell>
          <cell r="N46">
            <v>6175</v>
          </cell>
          <cell r="O46" t="str">
            <v>...</v>
          </cell>
          <cell r="P46">
            <v>6242</v>
          </cell>
          <cell r="Q46" t="str">
            <v>...</v>
          </cell>
        </row>
        <row r="47">
          <cell r="B47" t="str">
            <v>Stock of external arrears</v>
          </cell>
        </row>
        <row r="49">
          <cell r="H49" t="str">
            <v>In percent of GDP</v>
          </cell>
        </row>
        <row r="51">
          <cell r="B51" t="str">
            <v>Exports of goods and nonfactor services</v>
          </cell>
          <cell r="D51">
            <v>24.961636828644501</v>
          </cell>
          <cell r="E51">
            <v>20.109655728886494</v>
          </cell>
          <cell r="F51">
            <v>16.754783211631381</v>
          </cell>
          <cell r="G51">
            <v>19.963965440578399</v>
          </cell>
          <cell r="H51">
            <v>24.710795353748679</v>
          </cell>
          <cell r="I51">
            <v>34.127107566505224</v>
          </cell>
          <cell r="J51">
            <v>40.953796402574753</v>
          </cell>
          <cell r="K51">
            <v>42.924458125753837</v>
          </cell>
          <cell r="L51">
            <v>51.634591372990869</v>
          </cell>
          <cell r="M51">
            <v>38.092635285206441</v>
          </cell>
          <cell r="N51">
            <v>53.593882134739843</v>
          </cell>
          <cell r="O51">
            <v>35.795956717795534</v>
          </cell>
          <cell r="P51">
            <v>54.663572712649056</v>
          </cell>
          <cell r="Q51">
            <v>38.097019524890911</v>
          </cell>
        </row>
        <row r="52">
          <cell r="B52" t="str">
            <v>Imports of goods and nonfactor services</v>
          </cell>
          <cell r="D52">
            <v>-46.361892583120209</v>
          </cell>
          <cell r="E52">
            <v>-48.38491124260355</v>
          </cell>
          <cell r="F52">
            <v>-49.852657580550805</v>
          </cell>
          <cell r="G52">
            <v>-47.638102123813823</v>
          </cell>
          <cell r="H52">
            <v>-51.991424384696614</v>
          </cell>
          <cell r="I52">
            <v>-59.093177511054954</v>
          </cell>
          <cell r="J52">
            <v>-65.857691150815143</v>
          </cell>
          <cell r="K52">
            <v>-72.914902601080286</v>
          </cell>
          <cell r="L52">
            <v>-76.934801879429926</v>
          </cell>
          <cell r="M52">
            <v>-71.399000647917802</v>
          </cell>
          <cell r="N52">
            <v>-76.051341395866459</v>
          </cell>
          <cell r="O52">
            <v>-70.897202859022769</v>
          </cell>
          <cell r="P52">
            <v>-76.754701041561034</v>
          </cell>
          <cell r="Q52">
            <v>-72.23615772305007</v>
          </cell>
        </row>
        <row r="53">
          <cell r="B53" t="str">
            <v>Current account of the balance of payments</v>
          </cell>
          <cell r="D53">
            <v>-35.562659846547334</v>
          </cell>
          <cell r="E53">
            <v>-48.425107584722966</v>
          </cell>
          <cell r="F53">
            <v>-59.001971788260278</v>
          </cell>
          <cell r="G53">
            <v>-48.503707401717136</v>
          </cell>
          <cell r="H53">
            <v>-52.478512757696357</v>
          </cell>
          <cell r="I53">
            <v>-36.847237909735384</v>
          </cell>
          <cell r="J53">
            <v>-32.43353440413884</v>
          </cell>
          <cell r="K53">
            <v>-31.953144407152976</v>
          </cell>
          <cell r="L53">
            <v>-23.236519131830406</v>
          </cell>
          <cell r="M53">
            <v>-31.249931046357471</v>
          </cell>
          <cell r="N53">
            <v>-19.347269023092569</v>
          </cell>
          <cell r="O53">
            <v>-30.748876360060851</v>
          </cell>
          <cell r="P53">
            <v>-17.772570680051196</v>
          </cell>
          <cell r="Q53">
            <v>-30.243121606860225</v>
          </cell>
        </row>
        <row r="54">
          <cell r="B54" t="str">
            <v>External public debt (end of year)</v>
          </cell>
          <cell r="H54">
            <v>638.3754366014133</v>
          </cell>
          <cell r="I54">
            <v>548.16592966940402</v>
          </cell>
          <cell r="J54">
            <v>309.41081633880765</v>
          </cell>
          <cell r="K54">
            <v>297.39079133672448</v>
          </cell>
          <cell r="L54">
            <v>278.7</v>
          </cell>
          <cell r="M54" t="str">
            <v>...</v>
          </cell>
          <cell r="N54">
            <v>273.5</v>
          </cell>
          <cell r="O54" t="str">
            <v>...</v>
          </cell>
          <cell r="P54">
            <v>261.2</v>
          </cell>
          <cell r="Q54" t="str">
            <v>...</v>
          </cell>
        </row>
        <row r="55">
          <cell r="B55" t="str">
            <v>Debt service payments (accrued)</v>
          </cell>
          <cell r="H55">
            <v>85.07416997481927</v>
          </cell>
          <cell r="I55">
            <v>48.212528953463888</v>
          </cell>
          <cell r="J55">
            <v>38.023918666907299</v>
          </cell>
          <cell r="K55">
            <v>22.048100319890921</v>
          </cell>
          <cell r="L55" t="str">
            <v>...</v>
          </cell>
          <cell r="M55">
            <v>17.368596961572834</v>
          </cell>
          <cell r="N55" t="str">
            <v>...</v>
          </cell>
          <cell r="O55">
            <v>15.57644514497269</v>
          </cell>
          <cell r="P55" t="str">
            <v>...</v>
          </cell>
          <cell r="Q55">
            <v>14.163031342585377</v>
          </cell>
        </row>
        <row r="56">
          <cell r="B56" t="str">
            <v xml:space="preserve">  Of which: interest payments</v>
          </cell>
          <cell r="D56">
            <v>14.916879795396421</v>
          </cell>
          <cell r="E56">
            <v>21.418908015061859</v>
          </cell>
          <cell r="F56">
            <v>26.527052501570925</v>
          </cell>
          <cell r="G56">
            <v>22.787528242205152</v>
          </cell>
          <cell r="H56">
            <v>29.384578552514007</v>
          </cell>
          <cell r="I56">
            <v>17.827051309047519</v>
          </cell>
          <cell r="J56">
            <v>14.663249714251339</v>
          </cell>
          <cell r="K56">
            <v>10.466659237505899</v>
          </cell>
          <cell r="L56" t="str">
            <v>...</v>
          </cell>
          <cell r="M56">
            <v>8.7126630920464709</v>
          </cell>
          <cell r="N56" t="str">
            <v>...</v>
          </cell>
          <cell r="O56">
            <v>7.8968146328946887</v>
          </cell>
          <cell r="P56" t="str">
            <v>...</v>
          </cell>
          <cell r="Q56">
            <v>7.297714018400125</v>
          </cell>
        </row>
        <row r="58">
          <cell r="B58" t="str">
            <v>Memorandum item:</v>
          </cell>
        </row>
        <row r="59">
          <cell r="B59" t="str">
            <v xml:space="preserve">    Current account, excluding interest not actual paid (in % of GDP)</v>
          </cell>
          <cell r="D59">
            <v>-21.413043478260889</v>
          </cell>
          <cell r="E59">
            <v>-28.298224852071009</v>
          </cell>
          <cell r="F59">
            <v>-35.714285714285708</v>
          </cell>
          <cell r="G59">
            <v>-31.518149335743338</v>
          </cell>
          <cell r="H59">
            <v>-29.121941127122081</v>
          </cell>
          <cell r="I59">
            <v>-25.181097729353546</v>
          </cell>
          <cell r="J59">
            <v>-22.192615195813026</v>
          </cell>
          <cell r="K59">
            <v>-27.358974550317271</v>
          </cell>
          <cell r="L59" t="str">
            <v>...</v>
          </cell>
          <cell r="M59">
            <v>-26.862871171469177</v>
          </cell>
          <cell r="N59" t="str">
            <v>...</v>
          </cell>
          <cell r="O59">
            <v>-25.98385674934277</v>
          </cell>
          <cell r="P59" t="str">
            <v>...</v>
          </cell>
          <cell r="Q59">
            <v>-25.739669244471326</v>
          </cell>
        </row>
        <row r="60">
          <cell r="B60" t="str">
            <v xml:space="preserve">    </v>
          </cell>
        </row>
        <row r="73">
          <cell r="D73" t="str">
            <v>(In percent of GDP)</v>
          </cell>
        </row>
        <row r="74">
          <cell r="B74" t="str">
            <v>In percent of GDP</v>
          </cell>
        </row>
        <row r="75">
          <cell r="B75" t="str">
            <v>External Savings</v>
          </cell>
          <cell r="D75">
            <v>-20.645780051150911</v>
          </cell>
          <cell r="E75">
            <v>-28.815034965034965</v>
          </cell>
          <cell r="F75">
            <v>-36.039305757188359</v>
          </cell>
          <cell r="G75">
            <v>-30.976115896972438</v>
          </cell>
          <cell r="H75">
            <v>-29.5</v>
          </cell>
          <cell r="I75">
            <v>-22.3</v>
          </cell>
          <cell r="J75">
            <v>-24</v>
          </cell>
          <cell r="K75">
            <v>-27.358974550317271</v>
          </cell>
          <cell r="M75">
            <v>-26.862871171469177</v>
          </cell>
          <cell r="O75">
            <v>-25.98385674934277</v>
          </cell>
          <cell r="Q75">
            <v>-25.739669244471326</v>
          </cell>
        </row>
        <row r="77">
          <cell r="B77" t="str">
            <v>External current account deficit (-)</v>
          </cell>
        </row>
        <row r="78">
          <cell r="B78" t="str">
            <v xml:space="preserve">   excluding interest obligations</v>
          </cell>
          <cell r="D78">
            <v>-20.645780051150911</v>
          </cell>
          <cell r="E78">
            <v>-27.00619956966111</v>
          </cell>
          <cell r="F78">
            <v>-32.474919286689342</v>
          </cell>
          <cell r="G78">
            <v>-25.716179159511981</v>
          </cell>
          <cell r="H78">
            <v>-23.093934205182354</v>
          </cell>
          <cell r="I78">
            <v>-19.020186600687865</v>
          </cell>
          <cell r="J78">
            <v>-17.770284689887504</v>
          </cell>
          <cell r="K78">
            <v>-21.486485169647075</v>
          </cell>
          <cell r="M78">
            <v>-22.537267954310998</v>
          </cell>
          <cell r="O78">
            <v>-22.852061727166163</v>
          </cell>
          <cell r="Q78">
            <v>-22.9454075884601</v>
          </cell>
        </row>
        <row r="79">
          <cell r="B79" t="str">
            <v>External current account deficit (-)</v>
          </cell>
        </row>
        <row r="80">
          <cell r="B80" t="str">
            <v xml:space="preserve">   including interest paid</v>
          </cell>
          <cell r="D80">
            <v>-21.413043478260889</v>
          </cell>
          <cell r="E80">
            <v>-28.298224852071009</v>
          </cell>
          <cell r="F80">
            <v>-35.714285714285708</v>
          </cell>
          <cell r="G80">
            <v>-31.518149335743338</v>
          </cell>
          <cell r="H80">
            <v>-29.508313017261635</v>
          </cell>
          <cell r="I80">
            <v>-25.181097729353546</v>
          </cell>
          <cell r="J80">
            <v>-22.192615195813026</v>
          </cell>
          <cell r="K80">
            <v>-27.358974550317271</v>
          </cell>
          <cell r="M80">
            <v>-26.862871171469177</v>
          </cell>
          <cell r="O80">
            <v>-25.98385674934277</v>
          </cell>
          <cell r="Q80">
            <v>-25.739669244471326</v>
          </cell>
        </row>
        <row r="81">
          <cell r="B81" t="str">
            <v>Trade Balance (deficit -)</v>
          </cell>
          <cell r="D81">
            <v>-15.14066496163683</v>
          </cell>
          <cell r="E81">
            <v>-22.756871974179667</v>
          </cell>
          <cell r="F81">
            <v>-29.674329917011544</v>
          </cell>
          <cell r="G81">
            <v>-22.275926109353822</v>
          </cell>
          <cell r="H81">
            <v>-23.608138932661845</v>
          </cell>
          <cell r="I81">
            <v>-18.822306851952121</v>
          </cell>
          <cell r="J81">
            <v>-19.283320844612884</v>
          </cell>
          <cell r="K81">
            <v>-26.298457480727887</v>
          </cell>
          <cell r="M81">
            <v>-30.124231060661309</v>
          </cell>
          <cell r="O81">
            <v>-32.913185155016308</v>
          </cell>
          <cell r="Q81">
            <v>-32.155619283940887</v>
          </cell>
        </row>
        <row r="82">
          <cell r="B82" t="str">
            <v>Outstanding external debt (end of year)</v>
          </cell>
          <cell r="D82">
            <v>685.10230179028133</v>
          </cell>
          <cell r="E82">
            <v>592.20696611081212</v>
          </cell>
          <cell r="F82">
            <v>582.99386795519047</v>
          </cell>
          <cell r="G82">
            <v>607.70244916403067</v>
          </cell>
          <cell r="H82">
            <v>638.3754366014133</v>
          </cell>
          <cell r="I82">
            <v>548.16592966940402</v>
          </cell>
          <cell r="J82">
            <v>309.98962882752812</v>
          </cell>
          <cell r="K82">
            <v>291.7188610202266</v>
          </cell>
          <cell r="M82">
            <v>288.53942729359613</v>
          </cell>
          <cell r="O82">
            <v>268.21115594461719</v>
          </cell>
          <cell r="Q82">
            <v>254.63885847588594</v>
          </cell>
        </row>
        <row r="84">
          <cell r="D84" t="str">
            <v>(In percent of exports of goods and nonfactor services)</v>
          </cell>
        </row>
        <row r="104">
          <cell r="D104" t="str">
            <v>(In millions of U.S. dollars)</v>
          </cell>
        </row>
        <row r="106">
          <cell r="B106" t="str">
            <v>External current account deficit (-)</v>
          </cell>
          <cell r="D106">
            <v>-556.20000000000027</v>
          </cell>
          <cell r="E106">
            <v>-843.30000000000007</v>
          </cell>
          <cell r="F106">
            <v>-1089.2</v>
          </cell>
          <cell r="G106">
            <v>-876.95020000000011</v>
          </cell>
          <cell r="H106">
            <v>-961.40322999999989</v>
          </cell>
          <cell r="I106">
            <v>-695.31470000000002</v>
          </cell>
          <cell r="J106">
            <v>-638.79459999999995</v>
          </cell>
          <cell r="K106">
            <v>-644.77726000000018</v>
          </cell>
          <cell r="M106">
            <v>-661.03351306000013</v>
          </cell>
          <cell r="O106">
            <v>-707.89881517200001</v>
          </cell>
          <cell r="Q106">
            <v>-741.39579076756343</v>
          </cell>
        </row>
        <row r="107">
          <cell r="B107" t="str">
            <v>External current account deficit (-)</v>
          </cell>
        </row>
        <row r="108">
          <cell r="B108" t="str">
            <v xml:space="preserve">   excluding interest obligations</v>
          </cell>
          <cell r="D108">
            <v>-322.90000000000026</v>
          </cell>
          <cell r="E108">
            <v>-470.30000000000007</v>
          </cell>
          <cell r="F108">
            <v>-599.5</v>
          </cell>
          <cell r="G108">
            <v>-464.95020000000011</v>
          </cell>
          <cell r="H108">
            <v>-423.07949999999994</v>
          </cell>
          <cell r="I108">
            <v>-358.91470000000004</v>
          </cell>
          <cell r="J108">
            <v>-349.99459999999993</v>
          </cell>
          <cell r="K108">
            <v>-433.57226000000014</v>
          </cell>
          <cell r="M108">
            <v>-476.73351306000012</v>
          </cell>
          <cell r="O108">
            <v>-526.09881517200006</v>
          </cell>
          <cell r="Q108">
            <v>-562.49579076756345</v>
          </cell>
        </row>
        <row r="109">
          <cell r="B109" t="str">
            <v>External current account deficit (-)</v>
          </cell>
        </row>
        <row r="110">
          <cell r="B110" t="str">
            <v xml:space="preserve">   including interest paid</v>
          </cell>
          <cell r="D110">
            <v>-334.90000000000026</v>
          </cell>
          <cell r="E110">
            <v>-492.80000000000007</v>
          </cell>
          <cell r="F110">
            <v>-659.3</v>
          </cell>
          <cell r="G110">
            <v>-569.85020000000009</v>
          </cell>
          <cell r="H110">
            <v>-533.51222799999994</v>
          </cell>
          <cell r="I110">
            <v>-475.17231702000004</v>
          </cell>
          <cell r="J110">
            <v>-437.0945999999999</v>
          </cell>
          <cell r="K110">
            <v>-552.07226000000014</v>
          </cell>
          <cell r="M110">
            <v>-568.23351306000018</v>
          </cell>
          <cell r="O110">
            <v>-598.19881517200008</v>
          </cell>
          <cell r="Q110">
            <v>-630.99579076756345</v>
          </cell>
        </row>
        <row r="111">
          <cell r="B111" t="str">
            <v xml:space="preserve">        in millions of cordobas</v>
          </cell>
          <cell r="D111">
            <v>-334.90000000000026</v>
          </cell>
          <cell r="E111">
            <v>-2104.2559999999999</v>
          </cell>
          <cell r="F111">
            <v>-3296.5</v>
          </cell>
          <cell r="G111">
            <v>-3487.4832240000005</v>
          </cell>
          <cell r="H111">
            <v>-3585.2021721599995</v>
          </cell>
          <cell r="I111">
            <v>-3587.550993501</v>
          </cell>
          <cell r="J111">
            <v>-3689.0784239999989</v>
          </cell>
          <cell r="K111">
            <v>-5217.0828570000012</v>
          </cell>
          <cell r="M111">
            <v>-6011.9105681748015</v>
          </cell>
          <cell r="O111">
            <v>-7088.6559597882006</v>
          </cell>
          <cell r="Q111">
            <v>-8253.4249432397301</v>
          </cell>
        </row>
        <row r="112">
          <cell r="B112" t="str">
            <v>memo:</v>
          </cell>
        </row>
        <row r="113">
          <cell r="B113" t="str">
            <v xml:space="preserve">      Investment</v>
          </cell>
          <cell r="I113">
            <v>3442</v>
          </cell>
          <cell r="J113">
            <v>4404</v>
          </cell>
          <cell r="K113">
            <v>6642</v>
          </cell>
          <cell r="M113">
            <v>8141</v>
          </cell>
          <cell r="O113">
            <v>9759</v>
          </cell>
        </row>
        <row r="114">
          <cell r="B114" t="str">
            <v xml:space="preserve">      Public savings</v>
          </cell>
          <cell r="I114">
            <v>558</v>
          </cell>
          <cell r="J114">
            <v>483</v>
          </cell>
          <cell r="K114">
            <v>705</v>
          </cell>
        </row>
        <row r="115">
          <cell r="B115" t="str">
            <v xml:space="preserve">      Private savings</v>
          </cell>
          <cell r="I115">
            <v>-703.55099350099999</v>
          </cell>
          <cell r="J115">
            <v>231.9215760000011</v>
          </cell>
          <cell r="K115">
            <v>719.91714299999876</v>
          </cell>
        </row>
        <row r="116">
          <cell r="B116" t="str">
            <v xml:space="preserve">           (% of GDP)</v>
          </cell>
          <cell r="I116">
            <v>-4.9382395837790405</v>
          </cell>
          <cell r="J116">
            <v>1.3951848402815441</v>
          </cell>
          <cell r="K116">
            <v>3.7753271959725145</v>
          </cell>
        </row>
        <row r="118">
          <cell r="B118" t="str">
            <v>Overall balance of payments (deficit -)</v>
          </cell>
          <cell r="D118">
            <v>-791.09999999999991</v>
          </cell>
          <cell r="E118">
            <v>-826.19999999999982</v>
          </cell>
          <cell r="F118">
            <v>-1152.0999999999999</v>
          </cell>
          <cell r="G118">
            <v>-971.4</v>
          </cell>
          <cell r="H118">
            <v>-1246.9000000000001</v>
          </cell>
          <cell r="I118">
            <v>-674.99999999999955</v>
          </cell>
          <cell r="J118">
            <v>-533.10000000000082</v>
          </cell>
          <cell r="K118">
            <v>-122.70499999999998</v>
          </cell>
          <cell r="M118">
            <v>-155.80000000000001</v>
          </cell>
          <cell r="O118">
            <v>-101.43364207605975</v>
          </cell>
          <cell r="Q118">
            <v>-176.47582692788558</v>
          </cell>
        </row>
        <row r="119">
          <cell r="B119" t="str">
            <v xml:space="preserve">    Change in net international</v>
          </cell>
        </row>
        <row r="120">
          <cell r="B120" t="str">
            <v xml:space="preserve">    reserves (increase -)</v>
          </cell>
          <cell r="D120">
            <v>197.8</v>
          </cell>
          <cell r="E120">
            <v>-15.800000000000182</v>
          </cell>
          <cell r="F120">
            <v>5</v>
          </cell>
          <cell r="G120">
            <v>100</v>
          </cell>
          <cell r="H120">
            <v>-69</v>
          </cell>
          <cell r="I120">
            <v>62.6</v>
          </cell>
          <cell r="J120">
            <v>2</v>
          </cell>
          <cell r="K120">
            <v>-58</v>
          </cell>
          <cell r="M120">
            <v>10</v>
          </cell>
          <cell r="O120">
            <v>-120</v>
          </cell>
          <cell r="Q120">
            <v>-59.6</v>
          </cell>
        </row>
        <row r="122">
          <cell r="B122" t="str">
            <v xml:space="preserve">   Change in external arrears</v>
          </cell>
          <cell r="D122">
            <v>593.29999999999995</v>
          </cell>
          <cell r="E122">
            <v>-1183.5</v>
          </cell>
          <cell r="F122">
            <v>1081.0999999999999</v>
          </cell>
          <cell r="G122">
            <v>779.4</v>
          </cell>
          <cell r="H122">
            <v>1272.8000000000002</v>
          </cell>
          <cell r="J122" t="str">
            <v>...</v>
          </cell>
          <cell r="K122" t="str">
            <v>...</v>
          </cell>
          <cell r="M122" t="str">
            <v>...</v>
          </cell>
          <cell r="O122" t="str">
            <v>...</v>
          </cell>
          <cell r="Q122" t="str">
            <v>...</v>
          </cell>
        </row>
        <row r="124">
          <cell r="B124" t="str">
            <v xml:space="preserve">    Exceptional financing</v>
          </cell>
          <cell r="D124" t="str">
            <v>...</v>
          </cell>
          <cell r="E124">
            <v>2025.5</v>
          </cell>
          <cell r="F124">
            <v>66</v>
          </cell>
          <cell r="G124">
            <v>92</v>
          </cell>
          <cell r="H124">
            <v>43.100000000000009</v>
          </cell>
          <cell r="I124">
            <v>1721.6</v>
          </cell>
          <cell r="J124">
            <v>3732.6000000000008</v>
          </cell>
          <cell r="K124">
            <v>357.4</v>
          </cell>
          <cell r="M124" t="str">
            <v>...</v>
          </cell>
          <cell r="O124" t="str">
            <v>...</v>
          </cell>
          <cell r="Q124" t="str">
            <v>...</v>
          </cell>
        </row>
        <row r="125">
          <cell r="B125" t="str">
            <v>Gross reserves at end of year</v>
          </cell>
        </row>
        <row r="126">
          <cell r="B126" t="str">
            <v xml:space="preserve">    (in months of g&amp;nfs)</v>
          </cell>
          <cell r="D126">
            <v>1.234588332643773</v>
          </cell>
          <cell r="E126">
            <v>2.3925943508188934</v>
          </cell>
          <cell r="F126">
            <v>2.3353254373573833</v>
          </cell>
          <cell r="G126">
            <v>1.2218739115290842</v>
          </cell>
          <cell r="H126">
            <v>1.7587774564877909</v>
          </cell>
          <cell r="I126">
            <v>1.129943502824859</v>
          </cell>
          <cell r="J126">
            <v>0.96214632642047615</v>
          </cell>
          <cell r="K126">
            <v>1.3212465014663592</v>
          </cell>
          <cell r="M126">
            <v>1.3858968243172236</v>
          </cell>
          <cell r="O126">
            <v>2.9874617334066742</v>
          </cell>
          <cell r="Q126">
            <v>3.5301146709292177</v>
          </cell>
        </row>
        <row r="128">
          <cell r="B128" t="str">
            <v>Sources: Data provided by the Nicaraguan authorities; and staff estimates.</v>
          </cell>
        </row>
        <row r="133">
          <cell r="B133" t="str">
            <v>Table 10.  Nicaragua: External Inserts for the Basic Data Table</v>
          </cell>
        </row>
        <row r="135">
          <cell r="I135" t="str">
            <v>Projections</v>
          </cell>
        </row>
        <row r="136">
          <cell r="D136">
            <v>1990</v>
          </cell>
          <cell r="E136">
            <v>1991</v>
          </cell>
          <cell r="F136">
            <v>1992</v>
          </cell>
          <cell r="G136">
            <v>1993</v>
          </cell>
          <cell r="H136">
            <v>1994</v>
          </cell>
          <cell r="I136">
            <v>1995</v>
          </cell>
          <cell r="J136">
            <v>1996</v>
          </cell>
          <cell r="K136">
            <v>1997</v>
          </cell>
          <cell r="M136">
            <v>1998</v>
          </cell>
          <cell r="O136">
            <v>1999</v>
          </cell>
          <cell r="Q136">
            <v>2000</v>
          </cell>
        </row>
        <row r="141">
          <cell r="B141" t="str">
            <v>Ratios to GDP</v>
          </cell>
        </row>
        <row r="143">
          <cell r="B143" t="str">
            <v>Exports of goods and nonfactor services</v>
          </cell>
          <cell r="D143">
            <v>24.961636828644501</v>
          </cell>
          <cell r="E143">
            <v>20.109655728886494</v>
          </cell>
          <cell r="F143">
            <v>16.754783211631381</v>
          </cell>
          <cell r="G143">
            <v>19.963965440578399</v>
          </cell>
          <cell r="H143">
            <v>24.710795353748679</v>
          </cell>
          <cell r="I143">
            <v>34.127107566505224</v>
          </cell>
          <cell r="J143">
            <v>40.953796402574753</v>
          </cell>
          <cell r="K143">
            <v>42.924458125753837</v>
          </cell>
          <cell r="M143">
            <v>38.092635285206441</v>
          </cell>
          <cell r="O143">
            <v>35.795956717795534</v>
          </cell>
          <cell r="Q143">
            <v>38.097019524890911</v>
          </cell>
        </row>
        <row r="144">
          <cell r="B144" t="str">
            <v>Imports of goods and nonfactor services</v>
          </cell>
          <cell r="D144">
            <v>-46.361892583120209</v>
          </cell>
          <cell r="E144">
            <v>-48.38491124260355</v>
          </cell>
          <cell r="F144">
            <v>-49.852657580550805</v>
          </cell>
          <cell r="G144">
            <v>-47.638102123813823</v>
          </cell>
          <cell r="H144">
            <v>-51.991424384696614</v>
          </cell>
          <cell r="I144">
            <v>-59.093177511054954</v>
          </cell>
          <cell r="J144">
            <v>-65.857691150815143</v>
          </cell>
          <cell r="K144">
            <v>-72.914902601080286</v>
          </cell>
          <cell r="M144">
            <v>-71.399000647917802</v>
          </cell>
          <cell r="O144">
            <v>-70.897202859022769</v>
          </cell>
          <cell r="Q144">
            <v>-72.23615772305007</v>
          </cell>
        </row>
        <row r="145">
          <cell r="B145" t="str">
            <v>Current account of the balance of payments</v>
          </cell>
          <cell r="D145">
            <v>-35.562659846547334</v>
          </cell>
          <cell r="E145">
            <v>-48.425107584722966</v>
          </cell>
          <cell r="F145">
            <v>-59.001971788260278</v>
          </cell>
          <cell r="G145">
            <v>-48.503707401717136</v>
          </cell>
          <cell r="H145">
            <v>-52.478512757696357</v>
          </cell>
          <cell r="I145">
            <v>-36.847237909735384</v>
          </cell>
          <cell r="J145">
            <v>-32.43353440413884</v>
          </cell>
          <cell r="K145">
            <v>-31.953144407152976</v>
          </cell>
          <cell r="M145">
            <v>-31.249931046357471</v>
          </cell>
          <cell r="O145">
            <v>-30.748876360060851</v>
          </cell>
          <cell r="Q145">
            <v>-30.243121606860225</v>
          </cell>
        </row>
        <row r="146">
          <cell r="B146" t="str">
            <v>Total external debt</v>
          </cell>
          <cell r="D146">
            <v>685.10230179028133</v>
          </cell>
          <cell r="E146">
            <v>592.20696611081212</v>
          </cell>
          <cell r="F146">
            <v>582.99386795519047</v>
          </cell>
          <cell r="G146">
            <v>607.70244916403067</v>
          </cell>
          <cell r="H146">
            <v>638.3754366014133</v>
          </cell>
          <cell r="I146">
            <v>548.16592966940402</v>
          </cell>
          <cell r="J146">
            <v>309.98962882752812</v>
          </cell>
          <cell r="K146">
            <v>291.7188610202266</v>
          </cell>
          <cell r="M146">
            <v>288.53942729359613</v>
          </cell>
          <cell r="O146">
            <v>268.21115594461719</v>
          </cell>
          <cell r="Q146">
            <v>254.63885847588594</v>
          </cell>
        </row>
        <row r="147">
          <cell r="B147" t="str">
            <v>Debt service payments (accrued, in percent of</v>
          </cell>
        </row>
        <row r="148">
          <cell r="B148" t="str">
            <v xml:space="preserve">    exports of g&amp;nfs)</v>
          </cell>
          <cell r="D148">
            <v>174.00102459016392</v>
          </cell>
          <cell r="E148">
            <v>321.61621930325526</v>
          </cell>
          <cell r="F148">
            <v>401.81053992887172</v>
          </cell>
          <cell r="G148">
            <v>269.76050409225883</v>
          </cell>
          <cell r="H148">
            <v>344.27936760810627</v>
          </cell>
          <cell r="I148">
            <v>141.27341105456912</v>
          </cell>
          <cell r="J148">
            <v>92.845894659272034</v>
          </cell>
          <cell r="K148">
            <v>51.36488911589192</v>
          </cell>
          <cell r="M148">
            <v>45.595682292734566</v>
          </cell>
          <cell r="O148">
            <v>43.514537878600812</v>
          </cell>
          <cell r="Q148">
            <v>37.176218820298729</v>
          </cell>
        </row>
        <row r="152">
          <cell r="B152" t="str">
            <v>Annual changes in selected indicators</v>
          </cell>
        </row>
        <row r="154">
          <cell r="B154" t="str">
            <v>Merchandise exports (in U.S. dollars)</v>
          </cell>
          <cell r="D154" t="str">
            <v>...</v>
          </cell>
          <cell r="E154">
            <v>-17.604355716878406</v>
          </cell>
          <cell r="F154">
            <v>-18.09838472834069</v>
          </cell>
          <cell r="G154">
            <v>19.654773644105795</v>
          </cell>
          <cell r="H154">
            <v>31.560428215342373</v>
          </cell>
          <cell r="I154">
            <v>49.881791103253569</v>
          </cell>
          <cell r="J154">
            <v>27.265218082647856</v>
          </cell>
          <cell r="K154">
            <v>5.0246198940924858</v>
          </cell>
          <cell r="M154">
            <v>-12.340343672288689</v>
          </cell>
          <cell r="O154">
            <v>-2.5411234254947623</v>
          </cell>
          <cell r="Q154">
            <v>15.912877609166841</v>
          </cell>
        </row>
        <row r="155">
          <cell r="B155" t="str">
            <v>Merchandise imports (in U.S. dollars)</v>
          </cell>
          <cell r="D155" t="str">
            <v>...</v>
          </cell>
          <cell r="E155">
            <v>17.853366231935162</v>
          </cell>
          <cell r="F155">
            <v>15.283385673695204</v>
          </cell>
          <cell r="G155">
            <v>-13.127513296147352</v>
          </cell>
          <cell r="H155">
            <v>17.022547409287746</v>
          </cell>
          <cell r="I155">
            <v>14.469822636212815</v>
          </cell>
          <cell r="J155">
            <v>17.010366737264505</v>
          </cell>
          <cell r="K155">
            <v>17.580057159188357</v>
          </cell>
          <cell r="M155">
            <v>1.5982959881006842</v>
          </cell>
          <cell r="O155">
            <v>8.3600245765208747</v>
          </cell>
          <cell r="Q155">
            <v>9.2877822842969628</v>
          </cell>
        </row>
        <row r="157">
          <cell r="B157" t="str">
            <v>Terms of trade (deterioration -)</v>
          </cell>
          <cell r="D157" t="str">
            <v>...</v>
          </cell>
          <cell r="E157">
            <v>1.0835490999616892</v>
          </cell>
          <cell r="F157">
            <v>-12.687465842439416</v>
          </cell>
          <cell r="G157">
            <v>11.749476610976984</v>
          </cell>
          <cell r="H157">
            <v>24.046804489664385</v>
          </cell>
          <cell r="I157">
            <v>9.4115734540051399</v>
          </cell>
          <cell r="J157">
            <v>-6.8504550292327053</v>
          </cell>
          <cell r="K157">
            <v>6.8124540763298214</v>
          </cell>
          <cell r="M157">
            <v>3.0754015207766328</v>
          </cell>
          <cell r="O157">
            <v>-4.7356440479295436</v>
          </cell>
          <cell r="Q157">
            <v>0.53199043274747559</v>
          </cell>
        </row>
        <row r="158">
          <cell r="B158" t="str">
            <v>Nominal Effective Exchange Rate   (depreciation -)</v>
          </cell>
          <cell r="E158">
            <v>-95.600000000000009</v>
          </cell>
          <cell r="F158">
            <v>17.200000000000003</v>
          </cell>
          <cell r="G158">
            <v>-2.8000000000000003</v>
          </cell>
          <cell r="H158">
            <v>-4.7</v>
          </cell>
        </row>
        <row r="161">
          <cell r="B161" t="str">
            <v>Balance of Payments (in millions of US dollars)</v>
          </cell>
        </row>
        <row r="163">
          <cell r="B163" t="str">
            <v xml:space="preserve">Merchandise exports </v>
          </cell>
          <cell r="D163">
            <v>330.59999999999997</v>
          </cell>
          <cell r="E163">
            <v>272.39999999999998</v>
          </cell>
          <cell r="F163">
            <v>223.09999999999997</v>
          </cell>
          <cell r="G163">
            <v>266.94979999999998</v>
          </cell>
          <cell r="H163">
            <v>351.20030000000003</v>
          </cell>
          <cell r="I163">
            <v>526.38529999999992</v>
          </cell>
          <cell r="J163">
            <v>669.9054000000001</v>
          </cell>
          <cell r="K163">
            <v>703.56560000000002</v>
          </cell>
          <cell r="M163">
            <v>616.74318700000003</v>
          </cell>
          <cell r="O163">
            <v>601.07098140000005</v>
          </cell>
          <cell r="Q163">
            <v>696.71867101440012</v>
          </cell>
        </row>
        <row r="164">
          <cell r="B164" t="str">
            <v xml:space="preserve">Merchandise imports </v>
          </cell>
          <cell r="D164">
            <v>-567.4</v>
          </cell>
          <cell r="E164">
            <v>-668.7</v>
          </cell>
          <cell r="F164">
            <v>-770.9</v>
          </cell>
          <cell r="G164">
            <v>-669.7</v>
          </cell>
          <cell r="H164">
            <v>-783.7</v>
          </cell>
          <cell r="I164">
            <v>-897.1</v>
          </cell>
          <cell r="J164">
            <v>-1049.7</v>
          </cell>
          <cell r="K164">
            <v>-1234.2378600000002</v>
          </cell>
          <cell r="M164">
            <v>-1253.9646342000001</v>
          </cell>
          <cell r="O164">
            <v>-1358.7963858000001</v>
          </cell>
          <cell r="Q164">
            <v>-1484.9984357999999</v>
          </cell>
        </row>
        <row r="165">
          <cell r="B165" t="str">
            <v>Official interest due</v>
          </cell>
          <cell r="D165">
            <v>-233.3</v>
          </cell>
          <cell r="E165">
            <v>-373</v>
          </cell>
          <cell r="F165">
            <v>-489.7</v>
          </cell>
          <cell r="G165">
            <v>-412</v>
          </cell>
          <cell r="H165">
            <v>-538.32372999999995</v>
          </cell>
          <cell r="I165">
            <v>-336.4</v>
          </cell>
          <cell r="J165">
            <v>-288.8</v>
          </cell>
          <cell r="K165">
            <v>-211.20500000000001</v>
          </cell>
          <cell r="M165">
            <v>-184.3</v>
          </cell>
          <cell r="O165">
            <v>-181.79999999999998</v>
          </cell>
          <cell r="Q165">
            <v>-178.9</v>
          </cell>
        </row>
        <row r="166">
          <cell r="B166" t="str">
            <v>Other current transactions (net)</v>
          </cell>
          <cell r="D166">
            <v>11.799999999999999</v>
          </cell>
          <cell r="E166">
            <v>22.1</v>
          </cell>
          <cell r="F166">
            <v>11.5</v>
          </cell>
          <cell r="G166">
            <v>35.4</v>
          </cell>
          <cell r="H166">
            <v>76.7</v>
          </cell>
          <cell r="I166">
            <v>112.2</v>
          </cell>
          <cell r="J166">
            <v>140.5</v>
          </cell>
          <cell r="K166">
            <v>171.6</v>
          </cell>
          <cell r="M166">
            <v>227.8</v>
          </cell>
          <cell r="O166">
            <v>282</v>
          </cell>
          <cell r="Q166">
            <v>274.40899999999999</v>
          </cell>
        </row>
        <row r="168">
          <cell r="B168" t="str">
            <v>Balance on current account</v>
          </cell>
          <cell r="D168">
            <v>-556.20000000000027</v>
          </cell>
          <cell r="E168">
            <v>-843.30000000000007</v>
          </cell>
          <cell r="F168">
            <v>-1089.2</v>
          </cell>
          <cell r="G168">
            <v>-876.95020000000011</v>
          </cell>
          <cell r="H168">
            <v>-961.40322999999989</v>
          </cell>
          <cell r="I168">
            <v>-695.31470000000002</v>
          </cell>
          <cell r="J168">
            <v>-638.79459999999995</v>
          </cell>
          <cell r="K168">
            <v>-644.77726000000018</v>
          </cell>
          <cell r="M168">
            <v>-661.03351306000013</v>
          </cell>
          <cell r="O168">
            <v>-707.89881517200001</v>
          </cell>
          <cell r="Q168">
            <v>-741.39579076756343</v>
          </cell>
        </row>
        <row r="170">
          <cell r="B170" t="str">
            <v>Official capital  1/</v>
          </cell>
          <cell r="D170">
            <v>-225.2</v>
          </cell>
          <cell r="E170">
            <v>-407.89999999999992</v>
          </cell>
          <cell r="F170">
            <v>-348.8</v>
          </cell>
          <cell r="G170">
            <v>-404.70000000000005</v>
          </cell>
          <cell r="H170">
            <v>-682.32999999999993</v>
          </cell>
          <cell r="I170">
            <v>-316.48</v>
          </cell>
          <cell r="J170">
            <v>-235.40000000000003</v>
          </cell>
          <cell r="K170">
            <v>-29</v>
          </cell>
          <cell r="M170">
            <v>84.600000000000051</v>
          </cell>
          <cell r="O170">
            <v>156.15199999999999</v>
          </cell>
          <cell r="Q170">
            <v>111.78800000000001</v>
          </cell>
        </row>
        <row r="171">
          <cell r="B171" t="str">
            <v>Private capital,including errors and omissions</v>
          </cell>
          <cell r="D171">
            <v>-211.29999999999961</v>
          </cell>
          <cell r="E171">
            <v>-57.499999999999886</v>
          </cell>
          <cell r="F171">
            <v>-24.999999999999773</v>
          </cell>
          <cell r="G171">
            <v>67.550200000000245</v>
          </cell>
          <cell r="H171">
            <v>151.43322999999975</v>
          </cell>
          <cell r="I171">
            <v>159.79470000000049</v>
          </cell>
          <cell r="J171">
            <v>94.394599999999173</v>
          </cell>
          <cell r="K171">
            <v>359.0722600000002</v>
          </cell>
          <cell r="M171">
            <v>205.1335130600001</v>
          </cell>
          <cell r="O171">
            <v>235.71317309594019</v>
          </cell>
          <cell r="Q171">
            <v>236.13196383967789</v>
          </cell>
        </row>
        <row r="173">
          <cell r="B173" t="str">
            <v>Overall balance</v>
          </cell>
          <cell r="D173">
            <v>-791.09999999999991</v>
          </cell>
          <cell r="E173">
            <v>-826.19999999999982</v>
          </cell>
          <cell r="F173">
            <v>-1152.0999999999999</v>
          </cell>
          <cell r="G173">
            <v>-971.4</v>
          </cell>
          <cell r="H173">
            <v>-1246.9000000000001</v>
          </cell>
          <cell r="I173">
            <v>-674.99999999999955</v>
          </cell>
          <cell r="J173">
            <v>-533.10000000000082</v>
          </cell>
          <cell r="K173">
            <v>-122.70499999999998</v>
          </cell>
          <cell r="M173">
            <v>-155.80000000000001</v>
          </cell>
          <cell r="O173">
            <v>-101.43364207605975</v>
          </cell>
          <cell r="Q173">
            <v>-176.47582692788558</v>
          </cell>
        </row>
        <row r="174">
          <cell r="B174" t="str">
            <v>Change in arrears</v>
          </cell>
          <cell r="D174">
            <v>593.29999999999995</v>
          </cell>
          <cell r="E174">
            <v>-1183.5</v>
          </cell>
          <cell r="F174">
            <v>1081.0999999999999</v>
          </cell>
          <cell r="G174">
            <v>779.4</v>
          </cell>
          <cell r="H174">
            <v>1272.8000000000002</v>
          </cell>
          <cell r="I174" t="str">
            <v>...</v>
          </cell>
          <cell r="J174" t="str">
            <v>...</v>
          </cell>
          <cell r="K174" t="str">
            <v>...</v>
          </cell>
          <cell r="M174" t="str">
            <v>...</v>
          </cell>
          <cell r="O174" t="str">
            <v>...</v>
          </cell>
          <cell r="Q174" t="str">
            <v>...</v>
          </cell>
        </row>
        <row r="175">
          <cell r="B175" t="str">
            <v>Changes in reserves</v>
          </cell>
          <cell r="D175">
            <v>197.8</v>
          </cell>
          <cell r="E175">
            <v>-15.800000000000182</v>
          </cell>
          <cell r="F175">
            <v>5</v>
          </cell>
          <cell r="G175">
            <v>100</v>
          </cell>
          <cell r="H175">
            <v>-69</v>
          </cell>
          <cell r="I175">
            <v>62.6</v>
          </cell>
          <cell r="J175">
            <v>2</v>
          </cell>
          <cell r="K175">
            <v>-58</v>
          </cell>
          <cell r="M175">
            <v>10</v>
          </cell>
          <cell r="O175">
            <v>-120</v>
          </cell>
          <cell r="Q175">
            <v>-59.6</v>
          </cell>
        </row>
        <row r="176">
          <cell r="B176" t="str">
            <v>Exceptional financing need</v>
          </cell>
          <cell r="D176" t="str">
            <v>...</v>
          </cell>
          <cell r="E176">
            <v>2025.5</v>
          </cell>
          <cell r="F176">
            <v>66</v>
          </cell>
          <cell r="G176">
            <v>92</v>
          </cell>
          <cell r="H176">
            <v>43.100000000000009</v>
          </cell>
          <cell r="I176">
            <v>1721.6</v>
          </cell>
          <cell r="J176">
            <v>3732.6000000000008</v>
          </cell>
          <cell r="K176">
            <v>357.4</v>
          </cell>
          <cell r="M176" t="str">
            <v>...</v>
          </cell>
          <cell r="O176" t="str">
            <v>...</v>
          </cell>
          <cell r="Q176" t="str">
            <v>...</v>
          </cell>
        </row>
        <row r="178">
          <cell r="B178" t="str">
            <v>External public debt (end of year)</v>
          </cell>
          <cell r="D178">
            <v>10715</v>
          </cell>
          <cell r="E178">
            <v>10313</v>
          </cell>
          <cell r="F178">
            <v>10762.3</v>
          </cell>
          <cell r="G178">
            <v>10987.3</v>
          </cell>
          <cell r="H178">
            <v>11695</v>
          </cell>
          <cell r="I178">
            <v>10344</v>
          </cell>
          <cell r="J178">
            <v>6105.4</v>
          </cell>
          <cell r="K178">
            <v>5886.547048460001</v>
          </cell>
          <cell r="M178">
            <v>6103.5088684600005</v>
          </cell>
          <cell r="O178">
            <v>6174.741388460001</v>
          </cell>
          <cell r="Q178">
            <v>6242.350915160001</v>
          </cell>
        </row>
        <row r="180">
          <cell r="B180" t="str">
            <v>Source: Nicaraguan authorities and staff estimates.</v>
          </cell>
        </row>
        <row r="182">
          <cell r="B182" t="str">
            <v>1/   Disbursements plus amortization.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frprtables"/>
      <sheetName val="Basicinput"/>
      <sheetName val="Outputables"/>
      <sheetName val="Index"/>
      <sheetName val="Documentation"/>
      <sheetName val="Monthinput"/>
      <sheetName val="C"/>
      <sheetName val="G"/>
      <sheetName val="SR"/>
      <sheetName val="I"/>
      <sheetName val="B"/>
      <sheetName val="F"/>
      <sheetName val="D"/>
      <sheetName val="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3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Stfrprtables"/>
      <sheetName val="Basic Data"/>
      <sheetName val="Gin"/>
      <sheetName val="Din"/>
      <sheetName val="BoP"/>
      <sheetName val="A"/>
      <sheetName val="SNF Córd"/>
      <sheetName val="COUD"/>
      <sheetName val="readme"/>
      <sheetName val="Q5"/>
      <sheetName val="bop1datos rev"/>
      <sheetName val="Sheet4"/>
      <sheetName val="COU C"/>
      <sheetName val="Sheet6"/>
      <sheetName val="BCC"/>
      <sheetName val="ipc"/>
      <sheetName val="SNF_Córd"/>
      <sheetName val="J(Priv_Cap)"/>
      <sheetName val="J(Priv.Cap)"/>
      <sheetName val="Balance Sheet"/>
      <sheetName val="External"/>
      <sheetName val="E"/>
      <sheetName val="1987 Indices M"/>
      <sheetName val="Transformations-M"/>
      <sheetName val="DBF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Personalizado 1">
      <a:dk1>
        <a:sysClr val="windowText" lastClr="000000"/>
      </a:dk1>
      <a:lt1>
        <a:sysClr val="window" lastClr="FFFFFF"/>
      </a:lt1>
      <a:dk2>
        <a:srgbClr val="0070C0"/>
      </a:dk2>
      <a:lt2>
        <a:srgbClr val="D5A10F"/>
      </a:lt2>
      <a:accent1>
        <a:srgbClr val="70AD47"/>
      </a:accent1>
      <a:accent2>
        <a:srgbClr val="ED7D31"/>
      </a:accent2>
      <a:accent3>
        <a:srgbClr val="E2EFD9"/>
      </a:accent3>
      <a:accent4>
        <a:srgbClr val="FFC000"/>
      </a:accent4>
      <a:accent5>
        <a:srgbClr val="0070C0"/>
      </a:accent5>
      <a:accent6>
        <a:srgbClr val="70AD47"/>
      </a:accent6>
      <a:hlink>
        <a:srgbClr val="0070C0"/>
      </a:hlink>
      <a:folHlink>
        <a:srgbClr val="954F7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203"/>
  <sheetViews>
    <sheetView zoomScale="89" zoomScaleNormal="89" zoomScaleSheetLayoutView="82" workbookViewId="0">
      <selection activeCell="G16" sqref="G16"/>
    </sheetView>
  </sheetViews>
  <sheetFormatPr baseColWidth="10" defaultColWidth="11.3984375" defaultRowHeight="12.75" x14ac:dyDescent="0.35"/>
  <cols>
    <col min="1" max="1" width="5.1328125" style="125" customWidth="1"/>
    <col min="2" max="16384" width="11.3984375" style="125"/>
  </cols>
  <sheetData>
    <row r="1" spans="1:33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329"/>
      <c r="T1" s="329"/>
      <c r="U1" s="329"/>
      <c r="V1" s="329"/>
      <c r="W1" s="329"/>
      <c r="X1" s="329"/>
      <c r="Y1" s="329"/>
      <c r="Z1" s="329"/>
      <c r="AA1" s="329"/>
      <c r="AB1" s="329"/>
      <c r="AC1" s="329"/>
      <c r="AD1" s="329"/>
      <c r="AE1" s="329"/>
      <c r="AF1" s="329"/>
      <c r="AG1" s="329"/>
    </row>
    <row r="2" spans="1:33" x14ac:dyDescent="0.3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329"/>
      <c r="T2" s="329"/>
      <c r="U2" s="329"/>
      <c r="V2" s="329"/>
      <c r="W2" s="329"/>
      <c r="X2" s="329"/>
      <c r="Y2" s="329"/>
      <c r="Z2" s="329"/>
      <c r="AA2" s="329"/>
      <c r="AB2" s="329"/>
      <c r="AC2" s="329"/>
      <c r="AD2" s="329"/>
      <c r="AE2" s="329"/>
      <c r="AF2" s="329"/>
      <c r="AG2" s="329"/>
    </row>
    <row r="3" spans="1:33" ht="15" customHeight="1" x14ac:dyDescent="0.35">
      <c r="A3" s="1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  <c r="M3" s="112"/>
      <c r="N3" s="112"/>
      <c r="O3" s="112"/>
      <c r="P3" s="112"/>
      <c r="Q3" s="112"/>
      <c r="R3" s="1"/>
      <c r="S3" s="329"/>
      <c r="T3" s="329"/>
      <c r="U3" s="329"/>
      <c r="V3" s="329"/>
      <c r="W3" s="329"/>
      <c r="X3" s="329"/>
      <c r="Y3" s="329"/>
      <c r="Z3" s="329"/>
      <c r="AA3" s="329"/>
      <c r="AB3" s="329"/>
      <c r="AC3" s="329"/>
      <c r="AD3" s="329"/>
      <c r="AE3" s="329"/>
      <c r="AF3" s="329"/>
      <c r="AG3" s="329"/>
    </row>
    <row r="4" spans="1:33" ht="15" customHeight="1" x14ac:dyDescent="0.35">
      <c r="A4" s="1"/>
      <c r="B4" s="113"/>
      <c r="C4" s="113"/>
      <c r="D4" s="113"/>
      <c r="E4" s="113"/>
      <c r="F4" s="113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"/>
      <c r="S4" s="329"/>
      <c r="T4" s="329"/>
      <c r="U4" s="329"/>
      <c r="V4" s="329"/>
      <c r="W4" s="329"/>
      <c r="X4" s="329"/>
      <c r="Y4" s="329"/>
      <c r="Z4" s="329"/>
      <c r="AA4" s="329"/>
      <c r="AB4" s="329"/>
      <c r="AC4" s="329"/>
      <c r="AD4" s="329"/>
      <c r="AE4" s="329"/>
      <c r="AF4" s="329"/>
      <c r="AG4" s="329"/>
    </row>
    <row r="5" spans="1:33" ht="15" customHeight="1" x14ac:dyDescent="0.35">
      <c r="A5" s="1"/>
      <c r="B5" s="114"/>
      <c r="C5" s="114"/>
      <c r="D5" s="114"/>
      <c r="E5" s="114"/>
      <c r="F5" s="114"/>
      <c r="G5" s="114"/>
      <c r="H5" s="114"/>
      <c r="I5" s="114"/>
      <c r="J5" s="114"/>
      <c r="K5" s="114"/>
      <c r="L5" s="114"/>
      <c r="M5" s="114"/>
      <c r="N5" s="114"/>
      <c r="O5" s="114"/>
      <c r="P5" s="114"/>
      <c r="Q5" s="114"/>
      <c r="R5" s="1"/>
      <c r="S5" s="329"/>
      <c r="T5" s="329"/>
      <c r="U5" s="329"/>
      <c r="V5" s="329"/>
      <c r="W5" s="329"/>
      <c r="X5" s="329"/>
      <c r="Y5" s="329"/>
      <c r="Z5" s="329"/>
      <c r="AA5" s="329"/>
      <c r="AB5" s="329"/>
      <c r="AC5" s="329"/>
      <c r="AD5" s="329"/>
      <c r="AE5" s="329"/>
      <c r="AF5" s="329"/>
      <c r="AG5" s="329"/>
    </row>
    <row r="6" spans="1:33" ht="15" customHeight="1" x14ac:dyDescent="0.35">
      <c r="A6" s="1"/>
      <c r="B6" s="115"/>
      <c r="C6" s="115"/>
      <c r="D6" s="115"/>
      <c r="E6" s="115"/>
      <c r="F6" s="115"/>
      <c r="G6" s="115"/>
      <c r="H6" s="115"/>
      <c r="I6" s="115"/>
      <c r="J6" s="115"/>
      <c r="K6" s="115"/>
      <c r="L6" s="115"/>
      <c r="M6" s="115"/>
      <c r="N6" s="115"/>
      <c r="O6" s="115"/>
      <c r="P6" s="115"/>
      <c r="Q6" s="115"/>
      <c r="R6" s="1"/>
      <c r="S6" s="329"/>
      <c r="T6" s="329"/>
      <c r="U6" s="329"/>
      <c r="V6" s="329"/>
      <c r="W6" s="329"/>
      <c r="X6" s="329"/>
      <c r="Y6" s="329"/>
      <c r="Z6" s="329"/>
      <c r="AA6" s="329"/>
      <c r="AB6" s="329"/>
      <c r="AC6" s="329"/>
      <c r="AD6" s="329"/>
      <c r="AE6" s="329"/>
      <c r="AF6" s="329"/>
      <c r="AG6" s="329"/>
    </row>
    <row r="7" spans="1:33" ht="15" customHeight="1" x14ac:dyDescent="0.35">
      <c r="A7" s="1"/>
      <c r="B7" s="116"/>
      <c r="C7" s="116"/>
      <c r="D7" s="112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"/>
      <c r="S7" s="329"/>
      <c r="T7" s="329"/>
      <c r="U7" s="329"/>
      <c r="V7" s="329"/>
      <c r="W7" s="329"/>
      <c r="X7" s="329"/>
      <c r="Y7" s="329"/>
      <c r="Z7" s="329"/>
      <c r="AA7" s="329"/>
      <c r="AB7" s="329"/>
      <c r="AC7" s="329"/>
      <c r="AD7" s="329"/>
      <c r="AE7" s="329"/>
      <c r="AF7" s="329"/>
      <c r="AG7" s="329"/>
    </row>
    <row r="8" spans="1:33" ht="15" customHeight="1" x14ac:dyDescent="0.35">
      <c r="A8" s="1"/>
      <c r="B8" s="394"/>
      <c r="C8" s="394"/>
      <c r="D8" s="112"/>
      <c r="E8" s="117"/>
      <c r="F8" s="117"/>
      <c r="G8" s="117"/>
      <c r="H8" s="117"/>
      <c r="I8" s="117"/>
      <c r="J8" s="117"/>
      <c r="K8" s="117"/>
      <c r="L8" s="117"/>
      <c r="M8" s="117"/>
      <c r="N8" s="117"/>
      <c r="O8" s="117"/>
      <c r="P8" s="117"/>
      <c r="Q8" s="117"/>
      <c r="R8" s="1"/>
      <c r="S8" s="329"/>
      <c r="T8" s="329"/>
      <c r="U8" s="329"/>
      <c r="V8" s="329"/>
      <c r="W8" s="329"/>
      <c r="X8" s="329"/>
      <c r="Y8" s="329"/>
      <c r="Z8" s="329"/>
      <c r="AA8" s="329"/>
      <c r="AB8" s="329"/>
      <c r="AC8" s="329"/>
      <c r="AD8" s="329"/>
      <c r="AE8" s="329"/>
      <c r="AF8" s="329"/>
      <c r="AG8" s="329"/>
    </row>
    <row r="9" spans="1:33" ht="45" customHeight="1" x14ac:dyDescent="1.1000000000000001">
      <c r="A9" s="1"/>
      <c r="B9" s="118"/>
      <c r="C9" s="118"/>
      <c r="D9" s="112"/>
      <c r="E9" s="112"/>
      <c r="F9" s="112"/>
      <c r="G9" s="295"/>
      <c r="H9" s="295"/>
      <c r="I9" s="295"/>
      <c r="J9" s="306" t="s">
        <v>37</v>
      </c>
      <c r="K9" s="296"/>
      <c r="L9" s="297"/>
      <c r="M9" s="297"/>
      <c r="N9" s="297"/>
      <c r="O9" s="298"/>
      <c r="P9" s="299"/>
      <c r="Q9" s="112"/>
      <c r="S9" s="329"/>
      <c r="T9" s="329"/>
      <c r="U9" s="329"/>
      <c r="V9" s="329"/>
      <c r="W9" s="329"/>
      <c r="X9" s="329"/>
      <c r="Y9" s="329"/>
      <c r="Z9" s="329"/>
      <c r="AA9" s="329"/>
      <c r="AB9" s="329"/>
      <c r="AC9" s="329"/>
      <c r="AD9" s="329"/>
      <c r="AE9" s="329"/>
      <c r="AF9" s="329"/>
      <c r="AG9" s="329"/>
    </row>
    <row r="10" spans="1:33" ht="45" customHeight="1" x14ac:dyDescent="1.1000000000000001">
      <c r="A10" s="1"/>
      <c r="B10" s="118"/>
      <c r="C10" s="118"/>
      <c r="D10" s="112"/>
      <c r="E10" s="112"/>
      <c r="F10" s="112"/>
      <c r="G10" s="112"/>
      <c r="H10" s="112"/>
      <c r="I10" s="112"/>
      <c r="J10" s="119" t="s">
        <v>38</v>
      </c>
      <c r="K10" s="126"/>
      <c r="L10" s="120"/>
      <c r="M10" s="120"/>
      <c r="N10" s="120"/>
      <c r="O10" s="120"/>
      <c r="P10" s="127"/>
      <c r="Q10" s="112"/>
      <c r="S10" s="329"/>
      <c r="T10" s="329"/>
      <c r="U10" s="329"/>
      <c r="V10" s="329"/>
      <c r="W10" s="329"/>
      <c r="X10" s="329"/>
      <c r="Y10" s="329"/>
      <c r="Z10" s="329"/>
      <c r="AA10" s="329"/>
      <c r="AB10" s="329"/>
      <c r="AC10" s="329"/>
      <c r="AD10" s="329"/>
      <c r="AE10" s="329"/>
      <c r="AF10" s="329"/>
      <c r="AG10" s="329"/>
    </row>
    <row r="11" spans="1:33" ht="15" customHeight="1" x14ac:dyDescent="0.35">
      <c r="A11" s="1"/>
      <c r="B11" s="121"/>
      <c r="C11" s="121"/>
      <c r="D11" s="112"/>
      <c r="E11" s="122"/>
      <c r="F11" s="122"/>
      <c r="G11" s="122"/>
      <c r="H11" s="122"/>
      <c r="I11" s="122"/>
      <c r="J11" s="122"/>
      <c r="K11" s="122"/>
      <c r="L11" s="115"/>
      <c r="M11" s="115"/>
      <c r="N11" s="115"/>
      <c r="O11" s="115"/>
      <c r="P11" s="115"/>
      <c r="Q11" s="115"/>
      <c r="R11" s="1"/>
      <c r="S11" s="329"/>
      <c r="T11" s="329"/>
      <c r="U11" s="329"/>
      <c r="V11" s="329"/>
      <c r="W11" s="329"/>
      <c r="X11" s="329"/>
      <c r="Y11" s="329"/>
      <c r="Z11" s="329"/>
      <c r="AA11" s="329"/>
      <c r="AB11" s="329"/>
      <c r="AC11" s="329"/>
      <c r="AD11" s="329"/>
      <c r="AE11" s="329"/>
      <c r="AF11" s="329"/>
      <c r="AG11" s="329"/>
    </row>
    <row r="12" spans="1:33" ht="15" customHeight="1" x14ac:dyDescent="0.35">
      <c r="A12" s="1"/>
      <c r="B12" s="128"/>
      <c r="C12" s="128"/>
      <c r="D12" s="129"/>
      <c r="E12" s="129"/>
      <c r="F12" s="129"/>
      <c r="G12" s="129"/>
      <c r="H12" s="129"/>
      <c r="I12" s="129"/>
      <c r="J12" s="129"/>
      <c r="K12" s="129"/>
      <c r="L12" s="116"/>
      <c r="M12" s="116"/>
      <c r="N12" s="116"/>
      <c r="O12" s="116"/>
      <c r="P12" s="116"/>
      <c r="Q12" s="116"/>
      <c r="R12" s="1"/>
      <c r="S12" s="329"/>
      <c r="T12" s="329"/>
      <c r="U12" s="329"/>
      <c r="V12" s="329"/>
      <c r="W12" s="329"/>
      <c r="X12" s="329"/>
      <c r="Y12" s="329"/>
      <c r="Z12" s="329"/>
      <c r="AA12" s="329"/>
      <c r="AB12" s="329"/>
      <c r="AC12" s="329"/>
      <c r="AD12" s="329"/>
      <c r="AE12" s="329"/>
      <c r="AF12" s="329"/>
      <c r="AG12" s="329"/>
    </row>
    <row r="13" spans="1:33" ht="15" customHeight="1" x14ac:dyDescent="0.35">
      <c r="A13" s="1"/>
      <c r="B13" s="123"/>
      <c r="C13" s="123"/>
      <c r="D13" s="122"/>
      <c r="E13" s="122"/>
      <c r="F13" s="122"/>
      <c r="G13" s="122"/>
      <c r="H13" s="122"/>
      <c r="I13" s="122"/>
      <c r="J13" s="122"/>
      <c r="K13" s="122"/>
      <c r="L13" s="122"/>
      <c r="M13" s="122"/>
      <c r="N13" s="122"/>
      <c r="O13" s="122"/>
      <c r="P13" s="122"/>
      <c r="Q13" s="122"/>
      <c r="R13" s="1"/>
      <c r="S13" s="329"/>
      <c r="T13" s="329"/>
      <c r="U13" s="329"/>
      <c r="V13" s="329"/>
      <c r="W13" s="329"/>
      <c r="X13" s="329"/>
      <c r="Y13" s="329"/>
      <c r="Z13" s="329"/>
      <c r="AA13" s="329"/>
      <c r="AB13" s="329"/>
      <c r="AC13" s="329"/>
      <c r="AD13" s="329"/>
      <c r="AE13" s="329"/>
      <c r="AF13" s="329"/>
      <c r="AG13" s="329"/>
    </row>
    <row r="14" spans="1:33" ht="15" customHeight="1" x14ac:dyDescent="0.35">
      <c r="A14" s="1"/>
      <c r="B14" s="8"/>
      <c r="C14" s="8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1"/>
      <c r="S14" s="329"/>
      <c r="T14" s="329"/>
      <c r="U14" s="329"/>
      <c r="V14" s="329"/>
      <c r="W14" s="329"/>
      <c r="X14" s="329"/>
      <c r="Y14" s="329"/>
      <c r="Z14" s="329"/>
      <c r="AA14" s="329"/>
      <c r="AB14" s="329"/>
      <c r="AC14" s="329"/>
      <c r="AD14" s="329"/>
      <c r="AE14" s="329"/>
      <c r="AF14" s="329"/>
      <c r="AG14" s="329"/>
    </row>
    <row r="15" spans="1:33" ht="15" customHeight="1" x14ac:dyDescent="0.35">
      <c r="A15" s="1"/>
      <c r="B15" s="10"/>
      <c r="C15" s="10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1"/>
      <c r="S15" s="329"/>
      <c r="T15" s="329"/>
      <c r="U15" s="329"/>
      <c r="V15" s="329"/>
      <c r="W15" s="329"/>
      <c r="X15" s="329"/>
      <c r="Y15" s="329"/>
      <c r="Z15" s="329"/>
      <c r="AA15" s="329"/>
      <c r="AB15" s="329"/>
      <c r="AC15" s="329"/>
      <c r="AD15" s="329"/>
      <c r="AE15" s="329"/>
      <c r="AF15" s="329"/>
      <c r="AG15" s="329"/>
    </row>
    <row r="16" spans="1:33" ht="15" customHeight="1" x14ac:dyDescent="0.35">
      <c r="A16" s="1"/>
      <c r="B16" s="10"/>
      <c r="C16" s="10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1"/>
      <c r="S16" s="329"/>
      <c r="T16" s="329"/>
      <c r="U16" s="329"/>
      <c r="V16" s="329"/>
      <c r="W16" s="329"/>
      <c r="X16" s="329"/>
      <c r="Y16" s="329"/>
      <c r="Z16" s="329"/>
      <c r="AA16" s="329"/>
      <c r="AB16" s="329"/>
      <c r="AC16" s="329"/>
      <c r="AD16" s="329"/>
      <c r="AE16" s="329"/>
      <c r="AF16" s="329"/>
      <c r="AG16" s="329"/>
    </row>
    <row r="17" spans="1:33" ht="15" customHeight="1" x14ac:dyDescent="0.35">
      <c r="A17" s="1"/>
      <c r="B17" s="8"/>
      <c r="C17" s="8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1"/>
      <c r="S17" s="329"/>
      <c r="T17" s="329"/>
      <c r="U17" s="329"/>
      <c r="V17" s="329"/>
      <c r="W17" s="329"/>
      <c r="X17" s="329"/>
      <c r="Y17" s="329"/>
      <c r="Z17" s="329"/>
      <c r="AA17" s="329"/>
      <c r="AB17" s="329"/>
      <c r="AC17" s="329"/>
      <c r="AD17" s="329"/>
      <c r="AE17" s="329"/>
      <c r="AF17" s="329"/>
      <c r="AG17" s="329"/>
    </row>
    <row r="18" spans="1:33" ht="15" customHeight="1" x14ac:dyDescent="0.35">
      <c r="A18" s="1"/>
      <c r="B18" s="10"/>
      <c r="C18" s="10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1"/>
      <c r="S18" s="329"/>
      <c r="T18" s="329"/>
      <c r="U18" s="329"/>
      <c r="V18" s="329"/>
      <c r="W18" s="329"/>
      <c r="X18" s="329"/>
      <c r="Y18" s="329"/>
      <c r="Z18" s="329"/>
      <c r="AA18" s="329"/>
      <c r="AB18" s="329"/>
      <c r="AC18" s="329"/>
      <c r="AD18" s="329"/>
      <c r="AE18" s="329"/>
      <c r="AF18" s="329"/>
      <c r="AG18" s="329"/>
    </row>
    <row r="19" spans="1:33" ht="15" customHeight="1" x14ac:dyDescent="0.35">
      <c r="A19" s="1"/>
      <c r="B19" s="10"/>
      <c r="C19" s="10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1"/>
      <c r="S19" s="329"/>
      <c r="T19" s="329"/>
      <c r="U19" s="329"/>
      <c r="V19" s="329"/>
      <c r="W19" s="329"/>
      <c r="X19" s="329"/>
      <c r="Y19" s="329"/>
      <c r="Z19" s="329"/>
      <c r="AA19" s="329"/>
      <c r="AB19" s="329"/>
      <c r="AC19" s="329"/>
      <c r="AD19" s="329"/>
      <c r="AE19" s="329"/>
      <c r="AF19" s="329"/>
      <c r="AG19" s="329"/>
    </row>
    <row r="20" spans="1:33" ht="15" customHeight="1" x14ac:dyDescent="0.35">
      <c r="A20" s="1"/>
      <c r="B20" s="7"/>
      <c r="C20" s="7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1"/>
      <c r="S20" s="329"/>
      <c r="T20" s="329"/>
      <c r="U20" s="329"/>
      <c r="V20" s="329"/>
      <c r="W20" s="329"/>
      <c r="X20" s="329"/>
      <c r="Y20" s="329"/>
      <c r="Z20" s="329"/>
      <c r="AA20" s="329"/>
      <c r="AB20" s="329"/>
      <c r="AC20" s="329"/>
      <c r="AD20" s="329"/>
      <c r="AE20" s="329"/>
      <c r="AF20" s="329"/>
      <c r="AG20" s="329"/>
    </row>
    <row r="21" spans="1:33" ht="15" customHeight="1" x14ac:dyDescent="0.35">
      <c r="A21" s="1"/>
      <c r="B21" s="10"/>
      <c r="C21" s="10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1"/>
      <c r="S21" s="329"/>
      <c r="T21" s="329"/>
      <c r="U21" s="329"/>
      <c r="V21" s="329"/>
      <c r="W21" s="329"/>
      <c r="X21" s="329"/>
      <c r="Y21" s="329"/>
      <c r="Z21" s="329"/>
      <c r="AA21" s="329"/>
      <c r="AB21" s="329"/>
      <c r="AC21" s="329"/>
      <c r="AD21" s="329"/>
      <c r="AE21" s="329"/>
      <c r="AF21" s="329"/>
      <c r="AG21" s="329"/>
    </row>
    <row r="22" spans="1:33" ht="15" customHeight="1" x14ac:dyDescent="0.35">
      <c r="A22" s="1"/>
      <c r="B22" s="10"/>
      <c r="C22" s="10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1"/>
      <c r="S22" s="329"/>
      <c r="T22" s="329"/>
      <c r="U22" s="329"/>
      <c r="V22" s="329"/>
      <c r="W22" s="329"/>
      <c r="X22" s="329"/>
      <c r="Y22" s="329"/>
      <c r="Z22" s="329"/>
      <c r="AA22" s="329"/>
      <c r="AB22" s="329"/>
      <c r="AC22" s="329"/>
      <c r="AD22" s="329"/>
      <c r="AE22" s="329"/>
      <c r="AF22" s="329"/>
      <c r="AG22" s="329"/>
    </row>
    <row r="23" spans="1:33" ht="15" customHeight="1" x14ac:dyDescent="0.35">
      <c r="A23" s="1"/>
      <c r="B23" s="11"/>
      <c r="C23" s="11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1"/>
      <c r="S23" s="329"/>
      <c r="T23" s="329"/>
      <c r="U23" s="329"/>
      <c r="V23" s="329"/>
      <c r="W23" s="329"/>
      <c r="X23" s="329"/>
      <c r="Y23" s="329"/>
      <c r="Z23" s="329"/>
      <c r="AA23" s="329"/>
      <c r="AB23" s="329"/>
      <c r="AC23" s="329"/>
      <c r="AD23" s="329"/>
      <c r="AE23" s="329"/>
      <c r="AF23" s="329"/>
      <c r="AG23" s="329"/>
    </row>
    <row r="24" spans="1:33" ht="15" customHeight="1" x14ac:dyDescent="0.35">
      <c r="A24" s="1"/>
      <c r="B24" s="10"/>
      <c r="C24" s="10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1"/>
      <c r="S24" s="329"/>
      <c r="T24" s="329"/>
      <c r="U24" s="329"/>
      <c r="V24" s="329"/>
      <c r="W24" s="329"/>
      <c r="X24" s="329"/>
      <c r="Y24" s="329"/>
      <c r="Z24" s="329"/>
      <c r="AA24" s="329"/>
      <c r="AB24" s="329"/>
      <c r="AC24" s="329"/>
      <c r="AD24" s="329"/>
      <c r="AE24" s="329"/>
      <c r="AF24" s="329"/>
      <c r="AG24" s="329"/>
    </row>
    <row r="25" spans="1:33" ht="15" customHeight="1" x14ac:dyDescent="0.35">
      <c r="A25" s="1"/>
      <c r="B25" s="7"/>
      <c r="C25" s="7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1"/>
      <c r="S25" s="329"/>
      <c r="T25" s="329"/>
      <c r="U25" s="329"/>
      <c r="V25" s="329"/>
      <c r="W25" s="329"/>
      <c r="X25" s="329"/>
      <c r="Y25" s="329"/>
      <c r="Z25" s="329"/>
      <c r="AA25" s="329"/>
      <c r="AB25" s="329"/>
      <c r="AC25" s="329"/>
      <c r="AD25" s="329"/>
      <c r="AE25" s="329"/>
      <c r="AF25" s="329"/>
      <c r="AG25" s="329"/>
    </row>
    <row r="26" spans="1:33" ht="15" customHeight="1" x14ac:dyDescent="0.35">
      <c r="A26" s="1"/>
      <c r="B26" s="10"/>
      <c r="C26" s="10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1"/>
      <c r="S26" s="329"/>
      <c r="T26" s="329"/>
      <c r="U26" s="329"/>
      <c r="V26" s="329"/>
      <c r="W26" s="329"/>
      <c r="X26" s="329"/>
      <c r="Y26" s="329"/>
      <c r="Z26" s="329"/>
      <c r="AA26" s="329"/>
      <c r="AB26" s="329"/>
      <c r="AC26" s="329"/>
      <c r="AD26" s="329"/>
      <c r="AE26" s="329"/>
      <c r="AF26" s="329"/>
      <c r="AG26" s="329"/>
    </row>
    <row r="27" spans="1:33" ht="15" customHeight="1" x14ac:dyDescent="0.35">
      <c r="A27" s="1"/>
      <c r="B27" s="10"/>
      <c r="C27" s="10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1"/>
      <c r="S27" s="329"/>
      <c r="T27" s="329"/>
      <c r="U27" s="329"/>
      <c r="V27" s="329"/>
      <c r="W27" s="329"/>
      <c r="X27" s="329"/>
      <c r="Y27" s="329"/>
      <c r="Z27" s="329"/>
      <c r="AA27" s="329"/>
      <c r="AB27" s="329"/>
      <c r="AC27" s="329"/>
      <c r="AD27" s="329"/>
      <c r="AE27" s="329"/>
      <c r="AF27" s="329"/>
      <c r="AG27" s="329"/>
    </row>
    <row r="28" spans="1:33" ht="15" customHeight="1" x14ac:dyDescent="0.35">
      <c r="A28" s="1"/>
      <c r="B28" s="7"/>
      <c r="C28" s="1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1"/>
      <c r="S28" s="329"/>
      <c r="T28" s="329"/>
      <c r="U28" s="329"/>
      <c r="V28" s="329"/>
      <c r="W28" s="329"/>
      <c r="X28" s="329"/>
      <c r="Y28" s="329"/>
      <c r="Z28" s="329"/>
      <c r="AA28" s="329"/>
      <c r="AB28" s="329"/>
      <c r="AC28" s="329"/>
      <c r="AD28" s="329"/>
      <c r="AE28" s="329"/>
      <c r="AF28" s="329"/>
      <c r="AG28" s="329"/>
    </row>
    <row r="29" spans="1:33" ht="15" customHeight="1" x14ac:dyDescent="0.35">
      <c r="A29" s="1"/>
      <c r="B29" s="10"/>
      <c r="C29" s="10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1"/>
      <c r="S29" s="329"/>
      <c r="T29" s="329"/>
      <c r="U29" s="329"/>
      <c r="V29" s="329"/>
      <c r="W29" s="329"/>
      <c r="X29" s="329"/>
      <c r="Y29" s="329"/>
      <c r="Z29" s="329"/>
      <c r="AA29" s="329"/>
      <c r="AB29" s="329"/>
      <c r="AC29" s="329"/>
      <c r="AD29" s="329"/>
      <c r="AE29" s="329"/>
      <c r="AF29" s="329"/>
      <c r="AG29" s="329"/>
    </row>
    <row r="30" spans="1:33" ht="15" customHeight="1" x14ac:dyDescent="0.35">
      <c r="A30" s="1"/>
      <c r="B30" s="11"/>
      <c r="C30" s="11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1"/>
      <c r="S30" s="329"/>
      <c r="T30" s="329"/>
      <c r="U30" s="329"/>
      <c r="V30" s="329"/>
      <c r="W30" s="329"/>
      <c r="X30" s="329"/>
      <c r="Y30" s="329"/>
      <c r="Z30" s="329"/>
      <c r="AA30" s="329"/>
      <c r="AB30" s="329"/>
      <c r="AC30" s="329"/>
      <c r="AD30" s="329"/>
      <c r="AE30" s="329"/>
      <c r="AF30" s="329"/>
      <c r="AG30" s="329"/>
    </row>
    <row r="31" spans="1:33" ht="15" customHeight="1" x14ac:dyDescent="0.35">
      <c r="A31" s="1"/>
      <c r="B31" s="10"/>
      <c r="C31" s="10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1"/>
      <c r="S31" s="329"/>
      <c r="T31" s="329"/>
      <c r="U31" s="329"/>
      <c r="V31" s="329"/>
      <c r="W31" s="329"/>
      <c r="X31" s="329"/>
      <c r="Y31" s="329"/>
      <c r="Z31" s="329"/>
      <c r="AA31" s="329"/>
      <c r="AB31" s="329"/>
      <c r="AC31" s="329"/>
      <c r="AD31" s="329"/>
      <c r="AE31" s="329"/>
      <c r="AF31" s="329"/>
      <c r="AG31" s="329"/>
    </row>
    <row r="32" spans="1:33" ht="15" customHeight="1" x14ac:dyDescent="0.35">
      <c r="A32" s="1"/>
      <c r="B32" s="6"/>
      <c r="C32" s="6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1"/>
      <c r="S32" s="329"/>
      <c r="T32" s="329"/>
      <c r="U32" s="329"/>
      <c r="V32" s="329"/>
      <c r="W32" s="329"/>
      <c r="X32" s="329"/>
      <c r="Y32" s="329"/>
      <c r="Z32" s="329"/>
      <c r="AA32" s="329"/>
      <c r="AB32" s="329"/>
      <c r="AC32" s="329"/>
      <c r="AD32" s="329"/>
      <c r="AE32" s="329"/>
      <c r="AF32" s="329"/>
      <c r="AG32" s="329"/>
    </row>
    <row r="33" spans="1:33" ht="15" customHeight="1" x14ac:dyDescent="0.35">
      <c r="A33" s="1"/>
      <c r="B33" s="62"/>
      <c r="C33" s="7"/>
      <c r="D33" s="130"/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"/>
      <c r="S33" s="329"/>
      <c r="T33" s="329"/>
      <c r="U33" s="329"/>
      <c r="V33" s="329"/>
      <c r="W33" s="329"/>
      <c r="X33" s="329"/>
      <c r="Y33" s="329"/>
      <c r="Z33" s="329"/>
      <c r="AA33" s="329"/>
      <c r="AB33" s="329"/>
      <c r="AC33" s="329"/>
      <c r="AD33" s="329"/>
      <c r="AE33" s="329"/>
      <c r="AF33" s="329"/>
      <c r="AG33" s="329"/>
    </row>
    <row r="34" spans="1:33" ht="15" customHeight="1" x14ac:dyDescent="0.35">
      <c r="A34" s="1"/>
      <c r="B34" s="7"/>
      <c r="C34" s="7"/>
      <c r="D34" s="131"/>
      <c r="E34" s="131"/>
      <c r="F34" s="131"/>
      <c r="G34" s="131"/>
      <c r="H34" s="131"/>
      <c r="I34" s="131"/>
      <c r="J34" s="131"/>
      <c r="K34" s="131"/>
      <c r="L34" s="131"/>
      <c r="M34" s="131"/>
      <c r="N34" s="131"/>
      <c r="O34" s="131"/>
      <c r="P34" s="131"/>
      <c r="Q34" s="131"/>
      <c r="R34" s="1"/>
      <c r="S34" s="329"/>
      <c r="T34" s="329"/>
      <c r="U34" s="329"/>
      <c r="V34" s="329"/>
      <c r="W34" s="329"/>
      <c r="X34" s="329"/>
      <c r="Y34" s="329"/>
      <c r="Z34" s="329"/>
      <c r="AA34" s="329"/>
      <c r="AB34" s="329"/>
      <c r="AC34" s="329"/>
      <c r="AD34" s="329"/>
      <c r="AE34" s="329"/>
      <c r="AF34" s="329"/>
      <c r="AG34" s="329"/>
    </row>
    <row r="35" spans="1:33" ht="15" customHeight="1" x14ac:dyDescent="0.35">
      <c r="A35" s="1"/>
      <c r="B35" s="7"/>
      <c r="C35" s="7"/>
      <c r="D35" s="131"/>
      <c r="E35" s="131"/>
      <c r="F35" s="131"/>
      <c r="G35" s="131"/>
      <c r="H35" s="131"/>
      <c r="I35" s="131"/>
      <c r="J35" s="131"/>
      <c r="K35" s="131"/>
      <c r="L35" s="131"/>
      <c r="M35" s="131"/>
      <c r="N35" s="131"/>
      <c r="O35" s="131"/>
      <c r="P35" s="131"/>
      <c r="Q35" s="131"/>
      <c r="R35" s="1"/>
      <c r="S35" s="329"/>
      <c r="T35" s="329"/>
      <c r="U35" s="329"/>
      <c r="V35" s="329"/>
      <c r="W35" s="329"/>
      <c r="X35" s="329"/>
      <c r="Y35" s="329"/>
      <c r="Z35" s="329"/>
      <c r="AA35" s="329"/>
      <c r="AB35" s="329"/>
      <c r="AC35" s="329"/>
      <c r="AD35" s="329"/>
      <c r="AE35" s="329"/>
      <c r="AF35" s="329"/>
      <c r="AG35" s="329"/>
    </row>
    <row r="36" spans="1:33" ht="15" customHeight="1" x14ac:dyDescent="0.35">
      <c r="A36" s="1"/>
      <c r="B36" s="11"/>
      <c r="C36" s="11"/>
      <c r="D36" s="131"/>
      <c r="E36" s="131"/>
      <c r="F36" s="131"/>
      <c r="G36" s="131"/>
      <c r="H36" s="131"/>
      <c r="I36" s="131"/>
      <c r="J36" s="131"/>
      <c r="K36" s="131"/>
      <c r="L36" s="131"/>
      <c r="M36" s="131"/>
      <c r="N36" s="131"/>
      <c r="O36" s="131"/>
      <c r="P36" s="131"/>
      <c r="Q36" s="131"/>
      <c r="R36" s="1"/>
      <c r="S36" s="329"/>
      <c r="T36" s="329"/>
      <c r="U36" s="329"/>
      <c r="V36" s="329"/>
      <c r="W36" s="329"/>
      <c r="X36" s="329"/>
      <c r="Y36" s="329"/>
      <c r="Z36" s="329"/>
      <c r="AA36" s="329"/>
      <c r="AB36" s="329"/>
      <c r="AC36" s="329"/>
      <c r="AD36" s="329"/>
      <c r="AE36" s="329"/>
      <c r="AF36" s="329"/>
      <c r="AG36" s="329"/>
    </row>
    <row r="37" spans="1:33" ht="15" customHeight="1" x14ac:dyDescent="0.35">
      <c r="A37" s="1"/>
      <c r="B37" s="395"/>
      <c r="C37" s="395"/>
      <c r="D37" s="132"/>
      <c r="E37" s="132"/>
      <c r="F37" s="132"/>
      <c r="G37" s="132"/>
      <c r="H37" s="132"/>
      <c r="I37" s="132"/>
      <c r="J37" s="132"/>
      <c r="K37" s="132"/>
      <c r="L37" s="132"/>
      <c r="M37" s="132"/>
      <c r="N37" s="132"/>
      <c r="O37" s="132"/>
      <c r="P37" s="132"/>
      <c r="Q37" s="132"/>
      <c r="R37" s="1"/>
      <c r="S37" s="329"/>
      <c r="T37" s="329"/>
      <c r="U37" s="329"/>
      <c r="V37" s="329"/>
      <c r="W37" s="329"/>
      <c r="X37" s="329"/>
      <c r="Y37" s="329"/>
      <c r="Z37" s="329"/>
      <c r="AA37" s="329"/>
      <c r="AB37" s="329"/>
      <c r="AC37" s="329"/>
      <c r="AD37" s="329"/>
      <c r="AE37" s="329"/>
      <c r="AF37" s="329"/>
      <c r="AG37" s="329"/>
    </row>
    <row r="38" spans="1:33" ht="15" customHeight="1" x14ac:dyDescent="0.35">
      <c r="A38" s="1"/>
      <c r="B38" s="396"/>
      <c r="C38" s="395"/>
      <c r="D38" s="133"/>
      <c r="E38" s="133"/>
      <c r="F38" s="133"/>
      <c r="G38" s="133"/>
      <c r="H38" s="133"/>
      <c r="I38" s="133"/>
      <c r="J38" s="133"/>
      <c r="K38" s="133"/>
      <c r="L38" s="133"/>
      <c r="M38" s="133"/>
      <c r="N38" s="133"/>
      <c r="O38" s="133"/>
      <c r="P38" s="133"/>
      <c r="Q38" s="133"/>
      <c r="R38" s="1"/>
      <c r="S38" s="329"/>
      <c r="T38" s="329"/>
      <c r="U38" s="329"/>
      <c r="V38" s="329"/>
      <c r="W38" s="329"/>
      <c r="X38" s="329"/>
      <c r="Y38" s="329"/>
      <c r="Z38" s="329"/>
      <c r="AA38" s="329"/>
      <c r="AB38" s="329"/>
      <c r="AC38" s="329"/>
      <c r="AD38" s="329"/>
      <c r="AE38" s="329"/>
      <c r="AF38" s="329"/>
      <c r="AG38" s="329"/>
    </row>
    <row r="39" spans="1:33" ht="15" customHeight="1" x14ac:dyDescent="0.35">
      <c r="A39" s="1"/>
      <c r="B39" s="1"/>
      <c r="C39" s="1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  <c r="O39" s="52"/>
      <c r="P39" s="52"/>
      <c r="Q39" s="52"/>
      <c r="R39" s="1"/>
      <c r="S39" s="329"/>
      <c r="T39" s="329"/>
      <c r="U39" s="329"/>
      <c r="V39" s="329"/>
      <c r="W39" s="329"/>
      <c r="X39" s="329"/>
      <c r="Y39" s="329"/>
      <c r="Z39" s="329"/>
      <c r="AA39" s="329"/>
      <c r="AB39" s="329"/>
      <c r="AC39" s="329"/>
      <c r="AD39" s="329"/>
      <c r="AE39" s="329"/>
      <c r="AF39" s="329"/>
      <c r="AG39" s="329"/>
    </row>
    <row r="40" spans="1:33" ht="15" customHeight="1" x14ac:dyDescent="0.35">
      <c r="A40" s="1"/>
      <c r="B40" s="1"/>
      <c r="C40" s="1"/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1"/>
      <c r="S40" s="329"/>
      <c r="T40" s="329"/>
      <c r="U40" s="329"/>
      <c r="V40" s="329"/>
      <c r="W40" s="329"/>
      <c r="X40" s="329"/>
      <c r="Y40" s="329"/>
      <c r="Z40" s="329"/>
      <c r="AA40" s="329"/>
      <c r="AB40" s="329"/>
      <c r="AC40" s="329"/>
      <c r="AD40" s="329"/>
      <c r="AE40" s="329"/>
      <c r="AF40" s="329"/>
      <c r="AG40" s="329"/>
    </row>
    <row r="41" spans="1:33" ht="15" customHeight="1" x14ac:dyDescent="0.35">
      <c r="A41" s="1"/>
      <c r="B41" s="134"/>
      <c r="C41" s="134"/>
      <c r="D41" s="135"/>
      <c r="E41" s="135"/>
      <c r="F41" s="135"/>
      <c r="G41" s="135"/>
      <c r="H41" s="135"/>
      <c r="I41" s="135"/>
      <c r="J41" s="135"/>
      <c r="K41" s="135"/>
      <c r="L41" s="135"/>
      <c r="M41" s="135"/>
      <c r="N41" s="135"/>
      <c r="O41" s="135"/>
      <c r="P41" s="135"/>
      <c r="Q41" s="135"/>
      <c r="R41" s="1"/>
      <c r="S41" s="329"/>
      <c r="T41" s="329"/>
      <c r="U41" s="329"/>
      <c r="V41" s="329"/>
      <c r="W41" s="329"/>
      <c r="X41" s="329"/>
      <c r="Y41" s="329"/>
      <c r="Z41" s="329"/>
      <c r="AA41" s="329"/>
      <c r="AB41" s="329"/>
      <c r="AC41" s="329"/>
      <c r="AD41" s="329"/>
      <c r="AE41" s="329"/>
      <c r="AF41" s="329"/>
      <c r="AG41" s="329"/>
    </row>
    <row r="42" spans="1:33" ht="15" customHeight="1" x14ac:dyDescent="0.35">
      <c r="A42" s="1"/>
      <c r="B42" s="134"/>
      <c r="C42" s="134"/>
      <c r="D42" s="135"/>
      <c r="E42" s="135"/>
      <c r="F42" s="135"/>
      <c r="G42" s="135"/>
      <c r="H42" s="135"/>
      <c r="I42" s="135"/>
      <c r="J42" s="135"/>
      <c r="K42" s="135"/>
      <c r="L42" s="135"/>
      <c r="M42" s="135"/>
      <c r="N42" s="135"/>
      <c r="O42" s="135"/>
      <c r="P42" s="135"/>
      <c r="Q42" s="135"/>
      <c r="R42" s="1"/>
      <c r="S42" s="329"/>
      <c r="T42" s="329"/>
      <c r="U42" s="329"/>
      <c r="V42" s="329"/>
      <c r="W42" s="329"/>
      <c r="X42" s="329"/>
      <c r="Y42" s="329"/>
      <c r="Z42" s="329"/>
      <c r="AA42" s="329"/>
      <c r="AB42" s="329"/>
      <c r="AC42" s="329"/>
      <c r="AD42" s="329"/>
      <c r="AE42" s="329"/>
      <c r="AF42" s="329"/>
      <c r="AG42" s="329"/>
    </row>
    <row r="43" spans="1:33" ht="15" customHeight="1" x14ac:dyDescent="0.35">
      <c r="A43" s="1"/>
      <c r="B43" s="54"/>
      <c r="C43" s="54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329"/>
      <c r="T43" s="329"/>
      <c r="U43" s="329"/>
      <c r="V43" s="329"/>
      <c r="W43" s="329"/>
      <c r="X43" s="329"/>
      <c r="Y43" s="329"/>
      <c r="Z43" s="329"/>
      <c r="AA43" s="329"/>
      <c r="AB43" s="329"/>
      <c r="AC43" s="329"/>
      <c r="AD43" s="329"/>
      <c r="AE43" s="329"/>
      <c r="AF43" s="329"/>
      <c r="AG43" s="329"/>
    </row>
    <row r="44" spans="1:33" ht="15" customHeight="1" x14ac:dyDescent="0.35">
      <c r="A44" s="1"/>
      <c r="B44" s="54"/>
      <c r="C44" s="54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329"/>
      <c r="T44" s="329"/>
      <c r="U44" s="329"/>
      <c r="V44" s="329"/>
      <c r="W44" s="329"/>
      <c r="X44" s="329"/>
      <c r="Y44" s="329"/>
      <c r="Z44" s="329"/>
      <c r="AA44" s="329"/>
      <c r="AB44" s="329"/>
      <c r="AC44" s="329"/>
      <c r="AD44" s="329"/>
      <c r="AE44" s="329"/>
      <c r="AF44" s="329"/>
      <c r="AG44" s="329"/>
    </row>
    <row r="45" spans="1:33" ht="15" customHeight="1" x14ac:dyDescent="0.3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329"/>
      <c r="T45" s="329"/>
      <c r="U45" s="329"/>
      <c r="V45" s="329"/>
      <c r="W45" s="329"/>
      <c r="X45" s="329"/>
      <c r="Y45" s="329"/>
      <c r="Z45" s="329"/>
      <c r="AA45" s="329"/>
      <c r="AB45" s="329"/>
      <c r="AC45" s="329"/>
      <c r="AD45" s="329"/>
      <c r="AE45" s="329"/>
      <c r="AF45" s="329"/>
      <c r="AG45" s="329"/>
    </row>
    <row r="46" spans="1:33" x14ac:dyDescent="0.35">
      <c r="A46" s="1"/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  <c r="O46" s="17"/>
      <c r="P46" s="17"/>
      <c r="Q46" s="17"/>
      <c r="R46" s="1"/>
      <c r="S46" s="329"/>
      <c r="T46" s="329"/>
      <c r="U46" s="329"/>
      <c r="V46" s="329"/>
      <c r="W46" s="329"/>
      <c r="X46" s="329"/>
      <c r="Y46" s="329"/>
      <c r="Z46" s="329"/>
      <c r="AA46" s="329"/>
      <c r="AB46" s="329"/>
      <c r="AC46" s="329"/>
      <c r="AD46" s="329"/>
      <c r="AE46" s="329"/>
      <c r="AF46" s="329"/>
      <c r="AG46" s="329"/>
    </row>
    <row r="47" spans="1:33" x14ac:dyDescent="0.3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329"/>
      <c r="T47" s="329"/>
      <c r="U47" s="329"/>
      <c r="V47" s="329"/>
      <c r="W47" s="329"/>
      <c r="X47" s="329"/>
      <c r="Y47" s="329"/>
      <c r="Z47" s="329"/>
      <c r="AA47" s="329"/>
      <c r="AB47" s="329"/>
      <c r="AC47" s="329"/>
      <c r="AD47" s="329"/>
      <c r="AE47" s="329"/>
      <c r="AF47" s="329"/>
      <c r="AG47" s="329"/>
    </row>
    <row r="48" spans="1:33" x14ac:dyDescent="0.3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329"/>
      <c r="T48" s="329"/>
      <c r="U48" s="329"/>
      <c r="V48" s="329"/>
      <c r="W48" s="329"/>
      <c r="X48" s="329"/>
      <c r="Y48" s="329"/>
      <c r="Z48" s="329"/>
      <c r="AA48" s="329"/>
      <c r="AB48" s="329"/>
      <c r="AC48" s="329"/>
      <c r="AD48" s="329"/>
      <c r="AE48" s="329"/>
      <c r="AF48" s="329"/>
      <c r="AG48" s="329"/>
    </row>
    <row r="49" spans="1:33" x14ac:dyDescent="0.3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92"/>
      <c r="M49" s="92"/>
      <c r="N49" s="92"/>
      <c r="O49" s="92"/>
      <c r="P49" s="92"/>
      <c r="Q49" s="92"/>
      <c r="R49" s="1"/>
      <c r="S49" s="329"/>
      <c r="T49" s="329"/>
      <c r="U49" s="329"/>
      <c r="V49" s="329"/>
      <c r="W49" s="329"/>
      <c r="X49" s="329"/>
      <c r="Y49" s="329"/>
      <c r="Z49" s="329"/>
      <c r="AA49" s="329"/>
      <c r="AB49" s="329"/>
      <c r="AC49" s="329"/>
      <c r="AD49" s="329"/>
      <c r="AE49" s="329"/>
      <c r="AF49" s="329"/>
      <c r="AG49" s="329"/>
    </row>
    <row r="50" spans="1:33" x14ac:dyDescent="0.35">
      <c r="A50" s="1"/>
      <c r="B50" s="1"/>
      <c r="C50" s="1"/>
      <c r="D50" s="89"/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1"/>
      <c r="S50" s="329"/>
      <c r="T50" s="329"/>
      <c r="U50" s="329"/>
      <c r="V50" s="329"/>
      <c r="W50" s="329"/>
      <c r="X50" s="329"/>
      <c r="Y50" s="329"/>
      <c r="Z50" s="329"/>
      <c r="AA50" s="329"/>
      <c r="AB50" s="329"/>
      <c r="AC50" s="329"/>
      <c r="AD50" s="329"/>
      <c r="AE50" s="329"/>
      <c r="AF50" s="329"/>
      <c r="AG50" s="329"/>
    </row>
    <row r="51" spans="1:33" x14ac:dyDescent="0.35">
      <c r="A51" s="1"/>
      <c r="B51" s="1"/>
      <c r="C51" s="1"/>
      <c r="D51" s="89"/>
      <c r="E51" s="89"/>
      <c r="F51" s="89"/>
      <c r="G51" s="89"/>
      <c r="H51" s="89"/>
      <c r="I51" s="89"/>
      <c r="J51" s="89"/>
      <c r="K51" s="89"/>
      <c r="L51" s="89"/>
      <c r="M51" s="89"/>
      <c r="N51" s="89"/>
      <c r="O51" s="89"/>
      <c r="P51" s="89"/>
      <c r="Q51" s="89"/>
      <c r="R51" s="1"/>
      <c r="S51" s="329"/>
      <c r="T51" s="329"/>
      <c r="U51" s="329"/>
      <c r="V51" s="329"/>
      <c r="W51" s="329"/>
      <c r="X51" s="329"/>
      <c r="Y51" s="329"/>
      <c r="Z51" s="329"/>
      <c r="AA51" s="329"/>
      <c r="AB51" s="329"/>
      <c r="AC51" s="329"/>
      <c r="AD51" s="329"/>
      <c r="AE51" s="329"/>
      <c r="AF51" s="329"/>
      <c r="AG51" s="329"/>
    </row>
    <row r="52" spans="1:33" x14ac:dyDescent="0.35">
      <c r="A52" s="1"/>
      <c r="B52" s="1"/>
      <c r="C52" s="1"/>
      <c r="D52" s="89"/>
      <c r="E52" s="89"/>
      <c r="F52" s="89"/>
      <c r="G52" s="89"/>
      <c r="H52" s="89"/>
      <c r="I52" s="89"/>
      <c r="J52" s="89"/>
      <c r="K52" s="89"/>
      <c r="L52" s="1"/>
      <c r="M52" s="89"/>
      <c r="N52" s="89"/>
      <c r="O52" s="89"/>
      <c r="P52" s="89"/>
      <c r="Q52" s="89"/>
      <c r="R52" s="1"/>
      <c r="S52" s="329"/>
      <c r="T52" s="329"/>
      <c r="U52" s="329"/>
      <c r="V52" s="329"/>
      <c r="W52" s="329"/>
      <c r="X52" s="329"/>
      <c r="Y52" s="329"/>
      <c r="Z52" s="329"/>
      <c r="AA52" s="329"/>
      <c r="AB52" s="329"/>
      <c r="AC52" s="329"/>
      <c r="AD52" s="329"/>
      <c r="AE52" s="329"/>
      <c r="AF52" s="329"/>
      <c r="AG52" s="329"/>
    </row>
    <row r="53" spans="1:33" x14ac:dyDescent="0.35">
      <c r="A53" s="1"/>
      <c r="B53" s="1"/>
      <c r="C53" s="1"/>
      <c r="D53" s="89"/>
      <c r="E53" s="89"/>
      <c r="F53" s="89"/>
      <c r="G53" s="89"/>
      <c r="H53" s="89"/>
      <c r="I53" s="89"/>
      <c r="J53" s="89"/>
      <c r="K53" s="89"/>
      <c r="L53" s="89"/>
      <c r="M53" s="89"/>
      <c r="N53" s="89"/>
      <c r="O53" s="89"/>
      <c r="P53" s="89"/>
      <c r="Q53" s="89"/>
      <c r="R53" s="1"/>
      <c r="S53" s="329"/>
      <c r="T53" s="329"/>
      <c r="U53" s="329"/>
      <c r="V53" s="329"/>
      <c r="W53" s="329"/>
      <c r="X53" s="329"/>
      <c r="Y53" s="329"/>
      <c r="Z53" s="329"/>
      <c r="AA53" s="329"/>
      <c r="AB53" s="329"/>
      <c r="AC53" s="329"/>
      <c r="AD53" s="329"/>
      <c r="AE53" s="329"/>
      <c r="AF53" s="329"/>
      <c r="AG53" s="329"/>
    </row>
    <row r="54" spans="1:33" x14ac:dyDescent="0.35">
      <c r="A54" s="1"/>
      <c r="B54" s="1"/>
      <c r="C54" s="1"/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1"/>
      <c r="S54" s="329"/>
      <c r="T54" s="329"/>
      <c r="U54" s="329"/>
      <c r="V54" s="329"/>
      <c r="W54" s="329"/>
      <c r="X54" s="329"/>
      <c r="Y54" s="329"/>
      <c r="Z54" s="329"/>
      <c r="AA54" s="329"/>
      <c r="AB54" s="329"/>
      <c r="AC54" s="329"/>
      <c r="AD54" s="329"/>
      <c r="AE54" s="329"/>
      <c r="AF54" s="329"/>
      <c r="AG54" s="329"/>
    </row>
    <row r="55" spans="1:33" x14ac:dyDescent="0.35">
      <c r="A55" s="1"/>
      <c r="B55" s="1"/>
      <c r="C55" s="1"/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1"/>
      <c r="S55" s="329"/>
      <c r="T55" s="329"/>
      <c r="U55" s="329"/>
      <c r="V55" s="329"/>
      <c r="W55" s="329"/>
      <c r="X55" s="329"/>
      <c r="Y55" s="329"/>
      <c r="Z55" s="329"/>
      <c r="AA55" s="329"/>
      <c r="AB55" s="329"/>
      <c r="AC55" s="329"/>
      <c r="AD55" s="329"/>
      <c r="AE55" s="329"/>
      <c r="AF55" s="329"/>
      <c r="AG55" s="329"/>
    </row>
    <row r="56" spans="1:33" x14ac:dyDescent="0.35">
      <c r="A56" s="1"/>
      <c r="B56" s="1"/>
      <c r="C56" s="1"/>
      <c r="D56" s="89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1"/>
      <c r="S56" s="329"/>
      <c r="T56" s="329"/>
      <c r="U56" s="329"/>
      <c r="V56" s="329"/>
      <c r="W56" s="329"/>
      <c r="X56" s="329"/>
      <c r="Y56" s="329"/>
      <c r="Z56" s="329"/>
      <c r="AA56" s="329"/>
      <c r="AB56" s="329"/>
      <c r="AC56" s="329"/>
      <c r="AD56" s="329"/>
      <c r="AE56" s="329"/>
      <c r="AF56" s="329"/>
      <c r="AG56" s="329"/>
    </row>
    <row r="57" spans="1:33" x14ac:dyDescent="0.35">
      <c r="A57" s="1"/>
      <c r="B57" s="1"/>
      <c r="C57" s="1"/>
      <c r="D57" s="89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1"/>
      <c r="S57" s="329"/>
      <c r="T57" s="329"/>
      <c r="U57" s="329"/>
      <c r="V57" s="329"/>
      <c r="W57" s="329"/>
      <c r="X57" s="329"/>
      <c r="Y57" s="329"/>
      <c r="Z57" s="329"/>
      <c r="AA57" s="329"/>
      <c r="AB57" s="329"/>
      <c r="AC57" s="329"/>
      <c r="AD57" s="329"/>
      <c r="AE57" s="329"/>
      <c r="AF57" s="329"/>
      <c r="AG57" s="329"/>
    </row>
    <row r="58" spans="1:33" x14ac:dyDescent="0.35">
      <c r="A58" s="1"/>
      <c r="B58" s="1"/>
      <c r="C58" s="1"/>
      <c r="D58" s="89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1"/>
      <c r="S58" s="329"/>
      <c r="T58" s="329"/>
      <c r="U58" s="329"/>
      <c r="V58" s="329"/>
      <c r="W58" s="329"/>
      <c r="X58" s="329"/>
      <c r="Y58" s="329"/>
      <c r="Z58" s="329"/>
      <c r="AA58" s="329"/>
      <c r="AB58" s="329"/>
      <c r="AC58" s="329"/>
      <c r="AD58" s="329"/>
      <c r="AE58" s="329"/>
      <c r="AF58" s="329"/>
      <c r="AG58" s="329"/>
    </row>
    <row r="59" spans="1:33" x14ac:dyDescent="0.35">
      <c r="A59" s="1"/>
      <c r="B59" s="1"/>
      <c r="C59" s="1"/>
      <c r="D59" s="89"/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1"/>
      <c r="S59" s="329"/>
      <c r="T59" s="329"/>
      <c r="U59" s="329"/>
      <c r="V59" s="329"/>
      <c r="W59" s="329"/>
      <c r="X59" s="329"/>
      <c r="Y59" s="329"/>
      <c r="Z59" s="329"/>
      <c r="AA59" s="329"/>
      <c r="AB59" s="329"/>
      <c r="AC59" s="329"/>
      <c r="AD59" s="329"/>
      <c r="AE59" s="329"/>
      <c r="AF59" s="329"/>
      <c r="AG59" s="329"/>
    </row>
    <row r="60" spans="1:33" x14ac:dyDescent="0.35">
      <c r="A60" s="1"/>
      <c r="B60" s="1"/>
      <c r="C60" s="1"/>
      <c r="D60" s="89"/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1"/>
      <c r="S60" s="329"/>
      <c r="T60" s="329"/>
      <c r="U60" s="329"/>
      <c r="V60" s="329"/>
      <c r="W60" s="329"/>
      <c r="X60" s="329"/>
      <c r="Y60" s="329"/>
      <c r="Z60" s="329"/>
      <c r="AA60" s="329"/>
      <c r="AB60" s="329"/>
      <c r="AC60" s="329"/>
      <c r="AD60" s="329"/>
      <c r="AE60" s="329"/>
      <c r="AF60" s="329"/>
      <c r="AG60" s="329"/>
    </row>
    <row r="61" spans="1:33" x14ac:dyDescent="0.35">
      <c r="A61" s="1"/>
      <c r="B61" s="1"/>
      <c r="C61" s="1"/>
      <c r="D61" s="89"/>
      <c r="E61" s="89"/>
      <c r="F61" s="89"/>
      <c r="G61" s="89"/>
      <c r="H61" s="89"/>
      <c r="I61" s="89"/>
      <c r="J61" s="89"/>
      <c r="K61" s="89"/>
      <c r="L61" s="89"/>
      <c r="M61" s="89"/>
      <c r="N61" s="89"/>
      <c r="O61" s="89"/>
      <c r="P61" s="89"/>
      <c r="Q61" s="89"/>
      <c r="R61" s="1"/>
      <c r="S61" s="329"/>
      <c r="T61" s="329"/>
      <c r="U61" s="329"/>
      <c r="V61" s="329"/>
      <c r="W61" s="329"/>
      <c r="X61" s="329"/>
      <c r="Y61" s="329"/>
      <c r="Z61" s="329"/>
      <c r="AA61" s="329"/>
      <c r="AB61" s="329"/>
      <c r="AC61" s="329"/>
      <c r="AD61" s="329"/>
      <c r="AE61" s="329"/>
      <c r="AF61" s="329"/>
      <c r="AG61" s="329"/>
    </row>
    <row r="62" spans="1:33" x14ac:dyDescent="0.35">
      <c r="A62" s="1"/>
      <c r="B62" s="1"/>
      <c r="C62" s="1"/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9"/>
      <c r="O62" s="89"/>
      <c r="P62" s="89"/>
      <c r="Q62" s="89"/>
      <c r="R62" s="1"/>
      <c r="S62" s="329"/>
      <c r="T62" s="329"/>
      <c r="U62" s="329"/>
      <c r="V62" s="329"/>
      <c r="W62" s="329"/>
      <c r="X62" s="329"/>
      <c r="Y62" s="329"/>
      <c r="Z62" s="329"/>
      <c r="AA62" s="329"/>
      <c r="AB62" s="329"/>
      <c r="AC62" s="329"/>
      <c r="AD62" s="329"/>
      <c r="AE62" s="329"/>
      <c r="AF62" s="329"/>
      <c r="AG62" s="329"/>
    </row>
    <row r="63" spans="1:33" x14ac:dyDescent="0.35">
      <c r="A63" s="1"/>
      <c r="B63" s="1"/>
      <c r="C63" s="1"/>
      <c r="D63" s="89"/>
      <c r="E63" s="89"/>
      <c r="F63" s="89"/>
      <c r="G63" s="89"/>
      <c r="H63" s="89"/>
      <c r="I63" s="89"/>
      <c r="J63" s="89"/>
      <c r="K63" s="89"/>
      <c r="L63" s="89"/>
      <c r="M63" s="89"/>
      <c r="N63" s="89"/>
      <c r="O63" s="89"/>
      <c r="P63" s="89"/>
      <c r="Q63" s="89"/>
      <c r="R63" s="1"/>
      <c r="S63" s="329"/>
      <c r="T63" s="329"/>
      <c r="U63" s="329"/>
      <c r="V63" s="329"/>
      <c r="W63" s="329"/>
      <c r="X63" s="329"/>
      <c r="Y63" s="329"/>
      <c r="Z63" s="329"/>
      <c r="AA63" s="329"/>
      <c r="AB63" s="329"/>
      <c r="AC63" s="329"/>
      <c r="AD63" s="329"/>
      <c r="AE63" s="329"/>
      <c r="AF63" s="329"/>
      <c r="AG63" s="329"/>
    </row>
    <row r="64" spans="1:33" x14ac:dyDescent="0.35">
      <c r="A64" s="1"/>
      <c r="B64" s="1"/>
      <c r="C64" s="1"/>
      <c r="D64" s="89"/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P64" s="89"/>
      <c r="Q64" s="89"/>
      <c r="R64" s="1"/>
      <c r="S64" s="329"/>
      <c r="T64" s="329"/>
      <c r="U64" s="329"/>
      <c r="V64" s="329"/>
      <c r="W64" s="329"/>
      <c r="X64" s="329"/>
      <c r="Y64" s="329"/>
      <c r="Z64" s="329"/>
      <c r="AA64" s="329"/>
      <c r="AB64" s="329"/>
      <c r="AC64" s="329"/>
      <c r="AD64" s="329"/>
      <c r="AE64" s="329"/>
      <c r="AF64" s="329"/>
      <c r="AG64" s="329"/>
    </row>
    <row r="65" spans="1:33" x14ac:dyDescent="0.35">
      <c r="A65" s="1"/>
      <c r="B65" s="1"/>
      <c r="C65" s="1"/>
      <c r="D65" s="89"/>
      <c r="E65" s="89"/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89"/>
      <c r="R65" s="1"/>
      <c r="S65" s="329"/>
      <c r="T65" s="329"/>
      <c r="U65" s="329"/>
      <c r="V65" s="329"/>
      <c r="W65" s="329"/>
      <c r="X65" s="329"/>
      <c r="Y65" s="329"/>
      <c r="Z65" s="329"/>
      <c r="AA65" s="329"/>
      <c r="AB65" s="329"/>
      <c r="AC65" s="329"/>
      <c r="AD65" s="329"/>
      <c r="AE65" s="329"/>
      <c r="AF65" s="329"/>
      <c r="AG65" s="329"/>
    </row>
    <row r="66" spans="1:33" x14ac:dyDescent="0.35">
      <c r="A66" s="1"/>
      <c r="B66" s="1"/>
      <c r="C66" s="1"/>
      <c r="D66" s="89"/>
      <c r="E66" s="89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/>
      <c r="Q66" s="89"/>
      <c r="R66" s="1"/>
      <c r="S66" s="329"/>
      <c r="T66" s="329"/>
      <c r="U66" s="329"/>
      <c r="V66" s="329"/>
      <c r="W66" s="329"/>
      <c r="X66" s="329"/>
      <c r="Y66" s="329"/>
      <c r="Z66" s="329"/>
      <c r="AA66" s="329"/>
      <c r="AB66" s="329"/>
      <c r="AC66" s="329"/>
      <c r="AD66" s="329"/>
      <c r="AE66" s="329"/>
      <c r="AF66" s="329"/>
      <c r="AG66" s="329"/>
    </row>
    <row r="67" spans="1:33" x14ac:dyDescent="0.35">
      <c r="A67" s="1"/>
      <c r="B67" s="1"/>
      <c r="C67" s="1"/>
      <c r="D67" s="89"/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89"/>
      <c r="R67" s="1"/>
      <c r="S67" s="329"/>
      <c r="T67" s="329"/>
      <c r="U67" s="329"/>
      <c r="V67" s="329"/>
      <c r="W67" s="329"/>
      <c r="X67" s="329"/>
      <c r="Y67" s="329"/>
      <c r="Z67" s="329"/>
      <c r="AA67" s="329"/>
      <c r="AB67" s="329"/>
      <c r="AC67" s="329"/>
      <c r="AD67" s="329"/>
      <c r="AE67" s="329"/>
      <c r="AF67" s="329"/>
      <c r="AG67" s="329"/>
    </row>
    <row r="68" spans="1:33" x14ac:dyDescent="0.35">
      <c r="A68" s="1"/>
      <c r="B68" s="1"/>
      <c r="C68" s="1"/>
      <c r="D68" s="89"/>
      <c r="E68" s="89"/>
      <c r="F68" s="89"/>
      <c r="G68" s="89"/>
      <c r="H68" s="89"/>
      <c r="I68" s="89"/>
      <c r="J68" s="89"/>
      <c r="K68" s="89"/>
      <c r="L68" s="89"/>
      <c r="M68" s="89"/>
      <c r="N68" s="89"/>
      <c r="O68" s="89"/>
      <c r="P68" s="89"/>
      <c r="Q68" s="89"/>
      <c r="R68" s="1"/>
      <c r="S68" s="329"/>
      <c r="T68" s="329"/>
      <c r="U68" s="329"/>
      <c r="V68" s="329"/>
      <c r="W68" s="329"/>
      <c r="X68" s="329"/>
      <c r="Y68" s="329"/>
      <c r="Z68" s="329"/>
      <c r="AA68" s="329"/>
      <c r="AB68" s="329"/>
      <c r="AC68" s="329"/>
      <c r="AD68" s="329"/>
      <c r="AE68" s="329"/>
      <c r="AF68" s="329"/>
      <c r="AG68" s="329"/>
    </row>
    <row r="69" spans="1:33" x14ac:dyDescent="0.35">
      <c r="A69" s="1"/>
      <c r="B69" s="1"/>
      <c r="C69" s="1"/>
      <c r="D69" s="89"/>
      <c r="E69" s="89"/>
      <c r="F69" s="89"/>
      <c r="G69" s="89"/>
      <c r="H69" s="89"/>
      <c r="I69" s="89"/>
      <c r="J69" s="89"/>
      <c r="K69" s="89"/>
      <c r="L69" s="89"/>
      <c r="M69" s="89"/>
      <c r="N69" s="89"/>
      <c r="O69" s="89"/>
      <c r="P69" s="89"/>
      <c r="Q69" s="89"/>
      <c r="R69" s="1"/>
      <c r="S69" s="329"/>
      <c r="T69" s="329"/>
      <c r="U69" s="329"/>
      <c r="V69" s="329"/>
      <c r="W69" s="329"/>
      <c r="X69" s="329"/>
      <c r="Y69" s="329"/>
      <c r="Z69" s="329"/>
      <c r="AA69" s="329"/>
      <c r="AB69" s="329"/>
      <c r="AC69" s="329"/>
      <c r="AD69" s="329"/>
      <c r="AE69" s="329"/>
      <c r="AF69" s="329"/>
      <c r="AG69" s="329"/>
    </row>
    <row r="70" spans="1:33" x14ac:dyDescent="0.35">
      <c r="A70" s="1"/>
      <c r="B70" s="1"/>
      <c r="C70" s="1"/>
      <c r="D70" s="89"/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89"/>
      <c r="Q70" s="89"/>
      <c r="R70" s="1"/>
      <c r="S70" s="329"/>
      <c r="T70" s="329"/>
      <c r="U70" s="329"/>
      <c r="V70" s="329"/>
      <c r="W70" s="329"/>
      <c r="X70" s="329"/>
      <c r="Y70" s="329"/>
      <c r="Z70" s="329"/>
      <c r="AA70" s="329"/>
      <c r="AB70" s="329"/>
      <c r="AC70" s="329"/>
      <c r="AD70" s="329"/>
      <c r="AE70" s="329"/>
      <c r="AF70" s="329"/>
      <c r="AG70" s="329"/>
    </row>
    <row r="71" spans="1:33" x14ac:dyDescent="0.35">
      <c r="A71" s="1"/>
      <c r="B71" s="1"/>
      <c r="C71" s="1"/>
      <c r="D71" s="89"/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  <c r="Q71" s="89"/>
      <c r="R71" s="1"/>
      <c r="S71" s="329"/>
      <c r="T71" s="329"/>
      <c r="U71" s="329"/>
      <c r="V71" s="329"/>
      <c r="W71" s="329"/>
      <c r="X71" s="329"/>
      <c r="Y71" s="329"/>
      <c r="Z71" s="329"/>
      <c r="AA71" s="329"/>
      <c r="AB71" s="329"/>
      <c r="AC71" s="329"/>
      <c r="AD71" s="329"/>
      <c r="AE71" s="329"/>
      <c r="AF71" s="329"/>
      <c r="AG71" s="329"/>
    </row>
    <row r="72" spans="1:33" x14ac:dyDescent="0.35">
      <c r="A72" s="1"/>
      <c r="B72" s="1"/>
      <c r="C72" s="1"/>
      <c r="D72" s="89"/>
      <c r="E72" s="89"/>
      <c r="F72" s="89"/>
      <c r="G72" s="89"/>
      <c r="H72" s="89"/>
      <c r="I72" s="89"/>
      <c r="J72" s="89"/>
      <c r="K72" s="89"/>
      <c r="L72" s="89"/>
      <c r="M72" s="89"/>
      <c r="N72" s="89"/>
      <c r="O72" s="89"/>
      <c r="P72" s="89"/>
      <c r="Q72" s="89"/>
      <c r="R72" s="1"/>
      <c r="S72" s="329"/>
      <c r="T72" s="329"/>
      <c r="U72" s="329"/>
      <c r="V72" s="329"/>
      <c r="W72" s="329"/>
      <c r="X72" s="329"/>
      <c r="Y72" s="329"/>
      <c r="Z72" s="329"/>
      <c r="AA72" s="329"/>
      <c r="AB72" s="329"/>
      <c r="AC72" s="329"/>
      <c r="AD72" s="329"/>
      <c r="AE72" s="329"/>
      <c r="AF72" s="329"/>
      <c r="AG72" s="329"/>
    </row>
    <row r="73" spans="1:33" x14ac:dyDescent="0.35">
      <c r="A73" s="1"/>
      <c r="B73" s="1"/>
      <c r="C73" s="1"/>
      <c r="D73" s="89"/>
      <c r="E73" s="89"/>
      <c r="F73" s="89"/>
      <c r="G73" s="89"/>
      <c r="H73" s="89"/>
      <c r="I73" s="89"/>
      <c r="J73" s="89"/>
      <c r="K73" s="89"/>
      <c r="L73" s="89"/>
      <c r="M73" s="89"/>
      <c r="N73" s="89"/>
      <c r="O73" s="89"/>
      <c r="P73" s="89"/>
      <c r="Q73" s="89"/>
      <c r="R73" s="1"/>
      <c r="S73" s="329"/>
      <c r="T73" s="329"/>
      <c r="U73" s="329"/>
      <c r="V73" s="329"/>
      <c r="W73" s="329"/>
      <c r="X73" s="329"/>
      <c r="Y73" s="329"/>
      <c r="Z73" s="329"/>
      <c r="AA73" s="329"/>
      <c r="AB73" s="329"/>
      <c r="AC73" s="329"/>
      <c r="AD73" s="329"/>
      <c r="AE73" s="329"/>
      <c r="AF73" s="329"/>
      <c r="AG73" s="329"/>
    </row>
    <row r="74" spans="1:33" x14ac:dyDescent="0.35">
      <c r="A74" s="1"/>
      <c r="B74" s="1"/>
      <c r="C74" s="1"/>
      <c r="D74" s="89"/>
      <c r="E74" s="89"/>
      <c r="F74" s="89"/>
      <c r="G74" s="89"/>
      <c r="H74" s="89"/>
      <c r="I74" s="89"/>
      <c r="J74" s="89"/>
      <c r="K74" s="89"/>
      <c r="L74" s="89"/>
      <c r="M74" s="89"/>
      <c r="N74" s="89"/>
      <c r="O74" s="89"/>
      <c r="P74" s="89"/>
      <c r="Q74" s="89"/>
      <c r="R74" s="1"/>
      <c r="S74" s="329"/>
      <c r="T74" s="329"/>
      <c r="U74" s="329"/>
      <c r="V74" s="329"/>
      <c r="W74" s="329"/>
      <c r="X74" s="329"/>
      <c r="Y74" s="329"/>
      <c r="Z74" s="329"/>
      <c r="AA74" s="329"/>
      <c r="AB74" s="329"/>
      <c r="AC74" s="329"/>
      <c r="AD74" s="329"/>
      <c r="AE74" s="329"/>
      <c r="AF74" s="329"/>
      <c r="AG74" s="329"/>
    </row>
    <row r="75" spans="1:33" x14ac:dyDescent="0.35">
      <c r="A75" s="1"/>
      <c r="B75" s="1"/>
      <c r="C75" s="1"/>
      <c r="D75" s="89"/>
      <c r="E75" s="89"/>
      <c r="F75" s="89"/>
      <c r="G75" s="89"/>
      <c r="H75" s="89"/>
      <c r="I75" s="89"/>
      <c r="J75" s="89"/>
      <c r="K75" s="89"/>
      <c r="L75" s="89"/>
      <c r="M75" s="89"/>
      <c r="N75" s="89"/>
      <c r="O75" s="89"/>
      <c r="P75" s="89"/>
      <c r="Q75" s="89"/>
      <c r="R75" s="1"/>
      <c r="S75" s="329"/>
      <c r="T75" s="329"/>
      <c r="U75" s="329"/>
      <c r="V75" s="329"/>
      <c r="W75" s="329"/>
      <c r="X75" s="329"/>
      <c r="Y75" s="329"/>
      <c r="Z75" s="329"/>
      <c r="AA75" s="329"/>
      <c r="AB75" s="329"/>
      <c r="AC75" s="329"/>
      <c r="AD75" s="329"/>
      <c r="AE75" s="329"/>
      <c r="AF75" s="329"/>
      <c r="AG75" s="329"/>
    </row>
    <row r="76" spans="1:33" x14ac:dyDescent="0.35">
      <c r="S76" s="329"/>
      <c r="T76" s="329"/>
      <c r="U76" s="329"/>
      <c r="V76" s="329"/>
      <c r="W76" s="329"/>
      <c r="X76" s="329"/>
      <c r="Y76" s="329"/>
      <c r="Z76" s="329"/>
      <c r="AA76" s="329"/>
      <c r="AB76" s="329"/>
      <c r="AC76" s="329"/>
      <c r="AD76" s="329"/>
      <c r="AE76" s="329"/>
      <c r="AF76" s="329"/>
      <c r="AG76" s="329"/>
    </row>
    <row r="77" spans="1:33" x14ac:dyDescent="0.35">
      <c r="S77" s="329"/>
      <c r="T77" s="329"/>
      <c r="U77" s="329"/>
      <c r="V77" s="329"/>
      <c r="W77" s="329"/>
      <c r="X77" s="329"/>
      <c r="Y77" s="329"/>
      <c r="Z77" s="329"/>
      <c r="AA77" s="329"/>
      <c r="AB77" s="329"/>
      <c r="AC77" s="329"/>
      <c r="AD77" s="329"/>
      <c r="AE77" s="329"/>
      <c r="AF77" s="329"/>
      <c r="AG77" s="329"/>
    </row>
    <row r="78" spans="1:33" x14ac:dyDescent="0.35">
      <c r="S78" s="329"/>
      <c r="T78" s="329"/>
      <c r="U78" s="329"/>
      <c r="V78" s="329"/>
      <c r="W78" s="329"/>
      <c r="X78" s="329"/>
      <c r="Y78" s="329"/>
      <c r="Z78" s="329"/>
      <c r="AA78" s="329"/>
      <c r="AB78" s="329"/>
      <c r="AC78" s="329"/>
      <c r="AD78" s="329"/>
      <c r="AE78" s="329"/>
      <c r="AF78" s="329"/>
      <c r="AG78" s="329"/>
    </row>
    <row r="79" spans="1:33" x14ac:dyDescent="0.35">
      <c r="S79" s="329"/>
      <c r="T79" s="329"/>
      <c r="U79" s="329"/>
      <c r="V79" s="329"/>
      <c r="W79" s="329"/>
      <c r="X79" s="329"/>
      <c r="Y79" s="329"/>
      <c r="Z79" s="329"/>
      <c r="AA79" s="329"/>
      <c r="AB79" s="329"/>
      <c r="AC79" s="329"/>
      <c r="AD79" s="329"/>
      <c r="AE79" s="329"/>
      <c r="AF79" s="329"/>
      <c r="AG79" s="329"/>
    </row>
    <row r="80" spans="1:33" x14ac:dyDescent="0.35">
      <c r="S80" s="329"/>
      <c r="T80" s="329"/>
      <c r="U80" s="329"/>
      <c r="V80" s="329"/>
      <c r="W80" s="329"/>
      <c r="X80" s="329"/>
      <c r="Y80" s="329"/>
      <c r="Z80" s="329"/>
      <c r="AA80" s="329"/>
      <c r="AB80" s="329"/>
      <c r="AC80" s="329"/>
      <c r="AD80" s="329"/>
      <c r="AE80" s="329"/>
      <c r="AF80" s="329"/>
      <c r="AG80" s="329"/>
    </row>
    <row r="81" spans="19:33" x14ac:dyDescent="0.35">
      <c r="S81" s="329"/>
      <c r="T81" s="329"/>
      <c r="U81" s="329"/>
      <c r="V81" s="329"/>
      <c r="W81" s="329"/>
      <c r="X81" s="329"/>
      <c r="Y81" s="329"/>
      <c r="Z81" s="329"/>
      <c r="AA81" s="329"/>
      <c r="AB81" s="329"/>
      <c r="AC81" s="329"/>
      <c r="AD81" s="329"/>
      <c r="AE81" s="329"/>
      <c r="AF81" s="329"/>
      <c r="AG81" s="329"/>
    </row>
    <row r="82" spans="19:33" x14ac:dyDescent="0.35">
      <c r="S82" s="329"/>
      <c r="T82" s="329"/>
      <c r="U82" s="329"/>
      <c r="V82" s="329"/>
      <c r="W82" s="329"/>
      <c r="X82" s="329"/>
      <c r="Y82" s="329"/>
      <c r="Z82" s="329"/>
      <c r="AA82" s="329"/>
      <c r="AB82" s="329"/>
      <c r="AC82" s="329"/>
      <c r="AD82" s="329"/>
      <c r="AE82" s="329"/>
      <c r="AF82" s="329"/>
      <c r="AG82" s="329"/>
    </row>
    <row r="83" spans="19:33" x14ac:dyDescent="0.35">
      <c r="S83" s="329"/>
      <c r="T83" s="329"/>
      <c r="U83" s="329"/>
      <c r="V83" s="329"/>
      <c r="W83" s="329"/>
      <c r="X83" s="329"/>
      <c r="Y83" s="329"/>
      <c r="Z83" s="329"/>
      <c r="AA83" s="329"/>
      <c r="AB83" s="329"/>
      <c r="AC83" s="329"/>
      <c r="AD83" s="329"/>
      <c r="AE83" s="329"/>
      <c r="AF83" s="329"/>
      <c r="AG83" s="329"/>
    </row>
    <row r="84" spans="19:33" x14ac:dyDescent="0.35">
      <c r="S84" s="329"/>
      <c r="T84" s="329"/>
      <c r="U84" s="329"/>
      <c r="V84" s="329"/>
      <c r="W84" s="329"/>
      <c r="X84" s="329"/>
      <c r="Y84" s="329"/>
      <c r="Z84" s="329"/>
      <c r="AA84" s="329"/>
      <c r="AB84" s="329"/>
      <c r="AC84" s="329"/>
      <c r="AD84" s="329"/>
      <c r="AE84" s="329"/>
      <c r="AF84" s="329"/>
      <c r="AG84" s="329"/>
    </row>
    <row r="85" spans="19:33" x14ac:dyDescent="0.35">
      <c r="S85" s="329"/>
      <c r="T85" s="329"/>
      <c r="U85" s="329"/>
      <c r="V85" s="329"/>
      <c r="W85" s="329"/>
      <c r="X85" s="329"/>
      <c r="Y85" s="329"/>
      <c r="Z85" s="329"/>
      <c r="AA85" s="329"/>
      <c r="AB85" s="329"/>
      <c r="AC85" s="329"/>
      <c r="AD85" s="329"/>
      <c r="AE85" s="329"/>
      <c r="AF85" s="329"/>
      <c r="AG85" s="329"/>
    </row>
    <row r="86" spans="19:33" x14ac:dyDescent="0.35">
      <c r="S86" s="329"/>
      <c r="T86" s="329"/>
      <c r="U86" s="329"/>
      <c r="V86" s="329"/>
      <c r="W86" s="329"/>
      <c r="X86" s="329"/>
      <c r="Y86" s="329"/>
      <c r="Z86" s="329"/>
      <c r="AA86" s="329"/>
      <c r="AB86" s="329"/>
      <c r="AC86" s="329"/>
      <c r="AD86" s="329"/>
      <c r="AE86" s="329"/>
      <c r="AF86" s="329"/>
      <c r="AG86" s="329"/>
    </row>
    <row r="87" spans="19:33" x14ac:dyDescent="0.35">
      <c r="S87" s="329"/>
      <c r="T87" s="329"/>
      <c r="U87" s="329"/>
      <c r="V87" s="329"/>
      <c r="W87" s="329"/>
      <c r="X87" s="329"/>
      <c r="Y87" s="329"/>
      <c r="Z87" s="329"/>
      <c r="AA87" s="329"/>
      <c r="AB87" s="329"/>
      <c r="AC87" s="329"/>
      <c r="AD87" s="329"/>
      <c r="AE87" s="329"/>
      <c r="AF87" s="329"/>
      <c r="AG87" s="329"/>
    </row>
    <row r="88" spans="19:33" x14ac:dyDescent="0.35">
      <c r="S88" s="329"/>
      <c r="T88" s="329"/>
      <c r="U88" s="329"/>
      <c r="V88" s="329"/>
      <c r="W88" s="329"/>
      <c r="X88" s="329"/>
      <c r="Y88" s="329"/>
      <c r="Z88" s="329"/>
      <c r="AA88" s="329"/>
      <c r="AB88" s="329"/>
      <c r="AC88" s="329"/>
      <c r="AD88" s="329"/>
      <c r="AE88" s="329"/>
      <c r="AF88" s="329"/>
      <c r="AG88" s="329"/>
    </row>
    <row r="89" spans="19:33" x14ac:dyDescent="0.35">
      <c r="S89" s="329"/>
      <c r="T89" s="329"/>
      <c r="U89" s="329"/>
      <c r="V89" s="329"/>
      <c r="W89" s="329"/>
      <c r="X89" s="329"/>
      <c r="Y89" s="329"/>
      <c r="Z89" s="329"/>
      <c r="AA89" s="329"/>
      <c r="AB89" s="329"/>
      <c r="AC89" s="329"/>
      <c r="AD89" s="329"/>
      <c r="AE89" s="329"/>
      <c r="AF89" s="329"/>
      <c r="AG89" s="329"/>
    </row>
    <row r="90" spans="19:33" x14ac:dyDescent="0.35">
      <c r="S90" s="329"/>
      <c r="T90" s="329"/>
      <c r="U90" s="329"/>
      <c r="V90" s="329"/>
      <c r="W90" s="329"/>
      <c r="X90" s="329"/>
      <c r="Y90" s="329"/>
      <c r="Z90" s="329"/>
      <c r="AA90" s="329"/>
      <c r="AB90" s="329"/>
      <c r="AC90" s="329"/>
      <c r="AD90" s="329"/>
      <c r="AE90" s="329"/>
      <c r="AF90" s="329"/>
      <c r="AG90" s="329"/>
    </row>
    <row r="91" spans="19:33" x14ac:dyDescent="0.35">
      <c r="S91" s="329"/>
      <c r="T91" s="329"/>
      <c r="U91" s="329"/>
      <c r="V91" s="329"/>
      <c r="W91" s="329"/>
      <c r="X91" s="329"/>
      <c r="Y91" s="329"/>
      <c r="Z91" s="329"/>
      <c r="AA91" s="329"/>
      <c r="AB91" s="329"/>
      <c r="AC91" s="329"/>
      <c r="AD91" s="329"/>
      <c r="AE91" s="329"/>
      <c r="AF91" s="329"/>
      <c r="AG91" s="329"/>
    </row>
    <row r="92" spans="19:33" x14ac:dyDescent="0.35">
      <c r="S92" s="329"/>
      <c r="T92" s="329"/>
      <c r="U92" s="329"/>
      <c r="V92" s="329"/>
      <c r="W92" s="329"/>
      <c r="X92" s="329"/>
      <c r="Y92" s="329"/>
      <c r="Z92" s="329"/>
      <c r="AA92" s="329"/>
      <c r="AB92" s="329"/>
      <c r="AC92" s="329"/>
      <c r="AD92" s="329"/>
      <c r="AE92" s="329"/>
      <c r="AF92" s="329"/>
      <c r="AG92" s="329"/>
    </row>
    <row r="93" spans="19:33" x14ac:dyDescent="0.35">
      <c r="S93" s="329"/>
      <c r="T93" s="329"/>
      <c r="U93" s="329"/>
      <c r="V93" s="329"/>
      <c r="W93" s="329"/>
      <c r="X93" s="329"/>
      <c r="Y93" s="329"/>
      <c r="Z93" s="329"/>
      <c r="AA93" s="329"/>
      <c r="AB93" s="329"/>
      <c r="AC93" s="329"/>
      <c r="AD93" s="329"/>
      <c r="AE93" s="329"/>
      <c r="AF93" s="329"/>
      <c r="AG93" s="329"/>
    </row>
    <row r="94" spans="19:33" x14ac:dyDescent="0.35">
      <c r="S94" s="329"/>
      <c r="T94" s="329"/>
      <c r="U94" s="329"/>
      <c r="V94" s="329"/>
      <c r="W94" s="329"/>
      <c r="X94" s="329"/>
      <c r="Y94" s="329"/>
      <c r="Z94" s="329"/>
      <c r="AA94" s="329"/>
      <c r="AB94" s="329"/>
      <c r="AC94" s="329"/>
      <c r="AD94" s="329"/>
      <c r="AE94" s="329"/>
      <c r="AF94" s="329"/>
      <c r="AG94" s="329"/>
    </row>
    <row r="95" spans="19:33" x14ac:dyDescent="0.35">
      <c r="S95" s="329"/>
      <c r="T95" s="329"/>
      <c r="U95" s="329"/>
      <c r="V95" s="329"/>
      <c r="W95" s="329"/>
      <c r="X95" s="329"/>
      <c r="Y95" s="329"/>
      <c r="Z95" s="329"/>
      <c r="AA95" s="329"/>
      <c r="AB95" s="329"/>
      <c r="AC95" s="329"/>
      <c r="AD95" s="329"/>
      <c r="AE95" s="329"/>
      <c r="AF95" s="329"/>
      <c r="AG95" s="329"/>
    </row>
    <row r="96" spans="19:33" x14ac:dyDescent="0.35">
      <c r="S96" s="329"/>
      <c r="T96" s="329"/>
      <c r="U96" s="329"/>
      <c r="V96" s="329"/>
      <c r="W96" s="329"/>
      <c r="X96" s="329"/>
      <c r="Y96" s="329"/>
      <c r="Z96" s="329"/>
      <c r="AA96" s="329"/>
      <c r="AB96" s="329"/>
      <c r="AC96" s="329"/>
      <c r="AD96" s="329"/>
      <c r="AE96" s="329"/>
      <c r="AF96" s="329"/>
      <c r="AG96" s="329"/>
    </row>
    <row r="97" spans="19:33" x14ac:dyDescent="0.35">
      <c r="S97" s="329"/>
      <c r="T97" s="329"/>
      <c r="U97" s="329"/>
      <c r="V97" s="329"/>
      <c r="W97" s="329"/>
      <c r="X97" s="329"/>
      <c r="Y97" s="329"/>
      <c r="Z97" s="329"/>
      <c r="AA97" s="329"/>
      <c r="AB97" s="329"/>
      <c r="AC97" s="329"/>
      <c r="AD97" s="329"/>
      <c r="AE97" s="329"/>
      <c r="AF97" s="329"/>
      <c r="AG97" s="329"/>
    </row>
    <row r="98" spans="19:33" x14ac:dyDescent="0.35">
      <c r="S98" s="329"/>
      <c r="T98" s="329"/>
      <c r="U98" s="329"/>
      <c r="V98" s="329"/>
      <c r="W98" s="329"/>
      <c r="X98" s="329"/>
      <c r="Y98" s="329"/>
      <c r="Z98" s="329"/>
      <c r="AA98" s="329"/>
      <c r="AB98" s="329"/>
      <c r="AC98" s="329"/>
      <c r="AD98" s="329"/>
      <c r="AE98" s="329"/>
      <c r="AF98" s="329"/>
      <c r="AG98" s="329"/>
    </row>
    <row r="99" spans="19:33" x14ac:dyDescent="0.35">
      <c r="S99" s="329"/>
      <c r="T99" s="329"/>
      <c r="U99" s="329"/>
      <c r="V99" s="329"/>
      <c r="W99" s="329"/>
      <c r="X99" s="329"/>
      <c r="Y99" s="329"/>
      <c r="Z99" s="329"/>
      <c r="AA99" s="329"/>
      <c r="AB99" s="329"/>
      <c r="AC99" s="329"/>
      <c r="AD99" s="329"/>
      <c r="AE99" s="329"/>
      <c r="AF99" s="329"/>
      <c r="AG99" s="329"/>
    </row>
    <row r="100" spans="19:33" x14ac:dyDescent="0.35">
      <c r="S100" s="329"/>
      <c r="T100" s="329"/>
      <c r="U100" s="329"/>
      <c r="V100" s="329"/>
      <c r="W100" s="329"/>
      <c r="X100" s="329"/>
      <c r="Y100" s="329"/>
      <c r="Z100" s="329"/>
      <c r="AA100" s="329"/>
      <c r="AB100" s="329"/>
      <c r="AC100" s="329"/>
      <c r="AD100" s="329"/>
      <c r="AE100" s="329"/>
      <c r="AF100" s="329"/>
      <c r="AG100" s="329"/>
    </row>
    <row r="101" spans="19:33" x14ac:dyDescent="0.35">
      <c r="S101" s="329"/>
      <c r="T101" s="329"/>
      <c r="U101" s="329"/>
      <c r="V101" s="329"/>
      <c r="W101" s="329"/>
      <c r="X101" s="329"/>
      <c r="Y101" s="329"/>
      <c r="Z101" s="329"/>
      <c r="AA101" s="329"/>
      <c r="AB101" s="329"/>
      <c r="AC101" s="329"/>
      <c r="AD101" s="329"/>
      <c r="AE101" s="329"/>
      <c r="AF101" s="329"/>
      <c r="AG101" s="329"/>
    </row>
    <row r="102" spans="19:33" x14ac:dyDescent="0.35">
      <c r="S102" s="329"/>
      <c r="T102" s="329"/>
      <c r="U102" s="329"/>
      <c r="V102" s="329"/>
      <c r="W102" s="329"/>
      <c r="X102" s="329"/>
      <c r="Y102" s="329"/>
      <c r="Z102" s="329"/>
      <c r="AA102" s="329"/>
      <c r="AB102" s="329"/>
      <c r="AC102" s="329"/>
      <c r="AD102" s="329"/>
      <c r="AE102" s="329"/>
      <c r="AF102" s="329"/>
      <c r="AG102" s="329"/>
    </row>
    <row r="103" spans="19:33" x14ac:dyDescent="0.35">
      <c r="S103" s="329"/>
      <c r="T103" s="329"/>
      <c r="U103" s="329"/>
      <c r="V103" s="329"/>
      <c r="W103" s="329"/>
      <c r="X103" s="329"/>
      <c r="Y103" s="329"/>
      <c r="Z103" s="329"/>
      <c r="AA103" s="329"/>
      <c r="AB103" s="329"/>
      <c r="AC103" s="329"/>
      <c r="AD103" s="329"/>
      <c r="AE103" s="329"/>
      <c r="AF103" s="329"/>
      <c r="AG103" s="329"/>
    </row>
    <row r="104" spans="19:33" x14ac:dyDescent="0.35">
      <c r="S104" s="329"/>
      <c r="T104" s="329"/>
      <c r="U104" s="329"/>
      <c r="V104" s="329"/>
      <c r="W104" s="329"/>
      <c r="X104" s="329"/>
      <c r="Y104" s="329"/>
      <c r="Z104" s="329"/>
      <c r="AA104" s="329"/>
      <c r="AB104" s="329"/>
      <c r="AC104" s="329"/>
      <c r="AD104" s="329"/>
      <c r="AE104" s="329"/>
      <c r="AF104" s="329"/>
      <c r="AG104" s="329"/>
    </row>
    <row r="105" spans="19:33" x14ac:dyDescent="0.35">
      <c r="S105" s="329"/>
      <c r="T105" s="329"/>
      <c r="U105" s="329"/>
      <c r="V105" s="329"/>
      <c r="W105" s="329"/>
      <c r="X105" s="329"/>
      <c r="Y105" s="329"/>
      <c r="Z105" s="329"/>
      <c r="AA105" s="329"/>
      <c r="AB105" s="329"/>
      <c r="AC105" s="329"/>
      <c r="AD105" s="329"/>
      <c r="AE105" s="329"/>
      <c r="AF105" s="329"/>
      <c r="AG105" s="329"/>
    </row>
    <row r="106" spans="19:33" x14ac:dyDescent="0.35">
      <c r="S106" s="329"/>
      <c r="T106" s="329"/>
      <c r="U106" s="329"/>
      <c r="V106" s="329"/>
      <c r="W106" s="329"/>
      <c r="X106" s="329"/>
      <c r="Y106" s="329"/>
      <c r="Z106" s="329"/>
      <c r="AA106" s="329"/>
      <c r="AB106" s="329"/>
      <c r="AC106" s="329"/>
      <c r="AD106" s="329"/>
      <c r="AE106" s="329"/>
      <c r="AF106" s="329"/>
      <c r="AG106" s="329"/>
    </row>
    <row r="107" spans="19:33" x14ac:dyDescent="0.35">
      <c r="S107" s="329"/>
      <c r="T107" s="329"/>
      <c r="U107" s="329"/>
      <c r="V107" s="329"/>
      <c r="W107" s="329"/>
      <c r="X107" s="329"/>
      <c r="Y107" s="329"/>
      <c r="Z107" s="329"/>
      <c r="AA107" s="329"/>
      <c r="AB107" s="329"/>
      <c r="AC107" s="329"/>
      <c r="AD107" s="329"/>
      <c r="AE107" s="329"/>
      <c r="AF107" s="329"/>
      <c r="AG107" s="329"/>
    </row>
    <row r="108" spans="19:33" x14ac:dyDescent="0.35">
      <c r="S108" s="329"/>
      <c r="T108" s="329"/>
      <c r="U108" s="329"/>
      <c r="V108" s="329"/>
      <c r="W108" s="329"/>
      <c r="X108" s="329"/>
      <c r="Y108" s="329"/>
      <c r="Z108" s="329"/>
      <c r="AA108" s="329"/>
      <c r="AB108" s="329"/>
      <c r="AC108" s="329"/>
      <c r="AD108" s="329"/>
      <c r="AE108" s="329"/>
      <c r="AF108" s="329"/>
      <c r="AG108" s="329"/>
    </row>
    <row r="109" spans="19:33" x14ac:dyDescent="0.35">
      <c r="S109" s="329"/>
      <c r="T109" s="329"/>
      <c r="U109" s="329"/>
      <c r="V109" s="329"/>
      <c r="W109" s="329"/>
      <c r="X109" s="329"/>
      <c r="Y109" s="329"/>
      <c r="Z109" s="329"/>
      <c r="AA109" s="329"/>
      <c r="AB109" s="329"/>
      <c r="AC109" s="329"/>
      <c r="AD109" s="329"/>
      <c r="AE109" s="329"/>
      <c r="AF109" s="329"/>
      <c r="AG109" s="329"/>
    </row>
    <row r="110" spans="19:33" x14ac:dyDescent="0.35">
      <c r="S110" s="329"/>
      <c r="T110" s="329"/>
      <c r="U110" s="329"/>
      <c r="V110" s="329"/>
      <c r="W110" s="329"/>
      <c r="X110" s="329"/>
      <c r="Y110" s="329"/>
      <c r="Z110" s="329"/>
      <c r="AA110" s="329"/>
      <c r="AB110" s="329"/>
      <c r="AC110" s="329"/>
      <c r="AD110" s="329"/>
      <c r="AE110" s="329"/>
      <c r="AF110" s="329"/>
      <c r="AG110" s="329"/>
    </row>
    <row r="111" spans="19:33" x14ac:dyDescent="0.35">
      <c r="S111" s="329"/>
      <c r="T111" s="329"/>
      <c r="U111" s="329"/>
      <c r="V111" s="329"/>
      <c r="W111" s="329"/>
      <c r="X111" s="329"/>
      <c r="Y111" s="329"/>
      <c r="Z111" s="329"/>
      <c r="AA111" s="329"/>
      <c r="AB111" s="329"/>
      <c r="AC111" s="329"/>
      <c r="AD111" s="329"/>
      <c r="AE111" s="329"/>
      <c r="AF111" s="329"/>
      <c r="AG111" s="329"/>
    </row>
    <row r="112" spans="19:33" x14ac:dyDescent="0.35">
      <c r="S112" s="329"/>
      <c r="T112" s="329"/>
      <c r="U112" s="329"/>
      <c r="V112" s="329"/>
      <c r="W112" s="329"/>
      <c r="X112" s="329"/>
      <c r="Y112" s="329"/>
      <c r="Z112" s="329"/>
      <c r="AA112" s="329"/>
      <c r="AB112" s="329"/>
      <c r="AC112" s="329"/>
      <c r="AD112" s="329"/>
      <c r="AE112" s="329"/>
      <c r="AF112" s="329"/>
      <c r="AG112" s="329"/>
    </row>
    <row r="113" spans="19:33" x14ac:dyDescent="0.35">
      <c r="S113" s="329"/>
      <c r="T113" s="329"/>
      <c r="U113" s="329"/>
      <c r="V113" s="329"/>
      <c r="W113" s="329"/>
      <c r="X113" s="329"/>
      <c r="Y113" s="329"/>
      <c r="Z113" s="329"/>
      <c r="AA113" s="329"/>
      <c r="AB113" s="329"/>
      <c r="AC113" s="329"/>
      <c r="AD113" s="329"/>
      <c r="AE113" s="329"/>
      <c r="AF113" s="329"/>
      <c r="AG113" s="329"/>
    </row>
    <row r="114" spans="19:33" x14ac:dyDescent="0.35">
      <c r="S114" s="329"/>
      <c r="T114" s="329"/>
      <c r="U114" s="329"/>
      <c r="V114" s="329"/>
      <c r="W114" s="329"/>
      <c r="X114" s="329"/>
      <c r="Y114" s="329"/>
      <c r="Z114" s="329"/>
      <c r="AA114" s="329"/>
      <c r="AB114" s="329"/>
      <c r="AC114" s="329"/>
      <c r="AD114" s="329"/>
      <c r="AE114" s="329"/>
      <c r="AF114" s="329"/>
      <c r="AG114" s="329"/>
    </row>
    <row r="115" spans="19:33" x14ac:dyDescent="0.35">
      <c r="S115" s="329"/>
      <c r="T115" s="329"/>
      <c r="U115" s="329"/>
      <c r="V115" s="329"/>
      <c r="W115" s="329"/>
      <c r="X115" s="329"/>
      <c r="Y115" s="329"/>
      <c r="Z115" s="329"/>
      <c r="AA115" s="329"/>
      <c r="AB115" s="329"/>
      <c r="AC115" s="329"/>
      <c r="AD115" s="329"/>
      <c r="AE115" s="329"/>
      <c r="AF115" s="329"/>
      <c r="AG115" s="329"/>
    </row>
    <row r="116" spans="19:33" x14ac:dyDescent="0.35">
      <c r="S116" s="329"/>
      <c r="T116" s="329"/>
      <c r="U116" s="329"/>
      <c r="V116" s="329"/>
      <c r="W116" s="329"/>
      <c r="X116" s="329"/>
      <c r="Y116" s="329"/>
      <c r="Z116" s="329"/>
      <c r="AA116" s="329"/>
      <c r="AB116" s="329"/>
      <c r="AC116" s="329"/>
      <c r="AD116" s="329"/>
      <c r="AE116" s="329"/>
      <c r="AF116" s="329"/>
      <c r="AG116" s="329"/>
    </row>
    <row r="117" spans="19:33" x14ac:dyDescent="0.35">
      <c r="S117" s="329"/>
      <c r="T117" s="329"/>
      <c r="U117" s="329"/>
      <c r="V117" s="329"/>
      <c r="W117" s="329"/>
      <c r="X117" s="329"/>
      <c r="Y117" s="329"/>
      <c r="Z117" s="329"/>
      <c r="AA117" s="329"/>
      <c r="AB117" s="329"/>
      <c r="AC117" s="329"/>
      <c r="AD117" s="329"/>
      <c r="AE117" s="329"/>
      <c r="AF117" s="329"/>
      <c r="AG117" s="329"/>
    </row>
    <row r="118" spans="19:33" x14ac:dyDescent="0.35">
      <c r="S118" s="329"/>
      <c r="T118" s="329"/>
      <c r="U118" s="329"/>
      <c r="V118" s="329"/>
      <c r="W118" s="329"/>
      <c r="X118" s="329"/>
      <c r="Y118" s="329"/>
      <c r="Z118" s="329"/>
      <c r="AA118" s="329"/>
      <c r="AB118" s="329"/>
      <c r="AC118" s="329"/>
      <c r="AD118" s="329"/>
      <c r="AE118" s="329"/>
      <c r="AF118" s="329"/>
      <c r="AG118" s="329"/>
    </row>
    <row r="119" spans="19:33" x14ac:dyDescent="0.35">
      <c r="S119" s="329"/>
      <c r="T119" s="329"/>
      <c r="U119" s="329"/>
      <c r="V119" s="329"/>
      <c r="W119" s="329"/>
      <c r="X119" s="329"/>
      <c r="Y119" s="329"/>
      <c r="Z119" s="329"/>
      <c r="AA119" s="329"/>
      <c r="AB119" s="329"/>
      <c r="AC119" s="329"/>
      <c r="AD119" s="329"/>
      <c r="AE119" s="329"/>
      <c r="AF119" s="329"/>
      <c r="AG119" s="329"/>
    </row>
    <row r="120" spans="19:33" x14ac:dyDescent="0.35">
      <c r="S120" s="329"/>
      <c r="T120" s="329"/>
      <c r="U120" s="329"/>
      <c r="V120" s="329"/>
      <c r="W120" s="329"/>
      <c r="X120" s="329"/>
      <c r="Y120" s="329"/>
      <c r="Z120" s="329"/>
      <c r="AA120" s="329"/>
      <c r="AB120" s="329"/>
      <c r="AC120" s="329"/>
      <c r="AD120" s="329"/>
      <c r="AE120" s="329"/>
      <c r="AF120" s="329"/>
      <c r="AG120" s="329"/>
    </row>
    <row r="121" spans="19:33" x14ac:dyDescent="0.35">
      <c r="S121" s="329"/>
      <c r="T121" s="329"/>
      <c r="U121" s="329"/>
      <c r="V121" s="329"/>
      <c r="W121" s="329"/>
      <c r="X121" s="329"/>
      <c r="Y121" s="329"/>
      <c r="Z121" s="329"/>
      <c r="AA121" s="329"/>
      <c r="AB121" s="329"/>
      <c r="AC121" s="329"/>
      <c r="AD121" s="329"/>
      <c r="AE121" s="329"/>
      <c r="AF121" s="329"/>
      <c r="AG121" s="329"/>
    </row>
    <row r="122" spans="19:33" x14ac:dyDescent="0.35">
      <c r="S122" s="329"/>
      <c r="T122" s="329"/>
      <c r="U122" s="329"/>
      <c r="V122" s="329"/>
      <c r="W122" s="329"/>
      <c r="X122" s="329"/>
      <c r="Y122" s="329"/>
      <c r="Z122" s="329"/>
      <c r="AA122" s="329"/>
      <c r="AB122" s="329"/>
      <c r="AC122" s="329"/>
      <c r="AD122" s="329"/>
      <c r="AE122" s="329"/>
      <c r="AF122" s="329"/>
      <c r="AG122" s="329"/>
    </row>
    <row r="123" spans="19:33" x14ac:dyDescent="0.35">
      <c r="S123" s="329"/>
      <c r="T123" s="329"/>
      <c r="U123" s="329"/>
      <c r="V123" s="329"/>
      <c r="W123" s="329"/>
      <c r="X123" s="329"/>
      <c r="Y123" s="329"/>
      <c r="Z123" s="329"/>
      <c r="AA123" s="329"/>
      <c r="AB123" s="329"/>
      <c r="AC123" s="329"/>
      <c r="AD123" s="329"/>
      <c r="AE123" s="329"/>
      <c r="AF123" s="329"/>
      <c r="AG123" s="329"/>
    </row>
    <row r="124" spans="19:33" x14ac:dyDescent="0.35">
      <c r="S124" s="329"/>
      <c r="T124" s="329"/>
      <c r="U124" s="329"/>
      <c r="V124" s="329"/>
      <c r="W124" s="329"/>
      <c r="X124" s="329"/>
      <c r="Y124" s="329"/>
      <c r="Z124" s="329"/>
      <c r="AA124" s="329"/>
      <c r="AB124" s="329"/>
      <c r="AC124" s="329"/>
      <c r="AD124" s="329"/>
      <c r="AE124" s="329"/>
      <c r="AF124" s="329"/>
      <c r="AG124" s="329"/>
    </row>
    <row r="125" spans="19:33" x14ac:dyDescent="0.35">
      <c r="S125" s="329"/>
      <c r="T125" s="329"/>
      <c r="U125" s="329"/>
      <c r="V125" s="329"/>
      <c r="W125" s="329"/>
      <c r="X125" s="329"/>
      <c r="Y125" s="329"/>
      <c r="Z125" s="329"/>
      <c r="AA125" s="329"/>
      <c r="AB125" s="329"/>
      <c r="AC125" s="329"/>
      <c r="AD125" s="329"/>
      <c r="AE125" s="329"/>
      <c r="AF125" s="329"/>
      <c r="AG125" s="329"/>
    </row>
    <row r="126" spans="19:33" x14ac:dyDescent="0.35">
      <c r="S126" s="329"/>
      <c r="T126" s="329"/>
      <c r="U126" s="329"/>
      <c r="V126" s="329"/>
      <c r="W126" s="329"/>
      <c r="X126" s="329"/>
      <c r="Y126" s="329"/>
      <c r="Z126" s="329"/>
      <c r="AA126" s="329"/>
      <c r="AB126" s="329"/>
      <c r="AC126" s="329"/>
      <c r="AD126" s="329"/>
      <c r="AE126" s="329"/>
      <c r="AF126" s="329"/>
      <c r="AG126" s="329"/>
    </row>
    <row r="127" spans="19:33" x14ac:dyDescent="0.35">
      <c r="S127" s="329"/>
      <c r="T127" s="329"/>
      <c r="U127" s="329"/>
      <c r="V127" s="329"/>
      <c r="W127" s="329"/>
      <c r="X127" s="329"/>
      <c r="Y127" s="329"/>
      <c r="Z127" s="329"/>
      <c r="AA127" s="329"/>
      <c r="AB127" s="329"/>
      <c r="AC127" s="329"/>
      <c r="AD127" s="329"/>
      <c r="AE127" s="329"/>
      <c r="AF127" s="329"/>
      <c r="AG127" s="329"/>
    </row>
    <row r="128" spans="19:33" x14ac:dyDescent="0.35">
      <c r="S128" s="329"/>
      <c r="T128" s="329"/>
      <c r="U128" s="329"/>
      <c r="V128" s="329"/>
      <c r="W128" s="329"/>
      <c r="X128" s="329"/>
      <c r="Y128" s="329"/>
      <c r="Z128" s="329"/>
      <c r="AA128" s="329"/>
      <c r="AB128" s="329"/>
      <c r="AC128" s="329"/>
      <c r="AD128" s="329"/>
      <c r="AE128" s="329"/>
      <c r="AF128" s="329"/>
      <c r="AG128" s="329"/>
    </row>
    <row r="129" spans="19:33" x14ac:dyDescent="0.35">
      <c r="S129" s="329"/>
      <c r="T129" s="329"/>
      <c r="U129" s="329"/>
      <c r="V129" s="329"/>
      <c r="W129" s="329"/>
      <c r="X129" s="329"/>
      <c r="Y129" s="329"/>
      <c r="Z129" s="329"/>
      <c r="AA129" s="329"/>
      <c r="AB129" s="329"/>
      <c r="AC129" s="329"/>
      <c r="AD129" s="329"/>
      <c r="AE129" s="329"/>
      <c r="AF129" s="329"/>
      <c r="AG129" s="329"/>
    </row>
    <row r="130" spans="19:33" x14ac:dyDescent="0.35">
      <c r="S130" s="329"/>
      <c r="T130" s="329"/>
      <c r="U130" s="329"/>
      <c r="V130" s="329"/>
      <c r="W130" s="329"/>
      <c r="X130" s="329"/>
      <c r="Y130" s="329"/>
      <c r="Z130" s="329"/>
      <c r="AA130" s="329"/>
      <c r="AB130" s="329"/>
      <c r="AC130" s="329"/>
      <c r="AD130" s="329"/>
      <c r="AE130" s="329"/>
      <c r="AF130" s="329"/>
      <c r="AG130" s="329"/>
    </row>
    <row r="131" spans="19:33" x14ac:dyDescent="0.35">
      <c r="S131" s="329"/>
      <c r="T131" s="329"/>
      <c r="U131" s="329"/>
      <c r="V131" s="329"/>
      <c r="W131" s="329"/>
      <c r="X131" s="329"/>
      <c r="Y131" s="329"/>
      <c r="Z131" s="329"/>
      <c r="AA131" s="329"/>
      <c r="AB131" s="329"/>
      <c r="AC131" s="329"/>
      <c r="AD131" s="329"/>
      <c r="AE131" s="329"/>
      <c r="AF131" s="329"/>
      <c r="AG131" s="329"/>
    </row>
    <row r="132" spans="19:33" x14ac:dyDescent="0.35">
      <c r="S132" s="329"/>
      <c r="T132" s="329"/>
      <c r="U132" s="329"/>
      <c r="V132" s="329"/>
      <c r="W132" s="329"/>
      <c r="X132" s="329"/>
      <c r="Y132" s="329"/>
      <c r="Z132" s="329"/>
      <c r="AA132" s="329"/>
      <c r="AB132" s="329"/>
      <c r="AC132" s="329"/>
      <c r="AD132" s="329"/>
      <c r="AE132" s="329"/>
      <c r="AF132" s="329"/>
      <c r="AG132" s="329"/>
    </row>
    <row r="133" spans="19:33" x14ac:dyDescent="0.35">
      <c r="S133" s="329"/>
      <c r="T133" s="329"/>
      <c r="U133" s="329"/>
      <c r="V133" s="329"/>
      <c r="W133" s="329"/>
      <c r="X133" s="329"/>
      <c r="Y133" s="329"/>
      <c r="Z133" s="329"/>
      <c r="AA133" s="329"/>
      <c r="AB133" s="329"/>
      <c r="AC133" s="329"/>
      <c r="AD133" s="329"/>
      <c r="AE133" s="329"/>
      <c r="AF133" s="329"/>
      <c r="AG133" s="329"/>
    </row>
    <row r="134" spans="19:33" x14ac:dyDescent="0.35">
      <c r="S134" s="329"/>
      <c r="T134" s="329"/>
      <c r="U134" s="329"/>
      <c r="V134" s="329"/>
      <c r="W134" s="329"/>
      <c r="X134" s="329"/>
      <c r="Y134" s="329"/>
      <c r="Z134" s="329"/>
      <c r="AA134" s="329"/>
      <c r="AB134" s="329"/>
      <c r="AC134" s="329"/>
      <c r="AD134" s="329"/>
      <c r="AE134" s="329"/>
      <c r="AF134" s="329"/>
      <c r="AG134" s="329"/>
    </row>
    <row r="135" spans="19:33" x14ac:dyDescent="0.35">
      <c r="S135" s="329"/>
      <c r="T135" s="329"/>
      <c r="U135" s="329"/>
      <c r="V135" s="329"/>
      <c r="W135" s="329"/>
      <c r="X135" s="329"/>
      <c r="Y135" s="329"/>
      <c r="Z135" s="329"/>
      <c r="AA135" s="329"/>
      <c r="AB135" s="329"/>
      <c r="AC135" s="329"/>
      <c r="AD135" s="329"/>
      <c r="AE135" s="329"/>
      <c r="AF135" s="329"/>
      <c r="AG135" s="329"/>
    </row>
    <row r="136" spans="19:33" x14ac:dyDescent="0.35">
      <c r="S136" s="329"/>
      <c r="T136" s="329"/>
      <c r="U136" s="329"/>
      <c r="V136" s="329"/>
      <c r="W136" s="329"/>
      <c r="X136" s="329"/>
      <c r="Y136" s="329"/>
      <c r="Z136" s="329"/>
      <c r="AA136" s="329"/>
      <c r="AB136" s="329"/>
      <c r="AC136" s="329"/>
      <c r="AD136" s="329"/>
      <c r="AE136" s="329"/>
      <c r="AF136" s="329"/>
      <c r="AG136" s="329"/>
    </row>
    <row r="137" spans="19:33" x14ac:dyDescent="0.35">
      <c r="S137" s="329"/>
      <c r="T137" s="329"/>
      <c r="U137" s="329"/>
      <c r="V137" s="329"/>
      <c r="W137" s="329"/>
      <c r="X137" s="329"/>
      <c r="Y137" s="329"/>
      <c r="Z137" s="329"/>
      <c r="AA137" s="329"/>
      <c r="AB137" s="329"/>
      <c r="AC137" s="329"/>
      <c r="AD137" s="329"/>
      <c r="AE137" s="329"/>
      <c r="AF137" s="329"/>
      <c r="AG137" s="329"/>
    </row>
    <row r="138" spans="19:33" x14ac:dyDescent="0.35">
      <c r="S138" s="329"/>
      <c r="T138" s="329"/>
      <c r="U138" s="329"/>
      <c r="V138" s="329"/>
      <c r="W138" s="329"/>
      <c r="X138" s="329"/>
      <c r="Y138" s="329"/>
      <c r="Z138" s="329"/>
      <c r="AA138" s="329"/>
      <c r="AB138" s="329"/>
      <c r="AC138" s="329"/>
      <c r="AD138" s="329"/>
      <c r="AE138" s="329"/>
      <c r="AF138" s="329"/>
      <c r="AG138" s="329"/>
    </row>
    <row r="139" spans="19:33" x14ac:dyDescent="0.35">
      <c r="S139" s="329"/>
      <c r="T139" s="329"/>
      <c r="U139" s="329"/>
      <c r="V139" s="329"/>
      <c r="W139" s="329"/>
      <c r="X139" s="329"/>
      <c r="Y139" s="329"/>
      <c r="Z139" s="329"/>
      <c r="AA139" s="329"/>
      <c r="AB139" s="329"/>
      <c r="AC139" s="329"/>
      <c r="AD139" s="329"/>
      <c r="AE139" s="329"/>
      <c r="AF139" s="329"/>
      <c r="AG139" s="329"/>
    </row>
    <row r="140" spans="19:33" x14ac:dyDescent="0.35">
      <c r="S140" s="329"/>
      <c r="T140" s="329"/>
      <c r="U140" s="329"/>
      <c r="V140" s="329"/>
      <c r="W140" s="329"/>
      <c r="X140" s="329"/>
      <c r="Y140" s="329"/>
      <c r="Z140" s="329"/>
      <c r="AA140" s="329"/>
      <c r="AB140" s="329"/>
      <c r="AC140" s="329"/>
      <c r="AD140" s="329"/>
      <c r="AE140" s="329"/>
      <c r="AF140" s="329"/>
      <c r="AG140" s="329"/>
    </row>
    <row r="141" spans="19:33" x14ac:dyDescent="0.35">
      <c r="S141" s="329"/>
      <c r="T141" s="329"/>
      <c r="U141" s="329"/>
      <c r="V141" s="329"/>
      <c r="W141" s="329"/>
      <c r="X141" s="329"/>
      <c r="Y141" s="329"/>
      <c r="Z141" s="329"/>
      <c r="AA141" s="329"/>
      <c r="AB141" s="329"/>
      <c r="AC141" s="329"/>
      <c r="AD141" s="329"/>
      <c r="AE141" s="329"/>
      <c r="AF141" s="329"/>
      <c r="AG141" s="329"/>
    </row>
    <row r="142" spans="19:33" x14ac:dyDescent="0.35">
      <c r="S142" s="329"/>
      <c r="T142" s="329"/>
      <c r="U142" s="329"/>
      <c r="V142" s="329"/>
      <c r="W142" s="329"/>
      <c r="X142" s="329"/>
      <c r="Y142" s="329"/>
      <c r="Z142" s="329"/>
      <c r="AA142" s="329"/>
      <c r="AB142" s="329"/>
      <c r="AC142" s="329"/>
      <c r="AD142" s="329"/>
      <c r="AE142" s="329"/>
      <c r="AF142" s="329"/>
      <c r="AG142" s="329"/>
    </row>
    <row r="143" spans="19:33" x14ac:dyDescent="0.35">
      <c r="S143" s="329"/>
      <c r="T143" s="329"/>
      <c r="U143" s="329"/>
      <c r="V143" s="329"/>
      <c r="W143" s="329"/>
      <c r="X143" s="329"/>
      <c r="Y143" s="329"/>
      <c r="Z143" s="329"/>
      <c r="AA143" s="329"/>
      <c r="AB143" s="329"/>
      <c r="AC143" s="329"/>
      <c r="AD143" s="329"/>
      <c r="AE143" s="329"/>
      <c r="AF143" s="329"/>
      <c r="AG143" s="329"/>
    </row>
    <row r="144" spans="19:33" x14ac:dyDescent="0.35">
      <c r="S144" s="329"/>
      <c r="T144" s="329"/>
      <c r="U144" s="329"/>
      <c r="V144" s="329"/>
      <c r="W144" s="329"/>
      <c r="X144" s="329"/>
      <c r="Y144" s="329"/>
      <c r="Z144" s="329"/>
      <c r="AA144" s="329"/>
      <c r="AB144" s="329"/>
      <c r="AC144" s="329"/>
      <c r="AD144" s="329"/>
      <c r="AE144" s="329"/>
      <c r="AF144" s="329"/>
      <c r="AG144" s="329"/>
    </row>
    <row r="145" spans="19:33" x14ac:dyDescent="0.35">
      <c r="S145" s="329"/>
      <c r="T145" s="329"/>
      <c r="U145" s="329"/>
      <c r="V145" s="329"/>
      <c r="W145" s="329"/>
      <c r="X145" s="329"/>
      <c r="Y145" s="329"/>
      <c r="Z145" s="329"/>
      <c r="AA145" s="329"/>
      <c r="AB145" s="329"/>
      <c r="AC145" s="329"/>
      <c r="AD145" s="329"/>
      <c r="AE145" s="329"/>
      <c r="AF145" s="329"/>
      <c r="AG145" s="329"/>
    </row>
    <row r="146" spans="19:33" x14ac:dyDescent="0.35">
      <c r="S146" s="329"/>
      <c r="T146" s="329"/>
      <c r="U146" s="329"/>
      <c r="V146" s="329"/>
      <c r="W146" s="329"/>
      <c r="X146" s="329"/>
      <c r="Y146" s="329"/>
      <c r="Z146" s="329"/>
      <c r="AA146" s="329"/>
      <c r="AB146" s="329"/>
      <c r="AC146" s="329"/>
      <c r="AD146" s="329"/>
      <c r="AE146" s="329"/>
      <c r="AF146" s="329"/>
      <c r="AG146" s="329"/>
    </row>
    <row r="147" spans="19:33" x14ac:dyDescent="0.35">
      <c r="S147" s="329"/>
      <c r="T147" s="329"/>
      <c r="U147" s="329"/>
      <c r="V147" s="329"/>
      <c r="W147" s="329"/>
      <c r="X147" s="329"/>
      <c r="Y147" s="329"/>
      <c r="Z147" s="329"/>
      <c r="AA147" s="329"/>
      <c r="AB147" s="329"/>
      <c r="AC147" s="329"/>
      <c r="AD147" s="329"/>
      <c r="AE147" s="329"/>
      <c r="AF147" s="329"/>
      <c r="AG147" s="329"/>
    </row>
    <row r="148" spans="19:33" x14ac:dyDescent="0.35">
      <c r="S148" s="329"/>
      <c r="T148" s="329"/>
      <c r="U148" s="329"/>
      <c r="V148" s="329"/>
      <c r="W148" s="329"/>
      <c r="X148" s="329"/>
      <c r="Y148" s="329"/>
      <c r="Z148" s="329"/>
      <c r="AA148" s="329"/>
      <c r="AB148" s="329"/>
      <c r="AC148" s="329"/>
      <c r="AD148" s="329"/>
      <c r="AE148" s="329"/>
      <c r="AF148" s="329"/>
      <c r="AG148" s="329"/>
    </row>
    <row r="149" spans="19:33" x14ac:dyDescent="0.35">
      <c r="S149" s="329"/>
      <c r="T149" s="329"/>
      <c r="U149" s="329"/>
      <c r="V149" s="329"/>
      <c r="W149" s="329"/>
      <c r="X149" s="329"/>
      <c r="Y149" s="329"/>
      <c r="Z149" s="329"/>
      <c r="AA149" s="329"/>
      <c r="AB149" s="329"/>
      <c r="AC149" s="329"/>
      <c r="AD149" s="329"/>
      <c r="AE149" s="329"/>
      <c r="AF149" s="329"/>
      <c r="AG149" s="329"/>
    </row>
    <row r="150" spans="19:33" x14ac:dyDescent="0.35">
      <c r="S150" s="329"/>
      <c r="T150" s="329"/>
      <c r="U150" s="329"/>
      <c r="V150" s="329"/>
      <c r="W150" s="329"/>
      <c r="X150" s="329"/>
      <c r="Y150" s="329"/>
      <c r="Z150" s="329"/>
      <c r="AA150" s="329"/>
      <c r="AB150" s="329"/>
      <c r="AC150" s="329"/>
      <c r="AD150" s="329"/>
      <c r="AE150" s="329"/>
      <c r="AF150" s="329"/>
      <c r="AG150" s="329"/>
    </row>
    <row r="151" spans="19:33" x14ac:dyDescent="0.35">
      <c r="S151" s="329"/>
      <c r="T151" s="329"/>
      <c r="U151" s="329"/>
      <c r="V151" s="329"/>
      <c r="W151" s="329"/>
      <c r="X151" s="329"/>
      <c r="Y151" s="329"/>
      <c r="Z151" s="329"/>
      <c r="AA151" s="329"/>
      <c r="AB151" s="329"/>
      <c r="AC151" s="329"/>
      <c r="AD151" s="329"/>
      <c r="AE151" s="329"/>
      <c r="AF151" s="329"/>
      <c r="AG151" s="329"/>
    </row>
    <row r="152" spans="19:33" x14ac:dyDescent="0.35">
      <c r="S152" s="329"/>
      <c r="T152" s="329"/>
      <c r="U152" s="329"/>
      <c r="V152" s="329"/>
      <c r="W152" s="329"/>
      <c r="X152" s="329"/>
      <c r="Y152" s="329"/>
      <c r="Z152" s="329"/>
      <c r="AA152" s="329"/>
      <c r="AB152" s="329"/>
      <c r="AC152" s="329"/>
      <c r="AD152" s="329"/>
      <c r="AE152" s="329"/>
      <c r="AF152" s="329"/>
      <c r="AG152" s="329"/>
    </row>
    <row r="153" spans="19:33" x14ac:dyDescent="0.35">
      <c r="S153" s="329"/>
      <c r="T153" s="329"/>
      <c r="U153" s="329"/>
      <c r="V153" s="329"/>
      <c r="W153" s="329"/>
      <c r="X153" s="329"/>
      <c r="Y153" s="329"/>
      <c r="Z153" s="329"/>
      <c r="AA153" s="329"/>
      <c r="AB153" s="329"/>
      <c r="AC153" s="329"/>
      <c r="AD153" s="329"/>
      <c r="AE153" s="329"/>
      <c r="AF153" s="329"/>
      <c r="AG153" s="329"/>
    </row>
    <row r="154" spans="19:33" x14ac:dyDescent="0.35">
      <c r="S154" s="329"/>
      <c r="T154" s="329"/>
      <c r="U154" s="329"/>
      <c r="V154" s="329"/>
      <c r="W154" s="329"/>
      <c r="X154" s="329"/>
      <c r="Y154" s="329"/>
      <c r="Z154" s="329"/>
      <c r="AA154" s="329"/>
      <c r="AB154" s="329"/>
      <c r="AC154" s="329"/>
      <c r="AD154" s="329"/>
      <c r="AE154" s="329"/>
      <c r="AF154" s="329"/>
      <c r="AG154" s="329"/>
    </row>
    <row r="155" spans="19:33" x14ac:dyDescent="0.35">
      <c r="S155" s="329"/>
      <c r="T155" s="329"/>
      <c r="U155" s="329"/>
      <c r="V155" s="329"/>
      <c r="W155" s="329"/>
      <c r="X155" s="329"/>
      <c r="Y155" s="329"/>
      <c r="Z155" s="329"/>
      <c r="AA155" s="329"/>
      <c r="AB155" s="329"/>
      <c r="AC155" s="329"/>
      <c r="AD155" s="329"/>
      <c r="AE155" s="329"/>
      <c r="AF155" s="329"/>
      <c r="AG155" s="329"/>
    </row>
    <row r="156" spans="19:33" x14ac:dyDescent="0.35">
      <c r="S156" s="329"/>
      <c r="T156" s="329"/>
      <c r="U156" s="329"/>
      <c r="V156" s="329"/>
      <c r="W156" s="329"/>
      <c r="X156" s="329"/>
      <c r="Y156" s="329"/>
      <c r="Z156" s="329"/>
      <c r="AA156" s="329"/>
      <c r="AB156" s="329"/>
      <c r="AC156" s="329"/>
      <c r="AD156" s="329"/>
      <c r="AE156" s="329"/>
      <c r="AF156" s="329"/>
      <c r="AG156" s="329"/>
    </row>
    <row r="157" spans="19:33" x14ac:dyDescent="0.35">
      <c r="S157" s="329"/>
      <c r="T157" s="329"/>
      <c r="U157" s="329"/>
      <c r="V157" s="329"/>
      <c r="W157" s="329"/>
      <c r="X157" s="329"/>
      <c r="Y157" s="329"/>
      <c r="Z157" s="329"/>
      <c r="AA157" s="329"/>
      <c r="AB157" s="329"/>
      <c r="AC157" s="329"/>
      <c r="AD157" s="329"/>
      <c r="AE157" s="329"/>
      <c r="AF157" s="329"/>
      <c r="AG157" s="329"/>
    </row>
    <row r="158" spans="19:33" x14ac:dyDescent="0.35">
      <c r="S158" s="329"/>
      <c r="T158" s="329"/>
      <c r="U158" s="329"/>
      <c r="V158" s="329"/>
      <c r="W158" s="329"/>
      <c r="X158" s="329"/>
      <c r="Y158" s="329"/>
      <c r="Z158" s="329"/>
      <c r="AA158" s="329"/>
      <c r="AB158" s="329"/>
      <c r="AC158" s="329"/>
      <c r="AD158" s="329"/>
      <c r="AE158" s="329"/>
      <c r="AF158" s="329"/>
      <c r="AG158" s="329"/>
    </row>
    <row r="159" spans="19:33" x14ac:dyDescent="0.35">
      <c r="S159" s="329"/>
      <c r="T159" s="329"/>
      <c r="U159" s="329"/>
      <c r="V159" s="329"/>
      <c r="W159" s="329"/>
      <c r="X159" s="329"/>
      <c r="Y159" s="329"/>
      <c r="Z159" s="329"/>
      <c r="AA159" s="329"/>
      <c r="AB159" s="329"/>
      <c r="AC159" s="329"/>
      <c r="AD159" s="329"/>
      <c r="AE159" s="329"/>
      <c r="AF159" s="329"/>
      <c r="AG159" s="329"/>
    </row>
    <row r="160" spans="19:33" x14ac:dyDescent="0.35">
      <c r="S160" s="329"/>
      <c r="T160" s="329"/>
      <c r="U160" s="329"/>
      <c r="V160" s="329"/>
      <c r="W160" s="329"/>
      <c r="X160" s="329"/>
      <c r="Y160" s="329"/>
      <c r="Z160" s="329"/>
      <c r="AA160" s="329"/>
      <c r="AB160" s="329"/>
      <c r="AC160" s="329"/>
      <c r="AD160" s="329"/>
      <c r="AE160" s="329"/>
      <c r="AF160" s="329"/>
      <c r="AG160" s="329"/>
    </row>
    <row r="161" spans="19:33" x14ac:dyDescent="0.35">
      <c r="S161" s="329"/>
      <c r="T161" s="329"/>
      <c r="U161" s="329"/>
      <c r="V161" s="329"/>
      <c r="W161" s="329"/>
      <c r="X161" s="329"/>
      <c r="Y161" s="329"/>
      <c r="Z161" s="329"/>
      <c r="AA161" s="329"/>
      <c r="AB161" s="329"/>
      <c r="AC161" s="329"/>
      <c r="AD161" s="329"/>
      <c r="AE161" s="329"/>
      <c r="AF161" s="329"/>
      <c r="AG161" s="329"/>
    </row>
    <row r="162" spans="19:33" x14ac:dyDescent="0.35">
      <c r="S162" s="329"/>
      <c r="T162" s="329"/>
      <c r="U162" s="329"/>
      <c r="V162" s="329"/>
      <c r="W162" s="329"/>
      <c r="X162" s="329"/>
      <c r="Y162" s="329"/>
      <c r="Z162" s="329"/>
      <c r="AA162" s="329"/>
      <c r="AB162" s="329"/>
      <c r="AC162" s="329"/>
      <c r="AD162" s="329"/>
      <c r="AE162" s="329"/>
      <c r="AF162" s="329"/>
      <c r="AG162" s="329"/>
    </row>
    <row r="163" spans="19:33" x14ac:dyDescent="0.35">
      <c r="S163" s="329"/>
      <c r="T163" s="329"/>
      <c r="U163" s="329"/>
      <c r="V163" s="329"/>
      <c r="W163" s="329"/>
      <c r="X163" s="329"/>
      <c r="Y163" s="329"/>
      <c r="Z163" s="329"/>
      <c r="AA163" s="329"/>
      <c r="AB163" s="329"/>
      <c r="AC163" s="329"/>
      <c r="AD163" s="329"/>
      <c r="AE163" s="329"/>
      <c r="AF163" s="329"/>
      <c r="AG163" s="329"/>
    </row>
    <row r="164" spans="19:33" x14ac:dyDescent="0.35">
      <c r="S164" s="329"/>
      <c r="T164" s="329"/>
      <c r="U164" s="329"/>
      <c r="V164" s="329"/>
      <c r="W164" s="329"/>
      <c r="X164" s="329"/>
      <c r="Y164" s="329"/>
      <c r="Z164" s="329"/>
      <c r="AA164" s="329"/>
      <c r="AB164" s="329"/>
      <c r="AC164" s="329"/>
      <c r="AD164" s="329"/>
      <c r="AE164" s="329"/>
      <c r="AF164" s="329"/>
      <c r="AG164" s="329"/>
    </row>
    <row r="165" spans="19:33" x14ac:dyDescent="0.35">
      <c r="S165" s="329"/>
      <c r="T165" s="329"/>
      <c r="U165" s="329"/>
      <c r="V165" s="329"/>
      <c r="W165" s="329"/>
      <c r="X165" s="329"/>
      <c r="Y165" s="329"/>
      <c r="Z165" s="329"/>
      <c r="AA165" s="329"/>
      <c r="AB165" s="329"/>
      <c r="AC165" s="329"/>
      <c r="AD165" s="329"/>
      <c r="AE165" s="329"/>
      <c r="AF165" s="329"/>
      <c r="AG165" s="329"/>
    </row>
    <row r="166" spans="19:33" x14ac:dyDescent="0.35">
      <c r="S166" s="329"/>
      <c r="T166" s="329"/>
      <c r="U166" s="329"/>
      <c r="V166" s="329"/>
      <c r="W166" s="329"/>
      <c r="X166" s="329"/>
      <c r="Y166" s="329"/>
      <c r="Z166" s="329"/>
      <c r="AA166" s="329"/>
      <c r="AB166" s="329"/>
      <c r="AC166" s="329"/>
      <c r="AD166" s="329"/>
      <c r="AE166" s="329"/>
      <c r="AF166" s="329"/>
      <c r="AG166" s="329"/>
    </row>
    <row r="167" spans="19:33" x14ac:dyDescent="0.35">
      <c r="S167" s="329"/>
      <c r="T167" s="329"/>
      <c r="U167" s="329"/>
      <c r="V167" s="329"/>
      <c r="W167" s="329"/>
      <c r="X167" s="329"/>
      <c r="Y167" s="329"/>
      <c r="Z167" s="329"/>
      <c r="AA167" s="329"/>
      <c r="AB167" s="329"/>
      <c r="AC167" s="329"/>
      <c r="AD167" s="329"/>
      <c r="AE167" s="329"/>
      <c r="AF167" s="329"/>
      <c r="AG167" s="329"/>
    </row>
    <row r="168" spans="19:33" x14ac:dyDescent="0.35">
      <c r="S168" s="329"/>
      <c r="T168" s="329"/>
      <c r="U168" s="329"/>
      <c r="V168" s="329"/>
      <c r="W168" s="329"/>
      <c r="X168" s="329"/>
      <c r="Y168" s="329"/>
      <c r="Z168" s="329"/>
      <c r="AA168" s="329"/>
      <c r="AB168" s="329"/>
      <c r="AC168" s="329"/>
      <c r="AD168" s="329"/>
      <c r="AE168" s="329"/>
      <c r="AF168" s="329"/>
      <c r="AG168" s="329"/>
    </row>
    <row r="169" spans="19:33" x14ac:dyDescent="0.35">
      <c r="S169" s="329"/>
      <c r="T169" s="329"/>
      <c r="U169" s="329"/>
      <c r="V169" s="329"/>
      <c r="W169" s="329"/>
      <c r="X169" s="329"/>
      <c r="Y169" s="329"/>
      <c r="Z169" s="329"/>
      <c r="AA169" s="329"/>
      <c r="AB169" s="329"/>
      <c r="AC169" s="329"/>
      <c r="AD169" s="329"/>
      <c r="AE169" s="329"/>
      <c r="AF169" s="329"/>
      <c r="AG169" s="329"/>
    </row>
    <row r="170" spans="19:33" x14ac:dyDescent="0.35">
      <c r="S170" s="329"/>
      <c r="T170" s="329"/>
      <c r="U170" s="329"/>
      <c r="V170" s="329"/>
      <c r="W170" s="329"/>
      <c r="X170" s="329"/>
      <c r="Y170" s="329"/>
      <c r="Z170" s="329"/>
      <c r="AA170" s="329"/>
      <c r="AB170" s="329"/>
      <c r="AC170" s="329"/>
      <c r="AD170" s="329"/>
      <c r="AE170" s="329"/>
      <c r="AF170" s="329"/>
      <c r="AG170" s="329"/>
    </row>
    <row r="171" spans="19:33" x14ac:dyDescent="0.35">
      <c r="S171" s="329"/>
      <c r="T171" s="329"/>
      <c r="U171" s="329"/>
      <c r="V171" s="329"/>
      <c r="W171" s="329"/>
      <c r="X171" s="329"/>
      <c r="Y171" s="329"/>
      <c r="Z171" s="329"/>
      <c r="AA171" s="329"/>
      <c r="AB171" s="329"/>
      <c r="AC171" s="329"/>
      <c r="AD171" s="329"/>
      <c r="AE171" s="329"/>
      <c r="AF171" s="329"/>
      <c r="AG171" s="329"/>
    </row>
    <row r="172" spans="19:33" x14ac:dyDescent="0.35">
      <c r="S172" s="329"/>
      <c r="T172" s="329"/>
      <c r="U172" s="329"/>
      <c r="V172" s="329"/>
      <c r="W172" s="329"/>
      <c r="X172" s="329"/>
      <c r="Y172" s="329"/>
      <c r="Z172" s="329"/>
      <c r="AA172" s="329"/>
      <c r="AB172" s="329"/>
      <c r="AC172" s="329"/>
      <c r="AD172" s="329"/>
      <c r="AE172" s="329"/>
      <c r="AF172" s="329"/>
      <c r="AG172" s="329"/>
    </row>
    <row r="173" spans="19:33" x14ac:dyDescent="0.35">
      <c r="S173" s="329"/>
      <c r="T173" s="329"/>
      <c r="U173" s="329"/>
      <c r="V173" s="329"/>
      <c r="W173" s="329"/>
      <c r="X173" s="329"/>
      <c r="Y173" s="329"/>
      <c r="Z173" s="329"/>
      <c r="AA173" s="329"/>
      <c r="AB173" s="329"/>
      <c r="AC173" s="329"/>
      <c r="AD173" s="329"/>
      <c r="AE173" s="329"/>
      <c r="AF173" s="329"/>
      <c r="AG173" s="329"/>
    </row>
    <row r="174" spans="19:33" x14ac:dyDescent="0.35">
      <c r="S174" s="329"/>
      <c r="T174" s="329"/>
      <c r="U174" s="329"/>
      <c r="V174" s="329"/>
      <c r="W174" s="329"/>
      <c r="X174" s="329"/>
      <c r="Y174" s="329"/>
      <c r="Z174" s="329"/>
      <c r="AA174" s="329"/>
      <c r="AB174" s="329"/>
      <c r="AC174" s="329"/>
      <c r="AD174" s="329"/>
      <c r="AE174" s="329"/>
      <c r="AF174" s="329"/>
      <c r="AG174" s="329"/>
    </row>
    <row r="175" spans="19:33" x14ac:dyDescent="0.35">
      <c r="S175" s="329"/>
      <c r="T175" s="329"/>
      <c r="U175" s="329"/>
      <c r="V175" s="329"/>
      <c r="W175" s="329"/>
      <c r="X175" s="329"/>
      <c r="Y175" s="329"/>
      <c r="Z175" s="329"/>
      <c r="AA175" s="329"/>
      <c r="AB175" s="329"/>
      <c r="AC175" s="329"/>
      <c r="AD175" s="329"/>
      <c r="AE175" s="329"/>
      <c r="AF175" s="329"/>
      <c r="AG175" s="329"/>
    </row>
    <row r="176" spans="19:33" x14ac:dyDescent="0.35">
      <c r="S176" s="329"/>
      <c r="T176" s="329"/>
      <c r="U176" s="329"/>
      <c r="V176" s="329"/>
      <c r="W176" s="329"/>
      <c r="X176" s="329"/>
      <c r="Y176" s="329"/>
      <c r="Z176" s="329"/>
      <c r="AA176" s="329"/>
      <c r="AB176" s="329"/>
      <c r="AC176" s="329"/>
      <c r="AD176" s="329"/>
      <c r="AE176" s="329"/>
      <c r="AF176" s="329"/>
      <c r="AG176" s="329"/>
    </row>
    <row r="177" spans="19:33" x14ac:dyDescent="0.35">
      <c r="S177" s="329"/>
      <c r="T177" s="329"/>
      <c r="U177" s="329"/>
      <c r="V177" s="329"/>
      <c r="W177" s="329"/>
      <c r="X177" s="329"/>
      <c r="Y177" s="329"/>
      <c r="Z177" s="329"/>
      <c r="AA177" s="329"/>
      <c r="AB177" s="329"/>
      <c r="AC177" s="329"/>
      <c r="AD177" s="329"/>
      <c r="AE177" s="329"/>
      <c r="AF177" s="329"/>
      <c r="AG177" s="329"/>
    </row>
    <row r="178" spans="19:33" x14ac:dyDescent="0.35">
      <c r="S178" s="329"/>
      <c r="T178" s="329"/>
      <c r="U178" s="329"/>
      <c r="V178" s="329"/>
      <c r="W178" s="329"/>
      <c r="X178" s="329"/>
      <c r="Y178" s="329"/>
      <c r="Z178" s="329"/>
      <c r="AA178" s="329"/>
      <c r="AB178" s="329"/>
      <c r="AC178" s="329"/>
      <c r="AD178" s="329"/>
      <c r="AE178" s="329"/>
      <c r="AF178" s="329"/>
      <c r="AG178" s="329"/>
    </row>
    <row r="179" spans="19:33" x14ac:dyDescent="0.35">
      <c r="S179" s="329"/>
      <c r="T179" s="329"/>
      <c r="U179" s="329"/>
      <c r="V179" s="329"/>
      <c r="W179" s="329"/>
      <c r="X179" s="329"/>
      <c r="Y179" s="329"/>
      <c r="Z179" s="329"/>
      <c r="AA179" s="329"/>
      <c r="AB179" s="329"/>
      <c r="AC179" s="329"/>
      <c r="AD179" s="329"/>
      <c r="AE179" s="329"/>
      <c r="AF179" s="329"/>
      <c r="AG179" s="329"/>
    </row>
    <row r="180" spans="19:33" x14ac:dyDescent="0.35">
      <c r="S180" s="329"/>
      <c r="T180" s="329"/>
      <c r="U180" s="329"/>
      <c r="V180" s="329"/>
      <c r="W180" s="329"/>
      <c r="X180" s="329"/>
      <c r="Y180" s="329"/>
      <c r="Z180" s="329"/>
      <c r="AA180" s="329"/>
      <c r="AB180" s="329"/>
      <c r="AC180" s="329"/>
      <c r="AD180" s="329"/>
      <c r="AE180" s="329"/>
      <c r="AF180" s="329"/>
      <c r="AG180" s="329"/>
    </row>
    <row r="181" spans="19:33" x14ac:dyDescent="0.35">
      <c r="S181" s="329"/>
      <c r="T181" s="329"/>
      <c r="U181" s="329"/>
      <c r="V181" s="329"/>
      <c r="W181" s="329"/>
      <c r="X181" s="329"/>
      <c r="Y181" s="329"/>
      <c r="Z181" s="329"/>
      <c r="AA181" s="329"/>
      <c r="AB181" s="329"/>
      <c r="AC181" s="329"/>
      <c r="AD181" s="329"/>
      <c r="AE181" s="329"/>
      <c r="AF181" s="329"/>
      <c r="AG181" s="329"/>
    </row>
    <row r="182" spans="19:33" x14ac:dyDescent="0.35">
      <c r="S182" s="329"/>
      <c r="T182" s="329"/>
      <c r="U182" s="329"/>
      <c r="V182" s="329"/>
      <c r="W182" s="329"/>
      <c r="X182" s="329"/>
      <c r="Y182" s="329"/>
      <c r="Z182" s="329"/>
      <c r="AA182" s="329"/>
      <c r="AB182" s="329"/>
      <c r="AC182" s="329"/>
      <c r="AD182" s="329"/>
      <c r="AE182" s="329"/>
      <c r="AF182" s="329"/>
      <c r="AG182" s="329"/>
    </row>
    <row r="183" spans="19:33" x14ac:dyDescent="0.35">
      <c r="S183" s="329"/>
      <c r="T183" s="329"/>
      <c r="U183" s="329"/>
      <c r="V183" s="329"/>
      <c r="W183" s="329"/>
      <c r="X183" s="329"/>
      <c r="Y183" s="329"/>
      <c r="Z183" s="329"/>
      <c r="AA183" s="329"/>
      <c r="AB183" s="329"/>
      <c r="AC183" s="329"/>
      <c r="AD183" s="329"/>
      <c r="AE183" s="329"/>
      <c r="AF183" s="329"/>
      <c r="AG183" s="329"/>
    </row>
    <row r="184" spans="19:33" x14ac:dyDescent="0.35">
      <c r="S184" s="329"/>
      <c r="T184" s="329"/>
      <c r="U184" s="329"/>
      <c r="V184" s="329"/>
      <c r="W184" s="329"/>
      <c r="X184" s="329"/>
      <c r="Y184" s="329"/>
      <c r="Z184" s="329"/>
      <c r="AA184" s="329"/>
      <c r="AB184" s="329"/>
      <c r="AC184" s="329"/>
      <c r="AD184" s="329"/>
      <c r="AE184" s="329"/>
      <c r="AF184" s="329"/>
      <c r="AG184" s="329"/>
    </row>
    <row r="185" spans="19:33" x14ac:dyDescent="0.35">
      <c r="S185" s="329"/>
      <c r="T185" s="329"/>
      <c r="U185" s="329"/>
      <c r="V185" s="329"/>
      <c r="W185" s="329"/>
      <c r="X185" s="329"/>
      <c r="Y185" s="329"/>
      <c r="Z185" s="329"/>
      <c r="AA185" s="329"/>
      <c r="AB185" s="329"/>
      <c r="AC185" s="329"/>
      <c r="AD185" s="329"/>
      <c r="AE185" s="329"/>
      <c r="AF185" s="329"/>
      <c r="AG185" s="329"/>
    </row>
    <row r="186" spans="19:33" x14ac:dyDescent="0.35">
      <c r="S186" s="329"/>
      <c r="T186" s="329"/>
      <c r="U186" s="329"/>
      <c r="V186" s="329"/>
      <c r="W186" s="329"/>
      <c r="X186" s="329"/>
      <c r="Y186" s="329"/>
      <c r="Z186" s="329"/>
      <c r="AA186" s="329"/>
      <c r="AB186" s="329"/>
      <c r="AC186" s="329"/>
      <c r="AD186" s="329"/>
      <c r="AE186" s="329"/>
      <c r="AF186" s="329"/>
      <c r="AG186" s="329"/>
    </row>
    <row r="187" spans="19:33" x14ac:dyDescent="0.35">
      <c r="S187" s="329"/>
      <c r="T187" s="329"/>
      <c r="U187" s="329"/>
      <c r="V187" s="329"/>
      <c r="W187" s="329"/>
      <c r="X187" s="329"/>
      <c r="Y187" s="329"/>
      <c r="Z187" s="329"/>
      <c r="AA187" s="329"/>
      <c r="AB187" s="329"/>
      <c r="AC187" s="329"/>
      <c r="AD187" s="329"/>
      <c r="AE187" s="329"/>
      <c r="AF187" s="329"/>
      <c r="AG187" s="329"/>
    </row>
    <row r="188" spans="19:33" x14ac:dyDescent="0.35">
      <c r="S188" s="329"/>
      <c r="T188" s="329"/>
      <c r="U188" s="329"/>
      <c r="V188" s="329"/>
      <c r="W188" s="329"/>
      <c r="X188" s="329"/>
      <c r="Y188" s="329"/>
      <c r="Z188" s="329"/>
      <c r="AA188" s="329"/>
      <c r="AB188" s="329"/>
      <c r="AC188" s="329"/>
      <c r="AD188" s="329"/>
      <c r="AE188" s="329"/>
      <c r="AF188" s="329"/>
      <c r="AG188" s="329"/>
    </row>
    <row r="189" spans="19:33" x14ac:dyDescent="0.35">
      <c r="S189" s="329"/>
      <c r="T189" s="329"/>
      <c r="U189" s="329"/>
      <c r="V189" s="329"/>
      <c r="W189" s="329"/>
      <c r="X189" s="329"/>
      <c r="Y189" s="329"/>
      <c r="Z189" s="329"/>
      <c r="AA189" s="329"/>
      <c r="AB189" s="329"/>
      <c r="AC189" s="329"/>
      <c r="AD189" s="329"/>
      <c r="AE189" s="329"/>
      <c r="AF189" s="329"/>
      <c r="AG189" s="329"/>
    </row>
    <row r="190" spans="19:33" x14ac:dyDescent="0.35">
      <c r="S190" s="329"/>
      <c r="T190" s="329"/>
      <c r="U190" s="329"/>
      <c r="V190" s="329"/>
      <c r="W190" s="329"/>
      <c r="X190" s="329"/>
      <c r="Y190" s="329"/>
      <c r="Z190" s="329"/>
      <c r="AA190" s="329"/>
      <c r="AB190" s="329"/>
      <c r="AC190" s="329"/>
      <c r="AD190" s="329"/>
      <c r="AE190" s="329"/>
      <c r="AF190" s="329"/>
      <c r="AG190" s="329"/>
    </row>
    <row r="191" spans="19:33" x14ac:dyDescent="0.35">
      <c r="S191" s="329"/>
      <c r="T191" s="329"/>
      <c r="U191" s="329"/>
      <c r="V191" s="329"/>
      <c r="W191" s="329"/>
      <c r="X191" s="329"/>
      <c r="Y191" s="329"/>
      <c r="Z191" s="329"/>
      <c r="AA191" s="329"/>
      <c r="AB191" s="329"/>
      <c r="AC191" s="329"/>
      <c r="AD191" s="329"/>
      <c r="AE191" s="329"/>
      <c r="AF191" s="329"/>
      <c r="AG191" s="329"/>
    </row>
    <row r="192" spans="19:33" x14ac:dyDescent="0.35">
      <c r="S192" s="329"/>
      <c r="T192" s="329"/>
      <c r="U192" s="329"/>
      <c r="V192" s="329"/>
      <c r="W192" s="329"/>
      <c r="X192" s="329"/>
      <c r="Y192" s="329"/>
      <c r="Z192" s="329"/>
      <c r="AA192" s="329"/>
      <c r="AB192" s="329"/>
      <c r="AC192" s="329"/>
      <c r="AD192" s="329"/>
      <c r="AE192" s="329"/>
      <c r="AF192" s="329"/>
      <c r="AG192" s="329"/>
    </row>
    <row r="193" spans="19:33" x14ac:dyDescent="0.35">
      <c r="S193" s="329"/>
      <c r="T193" s="329"/>
      <c r="U193" s="329"/>
      <c r="V193" s="329"/>
      <c r="W193" s="329"/>
      <c r="X193" s="329"/>
      <c r="Y193" s="329"/>
      <c r="Z193" s="329"/>
      <c r="AA193" s="329"/>
      <c r="AB193" s="329"/>
      <c r="AC193" s="329"/>
      <c r="AD193" s="329"/>
      <c r="AE193" s="329"/>
      <c r="AF193" s="329"/>
      <c r="AG193" s="329"/>
    </row>
    <row r="194" spans="19:33" x14ac:dyDescent="0.35">
      <c r="S194" s="329"/>
      <c r="T194" s="329"/>
      <c r="U194" s="329"/>
      <c r="V194" s="329"/>
      <c r="W194" s="329"/>
      <c r="X194" s="329"/>
      <c r="Y194" s="329"/>
      <c r="Z194" s="329"/>
      <c r="AA194" s="329"/>
      <c r="AB194" s="329"/>
      <c r="AC194" s="329"/>
      <c r="AD194" s="329"/>
      <c r="AE194" s="329"/>
      <c r="AF194" s="329"/>
      <c r="AG194" s="329"/>
    </row>
    <row r="195" spans="19:33" x14ac:dyDescent="0.35">
      <c r="S195" s="329"/>
      <c r="T195" s="329"/>
      <c r="U195" s="329"/>
      <c r="V195" s="329"/>
      <c r="W195" s="329"/>
      <c r="X195" s="329"/>
      <c r="Y195" s="329"/>
      <c r="Z195" s="329"/>
      <c r="AA195" s="329"/>
      <c r="AB195" s="329"/>
      <c r="AC195" s="329"/>
      <c r="AD195" s="329"/>
      <c r="AE195" s="329"/>
      <c r="AF195" s="329"/>
      <c r="AG195" s="329"/>
    </row>
    <row r="196" spans="19:33" x14ac:dyDescent="0.35">
      <c r="S196" s="329"/>
      <c r="T196" s="329"/>
      <c r="U196" s="329"/>
      <c r="V196" s="329"/>
      <c r="W196" s="329"/>
      <c r="X196" s="329"/>
      <c r="Y196" s="329"/>
      <c r="Z196" s="329"/>
      <c r="AA196" s="329"/>
      <c r="AB196" s="329"/>
      <c r="AC196" s="329"/>
      <c r="AD196" s="329"/>
      <c r="AE196" s="329"/>
      <c r="AF196" s="329"/>
      <c r="AG196" s="329"/>
    </row>
    <row r="197" spans="19:33" x14ac:dyDescent="0.35">
      <c r="S197" s="329"/>
      <c r="T197" s="329"/>
      <c r="U197" s="329"/>
      <c r="V197" s="329"/>
      <c r="W197" s="329"/>
      <c r="X197" s="329"/>
      <c r="Y197" s="329"/>
      <c r="Z197" s="329"/>
      <c r="AA197" s="329"/>
      <c r="AB197" s="329"/>
      <c r="AC197" s="329"/>
      <c r="AD197" s="329"/>
      <c r="AE197" s="329"/>
      <c r="AF197" s="329"/>
      <c r="AG197" s="329"/>
    </row>
    <row r="198" spans="19:33" x14ac:dyDescent="0.35">
      <c r="S198" s="329"/>
      <c r="T198" s="329"/>
      <c r="U198" s="329"/>
      <c r="V198" s="329"/>
      <c r="W198" s="329"/>
      <c r="X198" s="329"/>
      <c r="Y198" s="329"/>
      <c r="Z198" s="329"/>
      <c r="AA198" s="329"/>
      <c r="AB198" s="329"/>
      <c r="AC198" s="329"/>
      <c r="AD198" s="329"/>
      <c r="AE198" s="329"/>
      <c r="AF198" s="329"/>
      <c r="AG198" s="329"/>
    </row>
    <row r="199" spans="19:33" x14ac:dyDescent="0.35">
      <c r="S199" s="329"/>
      <c r="T199" s="329"/>
      <c r="U199" s="329"/>
      <c r="V199" s="329"/>
      <c r="W199" s="329"/>
      <c r="X199" s="329"/>
      <c r="Y199" s="329"/>
      <c r="Z199" s="329"/>
      <c r="AA199" s="329"/>
      <c r="AB199" s="329"/>
      <c r="AC199" s="329"/>
      <c r="AD199" s="329"/>
      <c r="AE199" s="329"/>
      <c r="AF199" s="329"/>
      <c r="AG199" s="329"/>
    </row>
    <row r="200" spans="19:33" x14ac:dyDescent="0.35">
      <c r="S200" s="329"/>
      <c r="T200" s="329"/>
      <c r="U200" s="329"/>
      <c r="V200" s="329"/>
      <c r="W200" s="329"/>
      <c r="X200" s="329"/>
      <c r="Y200" s="329"/>
      <c r="Z200" s="329"/>
      <c r="AA200" s="329"/>
      <c r="AB200" s="329"/>
      <c r="AC200" s="329"/>
      <c r="AD200" s="329"/>
      <c r="AE200" s="329"/>
      <c r="AF200" s="329"/>
      <c r="AG200" s="329"/>
    </row>
    <row r="201" spans="19:33" x14ac:dyDescent="0.35">
      <c r="S201" s="329"/>
      <c r="T201" s="329"/>
      <c r="U201" s="329"/>
      <c r="V201" s="329"/>
      <c r="W201" s="329"/>
      <c r="X201" s="329"/>
      <c r="Y201" s="329"/>
      <c r="Z201" s="329"/>
      <c r="AA201" s="329"/>
      <c r="AB201" s="329"/>
      <c r="AC201" s="329"/>
      <c r="AD201" s="329"/>
      <c r="AE201" s="329"/>
      <c r="AF201" s="329"/>
      <c r="AG201" s="329"/>
    </row>
    <row r="202" spans="19:33" x14ac:dyDescent="0.35">
      <c r="S202" s="329"/>
      <c r="T202" s="329"/>
      <c r="U202" s="329"/>
      <c r="V202" s="329"/>
      <c r="W202" s="329"/>
      <c r="X202" s="329"/>
      <c r="Y202" s="329"/>
      <c r="Z202" s="329"/>
      <c r="AA202" s="329"/>
      <c r="AB202" s="329"/>
      <c r="AC202" s="329"/>
      <c r="AD202" s="329"/>
      <c r="AE202" s="329"/>
      <c r="AF202" s="329"/>
      <c r="AG202" s="329"/>
    </row>
    <row r="203" spans="19:33" x14ac:dyDescent="0.35">
      <c r="S203" s="329"/>
      <c r="T203" s="329"/>
      <c r="U203" s="329"/>
      <c r="V203" s="329"/>
      <c r="W203" s="329"/>
      <c r="X203" s="329"/>
      <c r="Y203" s="329"/>
      <c r="Z203" s="329"/>
      <c r="AA203" s="329"/>
      <c r="AB203" s="329"/>
      <c r="AC203" s="329"/>
      <c r="AD203" s="329"/>
      <c r="AE203" s="329"/>
      <c r="AF203" s="329"/>
      <c r="AG203" s="329"/>
    </row>
  </sheetData>
  <mergeCells count="3">
    <mergeCell ref="B8:C8"/>
    <mergeCell ref="B37:C37"/>
    <mergeCell ref="B38:C38"/>
  </mergeCells>
  <printOptions horizontalCentered="1"/>
  <pageMargins left="0.70866141732283472" right="0.70866141732283472" top="0.74803149606299213" bottom="0.74803149606299213" header="0.31496062992125984" footer="0.31496062992125984"/>
  <pageSetup paperSize="5" scale="7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/>
    <pageSetUpPr fitToPage="1"/>
  </sheetPr>
  <dimension ref="B1:V79"/>
  <sheetViews>
    <sheetView showGridLines="0" tabSelected="1" zoomScale="89" zoomScaleNormal="89" zoomScaleSheetLayoutView="100" workbookViewId="0"/>
  </sheetViews>
  <sheetFormatPr baseColWidth="10" defaultColWidth="19.1328125" defaultRowHeight="11.25" x14ac:dyDescent="0.3"/>
  <cols>
    <col min="1" max="1" width="5.73046875" style="1" customWidth="1"/>
    <col min="2" max="2" width="16.265625" style="1" customWidth="1"/>
    <col min="3" max="3" width="73.1328125" style="1" customWidth="1"/>
    <col min="4" max="22" width="11.1328125" style="1" customWidth="1"/>
    <col min="23" max="16384" width="19.1328125" style="1"/>
  </cols>
  <sheetData>
    <row r="1" spans="2:22" ht="18" customHeight="1" x14ac:dyDescent="0.3"/>
    <row r="2" spans="2:22" ht="16.5" customHeight="1" x14ac:dyDescent="0.3"/>
    <row r="3" spans="2:22" ht="14.25" customHeight="1" x14ac:dyDescent="0.3"/>
    <row r="4" spans="2:22" ht="18" customHeight="1" x14ac:dyDescent="0.3">
      <c r="B4" s="300" t="s">
        <v>442</v>
      </c>
      <c r="C4" s="300"/>
      <c r="D4" s="300"/>
      <c r="E4" s="300"/>
      <c r="F4" s="300"/>
      <c r="G4" s="300"/>
      <c r="H4" s="300"/>
      <c r="I4" s="300"/>
      <c r="J4" s="300"/>
      <c r="K4" s="300"/>
      <c r="L4" s="300"/>
      <c r="M4" s="300"/>
      <c r="N4" s="300"/>
      <c r="O4" s="300"/>
      <c r="P4" s="300"/>
      <c r="Q4" s="300"/>
      <c r="R4" s="300"/>
    </row>
    <row r="5" spans="2:22" ht="18" customHeight="1" x14ac:dyDescent="0.3">
      <c r="B5" s="87" t="s">
        <v>72</v>
      </c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  <c r="R5" s="87"/>
    </row>
    <row r="6" spans="2:22" ht="15" customHeight="1" x14ac:dyDescent="0.3">
      <c r="B6" s="88" t="s">
        <v>409</v>
      </c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</row>
    <row r="7" spans="2:22" ht="9" customHeight="1" thickBot="1" x14ac:dyDescent="0.35">
      <c r="B7" s="5"/>
      <c r="C7" s="5"/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  <c r="V7" s="5"/>
    </row>
    <row r="8" spans="2:22" ht="30" customHeight="1" thickBot="1" x14ac:dyDescent="0.35">
      <c r="B8" s="397" t="s">
        <v>46</v>
      </c>
      <c r="C8" s="397"/>
      <c r="D8" s="307" t="s">
        <v>12</v>
      </c>
      <c r="E8" s="307" t="s">
        <v>2</v>
      </c>
      <c r="F8" s="307" t="s">
        <v>3</v>
      </c>
      <c r="G8" s="307" t="s">
        <v>5</v>
      </c>
      <c r="H8" s="307" t="s">
        <v>8</v>
      </c>
      <c r="I8" s="307" t="s">
        <v>9</v>
      </c>
      <c r="J8" s="307" t="s">
        <v>10</v>
      </c>
      <c r="K8" s="307" t="s">
        <v>11</v>
      </c>
      <c r="L8" s="307" t="s">
        <v>13</v>
      </c>
      <c r="M8" s="307" t="s">
        <v>16</v>
      </c>
      <c r="N8" s="307" t="s">
        <v>17</v>
      </c>
      <c r="O8" s="310" t="s">
        <v>412</v>
      </c>
      <c r="P8" s="310" t="s">
        <v>413</v>
      </c>
      <c r="Q8" s="310" t="s">
        <v>499</v>
      </c>
      <c r="R8" s="310" t="s">
        <v>503</v>
      </c>
      <c r="S8" s="310" t="s">
        <v>418</v>
      </c>
      <c r="T8" s="310" t="s">
        <v>417</v>
      </c>
      <c r="U8" s="310" t="s">
        <v>493</v>
      </c>
      <c r="V8" s="310" t="s">
        <v>506</v>
      </c>
    </row>
    <row r="9" spans="2:22" ht="5.0999999999999996" customHeight="1" x14ac:dyDescent="0.3">
      <c r="B9" s="6"/>
      <c r="C9" s="6"/>
    </row>
    <row r="10" spans="2:22" ht="15.95" customHeight="1" x14ac:dyDescent="0.3">
      <c r="B10" s="62" t="s">
        <v>47</v>
      </c>
      <c r="C10" s="7"/>
      <c r="D10" s="64">
        <v>-884.7</v>
      </c>
      <c r="E10" s="64">
        <v>-1127.0000000000005</v>
      </c>
      <c r="F10" s="64">
        <v>-1450.3000000000002</v>
      </c>
      <c r="G10" s="64">
        <v>-701.50000000000045</v>
      </c>
      <c r="H10" s="64">
        <v>-777.30000000000041</v>
      </c>
      <c r="I10" s="64">
        <v>-1163.8999999999994</v>
      </c>
      <c r="J10" s="64">
        <v>-1234.8000000000004</v>
      </c>
      <c r="K10" s="64">
        <v>-1380.4000000000005</v>
      </c>
      <c r="L10" s="64">
        <v>-953.7999999999995</v>
      </c>
      <c r="M10" s="64">
        <v>-1259.6000000000006</v>
      </c>
      <c r="N10" s="64">
        <v>-1127.0999999999995</v>
      </c>
      <c r="O10" s="64">
        <v>-987.10000000000082</v>
      </c>
      <c r="P10" s="64">
        <v>-234.10000000000127</v>
      </c>
      <c r="Q10" s="64">
        <v>754.09999999999991</v>
      </c>
      <c r="R10" s="64">
        <v>480.20000000000005</v>
      </c>
      <c r="S10" s="64">
        <v>-391.1788581400001</v>
      </c>
      <c r="T10" s="64">
        <v>-459.60000000000127</v>
      </c>
      <c r="U10" s="64">
        <v>1465.3999999999996</v>
      </c>
      <c r="V10" s="64">
        <v>817.61829003999992</v>
      </c>
    </row>
    <row r="11" spans="2:22" ht="15.95" customHeight="1" x14ac:dyDescent="0.3">
      <c r="B11" s="8" t="s">
        <v>48</v>
      </c>
      <c r="C11" s="8"/>
      <c r="D11" s="9">
        <v>-13.080182010156941</v>
      </c>
      <c r="E11" s="9">
        <v>-15.18177838837595</v>
      </c>
      <c r="F11" s="9">
        <v>-17.06835598701117</v>
      </c>
      <c r="G11" s="9">
        <v>-8.4531295336454946</v>
      </c>
      <c r="H11" s="9">
        <v>-8.8747075932120687</v>
      </c>
      <c r="I11" s="9">
        <v>-11.907727769861005</v>
      </c>
      <c r="J11" s="9">
        <v>-11.723667769028708</v>
      </c>
      <c r="K11" s="9">
        <v>-12.5685314771045</v>
      </c>
      <c r="L11" s="9">
        <v>-8.0283256073220279</v>
      </c>
      <c r="M11" s="9">
        <v>-9.8740331082673283</v>
      </c>
      <c r="N11" s="9">
        <v>-8.4833483907190601</v>
      </c>
      <c r="O11" s="9">
        <v>-7.1601562117686619</v>
      </c>
      <c r="P11" s="9">
        <v>-1.7972852624144064</v>
      </c>
      <c r="Q11" s="9">
        <v>5.9864885247723603</v>
      </c>
      <c r="R11" s="9">
        <v>3.7883102263197848</v>
      </c>
      <c r="S11" s="9">
        <v>-2.7660267618114762</v>
      </c>
      <c r="T11" s="9">
        <v>-2.9334177343113934</v>
      </c>
      <c r="U11" s="9">
        <v>8.2310099108836852</v>
      </c>
      <c r="V11" s="9">
        <v>4.1516146902919271</v>
      </c>
    </row>
    <row r="12" spans="2:22" ht="6" customHeight="1" x14ac:dyDescent="0.35">
      <c r="B12" s="301"/>
      <c r="C12" s="301"/>
      <c r="D12" s="302"/>
      <c r="E12" s="302"/>
      <c r="F12" s="302"/>
      <c r="G12" s="302"/>
      <c r="H12" s="302"/>
      <c r="I12" s="302"/>
      <c r="J12" s="302"/>
      <c r="K12" s="302"/>
      <c r="L12" s="302"/>
      <c r="M12" s="302"/>
      <c r="N12" s="302"/>
      <c r="O12" s="302"/>
      <c r="P12" s="302"/>
      <c r="Q12" s="302"/>
      <c r="R12" s="302"/>
      <c r="S12" s="302"/>
      <c r="T12" s="302"/>
      <c r="U12" s="302"/>
      <c r="V12" s="302"/>
    </row>
    <row r="13" spans="2:22" ht="15.95" customHeight="1" x14ac:dyDescent="0.3">
      <c r="B13" s="7" t="s">
        <v>49</v>
      </c>
      <c r="C13" s="7"/>
      <c r="D13" s="9">
        <v>-1556.6000000000001</v>
      </c>
      <c r="E13" s="9">
        <v>-1850.9000000000003</v>
      </c>
      <c r="F13" s="9">
        <v>-2367</v>
      </c>
      <c r="G13" s="9">
        <v>-1605.9000000000005</v>
      </c>
      <c r="H13" s="9">
        <v>-1786.8000000000002</v>
      </c>
      <c r="I13" s="9">
        <v>-2253.5</v>
      </c>
      <c r="J13" s="9">
        <v>-2290.4000000000005</v>
      </c>
      <c r="K13" s="9">
        <v>-2234.9000000000005</v>
      </c>
      <c r="L13" s="9">
        <v>-2142.8999999999996</v>
      </c>
      <c r="M13" s="9">
        <v>-2514.2000000000003</v>
      </c>
      <c r="N13" s="9">
        <v>-2496.9999999999995</v>
      </c>
      <c r="O13" s="9">
        <v>-2369.6000000000004</v>
      </c>
      <c r="P13" s="9">
        <v>-1604.1000000000008</v>
      </c>
      <c r="Q13" s="9">
        <v>-1055.8999999999999</v>
      </c>
      <c r="R13" s="9">
        <v>-942.70000000000027</v>
      </c>
      <c r="S13" s="9">
        <v>-1900.5999999999997</v>
      </c>
      <c r="T13" s="9">
        <v>-2790.8</v>
      </c>
      <c r="U13" s="9">
        <v>-2691.8999999999996</v>
      </c>
      <c r="V13" s="9">
        <v>-3294.7000000000003</v>
      </c>
    </row>
    <row r="14" spans="2:22" ht="15.95" customHeight="1" x14ac:dyDescent="0.3">
      <c r="B14" s="8" t="s">
        <v>50</v>
      </c>
      <c r="C14" s="8"/>
      <c r="D14" s="9">
        <v>1644.0000000000002</v>
      </c>
      <c r="E14" s="9">
        <v>1927.2</v>
      </c>
      <c r="F14" s="9">
        <v>2151.3000000000002</v>
      </c>
      <c r="G14" s="9">
        <v>2091.3999999999996</v>
      </c>
      <c r="H14" s="9">
        <v>2726.1000000000004</v>
      </c>
      <c r="I14" s="9">
        <v>3416.0999999999995</v>
      </c>
      <c r="J14" s="9">
        <v>3919.3999999999996</v>
      </c>
      <c r="K14" s="9">
        <v>3879</v>
      </c>
      <c r="L14" s="9">
        <v>4175.8</v>
      </c>
      <c r="M14" s="9">
        <v>3873.4</v>
      </c>
      <c r="N14" s="9">
        <v>3794.6</v>
      </c>
      <c r="O14" s="9">
        <v>4179.5</v>
      </c>
      <c r="P14" s="9">
        <v>4197.3999999999996</v>
      </c>
      <c r="Q14" s="9">
        <v>4341</v>
      </c>
      <c r="R14" s="9">
        <v>4395.7999999999993</v>
      </c>
      <c r="S14" s="9">
        <v>5574.1</v>
      </c>
      <c r="T14" s="9">
        <v>6309.6999999999989</v>
      </c>
      <c r="U14" s="9">
        <v>6688.3</v>
      </c>
      <c r="V14" s="9">
        <v>6836.6</v>
      </c>
    </row>
    <row r="15" spans="2:22" ht="15.95" customHeight="1" x14ac:dyDescent="0.3">
      <c r="B15" s="10" t="s">
        <v>51</v>
      </c>
      <c r="C15" s="10"/>
      <c r="D15" s="9">
        <v>1588.7000000000003</v>
      </c>
      <c r="E15" s="9">
        <v>1865.8</v>
      </c>
      <c r="F15" s="9">
        <v>2073.1000000000004</v>
      </c>
      <c r="G15" s="9">
        <v>2010.1999999999998</v>
      </c>
      <c r="H15" s="9">
        <v>2517.8000000000002</v>
      </c>
      <c r="I15" s="9">
        <v>3063.8999999999996</v>
      </c>
      <c r="J15" s="9">
        <v>3496.6</v>
      </c>
      <c r="K15" s="9">
        <v>3446.3</v>
      </c>
      <c r="L15" s="9">
        <v>3790.0000000000005</v>
      </c>
      <c r="M15" s="9">
        <v>3555.5</v>
      </c>
      <c r="N15" s="9">
        <v>3437.6</v>
      </c>
      <c r="O15" s="9">
        <v>3852.2000000000003</v>
      </c>
      <c r="P15" s="9">
        <v>3827.1</v>
      </c>
      <c r="Q15" s="9">
        <v>3843.2000000000003</v>
      </c>
      <c r="R15" s="9">
        <v>3730.6</v>
      </c>
      <c r="S15" s="9">
        <v>4706.5</v>
      </c>
      <c r="T15" s="9">
        <v>5382.2</v>
      </c>
      <c r="U15" s="9">
        <v>5560.5</v>
      </c>
      <c r="V15" s="9">
        <v>5482.6</v>
      </c>
    </row>
    <row r="16" spans="2:22" ht="15.95" customHeight="1" x14ac:dyDescent="0.3">
      <c r="B16" s="10" t="s">
        <v>52</v>
      </c>
      <c r="C16" s="10"/>
      <c r="D16" s="9">
        <v>55.3</v>
      </c>
      <c r="E16" s="9">
        <v>61.4</v>
      </c>
      <c r="F16" s="9">
        <v>78.2</v>
      </c>
      <c r="G16" s="9">
        <v>81.199999999999989</v>
      </c>
      <c r="H16" s="9">
        <v>208.3</v>
      </c>
      <c r="I16" s="9">
        <v>352.2</v>
      </c>
      <c r="J16" s="9">
        <v>422.79999999999995</v>
      </c>
      <c r="K16" s="9">
        <v>432.70000000000005</v>
      </c>
      <c r="L16" s="9">
        <v>385.79999999999995</v>
      </c>
      <c r="M16" s="9">
        <v>317.89999999999998</v>
      </c>
      <c r="N16" s="9">
        <v>357.00000000000006</v>
      </c>
      <c r="O16" s="9">
        <v>327.29999999999995</v>
      </c>
      <c r="P16" s="9">
        <v>370.3</v>
      </c>
      <c r="Q16" s="9">
        <v>497.79999999999995</v>
      </c>
      <c r="R16" s="9">
        <v>665.2</v>
      </c>
      <c r="S16" s="9">
        <v>867.60000000000014</v>
      </c>
      <c r="T16" s="9">
        <v>927.5</v>
      </c>
      <c r="U16" s="9">
        <v>1127.8000000000002</v>
      </c>
      <c r="V16" s="9">
        <v>1354</v>
      </c>
    </row>
    <row r="17" spans="2:22" ht="15.95" customHeight="1" x14ac:dyDescent="0.3">
      <c r="B17" s="8" t="s">
        <v>53</v>
      </c>
      <c r="C17" s="8"/>
      <c r="D17" s="9">
        <v>3200.6000000000004</v>
      </c>
      <c r="E17" s="9">
        <v>3778.1000000000004</v>
      </c>
      <c r="F17" s="9">
        <v>4518.3</v>
      </c>
      <c r="G17" s="9">
        <v>3697.3</v>
      </c>
      <c r="H17" s="9">
        <v>4512.9000000000005</v>
      </c>
      <c r="I17" s="9">
        <v>5669.5999999999995</v>
      </c>
      <c r="J17" s="9">
        <v>6209.8</v>
      </c>
      <c r="K17" s="9">
        <v>6113.9000000000005</v>
      </c>
      <c r="L17" s="9">
        <v>6318.7</v>
      </c>
      <c r="M17" s="9">
        <v>6387.6</v>
      </c>
      <c r="N17" s="9">
        <v>6291.5999999999995</v>
      </c>
      <c r="O17" s="9">
        <v>6549.1</v>
      </c>
      <c r="P17" s="9">
        <v>5801.5</v>
      </c>
      <c r="Q17" s="9">
        <v>5396.9000000000005</v>
      </c>
      <c r="R17" s="9">
        <v>5338.5000000000009</v>
      </c>
      <c r="S17" s="9">
        <v>7474.6999999999989</v>
      </c>
      <c r="T17" s="9">
        <v>9100.5</v>
      </c>
      <c r="U17" s="9">
        <v>9380.2000000000007</v>
      </c>
      <c r="V17" s="9">
        <v>10131.300000000001</v>
      </c>
    </row>
    <row r="18" spans="2:22" ht="15.95" customHeight="1" x14ac:dyDescent="0.3">
      <c r="B18" s="10" t="s">
        <v>54</v>
      </c>
      <c r="C18" s="10"/>
      <c r="D18" s="9">
        <v>3200.6000000000004</v>
      </c>
      <c r="E18" s="9">
        <v>3778.1000000000004</v>
      </c>
      <c r="F18" s="9">
        <v>4518.3</v>
      </c>
      <c r="G18" s="9">
        <v>3697.3</v>
      </c>
      <c r="H18" s="9">
        <v>4512.9000000000005</v>
      </c>
      <c r="I18" s="9">
        <v>5669.5999999999995</v>
      </c>
      <c r="J18" s="9">
        <v>6209.8</v>
      </c>
      <c r="K18" s="9">
        <v>6113.9000000000005</v>
      </c>
      <c r="L18" s="9">
        <v>6318.7</v>
      </c>
      <c r="M18" s="9">
        <v>6387.6</v>
      </c>
      <c r="N18" s="9">
        <v>6291.5999999999995</v>
      </c>
      <c r="O18" s="9">
        <v>6549.1</v>
      </c>
      <c r="P18" s="9">
        <v>5801.5</v>
      </c>
      <c r="Q18" s="9">
        <v>5396.9000000000005</v>
      </c>
      <c r="R18" s="9">
        <v>5338.5000000000009</v>
      </c>
      <c r="S18" s="9">
        <v>7474.6999999999989</v>
      </c>
      <c r="T18" s="9">
        <v>9100.5</v>
      </c>
      <c r="U18" s="9">
        <v>9380.2000000000007</v>
      </c>
      <c r="V18" s="9">
        <v>10131.300000000001</v>
      </c>
    </row>
    <row r="19" spans="2:22" ht="15.95" customHeight="1" x14ac:dyDescent="0.3">
      <c r="B19" s="10" t="s">
        <v>55</v>
      </c>
      <c r="C19" s="10"/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v>0</v>
      </c>
      <c r="K19" s="9">
        <v>0</v>
      </c>
      <c r="L19" s="9">
        <v>0</v>
      </c>
      <c r="M19" s="9">
        <v>0</v>
      </c>
      <c r="N19" s="9">
        <v>0</v>
      </c>
      <c r="O19" s="9">
        <v>0</v>
      </c>
      <c r="P19" s="9">
        <v>0</v>
      </c>
      <c r="Q19" s="9">
        <v>0</v>
      </c>
      <c r="R19" s="9">
        <v>0</v>
      </c>
      <c r="S19" s="9">
        <v>0</v>
      </c>
      <c r="T19" s="9">
        <v>0</v>
      </c>
      <c r="U19" s="9">
        <v>0</v>
      </c>
      <c r="V19" s="9">
        <v>0</v>
      </c>
    </row>
    <row r="20" spans="2:22" ht="15.95" customHeight="1" x14ac:dyDescent="0.3">
      <c r="B20" s="7" t="s">
        <v>56</v>
      </c>
      <c r="C20" s="7"/>
      <c r="D20" s="9">
        <v>-115.80000000000001</v>
      </c>
      <c r="E20" s="9">
        <v>-155.20000000000005</v>
      </c>
      <c r="F20" s="9">
        <v>0.70000000000004547</v>
      </c>
      <c r="G20" s="9">
        <v>35.900000000000091</v>
      </c>
      <c r="H20" s="9">
        <v>93.100000000000023</v>
      </c>
      <c r="I20" s="9">
        <v>128.70000000000016</v>
      </c>
      <c r="J20" s="9">
        <v>161.59999999999991</v>
      </c>
      <c r="K20" s="9">
        <v>19.700000000000045</v>
      </c>
      <c r="L20" s="9">
        <v>187.10000000000014</v>
      </c>
      <c r="M20" s="9">
        <v>229.09999999999991</v>
      </c>
      <c r="N20" s="9">
        <v>392</v>
      </c>
      <c r="O20" s="9">
        <v>527.09999999999991</v>
      </c>
      <c r="P20" s="9">
        <v>410.90000000000003</v>
      </c>
      <c r="Q20" s="9">
        <v>518.50000000000011</v>
      </c>
      <c r="R20" s="9">
        <v>333.3</v>
      </c>
      <c r="S20" s="9">
        <v>176.52114186000009</v>
      </c>
      <c r="T20" s="9">
        <v>447.29999999999978</v>
      </c>
      <c r="U20" s="9">
        <v>420.59999999999997</v>
      </c>
      <c r="V20" s="9">
        <v>-7.8817099600000802</v>
      </c>
    </row>
    <row r="21" spans="2:22" ht="15.95" customHeight="1" x14ac:dyDescent="0.3">
      <c r="B21" s="10" t="s">
        <v>57</v>
      </c>
      <c r="C21" s="10"/>
      <c r="D21" s="9">
        <v>468.7</v>
      </c>
      <c r="E21" s="9">
        <v>526.4</v>
      </c>
      <c r="F21" s="9">
        <v>778.8</v>
      </c>
      <c r="G21" s="9">
        <v>735.7</v>
      </c>
      <c r="H21" s="9">
        <v>818.9</v>
      </c>
      <c r="I21" s="9">
        <v>986.50000000000011</v>
      </c>
      <c r="J21" s="9">
        <v>1080.3999999999999</v>
      </c>
      <c r="K21" s="9">
        <v>1111.9000000000001</v>
      </c>
      <c r="L21" s="9">
        <v>1193.9000000000001</v>
      </c>
      <c r="M21" s="9">
        <v>1253.4000000000001</v>
      </c>
      <c r="N21" s="9">
        <v>1394.1</v>
      </c>
      <c r="O21" s="9">
        <v>1557.6</v>
      </c>
      <c r="P21" s="9">
        <v>1363.6</v>
      </c>
      <c r="Q21" s="9">
        <v>1373.1000000000001</v>
      </c>
      <c r="R21" s="9">
        <v>946.3</v>
      </c>
      <c r="S21" s="9">
        <v>1043.6211418600001</v>
      </c>
      <c r="T21" s="9">
        <v>1559.8</v>
      </c>
      <c r="U21" s="9">
        <v>1559.2</v>
      </c>
      <c r="V21" s="9">
        <v>1298.1182900399999</v>
      </c>
    </row>
    <row r="22" spans="2:22" ht="15.95" customHeight="1" x14ac:dyDescent="0.3">
      <c r="B22" s="10" t="s">
        <v>58</v>
      </c>
      <c r="C22" s="10"/>
      <c r="D22" s="9">
        <v>584.5</v>
      </c>
      <c r="E22" s="9">
        <v>681.6</v>
      </c>
      <c r="F22" s="9">
        <v>778.09999999999991</v>
      </c>
      <c r="G22" s="9">
        <v>699.8</v>
      </c>
      <c r="H22" s="9">
        <v>725.8</v>
      </c>
      <c r="I22" s="9">
        <v>857.8</v>
      </c>
      <c r="J22" s="9">
        <v>918.8</v>
      </c>
      <c r="K22" s="9">
        <v>1092.2</v>
      </c>
      <c r="L22" s="9">
        <v>1006.8</v>
      </c>
      <c r="M22" s="9">
        <v>1024.3000000000002</v>
      </c>
      <c r="N22" s="9">
        <v>1002.0999999999999</v>
      </c>
      <c r="O22" s="9">
        <v>1030.5</v>
      </c>
      <c r="P22" s="9">
        <v>952.7</v>
      </c>
      <c r="Q22" s="9">
        <v>854.6</v>
      </c>
      <c r="R22" s="9">
        <v>613</v>
      </c>
      <c r="S22" s="9">
        <v>867.09999999999991</v>
      </c>
      <c r="T22" s="9">
        <v>1112.5</v>
      </c>
      <c r="U22" s="9">
        <v>1138.5999999999999</v>
      </c>
      <c r="V22" s="9">
        <v>1306</v>
      </c>
    </row>
    <row r="23" spans="2:22" ht="15.95" customHeight="1" x14ac:dyDescent="0.3">
      <c r="B23" s="11" t="s">
        <v>59</v>
      </c>
      <c r="C23" s="11"/>
      <c r="D23" s="9">
        <v>-1672.4</v>
      </c>
      <c r="E23" s="9">
        <v>-2006.1000000000004</v>
      </c>
      <c r="F23" s="9">
        <v>-2366.3000000000002</v>
      </c>
      <c r="G23" s="9">
        <v>-1570.0000000000005</v>
      </c>
      <c r="H23" s="9">
        <v>-1693.7000000000003</v>
      </c>
      <c r="I23" s="9">
        <v>-2124.7999999999997</v>
      </c>
      <c r="J23" s="9">
        <v>-2128.8000000000006</v>
      </c>
      <c r="K23" s="9">
        <v>-2215.2000000000007</v>
      </c>
      <c r="L23" s="9">
        <v>-1955.7999999999995</v>
      </c>
      <c r="M23" s="9">
        <v>-2285.1000000000004</v>
      </c>
      <c r="N23" s="9">
        <v>-2104.9999999999995</v>
      </c>
      <c r="O23" s="9">
        <v>-1842.5000000000005</v>
      </c>
      <c r="P23" s="9">
        <v>-1193.2000000000007</v>
      </c>
      <c r="Q23" s="9">
        <v>-537.39999999999986</v>
      </c>
      <c r="R23" s="9">
        <v>-609.40000000000009</v>
      </c>
      <c r="S23" s="9">
        <v>-1724.0788581399993</v>
      </c>
      <c r="T23" s="9">
        <v>-2343.5000000000009</v>
      </c>
      <c r="U23" s="9">
        <v>-2271.2999999999997</v>
      </c>
      <c r="V23" s="9">
        <v>-3302.5817099600004</v>
      </c>
    </row>
    <row r="24" spans="2:22" ht="5.25" customHeight="1" x14ac:dyDescent="0.3">
      <c r="B24" s="10"/>
      <c r="C24" s="10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</row>
    <row r="25" spans="2:22" ht="15.95" customHeight="1" x14ac:dyDescent="0.3">
      <c r="B25" s="7" t="s">
        <v>60</v>
      </c>
      <c r="C25" s="7"/>
      <c r="D25" s="9">
        <v>-215.60000000000002</v>
      </c>
      <c r="E25" s="9">
        <v>-195.5</v>
      </c>
      <c r="F25" s="9">
        <v>-219.19999999999996</v>
      </c>
      <c r="G25" s="9">
        <v>-249.89999999999995</v>
      </c>
      <c r="H25" s="9">
        <v>-244.2</v>
      </c>
      <c r="I25" s="9">
        <v>-268.7</v>
      </c>
      <c r="J25" s="9">
        <v>-415.79999999999995</v>
      </c>
      <c r="K25" s="9">
        <v>-534.20000000000005</v>
      </c>
      <c r="L25" s="9">
        <v>-447.9</v>
      </c>
      <c r="M25" s="9">
        <v>-489</v>
      </c>
      <c r="N25" s="9">
        <v>-634.20000000000005</v>
      </c>
      <c r="O25" s="9">
        <v>-711.69999999999993</v>
      </c>
      <c r="P25" s="9">
        <v>-652.20000000000005</v>
      </c>
      <c r="Q25" s="9">
        <v>-466.4</v>
      </c>
      <c r="R25" s="9">
        <v>-800</v>
      </c>
      <c r="S25" s="9">
        <v>-745.90000000000009</v>
      </c>
      <c r="T25" s="9">
        <v>-1191.1999999999998</v>
      </c>
      <c r="U25" s="9">
        <v>-806.19999999999993</v>
      </c>
      <c r="V25" s="9">
        <v>-988.89999999999986</v>
      </c>
    </row>
    <row r="26" spans="2:22" ht="15.95" customHeight="1" x14ac:dyDescent="0.3">
      <c r="B26" s="10" t="s">
        <v>57</v>
      </c>
      <c r="C26" s="10"/>
      <c r="D26" s="9">
        <v>42.5</v>
      </c>
      <c r="E26" s="9">
        <v>49.8</v>
      </c>
      <c r="F26" s="9">
        <v>42.9</v>
      </c>
      <c r="G26" s="9">
        <v>17.400000000000002</v>
      </c>
      <c r="H26" s="9">
        <v>18.5</v>
      </c>
      <c r="I26" s="9">
        <v>21.8</v>
      </c>
      <c r="J26" s="9">
        <v>25.299999999999997</v>
      </c>
      <c r="K26" s="9">
        <v>23.3</v>
      </c>
      <c r="L26" s="9">
        <v>20.9</v>
      </c>
      <c r="M26" s="9">
        <v>23.499999999999996</v>
      </c>
      <c r="N26" s="9">
        <v>36.799999999999997</v>
      </c>
      <c r="O26" s="9">
        <v>53.699999999999996</v>
      </c>
      <c r="P26" s="9">
        <v>89.8</v>
      </c>
      <c r="Q26" s="9">
        <v>93.299999999999983</v>
      </c>
      <c r="R26" s="9">
        <v>50.099999999999994</v>
      </c>
      <c r="S26" s="9">
        <v>28.700000000000003</v>
      </c>
      <c r="T26" s="9">
        <v>121.60000000000001</v>
      </c>
      <c r="U26" s="9">
        <v>328.69999999999993</v>
      </c>
      <c r="V26" s="9">
        <v>377.3</v>
      </c>
    </row>
    <row r="27" spans="2:22" ht="15.95" customHeight="1" x14ac:dyDescent="0.3">
      <c r="B27" s="10" t="s">
        <v>58</v>
      </c>
      <c r="C27" s="10"/>
      <c r="D27" s="9">
        <v>258.10000000000002</v>
      </c>
      <c r="E27" s="9">
        <v>245.3</v>
      </c>
      <c r="F27" s="9">
        <v>262.09999999999997</v>
      </c>
      <c r="G27" s="9">
        <v>267.29999999999995</v>
      </c>
      <c r="H27" s="9">
        <v>262.7</v>
      </c>
      <c r="I27" s="9">
        <v>290.5</v>
      </c>
      <c r="J27" s="9">
        <v>441.09999999999997</v>
      </c>
      <c r="K27" s="9">
        <v>557.5</v>
      </c>
      <c r="L27" s="9">
        <v>468.79999999999995</v>
      </c>
      <c r="M27" s="9">
        <v>512.5</v>
      </c>
      <c r="N27" s="9">
        <v>671</v>
      </c>
      <c r="O27" s="9">
        <v>765.4</v>
      </c>
      <c r="P27" s="9">
        <v>741.99999999999989</v>
      </c>
      <c r="Q27" s="9">
        <v>559.70000000000005</v>
      </c>
      <c r="R27" s="9">
        <v>850.10000000000014</v>
      </c>
      <c r="S27" s="9">
        <v>774.6</v>
      </c>
      <c r="T27" s="9">
        <v>1312.7999999999997</v>
      </c>
      <c r="U27" s="9">
        <v>1134.8999999999999</v>
      </c>
      <c r="V27" s="9">
        <v>1366.1999999999998</v>
      </c>
    </row>
    <row r="28" spans="2:22" ht="15.95" customHeight="1" x14ac:dyDescent="0.3">
      <c r="B28" s="7" t="s">
        <v>61</v>
      </c>
      <c r="D28" s="9">
        <v>1003.3</v>
      </c>
      <c r="E28" s="9">
        <v>1074.5999999999999</v>
      </c>
      <c r="F28" s="9">
        <v>1135.1999999999998</v>
      </c>
      <c r="G28" s="9">
        <v>1118.3999999999999</v>
      </c>
      <c r="H28" s="9">
        <v>1160.5999999999999</v>
      </c>
      <c r="I28" s="9">
        <v>1229.6000000000001</v>
      </c>
      <c r="J28" s="9">
        <v>1309.8</v>
      </c>
      <c r="K28" s="9">
        <v>1369</v>
      </c>
      <c r="L28" s="9">
        <v>1449.8999999999999</v>
      </c>
      <c r="M28" s="9">
        <v>1514.4999999999998</v>
      </c>
      <c r="N28" s="9">
        <v>1612.1000000000004</v>
      </c>
      <c r="O28" s="9">
        <v>1567.1</v>
      </c>
      <c r="P28" s="9">
        <v>1611.3</v>
      </c>
      <c r="Q28" s="9">
        <v>1757.9</v>
      </c>
      <c r="R28" s="9">
        <v>1889.6</v>
      </c>
      <c r="S28" s="9">
        <v>2078.8000000000002</v>
      </c>
      <c r="T28" s="9">
        <v>3075.1</v>
      </c>
      <c r="U28" s="9">
        <v>4542.8999999999996</v>
      </c>
      <c r="V28" s="9">
        <v>5109.0999999999995</v>
      </c>
    </row>
    <row r="29" spans="2:22" ht="15.95" customHeight="1" x14ac:dyDescent="0.3">
      <c r="B29" s="10" t="s">
        <v>62</v>
      </c>
      <c r="C29" s="10"/>
      <c r="D29" s="9">
        <v>1011.1999999999999</v>
      </c>
      <c r="E29" s="9">
        <v>1080.8999999999999</v>
      </c>
      <c r="F29" s="9">
        <v>1146.0999999999999</v>
      </c>
      <c r="G29" s="9">
        <v>1128.8</v>
      </c>
      <c r="H29" s="9">
        <v>1171.8</v>
      </c>
      <c r="I29" s="9">
        <v>1240.9000000000001</v>
      </c>
      <c r="J29" s="9">
        <v>1321.6</v>
      </c>
      <c r="K29" s="9">
        <v>1381</v>
      </c>
      <c r="L29" s="9">
        <v>1461.8</v>
      </c>
      <c r="M29" s="9">
        <v>1526.1999999999998</v>
      </c>
      <c r="N29" s="9">
        <v>1628.2000000000003</v>
      </c>
      <c r="O29" s="9">
        <v>1583.1</v>
      </c>
      <c r="P29" s="9">
        <v>1624.3</v>
      </c>
      <c r="Q29" s="9">
        <v>1769.8999999999999</v>
      </c>
      <c r="R29" s="9">
        <v>1901.7000000000003</v>
      </c>
      <c r="S29" s="9">
        <v>2199.3999999999996</v>
      </c>
      <c r="T29" s="9">
        <v>3270.7</v>
      </c>
      <c r="U29" s="9">
        <v>4690.3</v>
      </c>
      <c r="V29" s="9">
        <v>5271.7</v>
      </c>
    </row>
    <row r="30" spans="2:22" ht="15.95" customHeight="1" x14ac:dyDescent="0.3">
      <c r="B30" s="11" t="s">
        <v>63</v>
      </c>
      <c r="C30" s="11"/>
      <c r="D30" s="9">
        <v>697.5</v>
      </c>
      <c r="E30" s="9">
        <v>739.59999999999991</v>
      </c>
      <c r="F30" s="9">
        <v>818.1</v>
      </c>
      <c r="G30" s="9">
        <v>768.39999999999986</v>
      </c>
      <c r="H30" s="9">
        <v>822.8</v>
      </c>
      <c r="I30" s="9">
        <v>911.6</v>
      </c>
      <c r="J30" s="9">
        <v>1014.2</v>
      </c>
      <c r="K30" s="9">
        <v>1077.6999999999998</v>
      </c>
      <c r="L30" s="9">
        <v>1135.8000000000002</v>
      </c>
      <c r="M30" s="9">
        <v>1193.3999999999999</v>
      </c>
      <c r="N30" s="9">
        <v>1264.0999999999999</v>
      </c>
      <c r="O30" s="9">
        <v>1390.8</v>
      </c>
      <c r="P30" s="9">
        <v>1501.1999999999998</v>
      </c>
      <c r="Q30" s="9">
        <v>1682.4</v>
      </c>
      <c r="R30" s="9">
        <v>1851.4</v>
      </c>
      <c r="S30" s="9">
        <v>2146.8999999999996</v>
      </c>
      <c r="T30" s="9">
        <v>3224.9</v>
      </c>
      <c r="U30" s="9">
        <v>4660.1000000000004</v>
      </c>
      <c r="V30" s="9">
        <v>5243.1</v>
      </c>
    </row>
    <row r="31" spans="2:22" ht="15.95" customHeight="1" x14ac:dyDescent="0.3">
      <c r="B31" s="10" t="s">
        <v>58</v>
      </c>
      <c r="C31" s="10"/>
      <c r="D31" s="9">
        <v>7.9</v>
      </c>
      <c r="E31" s="9">
        <v>6.3000000000000007</v>
      </c>
      <c r="F31" s="9">
        <v>10.9</v>
      </c>
      <c r="G31" s="9">
        <v>10.399999999999999</v>
      </c>
      <c r="H31" s="9">
        <v>11.2</v>
      </c>
      <c r="I31" s="9">
        <v>11.3</v>
      </c>
      <c r="J31" s="9">
        <v>11.8</v>
      </c>
      <c r="K31" s="9">
        <v>12</v>
      </c>
      <c r="L31" s="9">
        <v>11.9</v>
      </c>
      <c r="M31" s="9">
        <v>11.7</v>
      </c>
      <c r="N31" s="9">
        <v>16.100000000000001</v>
      </c>
      <c r="O31" s="9">
        <v>16</v>
      </c>
      <c r="P31" s="9">
        <v>13.000000000000002</v>
      </c>
      <c r="Q31" s="9">
        <v>12</v>
      </c>
      <c r="R31" s="9">
        <v>12.100000000000001</v>
      </c>
      <c r="S31" s="9">
        <v>120.6</v>
      </c>
      <c r="T31" s="9">
        <v>195.60000000000002</v>
      </c>
      <c r="U31" s="9">
        <v>147.4</v>
      </c>
      <c r="V31" s="9">
        <v>162.6</v>
      </c>
    </row>
    <row r="32" spans="2:22" ht="6" customHeight="1" x14ac:dyDescent="0.3">
      <c r="B32" s="6"/>
      <c r="C32" s="6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</row>
    <row r="33" spans="2:22" ht="15.95" customHeight="1" x14ac:dyDescent="0.3">
      <c r="B33" s="62" t="s">
        <v>64</v>
      </c>
      <c r="C33" s="7"/>
      <c r="D33" s="12">
        <v>1590.2</v>
      </c>
      <c r="E33" s="12">
        <v>2930.4</v>
      </c>
      <c r="F33" s="12">
        <v>404</v>
      </c>
      <c r="G33" s="12">
        <v>532.79999999999995</v>
      </c>
      <c r="H33" s="12">
        <v>264.10000000000002</v>
      </c>
      <c r="I33" s="12">
        <v>251.49999999999997</v>
      </c>
      <c r="J33" s="12">
        <v>238.79999999999998</v>
      </c>
      <c r="K33" s="12">
        <v>228.60000000000002</v>
      </c>
      <c r="L33" s="12">
        <v>298.7</v>
      </c>
      <c r="M33" s="12">
        <v>374.8</v>
      </c>
      <c r="N33" s="12">
        <v>204.6</v>
      </c>
      <c r="O33" s="12">
        <v>178.1</v>
      </c>
      <c r="P33" s="12">
        <v>119.80000000000001</v>
      </c>
      <c r="Q33" s="12">
        <v>107.79999999999998</v>
      </c>
      <c r="R33" s="12">
        <v>111.4</v>
      </c>
      <c r="S33" s="12">
        <v>86.1</v>
      </c>
      <c r="T33" s="12">
        <v>62.9</v>
      </c>
      <c r="U33" s="12">
        <v>73.402777777777743</v>
      </c>
      <c r="V33" s="12">
        <v>28.700000000000003</v>
      </c>
    </row>
    <row r="34" spans="2:22" ht="15.95" customHeight="1" x14ac:dyDescent="0.3">
      <c r="B34" s="7" t="s">
        <v>65</v>
      </c>
      <c r="C34" s="7"/>
      <c r="D34" s="13">
        <v>1590.2</v>
      </c>
      <c r="E34" s="13">
        <v>2930.4</v>
      </c>
      <c r="F34" s="13">
        <v>404</v>
      </c>
      <c r="G34" s="13">
        <v>532.79999999999995</v>
      </c>
      <c r="H34" s="13">
        <v>264.10000000000002</v>
      </c>
      <c r="I34" s="13">
        <v>251.49999999999997</v>
      </c>
      <c r="J34" s="13">
        <v>238.79999999999998</v>
      </c>
      <c r="K34" s="13">
        <v>228.60000000000002</v>
      </c>
      <c r="L34" s="13">
        <v>298.7</v>
      </c>
      <c r="M34" s="13">
        <v>374.8</v>
      </c>
      <c r="N34" s="13">
        <v>204.6</v>
      </c>
      <c r="O34" s="13">
        <v>178.1</v>
      </c>
      <c r="P34" s="13">
        <v>119.80000000000001</v>
      </c>
      <c r="Q34" s="13">
        <v>107.79999999999998</v>
      </c>
      <c r="R34" s="13">
        <v>111.4</v>
      </c>
      <c r="S34" s="13">
        <v>86.1</v>
      </c>
      <c r="T34" s="13">
        <v>62.9</v>
      </c>
      <c r="U34" s="13">
        <v>73.402777777777743</v>
      </c>
      <c r="V34" s="13">
        <v>28.700000000000003</v>
      </c>
    </row>
    <row r="35" spans="2:22" ht="15.95" customHeight="1" x14ac:dyDescent="0.3">
      <c r="B35" s="7" t="s">
        <v>66</v>
      </c>
      <c r="C35" s="7"/>
      <c r="D35" s="13">
        <v>0</v>
      </c>
      <c r="E35" s="13">
        <v>0</v>
      </c>
      <c r="F35" s="13">
        <v>0</v>
      </c>
      <c r="G35" s="13">
        <v>0</v>
      </c>
      <c r="H35" s="13">
        <v>0</v>
      </c>
      <c r="I35" s="13">
        <v>0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13">
        <v>0</v>
      </c>
      <c r="R35" s="13">
        <v>0</v>
      </c>
      <c r="S35" s="13">
        <v>0</v>
      </c>
      <c r="T35" s="13">
        <v>0</v>
      </c>
      <c r="U35" s="13">
        <v>0</v>
      </c>
      <c r="V35" s="13">
        <v>0</v>
      </c>
    </row>
    <row r="36" spans="2:22" ht="7.5" customHeight="1" x14ac:dyDescent="0.3">
      <c r="B36" s="11"/>
      <c r="C36" s="11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</row>
    <row r="37" spans="2:22" ht="16.149999999999999" customHeight="1" x14ac:dyDescent="0.3">
      <c r="B37" s="398" t="s">
        <v>45</v>
      </c>
      <c r="C37" s="395"/>
      <c r="D37" s="13">
        <v>705.5</v>
      </c>
      <c r="E37" s="13">
        <v>1803.3999999999996</v>
      </c>
      <c r="F37" s="13">
        <v>-1046.3000000000002</v>
      </c>
      <c r="G37" s="13">
        <v>-168.7000000000005</v>
      </c>
      <c r="H37" s="13">
        <v>-513.20000000000039</v>
      </c>
      <c r="I37" s="13">
        <v>-912.39999999999941</v>
      </c>
      <c r="J37" s="13">
        <v>-996.00000000000045</v>
      </c>
      <c r="K37" s="13">
        <v>-1151.8000000000006</v>
      </c>
      <c r="L37" s="13">
        <v>-655.09999999999945</v>
      </c>
      <c r="M37" s="13">
        <v>-884.80000000000064</v>
      </c>
      <c r="N37" s="13">
        <v>-922.1</v>
      </c>
      <c r="O37" s="13">
        <v>-809.0000000000008</v>
      </c>
      <c r="P37" s="13">
        <v>-114.30000000000126</v>
      </c>
      <c r="Q37" s="13">
        <v>861.89999999999986</v>
      </c>
      <c r="R37" s="13">
        <v>591.59999999999991</v>
      </c>
      <c r="S37" s="13">
        <v>-305.07885814000008</v>
      </c>
      <c r="T37" s="13">
        <v>-396.7000000000013</v>
      </c>
      <c r="U37" s="13">
        <v>1538.8027777777775</v>
      </c>
      <c r="V37" s="13">
        <v>846.31829003999997</v>
      </c>
    </row>
    <row r="38" spans="2:22" ht="16.149999999999999" customHeight="1" x14ac:dyDescent="0.3">
      <c r="B38" s="396" t="s">
        <v>15</v>
      </c>
      <c r="C38" s="395"/>
      <c r="D38" s="60"/>
      <c r="E38" s="60"/>
      <c r="F38" s="60"/>
      <c r="G38" s="60"/>
      <c r="H38" s="60"/>
      <c r="I38" s="60"/>
      <c r="J38" s="60"/>
      <c r="K38" s="60"/>
      <c r="L38" s="60"/>
      <c r="M38" s="60"/>
      <c r="N38" s="60"/>
      <c r="O38" s="60"/>
      <c r="P38" s="60"/>
      <c r="Q38" s="60"/>
      <c r="R38" s="60"/>
    </row>
    <row r="39" spans="2:22" ht="9" customHeight="1" thickBot="1" x14ac:dyDescent="0.35">
      <c r="B39" s="14"/>
      <c r="C39" s="14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</row>
    <row r="40" spans="2:22" ht="9" customHeight="1" x14ac:dyDescent="0.3">
      <c r="D40" s="52"/>
      <c r="E40" s="52"/>
      <c r="F40" s="52"/>
      <c r="G40" s="52"/>
      <c r="H40" s="52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</row>
    <row r="41" spans="2:22" ht="16.149999999999999" customHeight="1" x14ac:dyDescent="0.3">
      <c r="B41" s="303" t="s">
        <v>0</v>
      </c>
      <c r="C41" s="303" t="s">
        <v>67</v>
      </c>
      <c r="D41" s="304"/>
      <c r="E41" s="304"/>
      <c r="F41" s="304"/>
      <c r="G41" s="304"/>
      <c r="H41" s="304"/>
      <c r="I41" s="304"/>
      <c r="J41" s="304"/>
      <c r="K41" s="304"/>
      <c r="L41" s="304"/>
      <c r="M41" s="304"/>
      <c r="N41" s="304"/>
      <c r="O41" s="304"/>
      <c r="P41" s="304"/>
      <c r="Q41" s="304"/>
      <c r="R41" s="304"/>
      <c r="S41" s="304"/>
      <c r="T41" s="304"/>
      <c r="U41" s="304"/>
      <c r="V41" s="304"/>
    </row>
    <row r="42" spans="2:22" ht="16.149999999999999" customHeight="1" x14ac:dyDescent="0.3">
      <c r="B42" s="303" t="s">
        <v>1</v>
      </c>
      <c r="C42" s="303" t="s">
        <v>68</v>
      </c>
      <c r="D42" s="304"/>
      <c r="E42" s="304"/>
      <c r="F42" s="304"/>
      <c r="G42" s="304"/>
      <c r="H42" s="304"/>
      <c r="I42" s="304"/>
      <c r="J42" s="304"/>
      <c r="K42" s="304"/>
      <c r="L42" s="304"/>
      <c r="M42" s="304"/>
      <c r="N42" s="304"/>
      <c r="O42" s="304"/>
      <c r="P42" s="304"/>
      <c r="Q42" s="304"/>
      <c r="R42" s="304"/>
    </row>
    <row r="43" spans="2:22" ht="16.149999999999999" customHeight="1" x14ac:dyDescent="0.3">
      <c r="B43" s="54" t="s">
        <v>6</v>
      </c>
      <c r="C43" s="54" t="s">
        <v>69</v>
      </c>
    </row>
    <row r="44" spans="2:22" ht="16.149999999999999" customHeight="1" x14ac:dyDescent="0.3">
      <c r="B44" s="54" t="s">
        <v>71</v>
      </c>
      <c r="C44" s="54" t="s">
        <v>70</v>
      </c>
    </row>
    <row r="45" spans="2:22" ht="15.75" customHeight="1" x14ac:dyDescent="0.3">
      <c r="B45" s="54"/>
      <c r="C45" s="54"/>
    </row>
    <row r="46" spans="2:22" ht="14.25" customHeight="1" x14ac:dyDescent="0.3"/>
    <row r="47" spans="2:22" ht="18" customHeight="1" x14ac:dyDescent="0.3">
      <c r="B47" s="17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  <c r="O47" s="17"/>
      <c r="P47" s="17"/>
      <c r="Q47" s="17"/>
      <c r="R47" s="17"/>
    </row>
    <row r="49" spans="4:18" x14ac:dyDescent="0.3">
      <c r="N49" s="293"/>
      <c r="O49" s="92"/>
      <c r="P49" s="92"/>
      <c r="Q49" s="92"/>
      <c r="R49" s="92"/>
    </row>
    <row r="50" spans="4:18" x14ac:dyDescent="0.3">
      <c r="L50" s="92"/>
      <c r="M50" s="92"/>
      <c r="N50" s="92"/>
      <c r="O50" s="92"/>
      <c r="P50" s="92"/>
      <c r="Q50" s="92"/>
      <c r="R50" s="92"/>
    </row>
    <row r="51" spans="4:18" x14ac:dyDescent="0.3">
      <c r="D51" s="89"/>
      <c r="E51" s="89"/>
      <c r="F51" s="89"/>
      <c r="G51" s="89"/>
      <c r="H51" s="89"/>
      <c r="I51" s="89"/>
      <c r="J51" s="89"/>
      <c r="K51" s="89"/>
      <c r="L51" s="89"/>
      <c r="M51" s="89"/>
      <c r="N51" s="89"/>
      <c r="O51" s="89"/>
      <c r="P51" s="89"/>
      <c r="Q51" s="89"/>
      <c r="R51" s="89"/>
    </row>
    <row r="52" spans="4:18" x14ac:dyDescent="0.3">
      <c r="D52" s="89"/>
      <c r="E52" s="89"/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89"/>
    </row>
    <row r="53" spans="4:18" x14ac:dyDescent="0.3">
      <c r="D53" s="89"/>
      <c r="E53" s="89"/>
      <c r="F53" s="89"/>
      <c r="G53" s="89"/>
      <c r="H53" s="89"/>
      <c r="I53" s="89"/>
      <c r="J53" s="89"/>
      <c r="K53" s="89"/>
      <c r="M53" s="89"/>
      <c r="N53" s="89"/>
      <c r="O53" s="89"/>
      <c r="P53" s="89"/>
      <c r="Q53" s="89"/>
      <c r="R53" s="89"/>
    </row>
    <row r="54" spans="4:18" x14ac:dyDescent="0.3"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  <c r="Q54" s="89"/>
      <c r="R54" s="89"/>
    </row>
    <row r="55" spans="4:18" x14ac:dyDescent="0.3"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  <c r="Q55" s="89"/>
      <c r="R55" s="89"/>
    </row>
    <row r="56" spans="4:18" x14ac:dyDescent="0.3">
      <c r="D56" s="89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  <c r="Q56" s="89"/>
      <c r="R56" s="89"/>
    </row>
    <row r="57" spans="4:18" x14ac:dyDescent="0.3">
      <c r="D57" s="89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</row>
    <row r="58" spans="4:18" x14ac:dyDescent="0.3">
      <c r="D58" s="89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  <c r="Q58" s="89"/>
      <c r="R58" s="89"/>
    </row>
    <row r="59" spans="4:18" x14ac:dyDescent="0.3">
      <c r="D59" s="89"/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  <c r="R59" s="89"/>
    </row>
    <row r="60" spans="4:18" x14ac:dyDescent="0.3">
      <c r="D60" s="89"/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  <c r="Q60" s="89"/>
      <c r="R60" s="89"/>
    </row>
    <row r="61" spans="4:18" x14ac:dyDescent="0.3">
      <c r="D61" s="89"/>
      <c r="E61" s="89"/>
      <c r="F61" s="89"/>
      <c r="G61" s="89"/>
      <c r="H61" s="89"/>
      <c r="I61" s="89"/>
      <c r="J61" s="89"/>
      <c r="K61" s="89"/>
      <c r="L61" s="89"/>
      <c r="M61" s="89"/>
      <c r="N61" s="89"/>
      <c r="O61" s="89"/>
      <c r="P61" s="89"/>
      <c r="Q61" s="89"/>
      <c r="R61" s="89"/>
    </row>
    <row r="62" spans="4:18" x14ac:dyDescent="0.3"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9"/>
      <c r="O62" s="89"/>
      <c r="P62" s="89"/>
      <c r="Q62" s="89"/>
      <c r="R62" s="89"/>
    </row>
    <row r="63" spans="4:18" x14ac:dyDescent="0.3">
      <c r="D63" s="89"/>
      <c r="E63" s="89"/>
      <c r="F63" s="89"/>
      <c r="G63" s="89"/>
      <c r="H63" s="89"/>
      <c r="I63" s="89"/>
      <c r="J63" s="89"/>
      <c r="K63" s="89"/>
      <c r="L63" s="89"/>
      <c r="M63" s="89"/>
      <c r="N63" s="89"/>
      <c r="O63" s="89"/>
      <c r="P63" s="89"/>
      <c r="Q63" s="89"/>
      <c r="R63" s="89"/>
    </row>
    <row r="64" spans="4:18" x14ac:dyDescent="0.3">
      <c r="D64" s="89"/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P64" s="89"/>
      <c r="Q64" s="89"/>
      <c r="R64" s="89"/>
    </row>
    <row r="65" spans="4:18" x14ac:dyDescent="0.3">
      <c r="D65" s="89"/>
      <c r="E65" s="89"/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  <c r="Q65" s="89"/>
      <c r="R65" s="89"/>
    </row>
    <row r="66" spans="4:18" x14ac:dyDescent="0.3">
      <c r="D66" s="89"/>
      <c r="E66" s="89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/>
      <c r="Q66" s="89"/>
      <c r="R66" s="89"/>
    </row>
    <row r="67" spans="4:18" x14ac:dyDescent="0.3">
      <c r="D67" s="89"/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  <c r="Q67" s="89"/>
      <c r="R67" s="89"/>
    </row>
    <row r="68" spans="4:18" x14ac:dyDescent="0.3">
      <c r="D68" s="89"/>
      <c r="E68" s="89"/>
      <c r="F68" s="89"/>
      <c r="G68" s="89"/>
      <c r="H68" s="89"/>
      <c r="I68" s="89"/>
      <c r="J68" s="89"/>
      <c r="K68" s="89"/>
      <c r="L68" s="89"/>
      <c r="M68" s="89"/>
      <c r="N68" s="89"/>
      <c r="O68" s="89"/>
      <c r="P68" s="89"/>
      <c r="Q68" s="89"/>
      <c r="R68" s="89"/>
    </row>
    <row r="69" spans="4:18" x14ac:dyDescent="0.3">
      <c r="D69" s="89"/>
      <c r="E69" s="89"/>
      <c r="F69" s="89"/>
      <c r="G69" s="89"/>
      <c r="H69" s="89"/>
      <c r="I69" s="89"/>
      <c r="J69" s="89"/>
      <c r="K69" s="89"/>
      <c r="L69" s="89"/>
      <c r="M69" s="89"/>
      <c r="N69" s="89"/>
      <c r="O69" s="89"/>
      <c r="P69" s="89"/>
      <c r="Q69" s="89"/>
      <c r="R69" s="89"/>
    </row>
    <row r="70" spans="4:18" x14ac:dyDescent="0.3">
      <c r="D70" s="89"/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89"/>
      <c r="Q70" s="89"/>
      <c r="R70" s="89"/>
    </row>
    <row r="71" spans="4:18" x14ac:dyDescent="0.3">
      <c r="D71" s="89"/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  <c r="Q71" s="89"/>
      <c r="R71" s="89"/>
    </row>
    <row r="72" spans="4:18" x14ac:dyDescent="0.3">
      <c r="D72" s="89"/>
      <c r="E72" s="89"/>
      <c r="F72" s="89"/>
      <c r="G72" s="89"/>
      <c r="H72" s="89"/>
      <c r="I72" s="89"/>
      <c r="J72" s="89"/>
      <c r="K72" s="89"/>
      <c r="L72" s="89"/>
      <c r="M72" s="89"/>
      <c r="N72" s="89"/>
      <c r="O72" s="89"/>
      <c r="P72" s="89"/>
      <c r="Q72" s="89"/>
      <c r="R72" s="89"/>
    </row>
    <row r="73" spans="4:18" x14ac:dyDescent="0.3">
      <c r="D73" s="89"/>
      <c r="E73" s="89"/>
      <c r="F73" s="89"/>
      <c r="G73" s="89"/>
      <c r="H73" s="89"/>
      <c r="I73" s="89"/>
      <c r="J73" s="89"/>
      <c r="K73" s="89"/>
      <c r="L73" s="89"/>
      <c r="M73" s="89"/>
      <c r="N73" s="89"/>
      <c r="O73" s="89"/>
      <c r="P73" s="89"/>
      <c r="Q73" s="89"/>
      <c r="R73" s="89"/>
    </row>
    <row r="74" spans="4:18" x14ac:dyDescent="0.3">
      <c r="D74" s="89"/>
      <c r="E74" s="89"/>
      <c r="F74" s="89"/>
      <c r="G74" s="89"/>
      <c r="H74" s="89"/>
      <c r="I74" s="89"/>
      <c r="J74" s="89"/>
      <c r="K74" s="89"/>
      <c r="L74" s="89"/>
      <c r="M74" s="89"/>
      <c r="N74" s="89"/>
      <c r="O74" s="89"/>
      <c r="P74" s="89"/>
      <c r="Q74" s="89"/>
      <c r="R74" s="89"/>
    </row>
    <row r="75" spans="4:18" x14ac:dyDescent="0.3">
      <c r="D75" s="89"/>
      <c r="E75" s="89"/>
      <c r="F75" s="89"/>
      <c r="G75" s="89"/>
      <c r="H75" s="89"/>
      <c r="I75" s="89"/>
      <c r="J75" s="89"/>
      <c r="K75" s="89"/>
      <c r="L75" s="89"/>
      <c r="M75" s="89"/>
      <c r="N75" s="89"/>
      <c r="O75" s="89"/>
      <c r="P75" s="89"/>
      <c r="Q75" s="89"/>
      <c r="R75" s="89"/>
    </row>
    <row r="76" spans="4:18" x14ac:dyDescent="0.3">
      <c r="D76" s="89"/>
      <c r="E76" s="89"/>
      <c r="F76" s="89"/>
      <c r="G76" s="89"/>
      <c r="H76" s="89"/>
      <c r="I76" s="89"/>
      <c r="J76" s="89"/>
      <c r="K76" s="89"/>
      <c r="L76" s="89"/>
      <c r="M76" s="89"/>
      <c r="N76" s="89"/>
      <c r="O76" s="89"/>
      <c r="P76" s="89"/>
      <c r="Q76" s="89"/>
      <c r="R76" s="89"/>
    </row>
    <row r="77" spans="4:18" x14ac:dyDescent="0.3">
      <c r="D77" s="89"/>
      <c r="E77" s="89"/>
      <c r="F77" s="89"/>
      <c r="G77" s="89"/>
      <c r="H77" s="89"/>
      <c r="I77" s="89"/>
      <c r="J77" s="89"/>
      <c r="K77" s="89"/>
      <c r="L77" s="89"/>
      <c r="M77" s="89"/>
      <c r="N77" s="89"/>
      <c r="O77" s="89"/>
      <c r="P77" s="89"/>
      <c r="Q77" s="89"/>
      <c r="R77" s="89"/>
    </row>
    <row r="78" spans="4:18" x14ac:dyDescent="0.3">
      <c r="D78" s="89"/>
      <c r="E78" s="89"/>
      <c r="F78" s="89"/>
      <c r="G78" s="89"/>
      <c r="H78" s="89"/>
      <c r="I78" s="89"/>
      <c r="J78" s="89"/>
      <c r="K78" s="89"/>
      <c r="L78" s="89"/>
      <c r="M78" s="89"/>
      <c r="N78" s="89"/>
      <c r="O78" s="89"/>
      <c r="P78" s="89"/>
      <c r="Q78" s="89"/>
      <c r="R78" s="89"/>
    </row>
    <row r="79" spans="4:18" x14ac:dyDescent="0.3">
      <c r="D79" s="89"/>
      <c r="E79" s="89"/>
      <c r="F79" s="89"/>
      <c r="G79" s="89"/>
      <c r="H79" s="89"/>
      <c r="I79" s="89"/>
      <c r="J79" s="89"/>
      <c r="K79" s="89"/>
      <c r="L79" s="89"/>
      <c r="M79" s="89"/>
      <c r="N79" s="89"/>
      <c r="O79" s="89"/>
      <c r="P79" s="89"/>
      <c r="Q79" s="89"/>
      <c r="R79" s="89"/>
    </row>
  </sheetData>
  <mergeCells count="3">
    <mergeCell ref="B8:C8"/>
    <mergeCell ref="B37:C37"/>
    <mergeCell ref="B38:C38"/>
  </mergeCells>
  <printOptions horizontalCentered="1"/>
  <pageMargins left="0.78740157480314965" right="0.78740157480314965" top="0.39370078740157483" bottom="0.39370078740157483" header="0" footer="0"/>
  <pageSetup paperSize="5" scale="60" orientation="landscape" r:id="rId1"/>
  <ignoredErrors>
    <ignoredError sqref="D8:R8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/>
    <pageSetUpPr fitToPage="1"/>
  </sheetPr>
  <dimension ref="B1:V93"/>
  <sheetViews>
    <sheetView showGridLines="0" zoomScale="89" zoomScaleNormal="89" zoomScaleSheetLayoutView="100" workbookViewId="0"/>
  </sheetViews>
  <sheetFormatPr baseColWidth="10" defaultColWidth="19.1328125" defaultRowHeight="11.25" x14ac:dyDescent="0.35"/>
  <cols>
    <col min="1" max="1" width="5.73046875" style="17" customWidth="1"/>
    <col min="2" max="2" width="18.265625" style="17" customWidth="1"/>
    <col min="3" max="3" width="56.3984375" style="17" customWidth="1"/>
    <col min="4" max="20" width="10.73046875" style="17" customWidth="1"/>
    <col min="21" max="21" width="12.1328125" style="17" bestFit="1" customWidth="1"/>
    <col min="22" max="22" width="12.1328125" style="17" customWidth="1"/>
    <col min="23" max="16384" width="19.1328125" style="17"/>
  </cols>
  <sheetData>
    <row r="1" spans="2:22" ht="17.25" customHeight="1" x14ac:dyDescent="0.35"/>
    <row r="2" spans="2:22" ht="15.75" customHeight="1" x14ac:dyDescent="0.35"/>
    <row r="3" spans="2:22" ht="12" customHeight="1" x14ac:dyDescent="0.35"/>
    <row r="4" spans="2:22" ht="18" customHeight="1" x14ac:dyDescent="0.35">
      <c r="B4" s="358" t="s">
        <v>441</v>
      </c>
      <c r="C4" s="20"/>
      <c r="D4" s="20"/>
    </row>
    <row r="5" spans="2:22" ht="18" customHeight="1" x14ac:dyDescent="0.35">
      <c r="B5" s="2" t="s">
        <v>72</v>
      </c>
      <c r="C5" s="20"/>
      <c r="D5" s="20"/>
      <c r="F5" s="38"/>
      <c r="G5" s="38"/>
      <c r="H5" s="38"/>
    </row>
    <row r="6" spans="2:22" ht="11.25" customHeight="1" x14ac:dyDescent="0.3">
      <c r="B6" s="399" t="s">
        <v>407</v>
      </c>
      <c r="C6" s="399"/>
      <c r="D6" s="3"/>
      <c r="F6" s="38"/>
      <c r="G6" s="38"/>
      <c r="H6" s="38"/>
      <c r="U6" s="4" t="s">
        <v>400</v>
      </c>
    </row>
    <row r="7" spans="2:22" ht="8.25" customHeight="1" x14ac:dyDescent="0.3">
      <c r="E7" s="39"/>
      <c r="F7" s="400"/>
      <c r="G7" s="400"/>
      <c r="H7" s="400"/>
      <c r="P7" s="4"/>
      <c r="R7" s="4"/>
      <c r="S7" s="4"/>
      <c r="T7" s="4"/>
      <c r="U7" s="4"/>
      <c r="V7" s="4"/>
    </row>
    <row r="8" spans="2:22" ht="5.0999999999999996" customHeight="1" thickBot="1" x14ac:dyDescent="0.4">
      <c r="C8" s="40"/>
      <c r="D8" s="40"/>
      <c r="F8" s="38"/>
      <c r="G8" s="38"/>
      <c r="I8" s="41"/>
    </row>
    <row r="9" spans="2:22" ht="30" customHeight="1" thickBot="1" x14ac:dyDescent="0.4">
      <c r="B9" s="42" t="s">
        <v>73</v>
      </c>
      <c r="C9" s="43"/>
      <c r="D9" s="307" t="s">
        <v>12</v>
      </c>
      <c r="E9" s="307" t="s">
        <v>2</v>
      </c>
      <c r="F9" s="307" t="s">
        <v>3</v>
      </c>
      <c r="G9" s="307" t="s">
        <v>5</v>
      </c>
      <c r="H9" s="307" t="s">
        <v>8</v>
      </c>
      <c r="I9" s="307" t="s">
        <v>9</v>
      </c>
      <c r="J9" s="307" t="s">
        <v>10</v>
      </c>
      <c r="K9" s="307" t="s">
        <v>11</v>
      </c>
      <c r="L9" s="307" t="s">
        <v>13</v>
      </c>
      <c r="M9" s="307" t="s">
        <v>39</v>
      </c>
      <c r="N9" s="307" t="s">
        <v>40</v>
      </c>
      <c r="O9" s="310" t="s">
        <v>412</v>
      </c>
      <c r="P9" s="310" t="s">
        <v>413</v>
      </c>
      <c r="Q9" s="310" t="s">
        <v>499</v>
      </c>
      <c r="R9" s="310" t="s">
        <v>512</v>
      </c>
      <c r="S9" s="310" t="s">
        <v>418</v>
      </c>
      <c r="T9" s="310" t="s">
        <v>419</v>
      </c>
      <c r="U9" s="310" t="s">
        <v>494</v>
      </c>
      <c r="V9" s="310" t="s">
        <v>507</v>
      </c>
    </row>
    <row r="10" spans="2:22" ht="12" customHeight="1" x14ac:dyDescent="0.35">
      <c r="D10" s="44"/>
      <c r="E10" s="44"/>
      <c r="F10" s="44"/>
      <c r="G10" s="44"/>
      <c r="H10" s="44"/>
    </row>
    <row r="11" spans="2:22" ht="15.95" customHeight="1" x14ac:dyDescent="0.35">
      <c r="B11" s="63" t="s">
        <v>74</v>
      </c>
      <c r="D11" s="46">
        <v>481.50000000000006</v>
      </c>
      <c r="E11" s="46">
        <v>1595.9</v>
      </c>
      <c r="F11" s="46">
        <v>-1039.2999999999997</v>
      </c>
      <c r="G11" s="46">
        <v>-280.69999999999993</v>
      </c>
      <c r="H11" s="46">
        <v>-373.59999999999985</v>
      </c>
      <c r="I11" s="46">
        <v>-1462.1</v>
      </c>
      <c r="J11" s="46">
        <v>-1574.9</v>
      </c>
      <c r="K11" s="46">
        <v>-1407.4</v>
      </c>
      <c r="L11" s="46">
        <v>-1242.6999999999998</v>
      </c>
      <c r="M11" s="46">
        <v>-1299.9000000000001</v>
      </c>
      <c r="N11" s="46">
        <v>-1118</v>
      </c>
      <c r="O11" s="46">
        <v>-1081.9000000000001</v>
      </c>
      <c r="P11" s="46">
        <v>-621.99999999999989</v>
      </c>
      <c r="Q11" s="46">
        <v>345.00000000000011</v>
      </c>
      <c r="R11" s="46">
        <v>0.69035997021563844</v>
      </c>
      <c r="S11" s="46">
        <v>-814.56851334321323</v>
      </c>
      <c r="T11" s="46">
        <v>-1263.8170697203991</v>
      </c>
      <c r="U11" s="46">
        <v>439.32230022374335</v>
      </c>
      <c r="V11" s="46">
        <v>-572.10619732984105</v>
      </c>
    </row>
    <row r="12" spans="2:22" ht="30" customHeight="1" x14ac:dyDescent="0.35">
      <c r="B12" s="401" t="s">
        <v>75</v>
      </c>
      <c r="C12" s="402"/>
      <c r="D12" s="44">
        <v>481.50000000000006</v>
      </c>
      <c r="E12" s="44">
        <v>1595.9</v>
      </c>
      <c r="F12" s="44">
        <v>-1039.2999999999997</v>
      </c>
      <c r="G12" s="44">
        <v>-280.69999999999993</v>
      </c>
      <c r="H12" s="44">
        <v>-373.59999999999985</v>
      </c>
      <c r="I12" s="44">
        <v>-1462.1</v>
      </c>
      <c r="J12" s="44">
        <v>-1574.9</v>
      </c>
      <c r="K12" s="44">
        <v>-1407.4</v>
      </c>
      <c r="L12" s="44">
        <v>-1242.6999999999998</v>
      </c>
      <c r="M12" s="44">
        <v>-1299.9000000000001</v>
      </c>
      <c r="N12" s="44">
        <v>-1118</v>
      </c>
      <c r="O12" s="44">
        <v>-1081.8</v>
      </c>
      <c r="P12" s="44">
        <v>-621.99999999999989</v>
      </c>
      <c r="Q12" s="44">
        <v>345.00000000000011</v>
      </c>
      <c r="R12" s="44">
        <v>0.69035997021563844</v>
      </c>
      <c r="S12" s="44">
        <v>-814.56851334321323</v>
      </c>
      <c r="T12" s="44">
        <v>-1263.8170697203991</v>
      </c>
      <c r="U12" s="44">
        <v>439.32230022374335</v>
      </c>
      <c r="V12" s="44">
        <v>-572.10619732984105</v>
      </c>
    </row>
    <row r="13" spans="2:22" ht="8.1" customHeight="1" x14ac:dyDescent="0.35">
      <c r="B13" s="45"/>
      <c r="D13" s="44"/>
      <c r="E13" s="44"/>
      <c r="F13" s="44"/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</row>
    <row r="14" spans="2:22" ht="15.95" customHeight="1" x14ac:dyDescent="0.3">
      <c r="B14" s="7" t="s">
        <v>76</v>
      </c>
      <c r="D14" s="44">
        <v>-265.79999999999995</v>
      </c>
      <c r="E14" s="44">
        <v>-366.4</v>
      </c>
      <c r="F14" s="44">
        <v>-608.4</v>
      </c>
      <c r="G14" s="44">
        <v>-463</v>
      </c>
      <c r="H14" s="44">
        <v>-474.79999999999995</v>
      </c>
      <c r="I14" s="44">
        <v>-928.59999999999991</v>
      </c>
      <c r="J14" s="44">
        <v>-712.30000000000007</v>
      </c>
      <c r="K14" s="44">
        <v>-815</v>
      </c>
      <c r="L14" s="44">
        <v>-982.8</v>
      </c>
      <c r="M14" s="44">
        <v>-922</v>
      </c>
      <c r="N14" s="44">
        <v>-923.80000000000007</v>
      </c>
      <c r="O14" s="44">
        <v>-970.9</v>
      </c>
      <c r="P14" s="44">
        <v>-762.49999999999989</v>
      </c>
      <c r="Q14" s="44">
        <v>-443.9</v>
      </c>
      <c r="R14" s="44">
        <v>-707</v>
      </c>
      <c r="S14" s="44">
        <v>-1032.6759606551157</v>
      </c>
      <c r="T14" s="44">
        <v>-1267.7534339164274</v>
      </c>
      <c r="U14" s="44">
        <v>-1071.8</v>
      </c>
      <c r="V14" s="44">
        <v>-1278.4999999999995</v>
      </c>
    </row>
    <row r="15" spans="2:22" ht="15.95" customHeight="1" x14ac:dyDescent="0.3">
      <c r="B15" s="7" t="s">
        <v>77</v>
      </c>
      <c r="D15" s="44">
        <v>21</v>
      </c>
      <c r="E15" s="44">
        <v>15.3</v>
      </c>
      <c r="F15" s="44">
        <v>18.899999999999999</v>
      </c>
      <c r="G15" s="44">
        <v>-29.1</v>
      </c>
      <c r="H15" s="44">
        <v>15.1</v>
      </c>
      <c r="I15" s="44">
        <v>7.7</v>
      </c>
      <c r="J15" s="44">
        <v>63.4</v>
      </c>
      <c r="K15" s="44">
        <v>150.10000000000002</v>
      </c>
      <c r="L15" s="44">
        <v>94</v>
      </c>
      <c r="M15" s="44">
        <v>45</v>
      </c>
      <c r="N15" s="44">
        <v>65.3</v>
      </c>
      <c r="O15" s="44">
        <v>64.5</v>
      </c>
      <c r="P15" s="44">
        <v>75.100000000000009</v>
      </c>
      <c r="Q15" s="44">
        <v>59.1</v>
      </c>
      <c r="R15" s="44">
        <v>39.5</v>
      </c>
      <c r="S15" s="44">
        <v>14.524039344884386</v>
      </c>
      <c r="T15" s="44">
        <v>19.346566083572718</v>
      </c>
      <c r="U15" s="44">
        <v>42.099999999999994</v>
      </c>
      <c r="V15" s="44">
        <v>73.8</v>
      </c>
    </row>
    <row r="16" spans="2:22" ht="15.95" customHeight="1" x14ac:dyDescent="0.3">
      <c r="B16" s="7" t="s">
        <v>78</v>
      </c>
      <c r="D16" s="108">
        <v>286.79999999999995</v>
      </c>
      <c r="E16" s="108">
        <v>381.7</v>
      </c>
      <c r="F16" s="108">
        <v>627.29999999999995</v>
      </c>
      <c r="G16" s="108">
        <v>433.9</v>
      </c>
      <c r="H16" s="108">
        <v>489.9</v>
      </c>
      <c r="I16" s="108">
        <v>936.3</v>
      </c>
      <c r="J16" s="108">
        <v>775.7</v>
      </c>
      <c r="K16" s="108">
        <v>965.1</v>
      </c>
      <c r="L16" s="108">
        <v>1076.8</v>
      </c>
      <c r="M16" s="108">
        <v>967</v>
      </c>
      <c r="N16" s="108">
        <v>989.1</v>
      </c>
      <c r="O16" s="108">
        <v>1035.4000000000001</v>
      </c>
      <c r="P16" s="108">
        <v>837.60000000000014</v>
      </c>
      <c r="Q16" s="108">
        <v>503</v>
      </c>
      <c r="R16" s="108">
        <v>746.5</v>
      </c>
      <c r="S16" s="108">
        <v>1047.2</v>
      </c>
      <c r="T16" s="108">
        <v>1287.0999999999999</v>
      </c>
      <c r="U16" s="108">
        <v>1113.8999999999999</v>
      </c>
      <c r="V16" s="108">
        <v>1352.2999999999997</v>
      </c>
    </row>
    <row r="17" spans="2:22" ht="6" customHeight="1" x14ac:dyDescent="0.3">
      <c r="B17" s="7"/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</row>
    <row r="18" spans="2:22" ht="15.95" customHeight="1" x14ac:dyDescent="0.3">
      <c r="B18" s="7" t="s">
        <v>79</v>
      </c>
      <c r="C18" s="47"/>
      <c r="D18" s="44">
        <v>0</v>
      </c>
      <c r="E18" s="44">
        <v>0</v>
      </c>
      <c r="F18" s="44">
        <v>2.5</v>
      </c>
      <c r="G18" s="44">
        <v>8.3999999999999986</v>
      </c>
      <c r="H18" s="44">
        <v>66.2</v>
      </c>
      <c r="I18" s="44">
        <v>203</v>
      </c>
      <c r="J18" s="44">
        <v>-63.099999999999994</v>
      </c>
      <c r="K18" s="44">
        <v>-128.6</v>
      </c>
      <c r="L18" s="44">
        <v>-67.400000000000006</v>
      </c>
      <c r="M18" s="44">
        <v>0.90000000000000302</v>
      </c>
      <c r="N18" s="44">
        <v>139.5</v>
      </c>
      <c r="O18" s="44">
        <v>-1.7999999999999901</v>
      </c>
      <c r="P18" s="44">
        <v>-60.299999999999983</v>
      </c>
      <c r="Q18" s="44">
        <v>342</v>
      </c>
      <c r="R18" s="44">
        <v>133</v>
      </c>
      <c r="S18" s="44">
        <v>-21.436186322557731</v>
      </c>
      <c r="T18" s="44">
        <v>-31.206639605732846</v>
      </c>
      <c r="U18" s="44">
        <v>-226.28311606085512</v>
      </c>
      <c r="V18" s="44">
        <v>-123.811985000942</v>
      </c>
    </row>
    <row r="19" spans="2:22" ht="15.95" customHeight="1" x14ac:dyDescent="0.3">
      <c r="B19" s="7" t="s">
        <v>80</v>
      </c>
      <c r="C19" s="47"/>
      <c r="D19" s="44">
        <v>0</v>
      </c>
      <c r="E19" s="44">
        <v>0</v>
      </c>
      <c r="F19" s="44">
        <v>2.5</v>
      </c>
      <c r="G19" s="44">
        <v>8.3999999999999986</v>
      </c>
      <c r="H19" s="44">
        <v>66.2</v>
      </c>
      <c r="I19" s="44">
        <v>206.3</v>
      </c>
      <c r="J19" s="44">
        <v>-63.599999999999994</v>
      </c>
      <c r="K19" s="44">
        <v>-129.9</v>
      </c>
      <c r="L19" s="44">
        <v>-33.700000000000003</v>
      </c>
      <c r="M19" s="44">
        <v>3.2000000000000028</v>
      </c>
      <c r="N19" s="44">
        <v>140.6</v>
      </c>
      <c r="O19" s="44">
        <v>1.6000000000000156</v>
      </c>
      <c r="P19" s="44">
        <v>-64.2</v>
      </c>
      <c r="Q19" s="44">
        <v>327.90000000000003</v>
      </c>
      <c r="R19" s="44">
        <v>131.19999999999999</v>
      </c>
      <c r="S19" s="44">
        <v>-21.436186322557731</v>
      </c>
      <c r="T19" s="44">
        <v>-41.986139605732845</v>
      </c>
      <c r="U19" s="44">
        <v>-225.73861607095773</v>
      </c>
      <c r="V19" s="44">
        <v>-143.41198499111246</v>
      </c>
    </row>
    <row r="20" spans="2:22" ht="15.95" customHeight="1" x14ac:dyDescent="0.3">
      <c r="B20" s="7" t="s">
        <v>81</v>
      </c>
      <c r="C20" s="47"/>
      <c r="D20" s="44">
        <v>0</v>
      </c>
      <c r="E20" s="44">
        <v>0</v>
      </c>
      <c r="F20" s="44">
        <v>0</v>
      </c>
      <c r="G20" s="44">
        <v>0</v>
      </c>
      <c r="H20" s="44">
        <v>0</v>
      </c>
      <c r="I20" s="44">
        <v>3.3</v>
      </c>
      <c r="J20" s="44">
        <v>-0.49999999999999978</v>
      </c>
      <c r="K20" s="44">
        <v>-1.2999999999999998</v>
      </c>
      <c r="L20" s="44">
        <v>33.700000000000003</v>
      </c>
      <c r="M20" s="44">
        <v>2.2999999999999998</v>
      </c>
      <c r="N20" s="44">
        <v>1.1000000000000001</v>
      </c>
      <c r="O20" s="44">
        <v>3.4000000000000004</v>
      </c>
      <c r="P20" s="44">
        <v>-3.9000000000000012</v>
      </c>
      <c r="Q20" s="44">
        <v>-14.1</v>
      </c>
      <c r="R20" s="44">
        <v>-1.8</v>
      </c>
      <c r="S20" s="44">
        <v>0</v>
      </c>
      <c r="T20" s="44">
        <v>-10.779499999999999</v>
      </c>
      <c r="U20" s="44">
        <v>0.54449998989741788</v>
      </c>
      <c r="V20" s="44">
        <v>-19.59999999017046</v>
      </c>
    </row>
    <row r="21" spans="2:22" ht="8.25" customHeight="1" x14ac:dyDescent="0.3">
      <c r="B21" s="8"/>
      <c r="D21" s="44"/>
      <c r="E21" s="44"/>
      <c r="F21" s="44"/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</row>
    <row r="22" spans="2:22" ht="15.95" customHeight="1" x14ac:dyDescent="0.3">
      <c r="B22" s="7" t="s">
        <v>82</v>
      </c>
      <c r="C22" s="47"/>
      <c r="D22" s="44">
        <v>0</v>
      </c>
      <c r="E22" s="44">
        <v>0</v>
      </c>
      <c r="F22" s="44">
        <v>0</v>
      </c>
      <c r="G22" s="44">
        <v>0</v>
      </c>
      <c r="H22" s="44">
        <v>0</v>
      </c>
      <c r="I22" s="44">
        <v>0</v>
      </c>
      <c r="J22" s="44">
        <v>0</v>
      </c>
      <c r="K22" s="44">
        <v>0</v>
      </c>
      <c r="L22" s="44">
        <v>0</v>
      </c>
      <c r="M22" s="44">
        <v>0</v>
      </c>
      <c r="N22" s="44">
        <v>0</v>
      </c>
      <c r="O22" s="44">
        <v>0</v>
      </c>
      <c r="P22" s="44">
        <v>0</v>
      </c>
      <c r="Q22" s="44">
        <v>0</v>
      </c>
      <c r="R22" s="44">
        <v>0</v>
      </c>
      <c r="S22" s="44">
        <v>0</v>
      </c>
      <c r="T22" s="44">
        <v>0</v>
      </c>
      <c r="U22" s="44">
        <v>0</v>
      </c>
      <c r="V22" s="44">
        <v>0</v>
      </c>
    </row>
    <row r="23" spans="2:22" ht="15.95" customHeight="1" x14ac:dyDescent="0.3">
      <c r="B23" s="7" t="s">
        <v>83</v>
      </c>
      <c r="C23" s="47"/>
      <c r="D23" s="44">
        <v>0</v>
      </c>
      <c r="E23" s="44">
        <v>0</v>
      </c>
      <c r="F23" s="44">
        <v>0</v>
      </c>
      <c r="G23" s="44">
        <v>0</v>
      </c>
      <c r="H23" s="44">
        <v>0</v>
      </c>
      <c r="I23" s="44">
        <v>0</v>
      </c>
      <c r="J23" s="44">
        <v>0</v>
      </c>
      <c r="K23" s="44">
        <v>0</v>
      </c>
      <c r="L23" s="44">
        <v>0</v>
      </c>
      <c r="M23" s="44">
        <v>0</v>
      </c>
      <c r="N23" s="44">
        <v>0</v>
      </c>
      <c r="O23" s="44">
        <v>0</v>
      </c>
      <c r="P23" s="44">
        <v>0</v>
      </c>
      <c r="Q23" s="44">
        <v>0</v>
      </c>
      <c r="R23" s="44">
        <v>0</v>
      </c>
      <c r="S23" s="44">
        <v>0</v>
      </c>
      <c r="T23" s="44">
        <v>0</v>
      </c>
      <c r="U23" s="44">
        <v>0</v>
      </c>
      <c r="V23" s="44">
        <v>0</v>
      </c>
    </row>
    <row r="24" spans="2:22" ht="15.95" customHeight="1" x14ac:dyDescent="0.3">
      <c r="B24" s="7" t="s">
        <v>81</v>
      </c>
      <c r="C24" s="48"/>
      <c r="D24" s="44">
        <v>0</v>
      </c>
      <c r="E24" s="44">
        <v>0</v>
      </c>
      <c r="F24" s="44">
        <v>0</v>
      </c>
      <c r="G24" s="44">
        <v>0</v>
      </c>
      <c r="H24" s="44">
        <v>0</v>
      </c>
      <c r="I24" s="44">
        <v>0</v>
      </c>
      <c r="J24" s="44">
        <v>0</v>
      </c>
      <c r="K24" s="44">
        <v>0</v>
      </c>
      <c r="L24" s="44">
        <v>0</v>
      </c>
      <c r="M24" s="44">
        <v>0</v>
      </c>
      <c r="N24" s="44">
        <v>0</v>
      </c>
      <c r="O24" s="44">
        <v>0</v>
      </c>
      <c r="P24" s="44">
        <v>0</v>
      </c>
      <c r="Q24" s="44">
        <v>0</v>
      </c>
      <c r="R24" s="44">
        <v>0</v>
      </c>
      <c r="S24" s="44">
        <v>0</v>
      </c>
      <c r="T24" s="44">
        <v>0</v>
      </c>
      <c r="U24" s="44">
        <v>0</v>
      </c>
      <c r="V24" s="44">
        <v>0</v>
      </c>
    </row>
    <row r="25" spans="2:22" ht="9" customHeight="1" x14ac:dyDescent="0.3">
      <c r="B25" s="10"/>
      <c r="C25" s="48"/>
      <c r="D25" s="44"/>
      <c r="E25" s="44"/>
      <c r="F25" s="44"/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</row>
    <row r="26" spans="2:22" ht="15.95" customHeight="1" x14ac:dyDescent="0.3">
      <c r="B26" s="7" t="s">
        <v>84</v>
      </c>
      <c r="C26" s="48"/>
      <c r="D26" s="44">
        <v>568.5</v>
      </c>
      <c r="E26" s="44">
        <v>1795.3</v>
      </c>
      <c r="F26" s="44">
        <v>-464.89999999999986</v>
      </c>
      <c r="G26" s="44">
        <v>-249.49999999999994</v>
      </c>
      <c r="H26" s="44">
        <v>-183.79999999999995</v>
      </c>
      <c r="I26" s="44">
        <v>-823.5</v>
      </c>
      <c r="J26" s="44">
        <v>-784.3</v>
      </c>
      <c r="K26" s="44">
        <v>-559.29999999999995</v>
      </c>
      <c r="L26" s="44">
        <v>-474.39999999999986</v>
      </c>
      <c r="M26" s="44">
        <v>-575.9</v>
      </c>
      <c r="N26" s="44">
        <v>-276.99999999999994</v>
      </c>
      <c r="O26" s="44">
        <v>-409.2</v>
      </c>
      <c r="P26" s="44">
        <v>713.6</v>
      </c>
      <c r="Q26" s="44">
        <v>328</v>
      </c>
      <c r="R26" s="44">
        <v>-328.66073367950412</v>
      </c>
      <c r="S26" s="44">
        <v>-592.95688416349014</v>
      </c>
      <c r="T26" s="44">
        <v>-331.38935511199674</v>
      </c>
      <c r="U26" s="44">
        <v>723.06158822455632</v>
      </c>
      <c r="V26" s="44">
        <v>165.0084780310529</v>
      </c>
    </row>
    <row r="27" spans="2:22" ht="15.95" customHeight="1" x14ac:dyDescent="0.3">
      <c r="B27" s="7" t="s">
        <v>83</v>
      </c>
      <c r="C27" s="47"/>
      <c r="D27" s="44">
        <v>83.5</v>
      </c>
      <c r="E27" s="44">
        <v>98.299999999999983</v>
      </c>
      <c r="F27" s="44">
        <v>260.79999999999995</v>
      </c>
      <c r="G27" s="44">
        <v>276.90000000000003</v>
      </c>
      <c r="H27" s="44">
        <v>348</v>
      </c>
      <c r="I27" s="44">
        <v>-271.10000000000002</v>
      </c>
      <c r="J27" s="44">
        <v>156.89999999999992</v>
      </c>
      <c r="K27" s="44">
        <v>151.1</v>
      </c>
      <c r="L27" s="44">
        <v>51.000000000000007</v>
      </c>
      <c r="M27" s="44">
        <v>-160</v>
      </c>
      <c r="N27" s="44">
        <v>129.80000000000001</v>
      </c>
      <c r="O27" s="44">
        <v>-27.299999999999997</v>
      </c>
      <c r="P27" s="44">
        <v>943.4</v>
      </c>
      <c r="Q27" s="44">
        <v>431.2</v>
      </c>
      <c r="R27" s="44">
        <v>150.80000000000001</v>
      </c>
      <c r="S27" s="44">
        <v>422.05602803548589</v>
      </c>
      <c r="T27" s="44">
        <v>-67.638907209755445</v>
      </c>
      <c r="U27" s="44">
        <v>164.80337953560047</v>
      </c>
      <c r="V27" s="44">
        <v>12.60203556573094</v>
      </c>
    </row>
    <row r="28" spans="2:22" ht="15.95" customHeight="1" x14ac:dyDescent="0.3">
      <c r="B28" s="7" t="s">
        <v>85</v>
      </c>
      <c r="C28" s="47"/>
      <c r="D28" s="44">
        <v>82.8</v>
      </c>
      <c r="E28" s="44">
        <v>76.799999999999983</v>
      </c>
      <c r="F28" s="44">
        <v>247.69999999999996</v>
      </c>
      <c r="G28" s="44">
        <v>260.10000000000002</v>
      </c>
      <c r="H28" s="44">
        <v>349.5</v>
      </c>
      <c r="I28" s="44">
        <v>-309.7</v>
      </c>
      <c r="J28" s="44">
        <v>133.39999999999992</v>
      </c>
      <c r="K28" s="44">
        <v>138.80000000000001</v>
      </c>
      <c r="L28" s="44">
        <v>57.800000000000004</v>
      </c>
      <c r="M28" s="44">
        <v>-170.7</v>
      </c>
      <c r="N28" s="44">
        <v>116.60000000000001</v>
      </c>
      <c r="O28" s="44">
        <v>65.199999999999989</v>
      </c>
      <c r="P28" s="44">
        <v>959.50000000000011</v>
      </c>
      <c r="Q28" s="44">
        <v>430.9</v>
      </c>
      <c r="R28" s="44">
        <v>151.10000000000002</v>
      </c>
      <c r="S28" s="44">
        <v>419.85220962202101</v>
      </c>
      <c r="T28" s="44">
        <v>-71.269991394506846</v>
      </c>
      <c r="U28" s="44">
        <v>169.34168372307479</v>
      </c>
      <c r="V28" s="44">
        <v>6.9380830601540424</v>
      </c>
    </row>
    <row r="29" spans="2:22" ht="15.95" customHeight="1" x14ac:dyDescent="0.3">
      <c r="B29" s="7" t="s">
        <v>86</v>
      </c>
      <c r="C29" s="47"/>
      <c r="D29" s="44">
        <v>0.8</v>
      </c>
      <c r="E29" s="44">
        <v>21.400000000000002</v>
      </c>
      <c r="F29" s="44">
        <v>13.2</v>
      </c>
      <c r="G29" s="44">
        <v>16.799999999999997</v>
      </c>
      <c r="H29" s="44">
        <v>-1.5</v>
      </c>
      <c r="I29" s="44">
        <v>38.399999999999991</v>
      </c>
      <c r="J29" s="44">
        <v>23.4</v>
      </c>
      <c r="K29" s="44">
        <v>12.600000000000001</v>
      </c>
      <c r="L29" s="44">
        <v>-6.8999999999999968</v>
      </c>
      <c r="M29" s="44">
        <v>10</v>
      </c>
      <c r="N29" s="44">
        <v>13.899999999999999</v>
      </c>
      <c r="O29" s="44">
        <v>-94.899999999999991</v>
      </c>
      <c r="P29" s="44">
        <v>-13.500000000000002</v>
      </c>
      <c r="Q29" s="44">
        <v>0</v>
      </c>
      <c r="R29" s="44">
        <v>0</v>
      </c>
      <c r="S29" s="44">
        <v>0</v>
      </c>
      <c r="T29" s="44">
        <v>0</v>
      </c>
      <c r="U29" s="44">
        <v>0</v>
      </c>
      <c r="V29" s="44">
        <v>0</v>
      </c>
    </row>
    <row r="30" spans="2:22" ht="15.95" customHeight="1" x14ac:dyDescent="0.3">
      <c r="B30" s="7" t="s">
        <v>87</v>
      </c>
      <c r="C30" s="47"/>
      <c r="D30" s="44">
        <v>0</v>
      </c>
      <c r="E30" s="44">
        <v>0</v>
      </c>
      <c r="F30" s="44">
        <v>0</v>
      </c>
      <c r="G30" s="44">
        <v>0</v>
      </c>
      <c r="H30" s="44">
        <v>0</v>
      </c>
      <c r="I30" s="44">
        <v>0</v>
      </c>
      <c r="J30" s="44">
        <v>0</v>
      </c>
      <c r="K30" s="44">
        <v>0</v>
      </c>
      <c r="L30" s="44">
        <v>0</v>
      </c>
      <c r="M30" s="44">
        <v>0</v>
      </c>
      <c r="N30" s="44">
        <v>0</v>
      </c>
      <c r="O30" s="44">
        <v>0</v>
      </c>
      <c r="P30" s="44">
        <v>0</v>
      </c>
      <c r="Q30" s="44">
        <v>0</v>
      </c>
      <c r="R30" s="44">
        <v>0</v>
      </c>
      <c r="S30" s="44">
        <v>0</v>
      </c>
      <c r="T30" s="44">
        <v>0</v>
      </c>
      <c r="U30" s="44">
        <v>0</v>
      </c>
      <c r="V30" s="44">
        <v>0</v>
      </c>
    </row>
    <row r="31" spans="2:22" ht="15.95" customHeight="1" x14ac:dyDescent="0.3">
      <c r="B31" s="7" t="s">
        <v>88</v>
      </c>
      <c r="C31" s="47"/>
      <c r="D31" s="44">
        <v>-0.10000000000000053</v>
      </c>
      <c r="E31" s="44">
        <v>9.9999999999999645E-2</v>
      </c>
      <c r="F31" s="44">
        <v>-9.9999999999999867E-2</v>
      </c>
      <c r="G31" s="44">
        <v>-1.3877787807814457E-16</v>
      </c>
      <c r="H31" s="44">
        <v>0</v>
      </c>
      <c r="I31" s="44">
        <v>0.20000000000000004</v>
      </c>
      <c r="J31" s="44">
        <v>0.10000000000000009</v>
      </c>
      <c r="K31" s="44">
        <v>-0.3</v>
      </c>
      <c r="L31" s="44">
        <v>9.9999999999999978E-2</v>
      </c>
      <c r="M31" s="44">
        <v>0.70000000000000007</v>
      </c>
      <c r="N31" s="44">
        <v>-0.7</v>
      </c>
      <c r="O31" s="44">
        <v>2.4</v>
      </c>
      <c r="P31" s="44">
        <v>-2.6</v>
      </c>
      <c r="Q31" s="44">
        <v>0.3</v>
      </c>
      <c r="R31" s="44">
        <v>-0.3</v>
      </c>
      <c r="S31" s="44">
        <v>0.46825188658914119</v>
      </c>
      <c r="T31" s="44">
        <v>-0.55613406443671609</v>
      </c>
      <c r="U31" s="44">
        <v>-0.51138439500591337</v>
      </c>
      <c r="V31" s="44">
        <v>2.0391696070641618</v>
      </c>
    </row>
    <row r="32" spans="2:22" ht="7.5" customHeight="1" x14ac:dyDescent="0.3">
      <c r="B32" s="7"/>
      <c r="C32" s="47"/>
      <c r="D32" s="44"/>
      <c r="E32" s="44"/>
      <c r="F32" s="44"/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</row>
    <row r="33" spans="2:22" ht="15.95" customHeight="1" x14ac:dyDescent="0.3">
      <c r="B33" s="7" t="s">
        <v>89</v>
      </c>
      <c r="C33" s="47"/>
      <c r="D33" s="44">
        <v>-485</v>
      </c>
      <c r="E33" s="44">
        <v>-1697</v>
      </c>
      <c r="F33" s="44">
        <v>725.69999999999982</v>
      </c>
      <c r="G33" s="44">
        <v>526.4</v>
      </c>
      <c r="H33" s="44">
        <v>531.79999999999995</v>
      </c>
      <c r="I33" s="44">
        <v>552.4</v>
      </c>
      <c r="J33" s="44">
        <v>941.19999999999993</v>
      </c>
      <c r="K33" s="44">
        <v>710.4</v>
      </c>
      <c r="L33" s="44">
        <v>525.39999999999986</v>
      </c>
      <c r="M33" s="44">
        <v>415.9</v>
      </c>
      <c r="N33" s="44">
        <v>406.79999999999995</v>
      </c>
      <c r="O33" s="44">
        <v>381.9</v>
      </c>
      <c r="P33" s="44">
        <v>229.8</v>
      </c>
      <c r="Q33" s="44">
        <v>103.19999999999992</v>
      </c>
      <c r="R33" s="44">
        <v>479.46073367950413</v>
      </c>
      <c r="S33" s="44">
        <v>1015.012912198976</v>
      </c>
      <c r="T33" s="44">
        <v>263.75044790224126</v>
      </c>
      <c r="U33" s="44">
        <v>-558.25820868895596</v>
      </c>
      <c r="V33" s="44">
        <v>-152.40644246532196</v>
      </c>
    </row>
    <row r="34" spans="2:22" ht="13.5" customHeight="1" x14ac:dyDescent="0.3">
      <c r="B34" s="7" t="s">
        <v>85</v>
      </c>
      <c r="C34" s="47"/>
      <c r="D34" s="44">
        <v>14.9</v>
      </c>
      <c r="E34" s="44">
        <v>8.0999999999999979</v>
      </c>
      <c r="F34" s="44">
        <v>48.8</v>
      </c>
      <c r="G34" s="44">
        <v>39.700000000000003</v>
      </c>
      <c r="H34" s="44">
        <v>19.700000000000003</v>
      </c>
      <c r="I34" s="44">
        <v>-25.1</v>
      </c>
      <c r="J34" s="44">
        <v>10.5</v>
      </c>
      <c r="K34" s="44">
        <v>45.4</v>
      </c>
      <c r="L34" s="44">
        <v>-12.099999999999994</v>
      </c>
      <c r="M34" s="44">
        <v>-208.3</v>
      </c>
      <c r="N34" s="44">
        <v>-6.1000000000000005</v>
      </c>
      <c r="O34" s="44">
        <v>-61.399999999999991</v>
      </c>
      <c r="P34" s="44">
        <v>11.399999999999995</v>
      </c>
      <c r="Q34" s="44">
        <v>-28.6</v>
      </c>
      <c r="R34" s="44">
        <v>-17.799999999999997</v>
      </c>
      <c r="S34" s="44">
        <v>-0.79999999999999916</v>
      </c>
      <c r="T34" s="44">
        <v>6.6</v>
      </c>
      <c r="U34" s="44">
        <v>0.10000000000000142</v>
      </c>
      <c r="V34" s="44">
        <v>3.7</v>
      </c>
    </row>
    <row r="35" spans="2:22" ht="14.25" customHeight="1" x14ac:dyDescent="0.3">
      <c r="B35" s="7" t="s">
        <v>90</v>
      </c>
      <c r="C35" s="48"/>
      <c r="D35" s="44">
        <v>-604.5</v>
      </c>
      <c r="E35" s="44">
        <v>-1978.8</v>
      </c>
      <c r="F35" s="44">
        <v>661.3</v>
      </c>
      <c r="G35" s="44">
        <v>207.79999999999993</v>
      </c>
      <c r="H35" s="44">
        <v>492.19999999999993</v>
      </c>
      <c r="I35" s="44">
        <v>558.5</v>
      </c>
      <c r="J35" s="44">
        <v>851</v>
      </c>
      <c r="K35" s="44">
        <v>674.6</v>
      </c>
      <c r="L35" s="44">
        <v>550.59999999999991</v>
      </c>
      <c r="M35" s="44">
        <v>624.9</v>
      </c>
      <c r="N35" s="44">
        <v>442.1</v>
      </c>
      <c r="O35" s="44">
        <v>439.3</v>
      </c>
      <c r="P35" s="44">
        <v>218.20000000000002</v>
      </c>
      <c r="Q35" s="44">
        <v>149.69999999999993</v>
      </c>
      <c r="R35" s="44">
        <v>202.61986619051919</v>
      </c>
      <c r="S35" s="44">
        <v>271.22380530999999</v>
      </c>
      <c r="T35" s="44">
        <v>313.10000000000002</v>
      </c>
      <c r="U35" s="44">
        <v>218.3</v>
      </c>
      <c r="V35" s="44">
        <v>-112.5</v>
      </c>
    </row>
    <row r="36" spans="2:22" ht="15.95" customHeight="1" x14ac:dyDescent="0.3">
      <c r="B36" s="7" t="s">
        <v>91</v>
      </c>
      <c r="C36" s="47"/>
      <c r="D36" s="44">
        <v>102</v>
      </c>
      <c r="E36" s="44">
        <v>276.3</v>
      </c>
      <c r="F36" s="44">
        <v>15.299999999999999</v>
      </c>
      <c r="G36" s="44">
        <v>114.79999999999998</v>
      </c>
      <c r="H36" s="44">
        <v>19.899999999999999</v>
      </c>
      <c r="I36" s="44">
        <v>19</v>
      </c>
      <c r="J36" s="44">
        <v>79.699999999999974</v>
      </c>
      <c r="K36" s="44">
        <v>-9.6000000000000121</v>
      </c>
      <c r="L36" s="44">
        <v>-13.099999999999985</v>
      </c>
      <c r="M36" s="44">
        <v>-0.69999999999998863</v>
      </c>
      <c r="N36" s="44">
        <v>-29.200000000000017</v>
      </c>
      <c r="O36" s="44">
        <v>3.8999999999999986</v>
      </c>
      <c r="P36" s="44">
        <v>0.20000000000000284</v>
      </c>
      <c r="Q36" s="44">
        <v>-17.900000000000002</v>
      </c>
      <c r="R36" s="44">
        <v>294.79962039868417</v>
      </c>
      <c r="S36" s="44">
        <v>390.07614715038079</v>
      </c>
      <c r="T36" s="44">
        <v>-62.409732927370456</v>
      </c>
      <c r="U36" s="44">
        <v>-781.39486516288252</v>
      </c>
      <c r="V36" s="44">
        <v>-48.888622896893338</v>
      </c>
    </row>
    <row r="37" spans="2:22" ht="15.95" customHeight="1" x14ac:dyDescent="0.3">
      <c r="B37" s="7" t="s">
        <v>92</v>
      </c>
      <c r="C37" s="47"/>
      <c r="D37" s="44">
        <v>2.6</v>
      </c>
      <c r="E37" s="44">
        <v>-2.6</v>
      </c>
      <c r="F37" s="44">
        <v>0.3</v>
      </c>
      <c r="G37" s="44">
        <v>-0.30000000000000004</v>
      </c>
      <c r="H37" s="44">
        <v>0</v>
      </c>
      <c r="I37" s="44">
        <v>0</v>
      </c>
      <c r="J37" s="44">
        <v>0</v>
      </c>
      <c r="K37" s="44">
        <v>0</v>
      </c>
      <c r="L37" s="44">
        <v>0</v>
      </c>
      <c r="M37" s="44">
        <v>0</v>
      </c>
      <c r="N37" s="44">
        <v>0</v>
      </c>
      <c r="O37" s="44">
        <v>0</v>
      </c>
      <c r="P37" s="44">
        <v>0</v>
      </c>
      <c r="Q37" s="44">
        <v>0</v>
      </c>
      <c r="R37" s="44">
        <v>0</v>
      </c>
      <c r="S37" s="44">
        <v>0.94651837032162689</v>
      </c>
      <c r="T37" s="44">
        <v>4.193412306932359</v>
      </c>
      <c r="U37" s="44">
        <v>3.4220476462791538</v>
      </c>
      <c r="V37" s="44">
        <v>5.6173721657478843</v>
      </c>
    </row>
    <row r="38" spans="2:22" ht="15.95" customHeight="1" x14ac:dyDescent="0.3">
      <c r="B38" s="7" t="s">
        <v>93</v>
      </c>
      <c r="C38" s="47"/>
      <c r="D38" s="44">
        <v>0</v>
      </c>
      <c r="E38" s="44">
        <v>0</v>
      </c>
      <c r="F38" s="44">
        <v>0</v>
      </c>
      <c r="G38" s="44">
        <v>164.4</v>
      </c>
      <c r="H38" s="44">
        <v>0</v>
      </c>
      <c r="I38" s="44">
        <v>0</v>
      </c>
      <c r="J38" s="44">
        <v>0</v>
      </c>
      <c r="K38" s="44">
        <v>0</v>
      </c>
      <c r="L38" s="44">
        <v>0</v>
      </c>
      <c r="M38" s="44">
        <v>0</v>
      </c>
      <c r="N38" s="44">
        <v>0</v>
      </c>
      <c r="O38" s="44">
        <v>0</v>
      </c>
      <c r="P38" s="44">
        <v>0</v>
      </c>
      <c r="Q38" s="44">
        <v>0</v>
      </c>
      <c r="R38" s="44">
        <v>-0.1587529096991894</v>
      </c>
      <c r="S38" s="44">
        <v>353.48692359637369</v>
      </c>
      <c r="T38" s="44">
        <v>2.1968415836593245</v>
      </c>
      <c r="U38" s="44">
        <v>1.1840022861647532</v>
      </c>
      <c r="V38" s="44">
        <v>-0.30000000000000004</v>
      </c>
    </row>
    <row r="39" spans="2:22" ht="6.75" customHeight="1" x14ac:dyDescent="0.3">
      <c r="B39" s="7"/>
      <c r="C39" s="47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</row>
    <row r="40" spans="2:22" ht="15.95" customHeight="1" x14ac:dyDescent="0.3">
      <c r="B40" s="7" t="s">
        <v>94</v>
      </c>
      <c r="C40" s="47"/>
      <c r="D40" s="44">
        <v>178.8</v>
      </c>
      <c r="E40" s="44">
        <v>166.99999999999997</v>
      </c>
      <c r="F40" s="44">
        <v>31.500000000000007</v>
      </c>
      <c r="G40" s="44">
        <v>423.4</v>
      </c>
      <c r="H40" s="44">
        <v>218.8</v>
      </c>
      <c r="I40" s="44">
        <v>86.999999999999886</v>
      </c>
      <c r="J40" s="44">
        <v>-15.200000000000003</v>
      </c>
      <c r="K40" s="44">
        <v>95.5</v>
      </c>
      <c r="L40" s="44">
        <v>281.89999999999998</v>
      </c>
      <c r="M40" s="44">
        <v>197.1</v>
      </c>
      <c r="N40" s="44">
        <v>-56.700000000000031</v>
      </c>
      <c r="O40" s="44">
        <v>300</v>
      </c>
      <c r="P40" s="44">
        <v>-512.79999999999995</v>
      </c>
      <c r="Q40" s="44">
        <v>118.9</v>
      </c>
      <c r="R40" s="44">
        <v>903.35109364971981</v>
      </c>
      <c r="S40" s="44">
        <v>832.50051779795035</v>
      </c>
      <c r="T40" s="44">
        <v>366.53235891375789</v>
      </c>
      <c r="U40" s="44">
        <v>1014.3438280600421</v>
      </c>
      <c r="V40" s="44">
        <v>665.19730964004771</v>
      </c>
    </row>
    <row r="41" spans="2:22" ht="8.25" customHeight="1" x14ac:dyDescent="0.35">
      <c r="B41" s="45"/>
      <c r="C41" s="48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</row>
    <row r="42" spans="2:22" ht="15.95" customHeight="1" x14ac:dyDescent="0.35">
      <c r="B42" s="63" t="s">
        <v>95</v>
      </c>
      <c r="C42" s="48"/>
      <c r="D42" s="139">
        <v>-223.99999999999994</v>
      </c>
      <c r="E42" s="139">
        <v>-207.49999999999955</v>
      </c>
      <c r="F42" s="328">
        <v>7.0000000000004547</v>
      </c>
      <c r="G42" s="139">
        <v>-111.99999999999943</v>
      </c>
      <c r="H42" s="139">
        <v>139.60000000000053</v>
      </c>
      <c r="I42" s="139">
        <v>-549.7000000000005</v>
      </c>
      <c r="J42" s="139">
        <v>-578.89999999999964</v>
      </c>
      <c r="K42" s="139">
        <v>-255.59999999999945</v>
      </c>
      <c r="L42" s="139">
        <v>-587.60000000000036</v>
      </c>
      <c r="M42" s="139">
        <v>-415.09999999999945</v>
      </c>
      <c r="N42" s="139">
        <v>-195.5</v>
      </c>
      <c r="O42" s="139">
        <v>-272.89999999999998</v>
      </c>
      <c r="P42" s="139">
        <v>-507.69999999999862</v>
      </c>
      <c r="Q42" s="139">
        <v>-516.89999999999975</v>
      </c>
      <c r="R42" s="139">
        <v>-590.90964002978433</v>
      </c>
      <c r="S42" s="139">
        <v>-509.48965520321315</v>
      </c>
      <c r="T42" s="139">
        <v>-867.11706972039781</v>
      </c>
      <c r="U42" s="139">
        <v>-1099.4804775540342</v>
      </c>
      <c r="V42" s="139">
        <v>-1418.424487369841</v>
      </c>
    </row>
    <row r="43" spans="2:22" ht="10.5" customHeight="1" thickBot="1" x14ac:dyDescent="0.4">
      <c r="B43" s="49"/>
      <c r="C43" s="49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</row>
    <row r="44" spans="2:22" ht="10.5" customHeight="1" x14ac:dyDescent="0.35">
      <c r="B44" s="56"/>
      <c r="C44" s="56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</row>
    <row r="45" spans="2:22" ht="18" customHeight="1" x14ac:dyDescent="0.35">
      <c r="B45" s="53" t="s">
        <v>0</v>
      </c>
      <c r="C45" s="53" t="s">
        <v>96</v>
      </c>
      <c r="D45" s="16"/>
      <c r="F45" s="38"/>
      <c r="G45" s="38"/>
      <c r="H45" s="38"/>
    </row>
    <row r="46" spans="2:22" ht="18" customHeight="1" x14ac:dyDescent="0.35">
      <c r="B46" s="53" t="s">
        <v>1</v>
      </c>
      <c r="C46" s="53" t="s">
        <v>97</v>
      </c>
      <c r="D46" s="16"/>
      <c r="H46" s="38"/>
    </row>
    <row r="47" spans="2:22" ht="18" customHeight="1" x14ac:dyDescent="0.35">
      <c r="B47" s="54" t="s">
        <v>6</v>
      </c>
      <c r="C47" s="54" t="s">
        <v>98</v>
      </c>
      <c r="H47" s="38"/>
    </row>
    <row r="48" spans="2:22" ht="18" customHeight="1" x14ac:dyDescent="0.35">
      <c r="B48" s="54" t="s">
        <v>102</v>
      </c>
      <c r="C48" s="54" t="s">
        <v>99</v>
      </c>
    </row>
    <row r="49" spans="2:18" ht="18" customHeight="1" x14ac:dyDescent="0.35">
      <c r="B49" s="53" t="s">
        <v>101</v>
      </c>
      <c r="C49" s="53" t="s">
        <v>100</v>
      </c>
      <c r="D49" s="16"/>
    </row>
    <row r="50" spans="2:18" ht="13.5" customHeight="1" x14ac:dyDescent="0.35">
      <c r="B50" s="53"/>
      <c r="C50" s="53"/>
      <c r="D50" s="16"/>
    </row>
    <row r="51" spans="2:18" ht="15.75" customHeight="1" x14ac:dyDescent="0.35"/>
    <row r="60" spans="2:18" x14ac:dyDescent="0.35"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</row>
    <row r="61" spans="2:18" x14ac:dyDescent="0.35"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</row>
    <row r="62" spans="2:18" x14ac:dyDescent="0.35"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</row>
    <row r="63" spans="2:18" x14ac:dyDescent="0.35"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 s="51"/>
      <c r="R63" s="51"/>
    </row>
    <row r="64" spans="2:18" x14ac:dyDescent="0.35"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 s="51"/>
      <c r="R64" s="51"/>
    </row>
    <row r="65" spans="4:18" x14ac:dyDescent="0.35"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 s="51"/>
      <c r="R65" s="51"/>
    </row>
    <row r="66" spans="4:18" x14ac:dyDescent="0.35"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 s="51"/>
      <c r="R66" s="51"/>
    </row>
    <row r="67" spans="4:18" x14ac:dyDescent="0.35"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 s="51"/>
      <c r="R67" s="51"/>
    </row>
    <row r="68" spans="4:18" x14ac:dyDescent="0.35"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 s="51"/>
      <c r="R68" s="51"/>
    </row>
    <row r="69" spans="4:18" x14ac:dyDescent="0.35"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 s="51"/>
      <c r="R69" s="51"/>
    </row>
    <row r="70" spans="4:18" x14ac:dyDescent="0.35">
      <c r="D70" s="51"/>
      <c r="E70" s="51"/>
      <c r="F70" s="51"/>
      <c r="G70" s="51"/>
      <c r="H70" s="51"/>
      <c r="I70" s="51"/>
      <c r="J70" s="51"/>
      <c r="K70" s="51"/>
      <c r="L70" s="51"/>
      <c r="M70" s="51"/>
      <c r="N70" s="51"/>
      <c r="O70" s="51"/>
      <c r="P70" s="51"/>
      <c r="Q70" s="51"/>
      <c r="R70" s="51"/>
    </row>
    <row r="71" spans="4:18" x14ac:dyDescent="0.35">
      <c r="D71" s="51"/>
      <c r="E71" s="51"/>
      <c r="F71" s="51"/>
      <c r="G71" s="51"/>
      <c r="H71" s="51"/>
      <c r="I71" s="51"/>
      <c r="J71" s="51"/>
      <c r="K71" s="51"/>
      <c r="L71" s="51"/>
      <c r="M71" s="51"/>
      <c r="N71" s="51"/>
      <c r="O71" s="51"/>
      <c r="P71" s="51"/>
      <c r="Q71" s="51"/>
      <c r="R71" s="51"/>
    </row>
    <row r="72" spans="4:18" x14ac:dyDescent="0.35">
      <c r="D72" s="51"/>
      <c r="E72" s="51"/>
      <c r="F72" s="51"/>
      <c r="G72" s="51"/>
      <c r="H72" s="51"/>
      <c r="I72" s="51"/>
      <c r="J72" s="51"/>
      <c r="K72" s="51"/>
      <c r="L72" s="51"/>
      <c r="M72" s="51"/>
      <c r="N72" s="51"/>
      <c r="O72" s="51"/>
      <c r="P72" s="51"/>
      <c r="Q72" s="51"/>
      <c r="R72" s="51"/>
    </row>
    <row r="73" spans="4:18" x14ac:dyDescent="0.35">
      <c r="D73" s="51"/>
      <c r="E73" s="51"/>
      <c r="F73" s="51"/>
      <c r="G73" s="51"/>
      <c r="H73" s="51"/>
      <c r="I73" s="51"/>
      <c r="J73" s="51"/>
      <c r="K73" s="51"/>
      <c r="L73" s="51"/>
      <c r="M73" s="51"/>
      <c r="N73" s="51"/>
      <c r="O73" s="51"/>
      <c r="P73" s="51"/>
      <c r="Q73" s="51"/>
      <c r="R73" s="51"/>
    </row>
    <row r="74" spans="4:18" x14ac:dyDescent="0.35">
      <c r="D74" s="51"/>
      <c r="E74" s="51"/>
      <c r="F74" s="51"/>
      <c r="G74" s="51"/>
      <c r="H74" s="51"/>
      <c r="I74" s="51"/>
      <c r="J74" s="51"/>
      <c r="K74" s="51"/>
      <c r="L74" s="51"/>
      <c r="M74" s="51"/>
      <c r="N74" s="51"/>
      <c r="O74" s="51"/>
      <c r="P74" s="51"/>
      <c r="Q74" s="51"/>
      <c r="R74" s="51"/>
    </row>
    <row r="75" spans="4:18" x14ac:dyDescent="0.35">
      <c r="D75" s="51"/>
      <c r="E75" s="51"/>
      <c r="F75" s="51"/>
      <c r="G75" s="51"/>
      <c r="H75" s="51"/>
      <c r="I75" s="51"/>
      <c r="J75" s="51"/>
      <c r="K75" s="51"/>
      <c r="L75" s="51"/>
      <c r="M75" s="51"/>
      <c r="N75" s="51"/>
      <c r="O75" s="51"/>
      <c r="P75" s="51"/>
      <c r="Q75" s="51"/>
      <c r="R75" s="51"/>
    </row>
    <row r="76" spans="4:18" x14ac:dyDescent="0.35">
      <c r="D76" s="51"/>
      <c r="E76" s="51"/>
      <c r="F76" s="51"/>
      <c r="G76" s="51"/>
      <c r="H76" s="51"/>
      <c r="I76" s="51"/>
      <c r="J76" s="51"/>
      <c r="K76" s="51"/>
      <c r="L76" s="51"/>
      <c r="M76" s="51"/>
      <c r="N76" s="51"/>
      <c r="O76" s="51"/>
      <c r="P76" s="51"/>
      <c r="Q76" s="51"/>
      <c r="R76" s="51"/>
    </row>
    <row r="77" spans="4:18" x14ac:dyDescent="0.35">
      <c r="D77" s="51"/>
      <c r="E77" s="51"/>
      <c r="F77" s="51"/>
      <c r="G77" s="51"/>
      <c r="H77" s="51"/>
      <c r="I77" s="51"/>
      <c r="J77" s="51"/>
      <c r="K77" s="51"/>
      <c r="L77" s="51"/>
      <c r="M77" s="51"/>
      <c r="N77" s="51"/>
      <c r="O77" s="51"/>
      <c r="P77" s="51"/>
      <c r="Q77" s="51"/>
      <c r="R77" s="51"/>
    </row>
    <row r="78" spans="4:18" x14ac:dyDescent="0.35">
      <c r="D78" s="51"/>
      <c r="E78" s="51"/>
      <c r="F78" s="51"/>
      <c r="G78" s="51"/>
      <c r="H78" s="51"/>
      <c r="I78" s="51"/>
      <c r="J78" s="51"/>
      <c r="K78" s="51"/>
      <c r="L78" s="51"/>
      <c r="M78" s="51"/>
      <c r="N78" s="51"/>
      <c r="O78" s="51"/>
      <c r="P78" s="51"/>
      <c r="Q78" s="51"/>
      <c r="R78" s="51"/>
    </row>
    <row r="79" spans="4:18" x14ac:dyDescent="0.35">
      <c r="D79" s="51"/>
      <c r="E79" s="51"/>
      <c r="F79" s="51"/>
      <c r="G79" s="51"/>
      <c r="H79" s="51"/>
      <c r="I79" s="51"/>
      <c r="J79" s="51"/>
      <c r="K79" s="51"/>
      <c r="L79" s="51"/>
      <c r="M79" s="51"/>
      <c r="N79" s="51"/>
      <c r="O79" s="51"/>
      <c r="P79" s="51"/>
      <c r="Q79" s="51"/>
      <c r="R79" s="51"/>
    </row>
    <row r="80" spans="4:18" x14ac:dyDescent="0.35">
      <c r="D80" s="51"/>
      <c r="E80" s="51"/>
      <c r="F80" s="51"/>
      <c r="G80" s="51"/>
      <c r="H80" s="51"/>
      <c r="I80" s="51"/>
      <c r="J80" s="51"/>
      <c r="K80" s="51"/>
      <c r="L80" s="51"/>
      <c r="M80" s="51"/>
      <c r="N80" s="51"/>
      <c r="O80" s="51"/>
      <c r="P80" s="51"/>
      <c r="Q80" s="51"/>
      <c r="R80" s="51"/>
    </row>
    <row r="81" spans="4:18" x14ac:dyDescent="0.35"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51"/>
      <c r="P81" s="51"/>
      <c r="Q81" s="51"/>
      <c r="R81" s="51"/>
    </row>
    <row r="82" spans="4:18" x14ac:dyDescent="0.35">
      <c r="D82" s="51"/>
      <c r="E82" s="51"/>
      <c r="F82" s="51"/>
      <c r="G82" s="51"/>
      <c r="H82" s="51"/>
      <c r="I82" s="51"/>
      <c r="J82" s="51"/>
      <c r="K82" s="51"/>
      <c r="L82" s="51"/>
      <c r="M82" s="51"/>
      <c r="N82" s="51"/>
      <c r="O82" s="51"/>
      <c r="P82" s="51"/>
      <c r="Q82" s="51"/>
      <c r="R82" s="51"/>
    </row>
    <row r="83" spans="4:18" x14ac:dyDescent="0.35">
      <c r="D83" s="51"/>
      <c r="E83" s="51"/>
      <c r="F83" s="51"/>
      <c r="G83" s="51"/>
      <c r="H83" s="51"/>
      <c r="I83" s="51"/>
      <c r="J83" s="51"/>
      <c r="K83" s="51"/>
      <c r="L83" s="51"/>
      <c r="M83" s="51"/>
      <c r="N83" s="51"/>
      <c r="O83" s="51"/>
      <c r="P83" s="51"/>
      <c r="Q83" s="51"/>
      <c r="R83" s="51"/>
    </row>
    <row r="84" spans="4:18" x14ac:dyDescent="0.35">
      <c r="D84" s="51"/>
      <c r="E84" s="51"/>
      <c r="F84" s="51"/>
      <c r="G84" s="51"/>
      <c r="H84" s="51"/>
      <c r="I84" s="51"/>
      <c r="J84" s="51"/>
      <c r="K84" s="51"/>
      <c r="L84" s="51"/>
      <c r="M84" s="51"/>
      <c r="N84" s="51"/>
      <c r="O84" s="51"/>
      <c r="P84" s="51"/>
      <c r="Q84" s="51"/>
      <c r="R84" s="51"/>
    </row>
    <row r="85" spans="4:18" x14ac:dyDescent="0.35">
      <c r="D85" s="51"/>
      <c r="E85" s="51"/>
      <c r="F85" s="51"/>
      <c r="G85" s="51"/>
      <c r="H85" s="51"/>
      <c r="I85" s="51"/>
      <c r="J85" s="51"/>
      <c r="K85" s="51"/>
      <c r="L85" s="51"/>
      <c r="M85" s="51"/>
      <c r="N85" s="51"/>
      <c r="O85" s="51"/>
      <c r="P85" s="51"/>
      <c r="Q85" s="51"/>
      <c r="R85" s="51"/>
    </row>
    <row r="86" spans="4:18" x14ac:dyDescent="0.35">
      <c r="D86" s="51"/>
      <c r="E86" s="51"/>
      <c r="F86" s="51"/>
      <c r="G86" s="51"/>
      <c r="H86" s="51"/>
      <c r="I86" s="51"/>
      <c r="J86" s="51"/>
      <c r="K86" s="51"/>
      <c r="L86" s="51"/>
      <c r="M86" s="51"/>
      <c r="N86" s="51"/>
      <c r="O86" s="51"/>
      <c r="P86" s="51"/>
      <c r="Q86" s="51"/>
      <c r="R86" s="51"/>
    </row>
    <row r="87" spans="4:18" x14ac:dyDescent="0.35">
      <c r="D87" s="51"/>
      <c r="E87" s="51"/>
      <c r="F87" s="51"/>
      <c r="G87" s="51"/>
      <c r="H87" s="51"/>
      <c r="I87" s="51"/>
      <c r="J87" s="51"/>
      <c r="K87" s="51"/>
      <c r="L87" s="51"/>
      <c r="M87" s="51"/>
      <c r="N87" s="51"/>
      <c r="O87" s="51"/>
      <c r="P87" s="51"/>
      <c r="Q87" s="51"/>
      <c r="R87" s="51"/>
    </row>
    <row r="88" spans="4:18" x14ac:dyDescent="0.35">
      <c r="D88" s="51"/>
      <c r="E88" s="51"/>
      <c r="F88" s="51"/>
      <c r="G88" s="51"/>
      <c r="H88" s="51"/>
      <c r="I88" s="51"/>
      <c r="J88" s="51"/>
      <c r="K88" s="51"/>
      <c r="L88" s="51"/>
      <c r="M88" s="51"/>
      <c r="N88" s="51"/>
      <c r="O88" s="51"/>
      <c r="P88" s="51"/>
      <c r="Q88" s="51"/>
      <c r="R88" s="51"/>
    </row>
    <row r="89" spans="4:18" x14ac:dyDescent="0.35">
      <c r="D89" s="51"/>
      <c r="E89" s="51"/>
      <c r="F89" s="51"/>
      <c r="G89" s="51"/>
      <c r="H89" s="51"/>
      <c r="I89" s="51"/>
      <c r="J89" s="51"/>
      <c r="K89" s="51"/>
      <c r="L89" s="51"/>
      <c r="M89" s="51"/>
      <c r="N89" s="51"/>
      <c r="O89" s="51"/>
      <c r="P89" s="51"/>
      <c r="Q89" s="51"/>
      <c r="R89" s="51"/>
    </row>
    <row r="90" spans="4:18" x14ac:dyDescent="0.35">
      <c r="D90" s="51"/>
      <c r="E90" s="51"/>
      <c r="F90" s="51"/>
      <c r="G90" s="51"/>
      <c r="H90" s="51"/>
      <c r="I90" s="51"/>
      <c r="J90" s="51"/>
      <c r="K90" s="51"/>
      <c r="L90" s="51"/>
      <c r="M90" s="51"/>
      <c r="N90" s="51"/>
      <c r="O90" s="51"/>
      <c r="P90" s="51"/>
      <c r="Q90" s="51"/>
      <c r="R90" s="51"/>
    </row>
    <row r="91" spans="4:18" x14ac:dyDescent="0.35">
      <c r="D91" s="51"/>
      <c r="E91" s="51"/>
      <c r="F91" s="51"/>
      <c r="G91" s="51"/>
      <c r="H91" s="51"/>
      <c r="I91" s="51"/>
      <c r="J91" s="51"/>
      <c r="K91" s="51"/>
      <c r="L91" s="51"/>
      <c r="M91" s="51"/>
      <c r="N91" s="51"/>
      <c r="O91" s="51"/>
      <c r="P91" s="51"/>
      <c r="Q91" s="51"/>
      <c r="R91" s="51"/>
    </row>
    <row r="92" spans="4:18" x14ac:dyDescent="0.35">
      <c r="D92" s="51"/>
    </row>
    <row r="93" spans="4:18" x14ac:dyDescent="0.35">
      <c r="D93" s="51"/>
    </row>
  </sheetData>
  <mergeCells count="3">
    <mergeCell ref="B6:C6"/>
    <mergeCell ref="F7:H7"/>
    <mergeCell ref="B12:C12"/>
  </mergeCells>
  <printOptions horizontalCentered="1"/>
  <pageMargins left="0.78740157480314965" right="0.78740157480314965" top="0.39370078740157483" bottom="0.39370078740157483" header="0" footer="0"/>
  <pageSetup paperSize="5" scale="65" orientation="landscape" r:id="rId1"/>
  <ignoredErrors>
    <ignoredError sqref="D9:R9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0"/>
    <pageSetUpPr fitToPage="1"/>
  </sheetPr>
  <dimension ref="B1:W124"/>
  <sheetViews>
    <sheetView zoomScale="89" zoomScaleNormal="89" zoomScaleSheetLayoutView="96" workbookViewId="0"/>
  </sheetViews>
  <sheetFormatPr baseColWidth="10" defaultColWidth="12" defaultRowHeight="11.25" x14ac:dyDescent="0.3"/>
  <cols>
    <col min="1" max="1" width="5.73046875" style="140" customWidth="1"/>
    <col min="2" max="2" width="38" style="140" customWidth="1"/>
    <col min="3" max="3" width="24.265625" style="140" customWidth="1"/>
    <col min="4" max="4" width="27.265625" style="140" customWidth="1"/>
    <col min="5" max="5" width="11.59765625" style="140" customWidth="1"/>
    <col min="6" max="6" width="11.265625" style="141" customWidth="1"/>
    <col min="7" max="7" width="12.1328125" style="140" customWidth="1"/>
    <col min="8" max="13" width="11.265625" style="140" customWidth="1"/>
    <col min="14" max="16" width="12.1328125" style="140" customWidth="1"/>
    <col min="17" max="17" width="11.265625" style="140" customWidth="1"/>
    <col min="18" max="19" width="11.73046875" style="140" customWidth="1"/>
    <col min="20" max="23" width="11.1328125" style="140" customWidth="1"/>
    <col min="24" max="16384" width="12" style="140"/>
  </cols>
  <sheetData>
    <row r="1" spans="2:23" ht="20.100000000000001" customHeight="1" x14ac:dyDescent="0.3">
      <c r="S1" s="192"/>
      <c r="T1" s="192"/>
      <c r="U1" s="192"/>
    </row>
    <row r="2" spans="2:23" ht="18.75" customHeight="1" x14ac:dyDescent="0.3">
      <c r="S2" s="144"/>
      <c r="T2" s="144"/>
      <c r="U2" s="144"/>
    </row>
    <row r="3" spans="2:23" s="145" customFormat="1" ht="15" customHeight="1" x14ac:dyDescent="0.3"/>
    <row r="4" spans="2:23" s="162" customFormat="1" ht="18" customHeight="1" x14ac:dyDescent="0.3">
      <c r="B4" s="300" t="s">
        <v>440</v>
      </c>
      <c r="C4" s="86"/>
      <c r="D4" s="86"/>
      <c r="E4" s="172"/>
      <c r="F4" s="172"/>
      <c r="G4" s="172"/>
      <c r="H4" s="172"/>
      <c r="I4" s="172"/>
      <c r="J4" s="172"/>
      <c r="K4" s="172"/>
      <c r="L4" s="172"/>
      <c r="M4" s="172"/>
      <c r="N4" s="172"/>
      <c r="O4" s="172"/>
      <c r="P4" s="172"/>
      <c r="Q4" s="172"/>
      <c r="R4" s="172"/>
      <c r="S4" s="172"/>
    </row>
    <row r="5" spans="2:23" s="162" customFormat="1" ht="18" customHeight="1" x14ac:dyDescent="0.3">
      <c r="B5" s="87" t="s">
        <v>103</v>
      </c>
      <c r="C5" s="86"/>
      <c r="D5" s="86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</row>
    <row r="6" spans="2:23" s="162" customFormat="1" ht="15.75" customHeight="1" x14ac:dyDescent="0.3">
      <c r="B6" s="403" t="s">
        <v>404</v>
      </c>
      <c r="C6" s="403"/>
      <c r="D6" s="88"/>
      <c r="E6" s="171"/>
      <c r="F6" s="169"/>
      <c r="G6" s="170"/>
      <c r="H6" s="169"/>
      <c r="I6" s="169"/>
      <c r="J6" s="169"/>
      <c r="K6" s="169"/>
      <c r="L6" s="160"/>
      <c r="M6" s="160"/>
      <c r="N6" s="160"/>
      <c r="O6" s="160"/>
      <c r="P6" s="160"/>
      <c r="Q6" s="160"/>
      <c r="R6" s="160"/>
      <c r="S6" s="4"/>
    </row>
    <row r="7" spans="2:23" s="162" customFormat="1" ht="9" customHeight="1" thickBot="1" x14ac:dyDescent="0.35">
      <c r="B7" s="168"/>
      <c r="C7" s="168"/>
      <c r="D7" s="168"/>
      <c r="E7" s="168"/>
      <c r="F7" s="167"/>
      <c r="G7" s="166"/>
      <c r="H7" s="166"/>
      <c r="J7" s="165"/>
      <c r="M7" s="164"/>
      <c r="N7" s="164"/>
      <c r="O7" s="164"/>
      <c r="P7" s="164"/>
      <c r="Q7" s="4"/>
      <c r="R7" s="4"/>
      <c r="S7" s="4"/>
      <c r="T7" s="4"/>
      <c r="U7" s="4"/>
      <c r="V7" s="4"/>
      <c r="W7" s="4"/>
    </row>
    <row r="8" spans="2:23" s="162" customFormat="1" ht="30" customHeight="1" thickBot="1" x14ac:dyDescent="0.35">
      <c r="B8" s="404" t="s">
        <v>403</v>
      </c>
      <c r="C8" s="404"/>
      <c r="D8" s="404"/>
      <c r="E8" s="308" t="s">
        <v>12</v>
      </c>
      <c r="F8" s="309" t="s">
        <v>2</v>
      </c>
      <c r="G8" s="309" t="s">
        <v>3</v>
      </c>
      <c r="H8" s="310" t="s">
        <v>5</v>
      </c>
      <c r="I8" s="310" t="s">
        <v>8</v>
      </c>
      <c r="J8" s="310" t="s">
        <v>9</v>
      </c>
      <c r="K8" s="310" t="s">
        <v>10</v>
      </c>
      <c r="L8" s="310" t="s">
        <v>11</v>
      </c>
      <c r="M8" s="310" t="s">
        <v>13</v>
      </c>
      <c r="N8" s="310" t="s">
        <v>16</v>
      </c>
      <c r="O8" s="310" t="s">
        <v>17</v>
      </c>
      <c r="P8" s="310" t="s">
        <v>412</v>
      </c>
      <c r="Q8" s="310" t="s">
        <v>413</v>
      </c>
      <c r="R8" s="310" t="s">
        <v>499</v>
      </c>
      <c r="S8" s="310" t="s">
        <v>421</v>
      </c>
      <c r="T8" s="310" t="s">
        <v>416</v>
      </c>
      <c r="U8" s="310" t="s">
        <v>419</v>
      </c>
      <c r="V8" s="310" t="s">
        <v>494</v>
      </c>
      <c r="W8" s="310" t="s">
        <v>507</v>
      </c>
    </row>
    <row r="9" spans="2:23" ht="5.0999999999999996" customHeight="1" x14ac:dyDescent="0.3">
      <c r="E9" s="163"/>
      <c r="F9" s="163"/>
    </row>
    <row r="10" spans="2:23" x14ac:dyDescent="0.3">
      <c r="B10" s="162" t="s">
        <v>41</v>
      </c>
      <c r="C10" s="162"/>
      <c r="D10" s="162"/>
      <c r="E10" s="161">
        <v>1065.9078033000001</v>
      </c>
      <c r="F10" s="161">
        <v>1235.9807168299999</v>
      </c>
      <c r="G10" s="161">
        <v>1496.2811165000001</v>
      </c>
      <c r="H10" s="161">
        <v>1406.7068895099999</v>
      </c>
      <c r="I10" s="161">
        <v>1837.4579467399999</v>
      </c>
      <c r="J10" s="161">
        <v>2274.8937250099998</v>
      </c>
      <c r="K10" s="161">
        <v>2698.6283973400004</v>
      </c>
      <c r="L10" s="161">
        <v>2463.0386428100001</v>
      </c>
      <c r="M10" s="161">
        <v>2696.5774667399996</v>
      </c>
      <c r="N10" s="161">
        <v>2435.7902375200001</v>
      </c>
      <c r="O10" s="161">
        <v>2249.3788202400001</v>
      </c>
      <c r="P10" s="161">
        <v>2585.3255427300001</v>
      </c>
      <c r="Q10" s="161">
        <v>2545.7522807050004</v>
      </c>
      <c r="R10" s="161">
        <v>2696.7669903699998</v>
      </c>
      <c r="S10" s="160">
        <v>2851.9946167500007</v>
      </c>
      <c r="T10" s="160">
        <v>3510.6301305699999</v>
      </c>
      <c r="U10" s="160">
        <v>3878.8462852100024</v>
      </c>
      <c r="V10" s="160">
        <v>4034.2441345845809</v>
      </c>
      <c r="W10" s="160">
        <v>4192.9151965400006</v>
      </c>
    </row>
    <row r="11" spans="2:23" x14ac:dyDescent="0.3">
      <c r="E11" s="151"/>
      <c r="F11" s="151"/>
      <c r="G11" s="151"/>
      <c r="H11" s="151"/>
      <c r="I11" s="151"/>
      <c r="J11" s="151"/>
    </row>
    <row r="12" spans="2:23" x14ac:dyDescent="0.3">
      <c r="B12" s="162" t="s">
        <v>402</v>
      </c>
      <c r="C12" s="162"/>
      <c r="D12" s="162"/>
      <c r="E12" s="161">
        <v>374.53773323000007</v>
      </c>
      <c r="F12" s="161">
        <v>391.15810411000001</v>
      </c>
      <c r="G12" s="161">
        <v>533.04988092999997</v>
      </c>
      <c r="H12" s="161">
        <v>443.61849280999991</v>
      </c>
      <c r="I12" s="161">
        <v>549.08628641999985</v>
      </c>
      <c r="J12" s="161">
        <v>644.01315640999997</v>
      </c>
      <c r="K12" s="161">
        <v>804.02785062000009</v>
      </c>
      <c r="L12" s="161">
        <v>609.76984937000009</v>
      </c>
      <c r="M12" s="161">
        <v>724.96295368000006</v>
      </c>
      <c r="N12" s="161">
        <v>689.34281854999995</v>
      </c>
      <c r="O12" s="161">
        <v>649.16168188999995</v>
      </c>
      <c r="P12" s="161">
        <v>809.01959209999995</v>
      </c>
      <c r="Q12" s="161">
        <v>720.54565352999998</v>
      </c>
      <c r="R12" s="161">
        <v>732.94546986</v>
      </c>
      <c r="S12" s="160">
        <v>742.93229641999994</v>
      </c>
      <c r="T12" s="160">
        <v>811.45346415999984</v>
      </c>
      <c r="U12" s="160">
        <v>1049.4010295900007</v>
      </c>
      <c r="V12" s="160">
        <v>994.10041899000066</v>
      </c>
      <c r="W12" s="160">
        <v>883.17056215000014</v>
      </c>
    </row>
    <row r="13" spans="2:23" ht="8.1" customHeight="1" x14ac:dyDescent="0.3">
      <c r="E13" s="151"/>
      <c r="F13" s="151"/>
      <c r="G13" s="151"/>
      <c r="H13" s="159"/>
      <c r="I13" s="151"/>
      <c r="J13" s="151"/>
      <c r="K13" s="151"/>
      <c r="L13" s="151"/>
      <c r="M13" s="151"/>
      <c r="N13" s="151"/>
      <c r="O13" s="151"/>
      <c r="P13" s="151"/>
      <c r="Q13" s="151"/>
      <c r="R13" s="151"/>
    </row>
    <row r="14" spans="2:23" x14ac:dyDescent="0.3">
      <c r="B14" s="156" t="s">
        <v>104</v>
      </c>
      <c r="C14" s="153" t="s">
        <v>105</v>
      </c>
      <c r="E14" s="151">
        <v>207.13144097</v>
      </c>
      <c r="F14" s="151">
        <v>188.12168296999999</v>
      </c>
      <c r="G14" s="151">
        <v>278.28420242999999</v>
      </c>
      <c r="H14" s="151">
        <v>236.75697765999996</v>
      </c>
      <c r="I14" s="151">
        <v>341.60462029000001</v>
      </c>
      <c r="J14" s="151">
        <v>429.29214375999999</v>
      </c>
      <c r="K14" s="151">
        <v>521.81706919999999</v>
      </c>
      <c r="L14" s="151">
        <v>349.47387293000003</v>
      </c>
      <c r="M14" s="151">
        <v>395.49742032</v>
      </c>
      <c r="N14" s="151">
        <v>392.26905033000008</v>
      </c>
      <c r="O14" s="151">
        <v>402.25894794999994</v>
      </c>
      <c r="P14" s="151">
        <v>510.01777179999999</v>
      </c>
      <c r="Q14" s="152">
        <v>417.72078186000005</v>
      </c>
      <c r="R14" s="151">
        <v>458.10260658000004</v>
      </c>
      <c r="S14" s="145">
        <v>438.17071786999998</v>
      </c>
      <c r="T14" s="145">
        <v>507.85232669999999</v>
      </c>
      <c r="U14" s="145">
        <v>714.06317748999982</v>
      </c>
      <c r="V14" s="145">
        <v>607.04138441999999</v>
      </c>
      <c r="W14" s="145">
        <v>524.4038422000001</v>
      </c>
    </row>
    <row r="15" spans="2:23" x14ac:dyDescent="0.3">
      <c r="B15" s="154"/>
      <c r="C15" s="153" t="s">
        <v>106</v>
      </c>
      <c r="E15" s="151">
        <v>1889.4635070127001</v>
      </c>
      <c r="F15" s="151">
        <v>1598.9601928137602</v>
      </c>
      <c r="G15" s="151">
        <v>2101.3759800418202</v>
      </c>
      <c r="H15" s="151">
        <v>1771.5398185353804</v>
      </c>
      <c r="I15" s="151">
        <v>2245.8891663578001</v>
      </c>
      <c r="J15" s="151">
        <v>1922.1071091603803</v>
      </c>
      <c r="K15" s="151">
        <v>2627.7388445556799</v>
      </c>
      <c r="L15" s="151">
        <v>2142.28941840576</v>
      </c>
      <c r="M15" s="151">
        <v>2479.7994256667603</v>
      </c>
      <c r="N15" s="151">
        <v>2287.3102930168807</v>
      </c>
      <c r="O15" s="151">
        <v>2617.5406925592401</v>
      </c>
      <c r="P15" s="151">
        <v>3270.59002327196</v>
      </c>
      <c r="Q15" s="151">
        <v>3006.3766837827998</v>
      </c>
      <c r="R15" s="151">
        <v>3753.1016810320803</v>
      </c>
      <c r="S15" s="145">
        <v>3287.36323295076</v>
      </c>
      <c r="T15" s="145">
        <v>3376.8528801841799</v>
      </c>
      <c r="U15" s="145">
        <v>3462.7608024225196</v>
      </c>
      <c r="V15" s="145">
        <v>3099.0413328846603</v>
      </c>
      <c r="W15" s="145">
        <v>2708.4494238372399</v>
      </c>
    </row>
    <row r="16" spans="2:23" x14ac:dyDescent="0.3">
      <c r="B16" s="158"/>
      <c r="C16" s="153" t="s">
        <v>107</v>
      </c>
      <c r="E16" s="151">
        <v>109.62447287350956</v>
      </c>
      <c r="F16" s="151">
        <v>117.65251181078752</v>
      </c>
      <c r="G16" s="151">
        <v>132.42951526668818</v>
      </c>
      <c r="H16" s="151">
        <v>133.64473955529755</v>
      </c>
      <c r="I16" s="151">
        <v>152.10217200699464</v>
      </c>
      <c r="J16" s="151">
        <v>223.3445481337013</v>
      </c>
      <c r="K16" s="151">
        <v>198.58026237315573</v>
      </c>
      <c r="L16" s="151">
        <v>163.13102698797346</v>
      </c>
      <c r="M16" s="151">
        <v>159.48766510164828</v>
      </c>
      <c r="N16" s="151">
        <v>171.49796052052525</v>
      </c>
      <c r="O16" s="151">
        <v>153.67820225048746</v>
      </c>
      <c r="P16" s="151">
        <v>155.94060037209084</v>
      </c>
      <c r="Q16" s="151">
        <v>138.94492467071666</v>
      </c>
      <c r="R16" s="151">
        <v>122.05973765518247</v>
      </c>
      <c r="S16" s="145">
        <v>133.28941367902777</v>
      </c>
      <c r="T16" s="145">
        <v>150.3921979189987</v>
      </c>
      <c r="U16" s="145">
        <v>206.2121001804245</v>
      </c>
      <c r="V16" s="145">
        <v>195.88037693416359</v>
      </c>
      <c r="W16" s="145">
        <v>193.6177347764694</v>
      </c>
    </row>
    <row r="17" spans="2:23" ht="8.1" customHeight="1" x14ac:dyDescent="0.3">
      <c r="B17" s="154"/>
      <c r="E17" s="151"/>
      <c r="F17" s="151"/>
      <c r="G17" s="151"/>
      <c r="H17" s="151"/>
      <c r="I17" s="151"/>
      <c r="J17" s="151"/>
    </row>
    <row r="18" spans="2:23" x14ac:dyDescent="0.3">
      <c r="B18" s="155" t="s">
        <v>108</v>
      </c>
      <c r="C18" s="153" t="s">
        <v>119</v>
      </c>
      <c r="E18" s="151">
        <v>43.02780894</v>
      </c>
      <c r="F18" s="151">
        <v>55.952435599999994</v>
      </c>
      <c r="G18" s="151">
        <v>90.201562779999989</v>
      </c>
      <c r="H18" s="151">
        <v>65.929028920000007</v>
      </c>
      <c r="I18" s="151">
        <v>61.80520697</v>
      </c>
      <c r="J18" s="151">
        <v>96.096657330000014</v>
      </c>
      <c r="K18" s="151">
        <v>132.51526383999999</v>
      </c>
      <c r="L18" s="151">
        <v>102.92576873000002</v>
      </c>
      <c r="M18" s="151">
        <v>115.06427201999998</v>
      </c>
      <c r="N18" s="151">
        <v>100.72275857999999</v>
      </c>
      <c r="O18" s="151">
        <v>79.012079259999993</v>
      </c>
      <c r="P18" s="151">
        <v>113.08540232000001</v>
      </c>
      <c r="Q18" s="152">
        <v>112.13091530000003</v>
      </c>
      <c r="R18" s="151">
        <v>96.803210750000005</v>
      </c>
      <c r="S18" s="145">
        <v>89.654911229999982</v>
      </c>
      <c r="T18" s="145">
        <v>102.07367835999999</v>
      </c>
      <c r="U18" s="145">
        <v>107.63285954999999</v>
      </c>
      <c r="V18" s="145">
        <v>127.61385332</v>
      </c>
      <c r="W18" s="145">
        <v>120.43842206000001</v>
      </c>
    </row>
    <row r="19" spans="2:23" x14ac:dyDescent="0.3">
      <c r="B19" s="154"/>
      <c r="C19" s="153" t="s">
        <v>106</v>
      </c>
      <c r="E19" s="151">
        <v>1483.8974618167201</v>
      </c>
      <c r="F19" s="151">
        <v>1577.4343869228601</v>
      </c>
      <c r="G19" s="151">
        <v>1729.5146658680601</v>
      </c>
      <c r="H19" s="151">
        <v>1648.7927179052201</v>
      </c>
      <c r="I19" s="151">
        <v>1465.3503983498399</v>
      </c>
      <c r="J19" s="151">
        <v>1623.51740924314</v>
      </c>
      <c r="K19" s="151">
        <v>1684.1837849456404</v>
      </c>
      <c r="L19" s="151">
        <v>2043.9552027908001</v>
      </c>
      <c r="M19" s="151">
        <v>2259.5449087166598</v>
      </c>
      <c r="N19" s="151">
        <v>1963.29544174384</v>
      </c>
      <c r="O19" s="151">
        <v>1689.0221617028203</v>
      </c>
      <c r="P19" s="151">
        <v>1986.5714445216004</v>
      </c>
      <c r="Q19" s="151">
        <v>2105.7196236153</v>
      </c>
      <c r="R19" s="151">
        <v>1785.43428335972</v>
      </c>
      <c r="S19" s="145">
        <v>1603.2051889147201</v>
      </c>
      <c r="T19" s="145">
        <v>1879.9596809995803</v>
      </c>
      <c r="U19" s="145">
        <v>1932.9500003951027</v>
      </c>
      <c r="V19" s="145">
        <v>2130.6562283359203</v>
      </c>
      <c r="W19" s="145">
        <v>1749.4091592498601</v>
      </c>
    </row>
    <row r="20" spans="2:23" x14ac:dyDescent="0.3">
      <c r="B20" s="154"/>
      <c r="C20" s="153" t="s">
        <v>120</v>
      </c>
      <c r="E20" s="151">
        <v>28.996483953359895</v>
      </c>
      <c r="F20" s="151">
        <v>35.470531176353894</v>
      </c>
      <c r="G20" s="151">
        <v>52.154263019635593</v>
      </c>
      <c r="H20" s="151">
        <v>39.986244604332306</v>
      </c>
      <c r="I20" s="151">
        <v>42.177766518915931</v>
      </c>
      <c r="J20" s="151">
        <v>59.190407680813756</v>
      </c>
      <c r="K20" s="151">
        <v>78.682187196260855</v>
      </c>
      <c r="L20" s="151">
        <v>50.356176392450273</v>
      </c>
      <c r="M20" s="151">
        <v>50.923649083545918</v>
      </c>
      <c r="N20" s="151">
        <v>51.302904513716967</v>
      </c>
      <c r="O20" s="151">
        <v>46.779776518943045</v>
      </c>
      <c r="P20" s="151">
        <v>56.924910821534972</v>
      </c>
      <c r="Q20" s="151">
        <v>53.250638899153628</v>
      </c>
      <c r="R20" s="151">
        <v>54.218299520854778</v>
      </c>
      <c r="S20" s="145">
        <v>55.922293571599106</v>
      </c>
      <c r="T20" s="145">
        <v>54.295674206016535</v>
      </c>
      <c r="U20" s="145">
        <v>55.683209357717168</v>
      </c>
      <c r="V20" s="145">
        <v>59.894154497024914</v>
      </c>
      <c r="W20" s="145">
        <v>68.845199205223977</v>
      </c>
    </row>
    <row r="21" spans="2:23" ht="8.1" customHeight="1" x14ac:dyDescent="0.3">
      <c r="B21" s="154"/>
      <c r="E21" s="151"/>
      <c r="F21" s="151"/>
      <c r="G21" s="151"/>
      <c r="H21" s="151"/>
      <c r="I21" s="151"/>
      <c r="J21" s="151"/>
    </row>
    <row r="22" spans="2:23" x14ac:dyDescent="0.3">
      <c r="B22" s="155" t="s">
        <v>109</v>
      </c>
      <c r="C22" s="153" t="s">
        <v>119</v>
      </c>
      <c r="E22" s="151">
        <v>39.255709379999999</v>
      </c>
      <c r="F22" s="151">
        <v>42.193989999999999</v>
      </c>
      <c r="G22" s="151">
        <v>26.755052920000001</v>
      </c>
      <c r="H22" s="151">
        <v>17.755467599999999</v>
      </c>
      <c r="I22" s="151">
        <v>21.524604679999996</v>
      </c>
      <c r="J22" s="151">
        <v>18.587016949999999</v>
      </c>
      <c r="K22" s="151">
        <v>18.579880020000001</v>
      </c>
      <c r="L22" s="151">
        <v>39.176281199999998</v>
      </c>
      <c r="M22" s="151">
        <v>40.123811340000003</v>
      </c>
      <c r="N22" s="151">
        <v>36.513043950000011</v>
      </c>
      <c r="O22" s="151">
        <v>27.927675769999997</v>
      </c>
      <c r="P22" s="151">
        <v>20.838900600000002</v>
      </c>
      <c r="Q22" s="152">
        <v>9.5850738</v>
      </c>
      <c r="R22" s="151">
        <v>5.2693474</v>
      </c>
      <c r="S22" s="145">
        <v>2.9763479999999998</v>
      </c>
      <c r="T22" s="145">
        <v>16.7807013</v>
      </c>
      <c r="U22" s="145">
        <v>14.602850049999997</v>
      </c>
      <c r="V22" s="145">
        <v>3.4289491999999995</v>
      </c>
      <c r="W22" s="145">
        <v>3.3507282100000002</v>
      </c>
    </row>
    <row r="23" spans="2:23" x14ac:dyDescent="0.3">
      <c r="B23" s="155"/>
      <c r="C23" s="153" t="s">
        <v>122</v>
      </c>
      <c r="E23" s="151">
        <v>232271.60855999996</v>
      </c>
      <c r="F23" s="151">
        <v>288948.27162999997</v>
      </c>
      <c r="G23" s="151">
        <v>276414.31549999997</v>
      </c>
      <c r="H23" s="151">
        <v>308861.42093999998</v>
      </c>
      <c r="I23" s="151">
        <v>286452.02851000003</v>
      </c>
      <c r="J23" s="151">
        <v>329683.34669999994</v>
      </c>
      <c r="K23" s="151">
        <v>12692.243000000002</v>
      </c>
      <c r="L23" s="151">
        <v>25268.354000000003</v>
      </c>
      <c r="M23" s="151">
        <v>20953.117000000002</v>
      </c>
      <c r="N23" s="151">
        <v>17177.17583</v>
      </c>
      <c r="O23" s="151">
        <v>12574.070299999999</v>
      </c>
      <c r="P23" s="151">
        <v>9193.3857399999997</v>
      </c>
      <c r="Q23" s="151">
        <v>4558.8950000000013</v>
      </c>
      <c r="R23" s="151">
        <v>2529.6950000000002</v>
      </c>
      <c r="S23" s="145">
        <v>1487.9660000000001</v>
      </c>
      <c r="T23" s="145">
        <v>8384.5720000000001</v>
      </c>
      <c r="U23" s="145">
        <v>7070.5390000000007</v>
      </c>
      <c r="V23" s="145">
        <v>1499.12</v>
      </c>
      <c r="W23" s="145">
        <v>1506.1590000000001</v>
      </c>
    </row>
    <row r="24" spans="2:23" x14ac:dyDescent="0.3">
      <c r="B24" s="155"/>
      <c r="C24" s="153" t="s">
        <v>121</v>
      </c>
      <c r="E24" s="151">
        <v>0.16900778198149663</v>
      </c>
      <c r="F24" s="151">
        <v>0.14602610274142652</v>
      </c>
      <c r="G24" s="151">
        <v>9.6793296944853793E-2</v>
      </c>
      <c r="H24" s="151">
        <v>5.7486841658509404E-2</v>
      </c>
      <c r="I24" s="151">
        <v>7.5142092000401312E-2</v>
      </c>
      <c r="J24" s="151">
        <v>5.6378391981423082E-2</v>
      </c>
      <c r="K24" s="151">
        <v>1.4638767962447612</v>
      </c>
      <c r="L24" s="151">
        <v>1.5504089106872569</v>
      </c>
      <c r="M24" s="151">
        <v>1.9149328159624173</v>
      </c>
      <c r="N24" s="151">
        <v>2.1256721309349262</v>
      </c>
      <c r="O24" s="151">
        <v>2.221052937011176</v>
      </c>
      <c r="P24" s="151">
        <v>2.2667275353552174</v>
      </c>
      <c r="Q24" s="151">
        <v>2.1024993556552625</v>
      </c>
      <c r="R24" s="151">
        <v>2.0829971202061905</v>
      </c>
      <c r="S24" s="145">
        <v>2.0002795762806405</v>
      </c>
      <c r="T24" s="145">
        <v>2.0013784007102569</v>
      </c>
      <c r="U24" s="145">
        <v>2.0653093137595304</v>
      </c>
      <c r="V24" s="145">
        <v>2.2873080207054803</v>
      </c>
      <c r="W24" s="145">
        <v>2.2246842531233422</v>
      </c>
    </row>
    <row r="25" spans="2:23" ht="8.1" customHeight="1" x14ac:dyDescent="0.3">
      <c r="B25" s="155"/>
      <c r="E25" s="151"/>
      <c r="F25" s="151"/>
      <c r="G25" s="151"/>
      <c r="H25" s="151"/>
      <c r="I25" s="151"/>
      <c r="J25" s="151"/>
    </row>
    <row r="26" spans="2:23" x14ac:dyDescent="0.3">
      <c r="B26" s="155" t="s">
        <v>110</v>
      </c>
      <c r="C26" s="153" t="s">
        <v>123</v>
      </c>
      <c r="E26" s="151">
        <v>37.0050642</v>
      </c>
      <c r="F26" s="151">
        <v>39.925510809999999</v>
      </c>
      <c r="G26" s="151">
        <v>79.844841849999995</v>
      </c>
      <c r="H26" s="151">
        <v>61.53560779</v>
      </c>
      <c r="I26" s="151">
        <v>59.365709090000003</v>
      </c>
      <c r="J26" s="151">
        <v>30.241228369999998</v>
      </c>
      <c r="K26" s="151">
        <v>51.766400639999993</v>
      </c>
      <c r="L26" s="151">
        <v>44.823244999999993</v>
      </c>
      <c r="M26" s="151">
        <v>82.931093609999991</v>
      </c>
      <c r="N26" s="151">
        <v>75.279044540000001</v>
      </c>
      <c r="O26" s="151">
        <v>63.399347229999989</v>
      </c>
      <c r="P26" s="151">
        <v>74.012584250000003</v>
      </c>
      <c r="Q26" s="152">
        <v>80.443354989999989</v>
      </c>
      <c r="R26" s="151">
        <v>76.011386079999994</v>
      </c>
      <c r="S26" s="145">
        <v>114.01107221000001</v>
      </c>
      <c r="T26" s="145">
        <v>88.180362580000022</v>
      </c>
      <c r="U26" s="145">
        <v>114.16016768000001</v>
      </c>
      <c r="V26" s="145">
        <v>155.20892422000003</v>
      </c>
      <c r="W26" s="145">
        <v>129.04342915999999</v>
      </c>
    </row>
    <row r="27" spans="2:23" x14ac:dyDescent="0.3">
      <c r="B27" s="155"/>
      <c r="C27" s="153" t="s">
        <v>124</v>
      </c>
      <c r="E27" s="151">
        <v>54099.539729999997</v>
      </c>
      <c r="F27" s="151">
        <v>53221.80707000001</v>
      </c>
      <c r="G27" s="151">
        <v>57850.939689999999</v>
      </c>
      <c r="H27" s="151">
        <v>62555.945290000011</v>
      </c>
      <c r="I27" s="151">
        <v>55032.366960000014</v>
      </c>
      <c r="J27" s="151">
        <v>27063.291989999998</v>
      </c>
      <c r="K27" s="151">
        <v>51206.818370000001</v>
      </c>
      <c r="L27" s="151">
        <v>55646.008689999988</v>
      </c>
      <c r="M27" s="151">
        <v>65019.382430000005</v>
      </c>
      <c r="N27" s="151">
        <v>48331.256309999997</v>
      </c>
      <c r="O27" s="151">
        <v>58997.468920000007</v>
      </c>
      <c r="P27" s="151">
        <v>72840.857029999999</v>
      </c>
      <c r="Q27" s="151">
        <v>77662.345130000016</v>
      </c>
      <c r="R27" s="151">
        <v>74476.102839999992</v>
      </c>
      <c r="S27" s="145">
        <v>96941.565719999984</v>
      </c>
      <c r="T27" s="145">
        <v>81354.98762</v>
      </c>
      <c r="U27" s="145">
        <v>90894.131360000145</v>
      </c>
      <c r="V27" s="145">
        <v>95768.35447000002</v>
      </c>
      <c r="W27" s="145">
        <v>90823.933170000004</v>
      </c>
    </row>
    <row r="28" spans="2:23" x14ac:dyDescent="0.3">
      <c r="B28" s="154"/>
      <c r="C28" s="153" t="s">
        <v>125</v>
      </c>
      <c r="E28" s="151">
        <v>0.68401809672845437</v>
      </c>
      <c r="F28" s="151">
        <v>0.75017202549112905</v>
      </c>
      <c r="G28" s="151">
        <v>1.3801822801471593</v>
      </c>
      <c r="H28" s="151">
        <v>0.98368920019880002</v>
      </c>
      <c r="I28" s="151">
        <v>1.0787417000099166</v>
      </c>
      <c r="J28" s="151">
        <v>1.1174260833151513</v>
      </c>
      <c r="K28" s="151">
        <v>1.0109278859302813</v>
      </c>
      <c r="L28" s="151">
        <v>0.8055069187389009</v>
      </c>
      <c r="M28" s="151">
        <v>1.2754826408768767</v>
      </c>
      <c r="N28" s="151">
        <v>1.5575644062954839</v>
      </c>
      <c r="O28" s="151">
        <v>1.0746113077489627</v>
      </c>
      <c r="P28" s="151">
        <v>1.0160861262178371</v>
      </c>
      <c r="Q28" s="151">
        <v>1.0358089863928885</v>
      </c>
      <c r="R28" s="151">
        <v>1.0206144411623996</v>
      </c>
      <c r="S28" s="145">
        <v>1.1760803672111355</v>
      </c>
      <c r="T28" s="145">
        <v>1.0838962079606056</v>
      </c>
      <c r="U28" s="145">
        <v>1.2559685204301163</v>
      </c>
      <c r="V28" s="145">
        <v>1.6206702629376397</v>
      </c>
      <c r="W28" s="145">
        <v>1.420808642128089</v>
      </c>
    </row>
    <row r="29" spans="2:23" ht="8.1" customHeight="1" x14ac:dyDescent="0.3">
      <c r="B29" s="154"/>
      <c r="E29" s="151"/>
      <c r="F29" s="151"/>
      <c r="G29" s="151"/>
      <c r="H29" s="151"/>
      <c r="I29" s="151"/>
      <c r="J29" s="151"/>
    </row>
    <row r="30" spans="2:23" x14ac:dyDescent="0.3">
      <c r="B30" s="156" t="s">
        <v>111</v>
      </c>
      <c r="C30" s="153" t="s">
        <v>119</v>
      </c>
      <c r="E30" s="151">
        <v>9.6254979899999977</v>
      </c>
      <c r="F30" s="151">
        <v>9.949999</v>
      </c>
      <c r="G30" s="151">
        <v>9.6471602999999995</v>
      </c>
      <c r="H30" s="151">
        <v>11.709591249999999</v>
      </c>
      <c r="I30" s="151">
        <v>6.5925108699999999</v>
      </c>
      <c r="J30" s="151">
        <v>2.3930035399999996</v>
      </c>
      <c r="K30" s="151">
        <v>2.5471397699999998</v>
      </c>
      <c r="L30" s="151">
        <v>2.2582986000000003</v>
      </c>
      <c r="M30" s="151">
        <v>8.5851706399999994</v>
      </c>
      <c r="N30" s="151">
        <v>2.9340266699999993</v>
      </c>
      <c r="O30" s="151">
        <v>4.4113494200000005</v>
      </c>
      <c r="P30" s="151">
        <v>10.7676628</v>
      </c>
      <c r="Q30" s="152">
        <v>9.6006755399999992</v>
      </c>
      <c r="R30" s="151">
        <v>8.6867727900000009</v>
      </c>
      <c r="S30" s="145">
        <v>8.0010144099999998</v>
      </c>
      <c r="T30" s="145">
        <v>6.6577127100000011</v>
      </c>
      <c r="U30" s="145">
        <v>3.3977785500000062</v>
      </c>
      <c r="V30" s="145">
        <v>2.8314606400000031</v>
      </c>
      <c r="W30" s="145">
        <v>3.0783303699999998</v>
      </c>
    </row>
    <row r="31" spans="2:23" ht="12.4" x14ac:dyDescent="0.3">
      <c r="B31" s="154"/>
      <c r="C31" s="157" t="s">
        <v>126</v>
      </c>
      <c r="E31" s="151">
        <v>1796.2951782648104</v>
      </c>
      <c r="F31" s="151">
        <v>1839.1516448551884</v>
      </c>
      <c r="G31" s="151">
        <v>1641.813958342043</v>
      </c>
      <c r="H31" s="151">
        <v>1648.6488321659328</v>
      </c>
      <c r="I31" s="151">
        <v>946.6191559441271</v>
      </c>
      <c r="J31" s="151">
        <v>385.95904514432129</v>
      </c>
      <c r="K31" s="151">
        <v>441.32644891021732</v>
      </c>
      <c r="L31" s="151">
        <v>460.95459099045877</v>
      </c>
      <c r="M31" s="151">
        <v>1067.8342010184444</v>
      </c>
      <c r="N31" s="151">
        <v>756.96070615107362</v>
      </c>
      <c r="O31" s="151">
        <v>1124.0899483747173</v>
      </c>
      <c r="P31" s="151">
        <v>2021.1365027543088</v>
      </c>
      <c r="Q31" s="151">
        <v>2188.9338623874637</v>
      </c>
      <c r="R31" s="151">
        <v>2178.8594683319343</v>
      </c>
      <c r="S31" s="145">
        <v>2530.5122618078972</v>
      </c>
      <c r="T31" s="145">
        <v>2738.3376956038337</v>
      </c>
      <c r="U31" s="145">
        <v>2057.7116404886337</v>
      </c>
      <c r="V31" s="145">
        <v>1714.3856072364451</v>
      </c>
      <c r="W31" s="145">
        <v>1628.4878854952742</v>
      </c>
    </row>
    <row r="32" spans="2:23" x14ac:dyDescent="0.3">
      <c r="B32" s="154"/>
      <c r="C32" s="153" t="s">
        <v>127</v>
      </c>
      <c r="E32" s="151">
        <v>5.3585279894243554</v>
      </c>
      <c r="F32" s="151">
        <v>5.4101025480057379</v>
      </c>
      <c r="G32" s="151">
        <v>5.8759156303811766</v>
      </c>
      <c r="H32" s="151">
        <v>7.1025381643077843</v>
      </c>
      <c r="I32" s="151">
        <v>6.9642694515566239</v>
      </c>
      <c r="J32" s="151">
        <v>6.2001488761720465</v>
      </c>
      <c r="K32" s="151">
        <v>5.7715547669751954</v>
      </c>
      <c r="L32" s="151">
        <v>4.8991780191353902</v>
      </c>
      <c r="M32" s="151">
        <v>8.0397974065748343</v>
      </c>
      <c r="N32" s="151">
        <v>3.8760620546853439</v>
      </c>
      <c r="O32" s="151">
        <v>3.9243740470931332</v>
      </c>
      <c r="P32" s="151">
        <v>5.3275287370874462</v>
      </c>
      <c r="Q32" s="151">
        <v>4.3860053083232815</v>
      </c>
      <c r="R32" s="151">
        <v>3.9868439962538376</v>
      </c>
      <c r="S32" s="145">
        <v>3.1618160997503968</v>
      </c>
      <c r="T32" s="145">
        <v>2.4312971773672718</v>
      </c>
      <c r="U32" s="145">
        <v>1.6512413513844701</v>
      </c>
      <c r="V32" s="145">
        <v>1.6515891337680209</v>
      </c>
      <c r="W32" s="145">
        <v>1.8902998280910042</v>
      </c>
    </row>
    <row r="33" spans="2:23" ht="8.1" customHeight="1" x14ac:dyDescent="0.3">
      <c r="B33" s="154"/>
      <c r="E33" s="151"/>
      <c r="F33" s="151"/>
      <c r="G33" s="151"/>
      <c r="H33" s="151"/>
      <c r="I33" s="151"/>
      <c r="J33" s="151"/>
    </row>
    <row r="34" spans="2:23" x14ac:dyDescent="0.3">
      <c r="B34" s="155" t="s">
        <v>112</v>
      </c>
      <c r="C34" s="153" t="s">
        <v>119</v>
      </c>
      <c r="E34" s="151">
        <v>4.9589494399999996</v>
      </c>
      <c r="F34" s="151">
        <v>4.7699130800000002</v>
      </c>
      <c r="G34" s="151">
        <v>5.3362573099999997</v>
      </c>
      <c r="H34" s="151">
        <v>5.0963691600000001</v>
      </c>
      <c r="I34" s="151">
        <v>6.6996985700000007</v>
      </c>
      <c r="J34" s="151">
        <v>6.26467084</v>
      </c>
      <c r="K34" s="151">
        <v>8.4430252100000001</v>
      </c>
      <c r="L34" s="151">
        <v>8.6850882899999995</v>
      </c>
      <c r="M34" s="151">
        <v>5.5704814100000002</v>
      </c>
      <c r="N34" s="151">
        <v>10.954387860000001</v>
      </c>
      <c r="O34" s="151">
        <v>9.1207808900000007</v>
      </c>
      <c r="P34" s="151">
        <v>5.8828440399999993</v>
      </c>
      <c r="Q34" s="152">
        <v>8.5770854700000019</v>
      </c>
      <c r="R34" s="151">
        <v>7.414627219999999</v>
      </c>
      <c r="S34" s="145">
        <v>8.0146789799999993</v>
      </c>
      <c r="T34" s="145">
        <v>7.3283747299999993</v>
      </c>
      <c r="U34" s="145">
        <v>8.77175802</v>
      </c>
      <c r="V34" s="145">
        <v>10.167448520000001</v>
      </c>
      <c r="W34" s="145">
        <v>9.0248314800000013</v>
      </c>
    </row>
    <row r="35" spans="2:23" x14ac:dyDescent="0.3">
      <c r="B35" s="155"/>
      <c r="C35" s="153" t="s">
        <v>128</v>
      </c>
      <c r="E35" s="151">
        <v>859.9039600000001</v>
      </c>
      <c r="F35" s="151">
        <v>755.44900999999993</v>
      </c>
      <c r="G35" s="151">
        <v>757.61793999999986</v>
      </c>
      <c r="H35" s="151">
        <v>666.46307999999999</v>
      </c>
      <c r="I35" s="151">
        <v>767.62651999999991</v>
      </c>
      <c r="J35" s="151">
        <v>635.22259000000008</v>
      </c>
      <c r="K35" s="151">
        <v>799.12045000000001</v>
      </c>
      <c r="L35" s="151">
        <v>773.41959999999995</v>
      </c>
      <c r="M35" s="151">
        <v>440.13324999999998</v>
      </c>
      <c r="N35" s="151">
        <v>906.71623000000011</v>
      </c>
      <c r="O35" s="151">
        <v>802.03360000000009</v>
      </c>
      <c r="P35" s="151">
        <v>498.37801000000002</v>
      </c>
      <c r="Q35" s="151">
        <v>736.08507999999995</v>
      </c>
      <c r="R35" s="151">
        <v>773.60373000000004</v>
      </c>
      <c r="S35" s="145">
        <v>771.83585999999991</v>
      </c>
      <c r="T35" s="145">
        <v>675.29797000000008</v>
      </c>
      <c r="U35" s="145">
        <v>904.79257999999993</v>
      </c>
      <c r="V35" s="145">
        <v>845.89055000000008</v>
      </c>
      <c r="W35" s="145">
        <v>682.71398999999997</v>
      </c>
    </row>
    <row r="36" spans="2:23" x14ac:dyDescent="0.3">
      <c r="B36" s="155"/>
      <c r="C36" s="153" t="s">
        <v>129</v>
      </c>
      <c r="E36" s="151">
        <v>5.7668642902865557</v>
      </c>
      <c r="F36" s="151">
        <v>6.3140106305784967</v>
      </c>
      <c r="G36" s="151">
        <v>7.0434674632968708</v>
      </c>
      <c r="H36" s="151">
        <v>7.6468889469466186</v>
      </c>
      <c r="I36" s="151">
        <v>8.7278101986367034</v>
      </c>
      <c r="J36" s="151">
        <v>9.8621663313327677</v>
      </c>
      <c r="K36" s="151">
        <v>10.565397506721295</v>
      </c>
      <c r="L36" s="151">
        <v>11.229464950202969</v>
      </c>
      <c r="M36" s="151">
        <v>12.656352161532901</v>
      </c>
      <c r="N36" s="151">
        <v>12.081384999582504</v>
      </c>
      <c r="O36" s="151">
        <v>11.372068314843666</v>
      </c>
      <c r="P36" s="151">
        <v>11.803979954894075</v>
      </c>
      <c r="Q36" s="151">
        <v>11.652301755661183</v>
      </c>
      <c r="R36" s="151">
        <v>9.5845287871091305</v>
      </c>
      <c r="S36" s="145">
        <v>10.383916316093424</v>
      </c>
      <c r="T36" s="145">
        <v>10.85206095022024</v>
      </c>
      <c r="U36" s="145">
        <v>9.6947722758734383</v>
      </c>
      <c r="V36" s="145">
        <v>12.01981570783596</v>
      </c>
      <c r="W36" s="145">
        <v>13.219051626582313</v>
      </c>
    </row>
    <row r="37" spans="2:23" ht="8.1" customHeight="1" x14ac:dyDescent="0.3">
      <c r="B37" s="155"/>
      <c r="E37" s="151"/>
      <c r="F37" s="151"/>
      <c r="G37" s="151"/>
      <c r="H37" s="151"/>
      <c r="I37" s="151"/>
      <c r="J37" s="151"/>
      <c r="K37" s="151"/>
      <c r="L37" s="151"/>
      <c r="M37" s="151"/>
      <c r="N37" s="151"/>
      <c r="O37" s="151"/>
      <c r="P37" s="151"/>
      <c r="Q37" s="151"/>
      <c r="R37" s="151"/>
    </row>
    <row r="38" spans="2:23" x14ac:dyDescent="0.3">
      <c r="B38" s="155" t="s">
        <v>113</v>
      </c>
      <c r="C38" s="153" t="s">
        <v>119</v>
      </c>
      <c r="E38" s="151">
        <v>2.3659404000000004</v>
      </c>
      <c r="F38" s="151">
        <v>2.9540916799999999</v>
      </c>
      <c r="G38" s="151">
        <v>2.0292668700000003</v>
      </c>
      <c r="H38" s="151">
        <v>2.6519439999999999</v>
      </c>
      <c r="I38" s="151">
        <v>2.1685403000000001</v>
      </c>
      <c r="J38" s="151">
        <v>3.4079080599999996</v>
      </c>
      <c r="K38" s="151">
        <v>3.9933948800000003</v>
      </c>
      <c r="L38" s="151">
        <v>3.7925736000000003</v>
      </c>
      <c r="M38" s="151">
        <v>3.9008393600000004</v>
      </c>
      <c r="N38" s="151">
        <v>4.3936754000000002</v>
      </c>
      <c r="O38" s="151">
        <v>3.0647167899999999</v>
      </c>
      <c r="P38" s="151">
        <v>4.3037649200000008</v>
      </c>
      <c r="Q38" s="152">
        <v>3.3268428000000001</v>
      </c>
      <c r="R38" s="151">
        <v>1.2067414999999999</v>
      </c>
      <c r="S38" s="145">
        <v>1.1393901199999998</v>
      </c>
      <c r="T38" s="145">
        <v>2.8965126999999993</v>
      </c>
      <c r="U38" s="145">
        <v>1.7520295999999997</v>
      </c>
      <c r="V38" s="145">
        <v>1.6812999999999998</v>
      </c>
      <c r="W38" s="145">
        <v>1.4101358999999998</v>
      </c>
    </row>
    <row r="39" spans="2:23" x14ac:dyDescent="0.3">
      <c r="B39" s="154"/>
      <c r="C39" s="153" t="s">
        <v>128</v>
      </c>
      <c r="E39" s="151">
        <v>5426.8784999999998</v>
      </c>
      <c r="F39" s="151">
        <v>5659.2490099999986</v>
      </c>
      <c r="G39" s="151">
        <v>4120.7413900000001</v>
      </c>
      <c r="H39" s="151">
        <v>5638.6473999999998</v>
      </c>
      <c r="I39" s="151">
        <v>4263.1534700000002</v>
      </c>
      <c r="J39" s="151">
        <v>5510.1353200000003</v>
      </c>
      <c r="K39" s="151">
        <v>8123.8942700000007</v>
      </c>
      <c r="L39" s="151">
        <v>6716.5630200000005</v>
      </c>
      <c r="M39" s="151">
        <v>7727.2884899999999</v>
      </c>
      <c r="N39" s="151">
        <v>7849.2937700000002</v>
      </c>
      <c r="O39" s="151">
        <v>5930.2167399999998</v>
      </c>
      <c r="P39" s="151">
        <v>6645.5037899999998</v>
      </c>
      <c r="Q39" s="151">
        <v>5732.7628900000009</v>
      </c>
      <c r="R39" s="151">
        <v>4150.1404899999998</v>
      </c>
      <c r="S39" s="145">
        <v>3747.1195300000004</v>
      </c>
      <c r="T39" s="145">
        <v>8366.2535700000008</v>
      </c>
      <c r="U39" s="145">
        <v>5824.598</v>
      </c>
      <c r="V39" s="145">
        <v>5417.9024899999995</v>
      </c>
      <c r="W39" s="145">
        <v>3864.10509</v>
      </c>
    </row>
    <row r="40" spans="2:23" x14ac:dyDescent="0.3">
      <c r="B40" s="154"/>
      <c r="C40" s="153" t="s">
        <v>44</v>
      </c>
      <c r="E40" s="151">
        <v>0.4359670849457935</v>
      </c>
      <c r="F40" s="151">
        <v>0.5219935851523877</v>
      </c>
      <c r="G40" s="151">
        <v>0.49245188618837349</v>
      </c>
      <c r="H40" s="151">
        <v>0.47031562924115455</v>
      </c>
      <c r="I40" s="151">
        <v>0.50867047486329409</v>
      </c>
      <c r="J40" s="151">
        <v>0.6184799214695148</v>
      </c>
      <c r="K40" s="151">
        <v>0.49156165101099969</v>
      </c>
      <c r="L40" s="151">
        <v>0.56465986974391558</v>
      </c>
      <c r="M40" s="151">
        <v>0.50481347565166423</v>
      </c>
      <c r="N40" s="151">
        <v>0.55975423123958323</v>
      </c>
      <c r="O40" s="151">
        <v>0.51679675876399755</v>
      </c>
      <c r="P40" s="151">
        <v>0.64762056512197108</v>
      </c>
      <c r="Q40" s="151">
        <v>0.58032101864935137</v>
      </c>
      <c r="R40" s="151">
        <v>0.29077124085502942</v>
      </c>
      <c r="S40" s="145">
        <v>0.30407092991773327</v>
      </c>
      <c r="T40" s="145">
        <v>0.34621383104934972</v>
      </c>
      <c r="U40" s="145">
        <f>+U38/U39*1000</f>
        <v>0.30079837269456183</v>
      </c>
      <c r="V40" s="145">
        <v>0.31032304533040794</v>
      </c>
      <c r="W40" s="145">
        <v>0.36493207797306559</v>
      </c>
    </row>
    <row r="41" spans="2:23" ht="8.1" customHeight="1" x14ac:dyDescent="0.3">
      <c r="B41" s="154"/>
      <c r="E41" s="151"/>
      <c r="F41" s="151"/>
      <c r="G41" s="151"/>
      <c r="H41" s="151"/>
      <c r="I41" s="151"/>
      <c r="J41" s="151"/>
      <c r="K41" s="151"/>
      <c r="L41" s="151"/>
      <c r="M41" s="151"/>
      <c r="N41" s="151"/>
      <c r="O41" s="151"/>
      <c r="P41" s="151"/>
      <c r="Q41" s="151"/>
      <c r="R41" s="151"/>
    </row>
    <row r="42" spans="2:23" x14ac:dyDescent="0.3">
      <c r="B42" s="155" t="s">
        <v>114</v>
      </c>
      <c r="C42" s="153" t="s">
        <v>130</v>
      </c>
      <c r="E42" s="151">
        <v>6.1298126399999999</v>
      </c>
      <c r="F42" s="151">
        <v>7.7189293299999999</v>
      </c>
      <c r="G42" s="151">
        <v>7.9763291100000009</v>
      </c>
      <c r="H42" s="151">
        <v>9.2262811799999991</v>
      </c>
      <c r="I42" s="151">
        <v>7.4790886900000002</v>
      </c>
      <c r="J42" s="151">
        <v>6.7193731400000001</v>
      </c>
      <c r="K42" s="151">
        <v>4.8015392600000011</v>
      </c>
      <c r="L42" s="151">
        <v>3.7635199299999997</v>
      </c>
      <c r="M42" s="151">
        <v>3.2291192399999997</v>
      </c>
      <c r="N42" s="151">
        <v>2.6885083799999996</v>
      </c>
      <c r="O42" s="151">
        <v>1.8357015899999998</v>
      </c>
      <c r="P42" s="151">
        <v>2.348735</v>
      </c>
      <c r="Q42" s="152">
        <v>2.5731600000000001</v>
      </c>
      <c r="R42" s="151">
        <v>1.9884730000000002</v>
      </c>
      <c r="S42" s="145">
        <v>1.7102554999999999</v>
      </c>
      <c r="T42" s="145">
        <v>1.3868734</v>
      </c>
      <c r="U42" s="145">
        <v>0.88901799999999997</v>
      </c>
      <c r="V42" s="145">
        <v>2.0911149500000001</v>
      </c>
      <c r="W42" s="145">
        <v>2.1906099999999999</v>
      </c>
    </row>
    <row r="43" spans="2:23" x14ac:dyDescent="0.3">
      <c r="B43" s="155"/>
      <c r="C43" s="153" t="s">
        <v>122</v>
      </c>
      <c r="E43" s="151">
        <v>11646.969849999999</v>
      </c>
      <c r="F43" s="151">
        <v>14380.82739</v>
      </c>
      <c r="G43" s="151">
        <v>16199.653920000001</v>
      </c>
      <c r="H43" s="151">
        <v>17562.168079999999</v>
      </c>
      <c r="I43" s="151">
        <v>13311.900380000001</v>
      </c>
      <c r="J43" s="151">
        <v>13901.813709999999</v>
      </c>
      <c r="K43" s="151">
        <v>7367.2866300000005</v>
      </c>
      <c r="L43" s="151">
        <v>5406.7464200000004</v>
      </c>
      <c r="M43" s="151">
        <v>6939.8317400000005</v>
      </c>
      <c r="N43" s="151">
        <v>6428.5207699999992</v>
      </c>
      <c r="O43" s="151">
        <v>3229.3239500000004</v>
      </c>
      <c r="P43" s="151">
        <v>4946.6674599999997</v>
      </c>
      <c r="Q43" s="151">
        <v>4094.1405600000007</v>
      </c>
      <c r="R43" s="151">
        <v>2899.5296899999998</v>
      </c>
      <c r="S43" s="145">
        <v>4113.6263199999994</v>
      </c>
      <c r="T43" s="145">
        <v>3820.2083499999999</v>
      </c>
      <c r="U43" s="145">
        <v>1994.0680900000002</v>
      </c>
      <c r="V43" s="145">
        <v>2692.4987099999994</v>
      </c>
      <c r="W43" s="145">
        <v>2610.3067999999998</v>
      </c>
    </row>
    <row r="44" spans="2:23" x14ac:dyDescent="0.3">
      <c r="B44" s="155"/>
      <c r="C44" s="153" t="s">
        <v>127</v>
      </c>
      <c r="E44" s="151">
        <v>0.52630106533674936</v>
      </c>
      <c r="F44" s="151">
        <v>0.53675140662403842</v>
      </c>
      <c r="G44" s="151">
        <v>0.49237651306565694</v>
      </c>
      <c r="H44" s="151">
        <v>0.52534978243984554</v>
      </c>
      <c r="I44" s="151">
        <v>0.56183478515484508</v>
      </c>
      <c r="J44" s="151">
        <v>0.4833450713820564</v>
      </c>
      <c r="K44" s="151">
        <v>0.65173781083090576</v>
      </c>
      <c r="L44" s="151">
        <v>0.69607849853627857</v>
      </c>
      <c r="M44" s="151">
        <v>0.46530223800498072</v>
      </c>
      <c r="N44" s="151">
        <v>0.41821571029940069</v>
      </c>
      <c r="O44" s="151">
        <v>0.5684476436623831</v>
      </c>
      <c r="P44" s="151">
        <v>0.47481158153291353</v>
      </c>
      <c r="Q44" s="151">
        <v>0.62849820671520862</v>
      </c>
      <c r="R44" s="151">
        <v>0.68579156366562344</v>
      </c>
      <c r="S44" s="145">
        <v>0.41575373331430848</v>
      </c>
      <c r="T44" s="145">
        <v>0.36303606320320203</v>
      </c>
      <c r="U44" s="145">
        <f>+U42/U43*1000</f>
        <v>0.44583131561971884</v>
      </c>
      <c r="V44" s="145">
        <v>0.77664473607120155</v>
      </c>
      <c r="W44" s="145">
        <v>0.83921552822832934</v>
      </c>
    </row>
    <row r="45" spans="2:23" ht="8.1" customHeight="1" x14ac:dyDescent="0.3">
      <c r="B45" s="155"/>
      <c r="E45" s="151"/>
      <c r="F45" s="151"/>
      <c r="G45" s="151"/>
      <c r="H45" s="151"/>
      <c r="I45" s="151"/>
      <c r="J45" s="151"/>
      <c r="K45" s="151"/>
      <c r="L45" s="151"/>
      <c r="M45" s="151"/>
      <c r="N45" s="151"/>
      <c r="O45" s="151"/>
      <c r="P45" s="151"/>
      <c r="Q45" s="151"/>
      <c r="R45" s="151"/>
    </row>
    <row r="46" spans="2:23" x14ac:dyDescent="0.3">
      <c r="B46" s="155" t="s">
        <v>115</v>
      </c>
      <c r="C46" s="153" t="s">
        <v>119</v>
      </c>
      <c r="E46" s="151">
        <v>6.0033324099999987</v>
      </c>
      <c r="F46" s="151">
        <v>7.5875999999999992</v>
      </c>
      <c r="G46" s="151">
        <v>2.3932320000000002</v>
      </c>
      <c r="H46" s="151">
        <v>0.82199999999999995</v>
      </c>
      <c r="I46" s="151">
        <v>1.2001659999999998</v>
      </c>
      <c r="J46" s="151">
        <v>1.7428489999999996</v>
      </c>
      <c r="K46" s="151">
        <v>1.57908508</v>
      </c>
      <c r="L46" s="151">
        <v>0.66842370000000007</v>
      </c>
      <c r="M46" s="151">
        <v>0.55171817000000001</v>
      </c>
      <c r="N46" s="151">
        <v>1.1955046600000001</v>
      </c>
      <c r="O46" s="151">
        <v>0.202184</v>
      </c>
      <c r="P46" s="151">
        <v>0.49838300000000002</v>
      </c>
      <c r="Q46" s="152">
        <v>6.9800000000000001E-2</v>
      </c>
      <c r="R46" s="151">
        <v>3.2160000000000001E-2</v>
      </c>
      <c r="S46" s="145">
        <v>5.481496000000001E-2</v>
      </c>
      <c r="T46" s="145">
        <v>8.0335000000000004E-2</v>
      </c>
      <c r="U46" s="145">
        <v>0.12790949999999998</v>
      </c>
      <c r="V46" s="145">
        <v>9.0323959999999995E-2</v>
      </c>
      <c r="W46" s="145">
        <v>0.11191455000000002</v>
      </c>
    </row>
    <row r="47" spans="2:23" x14ac:dyDescent="0.3">
      <c r="B47" s="154"/>
      <c r="C47" s="153" t="s">
        <v>131</v>
      </c>
      <c r="E47" s="151">
        <v>9313.405999999999</v>
      </c>
      <c r="F47" s="151">
        <v>12503.448999999999</v>
      </c>
      <c r="G47" s="151">
        <v>6833.980520000001</v>
      </c>
      <c r="H47" s="151">
        <v>4187.4123200000004</v>
      </c>
      <c r="I47" s="151">
        <v>5596.1907600000004</v>
      </c>
      <c r="J47" s="151">
        <v>9018.7029000000002</v>
      </c>
      <c r="K47" s="151">
        <v>8647.7903299999998</v>
      </c>
      <c r="L47" s="151">
        <v>3764.3606600000007</v>
      </c>
      <c r="M47" s="151">
        <v>3534.90798</v>
      </c>
      <c r="N47" s="151">
        <v>5854.2001700000001</v>
      </c>
      <c r="O47" s="151">
        <v>2357.0100000000002</v>
      </c>
      <c r="P47" s="151">
        <v>3140.0252900000005</v>
      </c>
      <c r="Q47" s="151">
        <v>1549.58</v>
      </c>
      <c r="R47" s="151">
        <v>684</v>
      </c>
      <c r="S47" s="145">
        <v>613.90959999999995</v>
      </c>
      <c r="T47" s="145">
        <v>1119.7031400000001</v>
      </c>
      <c r="U47" s="145">
        <v>1459.0791199999999</v>
      </c>
      <c r="V47" s="145">
        <v>963.87900000000002</v>
      </c>
      <c r="W47" s="145">
        <v>1484.84465</v>
      </c>
    </row>
    <row r="48" spans="2:23" x14ac:dyDescent="0.3">
      <c r="B48" s="154"/>
      <c r="C48" s="153" t="s">
        <v>107</v>
      </c>
      <c r="E48" s="151">
        <v>0.64459043340320388</v>
      </c>
      <c r="F48" s="151">
        <v>0.60684056055253233</v>
      </c>
      <c r="G48" s="151">
        <v>0.35019590603105788</v>
      </c>
      <c r="H48" s="151">
        <v>0.19630261774651317</v>
      </c>
      <c r="I48" s="151">
        <v>0.2144612382727282</v>
      </c>
      <c r="J48" s="151">
        <v>0.19324829959749537</v>
      </c>
      <c r="K48" s="151">
        <v>0.18259983414745903</v>
      </c>
      <c r="L48" s="151">
        <v>0.17756632808929629</v>
      </c>
      <c r="M48" s="151">
        <v>0.15607709539301784</v>
      </c>
      <c r="N48" s="151">
        <v>0.20421315043622776</v>
      </c>
      <c r="O48" s="151">
        <v>8.5779865168157957E-2</v>
      </c>
      <c r="P48" s="151">
        <v>0.1587194222884746</v>
      </c>
      <c r="Q48" s="151">
        <v>4.5044463661121081E-2</v>
      </c>
      <c r="R48" s="151">
        <v>4.7017543859649132E-2</v>
      </c>
      <c r="S48" s="145">
        <v>8.9288325186639872E-2</v>
      </c>
      <c r="T48" s="145">
        <v>7.174669528925319E-2</v>
      </c>
      <c r="U48" s="145">
        <f>+U46/U47*1000</f>
        <v>8.7664540083336948E-2</v>
      </c>
      <c r="V48" s="145">
        <v>9.3708816148084961E-2</v>
      </c>
      <c r="W48" s="145">
        <v>7.5371218127094991E-2</v>
      </c>
    </row>
    <row r="49" spans="2:23" ht="8.1" customHeight="1" x14ac:dyDescent="0.3">
      <c r="B49" s="154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151"/>
      <c r="P49" s="151"/>
      <c r="Q49" s="151"/>
      <c r="R49" s="151"/>
    </row>
    <row r="50" spans="2:23" x14ac:dyDescent="0.3">
      <c r="B50" s="156" t="s">
        <v>116</v>
      </c>
      <c r="C50" s="153" t="s">
        <v>119</v>
      </c>
      <c r="E50" s="151">
        <v>4.3810701399999994</v>
      </c>
      <c r="F50" s="151">
        <v>6.8749930599999995</v>
      </c>
      <c r="G50" s="151">
        <v>6.6346378099999992</v>
      </c>
      <c r="H50" s="151">
        <v>6.478610970000001</v>
      </c>
      <c r="I50" s="151">
        <v>7.41024204</v>
      </c>
      <c r="J50" s="151">
        <v>6.2511011300000012</v>
      </c>
      <c r="K50" s="151">
        <v>8.6345180599999996</v>
      </c>
      <c r="L50" s="151">
        <v>9.0370950699999995</v>
      </c>
      <c r="M50" s="151">
        <v>12.986969460000001</v>
      </c>
      <c r="N50" s="151">
        <v>15.127961070000001</v>
      </c>
      <c r="O50" s="151">
        <v>7.0915213700000024</v>
      </c>
      <c r="P50" s="151">
        <v>4.6639826199999996</v>
      </c>
      <c r="Q50" s="152">
        <v>6.8056827499999999</v>
      </c>
      <c r="R50" s="151">
        <v>7.6978293199999994</v>
      </c>
      <c r="S50" s="145">
        <v>11.097729570000002</v>
      </c>
      <c r="T50" s="145">
        <v>8.0562996400000007</v>
      </c>
      <c r="U50" s="145">
        <v>3.6529931600000003</v>
      </c>
      <c r="V50" s="145">
        <v>2.9039801399999998</v>
      </c>
      <c r="W50" s="145">
        <v>2.32113608</v>
      </c>
    </row>
    <row r="51" spans="2:23" x14ac:dyDescent="0.3">
      <c r="B51" s="154"/>
      <c r="C51" s="153" t="s">
        <v>106</v>
      </c>
      <c r="E51" s="151">
        <v>82.013398233640004</v>
      </c>
      <c r="F51" s="151">
        <v>146.07624947965999</v>
      </c>
      <c r="G51" s="151">
        <v>82.012091787680021</v>
      </c>
      <c r="H51" s="151">
        <v>104.85873901519999</v>
      </c>
      <c r="I51" s="151">
        <v>130.06557522634</v>
      </c>
      <c r="J51" s="151">
        <v>97.906172904019996</v>
      </c>
      <c r="K51" s="151">
        <v>136.29415025660001</v>
      </c>
      <c r="L51" s="151">
        <v>123.47834506554</v>
      </c>
      <c r="M51" s="151">
        <v>143.49051757027999</v>
      </c>
      <c r="N51" s="151">
        <v>213.09888248739998</v>
      </c>
      <c r="O51" s="151">
        <v>111.51527849310001</v>
      </c>
      <c r="P51" s="151">
        <v>68.358322104899997</v>
      </c>
      <c r="Q51" s="151">
        <v>93.839791510920008</v>
      </c>
      <c r="R51" s="151">
        <v>111.71259372046001</v>
      </c>
      <c r="S51" s="145">
        <v>151.89651076438</v>
      </c>
      <c r="T51" s="145">
        <v>113.58436084925999</v>
      </c>
      <c r="U51" s="145">
        <v>51.292569942660002</v>
      </c>
      <c r="V51" s="145">
        <v>46.65848751506001</v>
      </c>
      <c r="W51" s="145">
        <v>48.271206648220002</v>
      </c>
    </row>
    <row r="52" spans="2:23" x14ac:dyDescent="0.3">
      <c r="B52" s="154"/>
      <c r="C52" s="153" t="s">
        <v>121</v>
      </c>
      <c r="E52" s="151">
        <v>53.418956345635074</v>
      </c>
      <c r="F52" s="151">
        <v>47.064413855705475</v>
      </c>
      <c r="G52" s="151">
        <v>80.8982878668224</v>
      </c>
      <c r="H52" s="151">
        <v>61.784177750419836</v>
      </c>
      <c r="I52" s="151">
        <v>56.973123188858416</v>
      </c>
      <c r="J52" s="151">
        <v>63.847875415660667</v>
      </c>
      <c r="K52" s="151">
        <v>63.352081096245556</v>
      </c>
      <c r="L52" s="151">
        <v>73.187691859680157</v>
      </c>
      <c r="M52" s="151">
        <v>90.507510042530399</v>
      </c>
      <c r="N52" s="151">
        <v>70.990335066137575</v>
      </c>
      <c r="O52" s="151">
        <v>63.592374657780987</v>
      </c>
      <c r="P52" s="151">
        <v>68.228453776891058</v>
      </c>
      <c r="Q52" s="151">
        <v>72.524487111717761</v>
      </c>
      <c r="R52" s="151">
        <v>68.907444215845402</v>
      </c>
      <c r="S52" s="145">
        <v>73.061122432329356</v>
      </c>
      <c r="T52" s="145">
        <v>70.927895176446626</v>
      </c>
      <c r="U52" s="145">
        <v>71.218758663948478</v>
      </c>
      <c r="V52" s="145">
        <v>62.239054342742655</v>
      </c>
      <c r="W52" s="145">
        <v>48.085312988246827</v>
      </c>
    </row>
    <row r="53" spans="2:23" ht="8.1" customHeight="1" x14ac:dyDescent="0.3">
      <c r="B53" s="154"/>
      <c r="E53" s="151"/>
      <c r="F53" s="151"/>
      <c r="G53" s="151"/>
      <c r="H53" s="151"/>
      <c r="I53" s="151"/>
      <c r="J53" s="151"/>
      <c r="K53" s="151"/>
      <c r="L53" s="151"/>
      <c r="M53" s="151"/>
      <c r="N53" s="151"/>
      <c r="O53" s="151"/>
      <c r="P53" s="151"/>
      <c r="Q53" s="151"/>
      <c r="R53" s="151"/>
    </row>
    <row r="54" spans="2:23" x14ac:dyDescent="0.3">
      <c r="B54" s="155" t="s">
        <v>117</v>
      </c>
      <c r="C54" s="153" t="s">
        <v>123</v>
      </c>
      <c r="E54" s="151">
        <v>1.0536189</v>
      </c>
      <c r="F54" s="151">
        <v>1.0715355</v>
      </c>
      <c r="G54" s="151">
        <v>1.3080197</v>
      </c>
      <c r="H54" s="151">
        <v>1.5375704999999997</v>
      </c>
      <c r="I54" s="151">
        <v>1.2452866499999999</v>
      </c>
      <c r="J54" s="151">
        <v>4.2429599999999998E-2</v>
      </c>
      <c r="K54" s="151">
        <v>1.9530800000000001E-3</v>
      </c>
      <c r="L54" s="151">
        <v>1.7369299999999998E-3</v>
      </c>
      <c r="M54" s="151">
        <v>1.6452100000000002E-3</v>
      </c>
      <c r="N54" s="151">
        <v>6.9654149999999984E-2</v>
      </c>
      <c r="O54" s="151">
        <v>2.5330000000000001E-3</v>
      </c>
      <c r="P54" s="151">
        <v>0.17274574999999998</v>
      </c>
      <c r="Q54" s="152">
        <v>0.60284820000000017</v>
      </c>
      <c r="R54" s="151">
        <v>0.50662976999999998</v>
      </c>
      <c r="S54" s="145">
        <v>0.29016344000000005</v>
      </c>
      <c r="T54" s="145">
        <v>0.25898499000000003</v>
      </c>
      <c r="U54" s="145">
        <v>9.6181450000000016E-2</v>
      </c>
      <c r="V54" s="145">
        <v>2.4250000000000004E-2</v>
      </c>
      <c r="W54" s="145">
        <v>8.9999999999999993E-3</v>
      </c>
    </row>
    <row r="55" spans="2:23" x14ac:dyDescent="0.3">
      <c r="B55" s="155"/>
      <c r="C55" s="153" t="s">
        <v>131</v>
      </c>
      <c r="E55" s="151">
        <v>669.2890000000001</v>
      </c>
      <c r="F55" s="151">
        <v>630.10674999999992</v>
      </c>
      <c r="G55" s="151">
        <v>651.19034999999997</v>
      </c>
      <c r="H55" s="151">
        <v>749.59911000000011</v>
      </c>
      <c r="I55" s="151">
        <v>552.34069</v>
      </c>
      <c r="J55" s="151">
        <v>21.250999999999998</v>
      </c>
      <c r="K55" s="151">
        <v>3.3954500000000003</v>
      </c>
      <c r="L55" s="151">
        <v>3.2782299999999998</v>
      </c>
      <c r="M55" s="151">
        <v>3.1401399999999997</v>
      </c>
      <c r="N55" s="151">
        <v>26.310130000000004</v>
      </c>
      <c r="O55" s="151">
        <v>57.017499999999998</v>
      </c>
      <c r="P55" s="151">
        <v>209.20821999999998</v>
      </c>
      <c r="Q55" s="151">
        <v>382.60428999999999</v>
      </c>
      <c r="R55" s="151">
        <v>380.46162000000004</v>
      </c>
      <c r="S55" s="145">
        <v>241.21955</v>
      </c>
      <c r="T55" s="145">
        <v>411.89741000000004</v>
      </c>
      <c r="U55" s="145">
        <v>376.14248999999995</v>
      </c>
      <c r="V55" s="145">
        <v>334.25199999999995</v>
      </c>
      <c r="W55" s="145">
        <v>275</v>
      </c>
    </row>
    <row r="56" spans="2:23" x14ac:dyDescent="0.3">
      <c r="B56" s="155"/>
      <c r="C56" s="153" t="s">
        <v>121</v>
      </c>
      <c r="E56" s="151">
        <v>1.5742360923308163</v>
      </c>
      <c r="F56" s="151">
        <v>1.7005618492422119</v>
      </c>
      <c r="G56" s="151">
        <v>2.0086595263581533</v>
      </c>
      <c r="H56" s="151">
        <v>2.0511904022938334</v>
      </c>
      <c r="I56" s="151">
        <v>2.2545625780349443</v>
      </c>
      <c r="J56" s="151">
        <v>1.996593101501106</v>
      </c>
      <c r="K56" s="151">
        <v>0.57520505382202658</v>
      </c>
      <c r="L56" s="151">
        <v>0.52983774780903115</v>
      </c>
      <c r="M56" s="151">
        <v>0.52392886941346573</v>
      </c>
      <c r="N56" s="151">
        <v>2.6474270556625901</v>
      </c>
      <c r="O56" s="151">
        <v>4.4424957249967117E-2</v>
      </c>
      <c r="P56" s="151">
        <v>0.82571205854148566</v>
      </c>
      <c r="Q56" s="151">
        <v>1.5756441204566738</v>
      </c>
      <c r="R56" s="151">
        <v>1.3316186005831545</v>
      </c>
      <c r="S56" s="145">
        <v>1.2029018377656373</v>
      </c>
      <c r="T56" s="145">
        <v>0.62876090917881711</v>
      </c>
      <c r="U56" s="145">
        <f>+U54/U55*1000</f>
        <v>0.25570482611523099</v>
      </c>
      <c r="V56" s="145">
        <v>7.2550052056532227E-2</v>
      </c>
      <c r="W56" s="145">
        <v>3.2727272727272723E-2</v>
      </c>
    </row>
    <row r="57" spans="2:23" ht="8.1" customHeight="1" x14ac:dyDescent="0.3">
      <c r="B57" s="155"/>
      <c r="E57" s="151"/>
      <c r="F57" s="151"/>
      <c r="G57" s="151"/>
      <c r="H57" s="151"/>
      <c r="I57" s="151"/>
      <c r="J57" s="151"/>
      <c r="K57" s="151"/>
      <c r="L57" s="151"/>
      <c r="M57" s="151"/>
      <c r="N57" s="151"/>
      <c r="O57" s="151"/>
      <c r="P57" s="151"/>
      <c r="Q57" s="151"/>
      <c r="R57" s="151"/>
    </row>
    <row r="58" spans="2:23" x14ac:dyDescent="0.3">
      <c r="B58" s="155" t="s">
        <v>118</v>
      </c>
      <c r="C58" s="153" t="s">
        <v>123</v>
      </c>
      <c r="E58" s="151">
        <v>13.599487820000054</v>
      </c>
      <c r="F58" s="151">
        <v>24.03742308000011</v>
      </c>
      <c r="G58" s="151">
        <v>22.639317849999969</v>
      </c>
      <c r="H58" s="151">
        <v>24.119043779999927</v>
      </c>
      <c r="I58" s="151">
        <v>31.990612269999666</v>
      </c>
      <c r="J58" s="151">
        <v>42.97477468999989</v>
      </c>
      <c r="K58" s="151">
        <v>49.348581580000086</v>
      </c>
      <c r="L58" s="151">
        <v>45.163945390000208</v>
      </c>
      <c r="M58" s="151">
        <v>56.520412900000224</v>
      </c>
      <c r="N58" s="151">
        <v>47.195202959999847</v>
      </c>
      <c r="O58" s="151">
        <v>50.834844620000069</v>
      </c>
      <c r="P58" s="151">
        <v>62.426814999999976</v>
      </c>
      <c r="Q58" s="152">
        <v>69.109432819999881</v>
      </c>
      <c r="R58" s="151">
        <v>69.225685450000128</v>
      </c>
      <c r="S58" s="145">
        <v>67.811200129999861</v>
      </c>
      <c r="T58" s="145">
        <v>69.901302049999686</v>
      </c>
      <c r="U58" s="145">
        <v>80.852431540000794</v>
      </c>
      <c r="V58" s="145">
        <v>81.017429620000485</v>
      </c>
      <c r="W58" s="145">
        <v>87.788182140000004</v>
      </c>
    </row>
    <row r="59" spans="2:23" ht="9.75" customHeight="1" thickBot="1" x14ac:dyDescent="0.35">
      <c r="B59" s="150"/>
      <c r="C59" s="150"/>
      <c r="D59" s="150"/>
      <c r="E59" s="149"/>
      <c r="F59" s="149"/>
      <c r="G59" s="149"/>
      <c r="H59" s="149"/>
      <c r="I59" s="149"/>
      <c r="J59" s="149"/>
      <c r="K59" s="149"/>
      <c r="L59" s="149"/>
      <c r="M59" s="149"/>
      <c r="N59" s="149"/>
      <c r="O59" s="149"/>
      <c r="P59" s="149"/>
      <c r="Q59" s="149"/>
      <c r="R59" s="149"/>
      <c r="S59" s="149"/>
      <c r="T59" s="149"/>
      <c r="U59" s="149"/>
      <c r="V59" s="149"/>
      <c r="W59" s="149"/>
    </row>
    <row r="60" spans="2:23" ht="9.75" customHeight="1" x14ac:dyDescent="0.3">
      <c r="E60" s="148"/>
      <c r="F60" s="148"/>
      <c r="G60" s="148"/>
      <c r="H60" s="148"/>
      <c r="I60" s="148"/>
      <c r="J60" s="148"/>
      <c r="K60" s="148"/>
      <c r="L60" s="148"/>
      <c r="M60" s="148"/>
      <c r="N60" s="148"/>
      <c r="O60" s="148"/>
      <c r="P60" s="148"/>
      <c r="Q60" s="148"/>
      <c r="R60" s="148"/>
      <c r="S60" s="148"/>
      <c r="T60" s="148"/>
      <c r="U60" s="148"/>
      <c r="V60" s="148"/>
      <c r="W60" s="148"/>
    </row>
    <row r="61" spans="2:23" ht="16.149999999999999" customHeight="1" x14ac:dyDescent="0.3">
      <c r="B61" s="53" t="s">
        <v>0</v>
      </c>
      <c r="C61" s="53" t="s">
        <v>132</v>
      </c>
      <c r="E61" s="148"/>
      <c r="F61" s="148"/>
      <c r="G61" s="148"/>
      <c r="H61" s="148"/>
      <c r="I61" s="148"/>
      <c r="J61" s="148"/>
      <c r="K61" s="148"/>
      <c r="L61" s="148"/>
      <c r="M61" s="148"/>
      <c r="N61" s="148"/>
      <c r="O61" s="148"/>
      <c r="P61" s="148"/>
      <c r="Q61" s="148"/>
      <c r="R61" s="148"/>
      <c r="S61" s="148"/>
      <c r="T61" s="148"/>
      <c r="U61" s="148"/>
      <c r="V61" s="148"/>
      <c r="W61" s="148"/>
    </row>
    <row r="62" spans="2:23" ht="15.75" customHeight="1" x14ac:dyDescent="0.3">
      <c r="B62" s="53" t="s">
        <v>6</v>
      </c>
      <c r="C62" s="54" t="s">
        <v>133</v>
      </c>
      <c r="R62" s="145"/>
      <c r="S62" s="145"/>
      <c r="T62" s="145"/>
      <c r="U62" s="145"/>
    </row>
    <row r="63" spans="2:23" ht="16.5" customHeight="1" x14ac:dyDescent="0.3">
      <c r="B63" s="54" t="s">
        <v>135</v>
      </c>
      <c r="C63" s="147" t="s">
        <v>134</v>
      </c>
      <c r="E63" s="143"/>
      <c r="R63" s="145"/>
      <c r="S63" s="145"/>
      <c r="T63" s="145"/>
      <c r="U63" s="145"/>
    </row>
    <row r="64" spans="2:23" ht="18" customHeight="1" x14ac:dyDescent="0.3">
      <c r="B64" s="53" t="s">
        <v>136</v>
      </c>
      <c r="C64" s="146" t="s">
        <v>486</v>
      </c>
      <c r="R64" s="145"/>
      <c r="S64" s="145"/>
      <c r="T64" s="144"/>
      <c r="U64" s="144"/>
    </row>
    <row r="65" spans="2:21" ht="18" customHeight="1" x14ac:dyDescent="0.3">
      <c r="B65" s="53"/>
      <c r="C65" s="146"/>
      <c r="R65" s="145"/>
      <c r="S65" s="145"/>
      <c r="T65" s="144"/>
      <c r="U65" s="144"/>
    </row>
    <row r="66" spans="2:21" ht="14.25" customHeight="1" x14ac:dyDescent="0.3">
      <c r="B66" s="53"/>
      <c r="C66" s="53"/>
    </row>
    <row r="69" spans="2:21" x14ac:dyDescent="0.3">
      <c r="C69" s="143"/>
      <c r="E69" s="142"/>
    </row>
    <row r="72" spans="2:21" x14ac:dyDescent="0.3">
      <c r="E72" s="89"/>
      <c r="F72" s="89"/>
      <c r="G72" s="89"/>
      <c r="H72" s="89"/>
      <c r="I72" s="89"/>
      <c r="J72" s="89"/>
      <c r="K72" s="89"/>
      <c r="L72" s="89"/>
      <c r="M72" s="89"/>
      <c r="N72" s="89"/>
      <c r="O72" s="89"/>
      <c r="P72" s="89"/>
      <c r="Q72" s="89"/>
      <c r="R72" s="89"/>
      <c r="S72" s="89"/>
    </row>
    <row r="73" spans="2:21" x14ac:dyDescent="0.3">
      <c r="E73" s="89"/>
      <c r="F73" s="89"/>
      <c r="G73" s="89"/>
      <c r="H73" s="89"/>
      <c r="I73" s="89"/>
      <c r="J73" s="89"/>
      <c r="K73" s="89"/>
      <c r="L73" s="89"/>
      <c r="M73" s="89"/>
      <c r="N73" s="89"/>
      <c r="O73" s="89"/>
      <c r="P73" s="89"/>
      <c r="Q73" s="89"/>
      <c r="R73" s="89"/>
      <c r="S73" s="89"/>
    </row>
    <row r="74" spans="2:21" x14ac:dyDescent="0.3">
      <c r="E74" s="89"/>
      <c r="F74" s="89"/>
      <c r="G74" s="89"/>
      <c r="H74" s="89"/>
      <c r="I74" s="89"/>
      <c r="J74" s="89"/>
      <c r="K74" s="89"/>
      <c r="L74" s="89"/>
      <c r="M74" s="89"/>
      <c r="N74" s="89"/>
      <c r="O74" s="89"/>
      <c r="P74" s="89"/>
      <c r="Q74" s="89"/>
      <c r="R74" s="89"/>
      <c r="S74" s="89"/>
    </row>
    <row r="75" spans="2:21" x14ac:dyDescent="0.3">
      <c r="E75" s="89"/>
      <c r="F75" s="89"/>
      <c r="G75" s="89"/>
      <c r="H75" s="89"/>
      <c r="I75" s="89"/>
      <c r="J75" s="89"/>
      <c r="K75" s="89"/>
      <c r="L75" s="89"/>
      <c r="M75" s="89"/>
      <c r="N75" s="89"/>
      <c r="O75" s="89"/>
      <c r="P75" s="89"/>
      <c r="Q75" s="89"/>
      <c r="R75" s="89"/>
      <c r="S75" s="89"/>
    </row>
    <row r="76" spans="2:21" x14ac:dyDescent="0.3">
      <c r="E76" s="89"/>
      <c r="F76" s="89"/>
      <c r="G76" s="89"/>
      <c r="H76" s="89"/>
      <c r="I76" s="89"/>
      <c r="J76" s="89"/>
      <c r="K76" s="89"/>
      <c r="L76" s="89"/>
      <c r="M76" s="89"/>
      <c r="N76" s="89"/>
      <c r="O76" s="89"/>
      <c r="P76" s="89"/>
      <c r="Q76" s="89"/>
      <c r="R76" s="89"/>
      <c r="S76" s="89"/>
    </row>
    <row r="77" spans="2:21" x14ac:dyDescent="0.3">
      <c r="E77" s="89"/>
      <c r="F77" s="89"/>
      <c r="G77" s="89"/>
      <c r="H77" s="89"/>
      <c r="I77" s="89"/>
      <c r="J77" s="89"/>
      <c r="K77" s="89"/>
      <c r="L77" s="89"/>
      <c r="M77" s="89"/>
      <c r="N77" s="89"/>
      <c r="O77" s="89"/>
      <c r="P77" s="89"/>
      <c r="Q77" s="89"/>
      <c r="R77" s="89"/>
      <c r="S77" s="89"/>
    </row>
    <row r="78" spans="2:21" x14ac:dyDescent="0.3">
      <c r="E78" s="89"/>
      <c r="F78" s="89"/>
      <c r="G78" s="89"/>
      <c r="H78" s="89"/>
      <c r="I78" s="89"/>
      <c r="J78" s="89"/>
      <c r="K78" s="89"/>
      <c r="L78" s="89"/>
      <c r="M78" s="89"/>
      <c r="N78" s="89"/>
      <c r="O78" s="89"/>
      <c r="P78" s="89"/>
      <c r="Q78" s="89"/>
      <c r="R78" s="89"/>
      <c r="S78" s="89"/>
    </row>
    <row r="79" spans="2:21" x14ac:dyDescent="0.3">
      <c r="E79" s="89"/>
      <c r="F79" s="89"/>
      <c r="G79" s="89"/>
      <c r="H79" s="89"/>
      <c r="I79" s="89"/>
      <c r="J79" s="89"/>
      <c r="K79" s="89"/>
      <c r="L79" s="89"/>
      <c r="M79" s="89"/>
      <c r="N79" s="89"/>
      <c r="O79" s="89"/>
      <c r="P79" s="89"/>
      <c r="Q79" s="89"/>
      <c r="R79" s="89"/>
      <c r="S79" s="89"/>
    </row>
    <row r="80" spans="2:21" x14ac:dyDescent="0.3">
      <c r="E80" s="89"/>
      <c r="F80" s="89"/>
      <c r="G80" s="89"/>
      <c r="H80" s="89"/>
      <c r="I80" s="89"/>
      <c r="J80" s="89"/>
      <c r="K80" s="89"/>
      <c r="L80" s="89"/>
      <c r="M80" s="89"/>
      <c r="N80" s="89"/>
      <c r="O80" s="89"/>
      <c r="P80" s="89"/>
      <c r="Q80" s="89"/>
      <c r="R80" s="89"/>
      <c r="S80" s="89"/>
    </row>
    <row r="81" spans="5:19" x14ac:dyDescent="0.3">
      <c r="E81" s="89"/>
      <c r="F81" s="89"/>
      <c r="G81" s="89"/>
      <c r="H81" s="89"/>
      <c r="I81" s="89"/>
      <c r="J81" s="89"/>
      <c r="K81" s="89"/>
      <c r="L81" s="89"/>
      <c r="M81" s="89"/>
      <c r="N81" s="89"/>
      <c r="O81" s="89"/>
      <c r="P81" s="89"/>
      <c r="Q81" s="89"/>
      <c r="R81" s="89"/>
      <c r="S81" s="89"/>
    </row>
    <row r="82" spans="5:19" x14ac:dyDescent="0.3">
      <c r="E82" s="89"/>
      <c r="F82" s="89"/>
      <c r="G82" s="89"/>
      <c r="H82" s="89"/>
      <c r="I82" s="89"/>
      <c r="J82" s="89"/>
      <c r="K82" s="89"/>
      <c r="L82" s="89"/>
      <c r="M82" s="89"/>
      <c r="N82" s="89"/>
      <c r="O82" s="89"/>
      <c r="P82" s="89"/>
      <c r="Q82" s="89"/>
      <c r="R82" s="89"/>
      <c r="S82" s="89"/>
    </row>
    <row r="83" spans="5:19" x14ac:dyDescent="0.3">
      <c r="E83" s="89"/>
      <c r="F83" s="89"/>
      <c r="G83" s="89"/>
      <c r="H83" s="89"/>
      <c r="I83" s="89"/>
      <c r="J83" s="89"/>
      <c r="K83" s="89"/>
      <c r="L83" s="89"/>
      <c r="M83" s="89"/>
      <c r="N83" s="89"/>
      <c r="O83" s="89"/>
      <c r="P83" s="89"/>
      <c r="Q83" s="89"/>
      <c r="R83" s="89"/>
      <c r="S83" s="89"/>
    </row>
    <row r="84" spans="5:19" x14ac:dyDescent="0.3">
      <c r="E84" s="89"/>
      <c r="F84" s="89"/>
      <c r="G84" s="89"/>
      <c r="H84" s="89"/>
      <c r="I84" s="89"/>
      <c r="J84" s="89"/>
      <c r="K84" s="89"/>
      <c r="L84" s="89"/>
      <c r="M84" s="89"/>
      <c r="N84" s="89"/>
      <c r="O84" s="89"/>
      <c r="P84" s="89"/>
      <c r="Q84" s="89"/>
      <c r="R84" s="89"/>
      <c r="S84" s="89"/>
    </row>
    <row r="85" spans="5:19" x14ac:dyDescent="0.3">
      <c r="E85" s="89"/>
      <c r="F85" s="89"/>
      <c r="G85" s="89"/>
      <c r="H85" s="89"/>
      <c r="I85" s="89"/>
      <c r="J85" s="89"/>
      <c r="K85" s="89"/>
      <c r="L85" s="89"/>
      <c r="M85" s="89"/>
      <c r="N85" s="89"/>
      <c r="O85" s="89"/>
      <c r="P85" s="89"/>
      <c r="Q85" s="89"/>
      <c r="R85" s="89"/>
      <c r="S85" s="89"/>
    </row>
    <row r="86" spans="5:19" x14ac:dyDescent="0.3">
      <c r="E86" s="89"/>
      <c r="F86" s="89"/>
      <c r="G86" s="89"/>
      <c r="H86" s="89"/>
      <c r="I86" s="89"/>
      <c r="J86" s="89"/>
      <c r="K86" s="89"/>
      <c r="L86" s="89"/>
      <c r="M86" s="89"/>
      <c r="N86" s="89"/>
      <c r="O86" s="89"/>
      <c r="P86" s="89"/>
      <c r="Q86" s="89"/>
      <c r="R86" s="89"/>
      <c r="S86" s="89"/>
    </row>
    <row r="87" spans="5:19" x14ac:dyDescent="0.3">
      <c r="E87" s="89"/>
      <c r="F87" s="89"/>
      <c r="G87" s="89"/>
      <c r="H87" s="89"/>
      <c r="I87" s="89"/>
      <c r="J87" s="89"/>
      <c r="K87" s="89"/>
      <c r="L87" s="89"/>
      <c r="M87" s="89"/>
      <c r="N87" s="89"/>
      <c r="O87" s="89"/>
      <c r="P87" s="89"/>
      <c r="Q87" s="89"/>
      <c r="R87" s="89"/>
      <c r="S87" s="89"/>
    </row>
    <row r="88" spans="5:19" x14ac:dyDescent="0.3">
      <c r="E88" s="89"/>
      <c r="F88" s="89"/>
      <c r="G88" s="89"/>
      <c r="H88" s="89"/>
      <c r="I88" s="89"/>
      <c r="J88" s="89"/>
      <c r="K88" s="89"/>
      <c r="L88" s="89"/>
      <c r="M88" s="89"/>
      <c r="N88" s="89"/>
      <c r="O88" s="89"/>
      <c r="P88" s="89"/>
      <c r="Q88" s="89"/>
      <c r="R88" s="89"/>
      <c r="S88" s="89"/>
    </row>
    <row r="89" spans="5:19" x14ac:dyDescent="0.3">
      <c r="E89" s="89"/>
      <c r="F89" s="89"/>
      <c r="G89" s="89"/>
      <c r="H89" s="89"/>
      <c r="I89" s="89"/>
      <c r="J89" s="89"/>
      <c r="K89" s="89"/>
      <c r="L89" s="89"/>
      <c r="M89" s="89"/>
      <c r="N89" s="89"/>
      <c r="O89" s="89"/>
      <c r="P89" s="89"/>
      <c r="Q89" s="89"/>
      <c r="R89" s="89"/>
      <c r="S89" s="89"/>
    </row>
    <row r="90" spans="5:19" x14ac:dyDescent="0.3">
      <c r="E90" s="89"/>
      <c r="F90" s="89"/>
      <c r="G90" s="89"/>
      <c r="H90" s="89"/>
      <c r="I90" s="89"/>
      <c r="J90" s="89"/>
      <c r="K90" s="89"/>
      <c r="L90" s="89"/>
      <c r="M90" s="89"/>
      <c r="N90" s="89"/>
      <c r="O90" s="89"/>
      <c r="P90" s="89"/>
      <c r="Q90" s="89"/>
      <c r="R90" s="89"/>
      <c r="S90" s="89"/>
    </row>
    <row r="91" spans="5:19" x14ac:dyDescent="0.3">
      <c r="E91" s="89"/>
      <c r="F91" s="89"/>
      <c r="G91" s="89"/>
      <c r="H91" s="89"/>
      <c r="I91" s="89"/>
      <c r="J91" s="89"/>
      <c r="K91" s="89"/>
      <c r="L91" s="89"/>
      <c r="M91" s="89"/>
      <c r="N91" s="89"/>
      <c r="O91" s="89"/>
      <c r="P91" s="89"/>
      <c r="Q91" s="89"/>
      <c r="R91" s="89"/>
      <c r="S91" s="89"/>
    </row>
    <row r="92" spans="5:19" x14ac:dyDescent="0.3">
      <c r="E92" s="89"/>
      <c r="F92" s="89"/>
      <c r="G92" s="89"/>
      <c r="H92" s="89"/>
      <c r="I92" s="89"/>
      <c r="J92" s="89"/>
      <c r="K92" s="89"/>
      <c r="L92" s="89"/>
      <c r="M92" s="89"/>
      <c r="N92" s="89"/>
      <c r="O92" s="89"/>
      <c r="P92" s="89"/>
      <c r="Q92" s="89"/>
      <c r="R92" s="89"/>
      <c r="S92" s="89"/>
    </row>
    <row r="93" spans="5:19" x14ac:dyDescent="0.3">
      <c r="E93" s="89"/>
      <c r="F93" s="89"/>
      <c r="G93" s="89"/>
      <c r="H93" s="89"/>
      <c r="I93" s="89"/>
      <c r="J93" s="89"/>
      <c r="K93" s="89"/>
      <c r="L93" s="89"/>
      <c r="M93" s="89"/>
      <c r="N93" s="89"/>
      <c r="O93" s="89"/>
      <c r="P93" s="89"/>
      <c r="Q93" s="89"/>
      <c r="R93" s="89"/>
      <c r="S93" s="89"/>
    </row>
    <row r="94" spans="5:19" x14ac:dyDescent="0.3">
      <c r="E94" s="89"/>
      <c r="F94" s="89"/>
      <c r="G94" s="89"/>
      <c r="H94" s="89"/>
      <c r="I94" s="89"/>
      <c r="J94" s="89"/>
      <c r="K94" s="89"/>
      <c r="L94" s="89"/>
      <c r="M94" s="89"/>
      <c r="N94" s="89"/>
      <c r="O94" s="89"/>
      <c r="P94" s="89"/>
      <c r="Q94" s="89"/>
      <c r="R94" s="89"/>
      <c r="S94" s="89"/>
    </row>
    <row r="95" spans="5:19" x14ac:dyDescent="0.3">
      <c r="E95" s="89"/>
      <c r="F95" s="89"/>
      <c r="G95" s="89"/>
      <c r="H95" s="89"/>
      <c r="I95" s="89"/>
      <c r="J95" s="89"/>
      <c r="K95" s="89"/>
      <c r="L95" s="89"/>
      <c r="M95" s="89"/>
      <c r="N95" s="89"/>
      <c r="O95" s="89"/>
      <c r="P95" s="89"/>
      <c r="Q95" s="89"/>
      <c r="R95" s="89"/>
      <c r="S95" s="89"/>
    </row>
    <row r="96" spans="5:19" x14ac:dyDescent="0.3">
      <c r="E96" s="89"/>
      <c r="F96" s="89"/>
      <c r="G96" s="89"/>
      <c r="H96" s="89"/>
      <c r="I96" s="89"/>
      <c r="J96" s="89"/>
      <c r="K96" s="89"/>
      <c r="L96" s="89"/>
      <c r="M96" s="89"/>
      <c r="N96" s="89"/>
      <c r="O96" s="89"/>
      <c r="P96" s="89"/>
      <c r="Q96" s="89"/>
      <c r="R96" s="89"/>
      <c r="S96" s="89"/>
    </row>
    <row r="97" spans="5:19" x14ac:dyDescent="0.3">
      <c r="E97" s="89"/>
      <c r="F97" s="89"/>
      <c r="G97" s="89"/>
      <c r="H97" s="89"/>
      <c r="I97" s="89"/>
      <c r="J97" s="89"/>
      <c r="K97" s="89"/>
      <c r="L97" s="89"/>
      <c r="M97" s="89"/>
      <c r="N97" s="89"/>
      <c r="O97" s="89"/>
      <c r="P97" s="89"/>
      <c r="Q97" s="89"/>
      <c r="R97" s="89"/>
      <c r="S97" s="89"/>
    </row>
    <row r="98" spans="5:19" x14ac:dyDescent="0.3">
      <c r="E98" s="89"/>
      <c r="F98" s="89"/>
      <c r="G98" s="89"/>
      <c r="H98" s="89"/>
      <c r="I98" s="89"/>
      <c r="J98" s="89"/>
      <c r="K98" s="89"/>
      <c r="L98" s="89"/>
      <c r="M98" s="89"/>
      <c r="N98" s="89"/>
      <c r="O98" s="89"/>
      <c r="P98" s="89"/>
      <c r="Q98" s="89"/>
      <c r="R98" s="89"/>
      <c r="S98" s="89"/>
    </row>
    <row r="99" spans="5:19" x14ac:dyDescent="0.3">
      <c r="E99" s="89"/>
      <c r="F99" s="89"/>
      <c r="G99" s="89"/>
      <c r="H99" s="89"/>
      <c r="I99" s="89"/>
      <c r="J99" s="89"/>
      <c r="K99" s="89"/>
      <c r="L99" s="89"/>
      <c r="M99" s="89"/>
      <c r="N99" s="89"/>
      <c r="O99" s="89"/>
      <c r="P99" s="89"/>
      <c r="Q99" s="89"/>
      <c r="R99" s="89"/>
      <c r="S99" s="89"/>
    </row>
    <row r="100" spans="5:19" x14ac:dyDescent="0.3">
      <c r="E100" s="89"/>
      <c r="F100" s="89"/>
      <c r="G100" s="89"/>
      <c r="H100" s="89"/>
      <c r="I100" s="89"/>
      <c r="J100" s="89"/>
      <c r="K100" s="89"/>
      <c r="L100" s="89"/>
      <c r="M100" s="89"/>
      <c r="N100" s="89"/>
      <c r="O100" s="89"/>
      <c r="P100" s="89"/>
      <c r="Q100" s="89"/>
      <c r="R100" s="89"/>
      <c r="S100" s="89"/>
    </row>
    <row r="101" spans="5:19" x14ac:dyDescent="0.3">
      <c r="E101" s="89"/>
      <c r="F101" s="89"/>
      <c r="G101" s="89"/>
      <c r="H101" s="89"/>
      <c r="I101" s="89"/>
      <c r="J101" s="89"/>
      <c r="K101" s="89"/>
      <c r="L101" s="89"/>
      <c r="M101" s="89"/>
      <c r="N101" s="89"/>
      <c r="O101" s="89"/>
      <c r="P101" s="89"/>
      <c r="Q101" s="89"/>
      <c r="R101" s="89"/>
      <c r="S101" s="89"/>
    </row>
    <row r="102" spans="5:19" x14ac:dyDescent="0.3">
      <c r="E102" s="89"/>
      <c r="F102" s="89"/>
      <c r="G102" s="89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</row>
    <row r="103" spans="5:19" x14ac:dyDescent="0.3">
      <c r="E103" s="89"/>
      <c r="F103" s="89"/>
      <c r="G103" s="89"/>
      <c r="H103" s="89"/>
      <c r="I103" s="89"/>
      <c r="J103" s="89"/>
      <c r="K103" s="89"/>
      <c r="L103" s="89"/>
      <c r="M103" s="89"/>
      <c r="N103" s="89"/>
      <c r="O103" s="89"/>
      <c r="P103" s="89"/>
      <c r="Q103" s="89"/>
      <c r="R103" s="89"/>
      <c r="S103" s="89"/>
    </row>
    <row r="104" spans="5:19" x14ac:dyDescent="0.3">
      <c r="E104" s="89"/>
      <c r="F104" s="89"/>
      <c r="G104" s="89"/>
      <c r="H104" s="89"/>
      <c r="I104" s="89"/>
      <c r="J104" s="89"/>
      <c r="K104" s="89"/>
      <c r="L104" s="89"/>
      <c r="M104" s="89"/>
      <c r="N104" s="89"/>
      <c r="O104" s="89"/>
      <c r="P104" s="89"/>
      <c r="Q104" s="89"/>
      <c r="R104" s="89"/>
      <c r="S104" s="89"/>
    </row>
    <row r="105" spans="5:19" x14ac:dyDescent="0.3">
      <c r="E105" s="89"/>
      <c r="F105" s="89"/>
      <c r="G105" s="89"/>
      <c r="H105" s="89"/>
      <c r="I105" s="89"/>
      <c r="J105" s="89"/>
      <c r="K105" s="89"/>
      <c r="L105" s="89"/>
      <c r="M105" s="89"/>
      <c r="N105" s="89"/>
      <c r="O105" s="89"/>
      <c r="P105" s="89"/>
      <c r="Q105" s="89"/>
      <c r="R105" s="89"/>
      <c r="S105" s="89"/>
    </row>
    <row r="106" spans="5:19" x14ac:dyDescent="0.3">
      <c r="E106" s="89"/>
      <c r="F106" s="89"/>
      <c r="G106" s="89"/>
      <c r="H106" s="89"/>
      <c r="I106" s="89"/>
      <c r="J106" s="89"/>
      <c r="K106" s="89"/>
      <c r="L106" s="89"/>
      <c r="M106" s="89"/>
      <c r="N106" s="89"/>
      <c r="O106" s="89"/>
      <c r="P106" s="89"/>
      <c r="Q106" s="89"/>
      <c r="R106" s="89"/>
      <c r="S106" s="89"/>
    </row>
    <row r="107" spans="5:19" x14ac:dyDescent="0.3">
      <c r="E107" s="89"/>
      <c r="F107" s="89"/>
      <c r="G107" s="89"/>
      <c r="H107" s="89"/>
      <c r="I107" s="89"/>
      <c r="J107" s="89"/>
      <c r="K107" s="89"/>
      <c r="L107" s="89"/>
      <c r="M107" s="89"/>
      <c r="N107" s="89"/>
      <c r="O107" s="89"/>
      <c r="P107" s="89"/>
      <c r="Q107" s="89"/>
      <c r="R107" s="89"/>
      <c r="S107" s="89"/>
    </row>
    <row r="108" spans="5:19" x14ac:dyDescent="0.3">
      <c r="E108" s="89"/>
      <c r="F108" s="89"/>
      <c r="G108" s="89"/>
      <c r="H108" s="89"/>
      <c r="I108" s="89"/>
      <c r="J108" s="89"/>
      <c r="K108" s="89"/>
      <c r="L108" s="89"/>
      <c r="M108" s="89"/>
      <c r="N108" s="89"/>
      <c r="O108" s="89"/>
      <c r="P108" s="89"/>
      <c r="Q108" s="89"/>
      <c r="R108" s="89"/>
      <c r="S108" s="89"/>
    </row>
    <row r="109" spans="5:19" x14ac:dyDescent="0.3">
      <c r="E109" s="89"/>
      <c r="F109" s="89"/>
      <c r="G109" s="89"/>
      <c r="H109" s="89"/>
      <c r="I109" s="89"/>
      <c r="J109" s="89"/>
      <c r="K109" s="89"/>
      <c r="L109" s="89"/>
      <c r="M109" s="89"/>
      <c r="N109" s="89"/>
      <c r="O109" s="89"/>
      <c r="P109" s="89"/>
      <c r="Q109" s="89"/>
      <c r="R109" s="89"/>
      <c r="S109" s="89"/>
    </row>
    <row r="110" spans="5:19" x14ac:dyDescent="0.3">
      <c r="E110" s="89"/>
      <c r="F110" s="89"/>
      <c r="G110" s="89"/>
      <c r="H110" s="89"/>
      <c r="I110" s="89"/>
      <c r="J110" s="89"/>
      <c r="K110" s="89"/>
      <c r="L110" s="89"/>
      <c r="M110" s="89"/>
      <c r="N110" s="89"/>
      <c r="O110" s="89"/>
      <c r="P110" s="89"/>
      <c r="Q110" s="89"/>
      <c r="R110" s="89"/>
      <c r="S110" s="89"/>
    </row>
    <row r="111" spans="5:19" x14ac:dyDescent="0.3">
      <c r="E111" s="89"/>
      <c r="F111" s="89"/>
      <c r="G111" s="89"/>
      <c r="H111" s="89"/>
      <c r="I111" s="89"/>
      <c r="J111" s="89"/>
      <c r="K111" s="89"/>
      <c r="L111" s="89"/>
      <c r="M111" s="89"/>
      <c r="N111" s="89"/>
      <c r="O111" s="89"/>
      <c r="P111" s="89"/>
      <c r="Q111" s="89"/>
      <c r="R111" s="89"/>
      <c r="S111" s="89"/>
    </row>
    <row r="112" spans="5:19" x14ac:dyDescent="0.3">
      <c r="E112" s="89"/>
      <c r="F112" s="89"/>
      <c r="G112" s="89"/>
      <c r="H112" s="89"/>
      <c r="I112" s="89"/>
      <c r="J112" s="89"/>
      <c r="K112" s="89"/>
      <c r="L112" s="89"/>
      <c r="M112" s="89"/>
      <c r="N112" s="89"/>
      <c r="O112" s="89"/>
      <c r="P112" s="89"/>
      <c r="Q112" s="89"/>
      <c r="R112" s="89"/>
      <c r="S112" s="89"/>
    </row>
    <row r="113" spans="5:19" x14ac:dyDescent="0.3">
      <c r="E113" s="89"/>
      <c r="F113" s="89"/>
      <c r="G113" s="89"/>
      <c r="H113" s="89"/>
      <c r="I113" s="89"/>
      <c r="J113" s="89"/>
      <c r="K113" s="89"/>
      <c r="L113" s="89"/>
      <c r="M113" s="89"/>
      <c r="N113" s="89"/>
      <c r="O113" s="89"/>
      <c r="P113" s="89"/>
      <c r="Q113" s="89"/>
      <c r="R113" s="89"/>
      <c r="S113" s="89"/>
    </row>
    <row r="114" spans="5:19" x14ac:dyDescent="0.3">
      <c r="E114" s="89"/>
      <c r="F114" s="89"/>
      <c r="G114" s="89"/>
      <c r="H114" s="89"/>
      <c r="I114" s="89"/>
      <c r="J114" s="89"/>
      <c r="K114" s="89"/>
      <c r="L114" s="89"/>
      <c r="M114" s="89"/>
      <c r="N114" s="89"/>
      <c r="O114" s="89"/>
      <c r="P114" s="89"/>
      <c r="Q114" s="89"/>
      <c r="R114" s="89"/>
      <c r="S114" s="89"/>
    </row>
    <row r="115" spans="5:19" x14ac:dyDescent="0.3">
      <c r="E115" s="89"/>
      <c r="F115" s="89"/>
      <c r="G115" s="89"/>
      <c r="H115" s="89"/>
      <c r="I115" s="89"/>
      <c r="J115" s="89"/>
      <c r="K115" s="89"/>
      <c r="L115" s="89"/>
      <c r="M115" s="89"/>
      <c r="N115" s="89"/>
      <c r="O115" s="89"/>
      <c r="P115" s="89"/>
      <c r="Q115" s="89"/>
      <c r="R115" s="89"/>
      <c r="S115" s="89"/>
    </row>
    <row r="116" spans="5:19" x14ac:dyDescent="0.3">
      <c r="E116" s="89"/>
      <c r="F116" s="89"/>
      <c r="G116" s="89"/>
      <c r="H116" s="89"/>
      <c r="I116" s="89"/>
      <c r="J116" s="89"/>
      <c r="K116" s="89"/>
      <c r="L116" s="89"/>
      <c r="M116" s="89"/>
      <c r="N116" s="89"/>
      <c r="O116" s="89"/>
      <c r="P116" s="89"/>
      <c r="Q116" s="89"/>
      <c r="R116" s="89"/>
      <c r="S116" s="89"/>
    </row>
    <row r="117" spans="5:19" x14ac:dyDescent="0.3">
      <c r="E117" s="89"/>
      <c r="F117" s="89"/>
      <c r="G117" s="89"/>
      <c r="H117" s="89"/>
      <c r="I117" s="89"/>
      <c r="J117" s="89"/>
      <c r="K117" s="89"/>
      <c r="L117" s="89"/>
      <c r="M117" s="89"/>
      <c r="N117" s="89"/>
      <c r="O117" s="89"/>
      <c r="P117" s="89"/>
      <c r="Q117" s="89"/>
      <c r="R117" s="89"/>
      <c r="S117" s="89"/>
    </row>
    <row r="118" spans="5:19" x14ac:dyDescent="0.3">
      <c r="E118" s="89"/>
      <c r="F118" s="89"/>
      <c r="G118" s="89"/>
      <c r="H118" s="89"/>
      <c r="I118" s="89"/>
      <c r="J118" s="89"/>
      <c r="K118" s="89"/>
      <c r="L118" s="89"/>
      <c r="M118" s="89"/>
      <c r="N118" s="89"/>
      <c r="O118" s="89"/>
      <c r="P118" s="89"/>
      <c r="Q118" s="89"/>
      <c r="R118" s="89"/>
      <c r="S118" s="89"/>
    </row>
    <row r="119" spans="5:19" x14ac:dyDescent="0.3">
      <c r="E119" s="89"/>
      <c r="F119" s="89"/>
      <c r="G119" s="89"/>
      <c r="H119" s="89"/>
      <c r="I119" s="89"/>
      <c r="J119" s="89"/>
      <c r="K119" s="89"/>
      <c r="L119" s="89"/>
      <c r="M119" s="89"/>
      <c r="N119" s="89"/>
      <c r="O119" s="89"/>
      <c r="P119" s="89"/>
      <c r="Q119" s="89"/>
      <c r="R119" s="89"/>
      <c r="S119" s="89"/>
    </row>
    <row r="120" spans="5:19" x14ac:dyDescent="0.3">
      <c r="E120" s="89"/>
      <c r="F120" s="89"/>
      <c r="G120" s="89"/>
      <c r="H120" s="89"/>
      <c r="I120" s="89"/>
      <c r="J120" s="89"/>
      <c r="K120" s="89"/>
      <c r="L120" s="89"/>
      <c r="M120" s="89"/>
      <c r="N120" s="89"/>
      <c r="O120" s="89"/>
      <c r="P120" s="89"/>
      <c r="Q120" s="89"/>
      <c r="R120" s="89"/>
      <c r="S120" s="89"/>
    </row>
    <row r="121" spans="5:19" x14ac:dyDescent="0.3">
      <c r="E121" s="89"/>
    </row>
    <row r="122" spans="5:19" x14ac:dyDescent="0.3">
      <c r="E122" s="89"/>
    </row>
    <row r="123" spans="5:19" x14ac:dyDescent="0.3">
      <c r="E123" s="89"/>
    </row>
    <row r="124" spans="5:19" x14ac:dyDescent="0.3">
      <c r="E124" s="89"/>
    </row>
  </sheetData>
  <mergeCells count="2">
    <mergeCell ref="B6:C6"/>
    <mergeCell ref="B8:D8"/>
  </mergeCells>
  <printOptions horizontalCentered="1"/>
  <pageMargins left="0.78740157480314965" right="0.78740157480314965" top="0.39370078740157483" bottom="0.39370078740157483" header="0" footer="0"/>
  <pageSetup paperSize="5" scale="58" orientation="landscape" r:id="rId1"/>
  <ignoredErrors>
    <ignoredError sqref="E8:S8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0"/>
    <pageSetUpPr fitToPage="1"/>
  </sheetPr>
  <dimension ref="B1:AF136"/>
  <sheetViews>
    <sheetView zoomScale="89" zoomScaleNormal="89" zoomScaleSheetLayoutView="96" workbookViewId="0">
      <selection activeCell="Q63" sqref="Q63:R63"/>
    </sheetView>
  </sheetViews>
  <sheetFormatPr baseColWidth="10" defaultColWidth="12" defaultRowHeight="11.25" x14ac:dyDescent="0.3"/>
  <cols>
    <col min="1" max="1" width="5.73046875" style="140" customWidth="1"/>
    <col min="2" max="2" width="19.73046875" style="140" customWidth="1"/>
    <col min="3" max="3" width="11.3984375" style="140" customWidth="1"/>
    <col min="4" max="4" width="56.3984375" style="140" customWidth="1"/>
    <col min="5" max="5" width="11.73046875" style="140" customWidth="1"/>
    <col min="6" max="6" width="11.73046875" style="141" customWidth="1"/>
    <col min="7" max="23" width="11.73046875" style="140" customWidth="1"/>
    <col min="24" max="16384" width="12" style="140"/>
  </cols>
  <sheetData>
    <row r="1" spans="2:23" ht="20.100000000000001" customHeight="1" x14ac:dyDescent="0.3"/>
    <row r="2" spans="2:23" ht="20.100000000000001" customHeight="1" x14ac:dyDescent="0.3"/>
    <row r="3" spans="2:23" ht="15.75" customHeight="1" x14ac:dyDescent="0.3"/>
    <row r="4" spans="2:23" ht="18" customHeight="1" x14ac:dyDescent="0.3">
      <c r="B4" s="157" t="s">
        <v>439</v>
      </c>
      <c r="E4" s="89"/>
      <c r="F4" s="89"/>
      <c r="G4" s="89"/>
      <c r="H4" s="89"/>
      <c r="I4" s="89"/>
      <c r="J4" s="89"/>
      <c r="K4" s="89"/>
      <c r="L4" s="89"/>
      <c r="M4" s="145"/>
      <c r="N4" s="89"/>
      <c r="O4" s="89"/>
      <c r="P4" s="89"/>
      <c r="Q4" s="89"/>
      <c r="R4" s="89"/>
      <c r="S4" s="89"/>
    </row>
    <row r="5" spans="2:23" ht="18" customHeight="1" x14ac:dyDescent="0.3">
      <c r="B5" s="87" t="s">
        <v>103</v>
      </c>
      <c r="C5" s="87"/>
      <c r="D5" s="87"/>
      <c r="E5" s="87"/>
      <c r="F5" s="202"/>
      <c r="R5" s="174"/>
      <c r="S5" s="174"/>
    </row>
    <row r="6" spans="2:23" ht="15.75" customHeight="1" x14ac:dyDescent="0.3">
      <c r="B6" s="403" t="s">
        <v>401</v>
      </c>
      <c r="C6" s="403"/>
      <c r="D6" s="403"/>
      <c r="E6" s="88"/>
      <c r="F6" s="201"/>
      <c r="I6" s="201"/>
      <c r="V6" s="4" t="s">
        <v>143</v>
      </c>
    </row>
    <row r="7" spans="2:23" ht="9.75" customHeight="1" thickBot="1" x14ac:dyDescent="0.35">
      <c r="B7" s="168"/>
      <c r="C7" s="168"/>
      <c r="D7" s="168"/>
      <c r="E7" s="168"/>
      <c r="F7" s="167"/>
      <c r="G7" s="150"/>
      <c r="H7" s="150"/>
      <c r="J7" s="165"/>
      <c r="O7" s="165"/>
      <c r="Q7" s="4"/>
      <c r="T7" s="4"/>
      <c r="U7" s="4"/>
      <c r="V7" s="4"/>
      <c r="W7" s="4"/>
    </row>
    <row r="8" spans="2:23" s="162" customFormat="1" ht="30" customHeight="1" thickBot="1" x14ac:dyDescent="0.35">
      <c r="B8" s="404" t="s">
        <v>137</v>
      </c>
      <c r="C8" s="404"/>
      <c r="D8" s="404"/>
      <c r="E8" s="308" t="s">
        <v>12</v>
      </c>
      <c r="F8" s="309" t="s">
        <v>2</v>
      </c>
      <c r="G8" s="309" t="s">
        <v>3</v>
      </c>
      <c r="H8" s="309" t="s">
        <v>5</v>
      </c>
      <c r="I8" s="309" t="s">
        <v>8</v>
      </c>
      <c r="J8" s="310" t="s">
        <v>9</v>
      </c>
      <c r="K8" s="310" t="s">
        <v>10</v>
      </c>
      <c r="L8" s="310" t="s">
        <v>11</v>
      </c>
      <c r="M8" s="310" t="s">
        <v>13</v>
      </c>
      <c r="N8" s="310" t="s">
        <v>16</v>
      </c>
      <c r="O8" s="310" t="s">
        <v>17</v>
      </c>
      <c r="P8" s="310" t="s">
        <v>412</v>
      </c>
      <c r="Q8" s="310" t="s">
        <v>413</v>
      </c>
      <c r="R8" s="310" t="s">
        <v>499</v>
      </c>
      <c r="S8" s="310" t="s">
        <v>503</v>
      </c>
      <c r="T8" s="310" t="s">
        <v>418</v>
      </c>
      <c r="U8" s="310" t="s">
        <v>417</v>
      </c>
      <c r="V8" s="310" t="s">
        <v>493</v>
      </c>
      <c r="W8" s="310" t="s">
        <v>506</v>
      </c>
    </row>
    <row r="9" spans="2:23" ht="5.0999999999999996" customHeight="1" x14ac:dyDescent="0.3">
      <c r="E9" s="186"/>
      <c r="F9" s="186"/>
    </row>
    <row r="10" spans="2:23" x14ac:dyDescent="0.3">
      <c r="B10" s="196" t="s">
        <v>138</v>
      </c>
      <c r="C10" s="162"/>
      <c r="D10" s="162"/>
      <c r="E10" s="161">
        <v>134.73754539999999</v>
      </c>
      <c r="F10" s="161">
        <v>135.91750531999998</v>
      </c>
      <c r="G10" s="161">
        <v>137.0100985</v>
      </c>
      <c r="H10" s="161">
        <v>120.72556928</v>
      </c>
      <c r="I10" s="161">
        <v>152.01273011000001</v>
      </c>
      <c r="J10" s="161">
        <v>167.17219458999998</v>
      </c>
      <c r="K10" s="161">
        <v>175.28376438999999</v>
      </c>
      <c r="L10" s="161">
        <v>215.35371565999998</v>
      </c>
      <c r="M10" s="161">
        <v>218.75305347999998</v>
      </c>
      <c r="N10" s="161">
        <v>194.06275307999999</v>
      </c>
      <c r="O10" s="161">
        <v>176.77026242999997</v>
      </c>
      <c r="P10" s="161">
        <v>203.75068749999997</v>
      </c>
      <c r="Q10" s="161">
        <v>206.58992180000001</v>
      </c>
      <c r="R10" s="161">
        <v>180.49278622</v>
      </c>
      <c r="S10" s="199">
        <v>165.80284311999998</v>
      </c>
      <c r="T10" s="199">
        <v>173.56458726999998</v>
      </c>
      <c r="U10" s="199">
        <v>176.01338958000002</v>
      </c>
      <c r="V10" s="199">
        <v>158.91695919000003</v>
      </c>
      <c r="W10" s="199">
        <v>174.60930916000001</v>
      </c>
    </row>
    <row r="11" spans="2:23" ht="8.1" customHeight="1" x14ac:dyDescent="0.3">
      <c r="B11" s="157"/>
      <c r="E11" s="151"/>
      <c r="F11" s="151"/>
      <c r="G11" s="151"/>
      <c r="H11" s="151"/>
      <c r="I11" s="151"/>
      <c r="J11" s="151"/>
      <c r="K11" s="151"/>
      <c r="L11" s="151"/>
      <c r="M11" s="151"/>
      <c r="N11" s="151"/>
      <c r="O11" s="151"/>
      <c r="P11" s="151"/>
      <c r="Q11" s="151"/>
      <c r="R11" s="151"/>
    </row>
    <row r="12" spans="2:23" ht="16.149999999999999" customHeight="1" x14ac:dyDescent="0.3">
      <c r="B12" s="155" t="s">
        <v>139</v>
      </c>
      <c r="C12" s="154"/>
      <c r="D12" s="153" t="s">
        <v>123</v>
      </c>
      <c r="E12" s="151">
        <v>40.996379350000005</v>
      </c>
      <c r="F12" s="151">
        <v>47.07598174999999</v>
      </c>
      <c r="G12" s="151">
        <v>37.417714279999998</v>
      </c>
      <c r="H12" s="151">
        <v>31.344997419999999</v>
      </c>
      <c r="I12" s="151">
        <v>41.020405419999996</v>
      </c>
      <c r="J12" s="151">
        <v>47.387138800000002</v>
      </c>
      <c r="K12" s="151">
        <v>46.813310440000002</v>
      </c>
      <c r="L12" s="151">
        <v>47.243147899999997</v>
      </c>
      <c r="M12" s="151">
        <v>55.467109610000001</v>
      </c>
      <c r="N12" s="151">
        <v>74.966952469999995</v>
      </c>
      <c r="O12" s="151">
        <v>63.411167410000004</v>
      </c>
      <c r="P12" s="151">
        <v>64.496133019999988</v>
      </c>
      <c r="Q12" s="152">
        <v>57.627347169999993</v>
      </c>
      <c r="R12" s="151">
        <v>67.647283619999996</v>
      </c>
      <c r="S12" s="145">
        <v>58.736453150000003</v>
      </c>
      <c r="T12" s="145">
        <v>60.750436100000009</v>
      </c>
      <c r="U12" s="145">
        <v>41.383019730000001</v>
      </c>
      <c r="V12" s="145">
        <v>44.25590656</v>
      </c>
      <c r="W12" s="145">
        <v>69.87983100000001</v>
      </c>
    </row>
    <row r="13" spans="2:23" ht="16.149999999999999" customHeight="1" x14ac:dyDescent="0.3">
      <c r="B13" s="155"/>
      <c r="C13" s="154"/>
      <c r="D13" s="140" t="s">
        <v>140</v>
      </c>
      <c r="E13" s="151">
        <v>2856.4354929440005</v>
      </c>
      <c r="F13" s="151">
        <v>2861.2362519500002</v>
      </c>
      <c r="G13" s="151">
        <v>2579.8532993879999</v>
      </c>
      <c r="H13" s="151">
        <v>3211.2573531879998</v>
      </c>
      <c r="I13" s="151">
        <v>3309.3854439940001</v>
      </c>
      <c r="J13" s="151">
        <v>3686.9204823360005</v>
      </c>
      <c r="K13" s="151">
        <v>3968.7998446800007</v>
      </c>
      <c r="L13" s="151">
        <v>3811.8342647280001</v>
      </c>
      <c r="M13" s="200">
        <v>4417.9294443899998</v>
      </c>
      <c r="N13" s="151">
        <v>6025.7645508020014</v>
      </c>
      <c r="O13" s="151">
        <v>5605.7793883100003</v>
      </c>
      <c r="P13" s="151">
        <v>6122.1529697019996</v>
      </c>
      <c r="Q13" s="151">
        <v>4937.1839088780007</v>
      </c>
      <c r="R13" s="151">
        <v>5003.1088342880003</v>
      </c>
      <c r="S13" s="145">
        <v>4779.8539305920003</v>
      </c>
      <c r="T13" s="145">
        <v>3866.4645613720004</v>
      </c>
      <c r="U13" s="145">
        <v>2684.9466034340003</v>
      </c>
      <c r="V13" s="145">
        <v>3759.5289833360002</v>
      </c>
      <c r="W13" s="145">
        <v>6241.7074576780005</v>
      </c>
    </row>
    <row r="14" spans="2:23" ht="16.149999999999999" customHeight="1" x14ac:dyDescent="0.3">
      <c r="B14" s="155"/>
      <c r="C14" s="154"/>
      <c r="D14" s="153" t="s">
        <v>121</v>
      </c>
      <c r="E14" s="151">
        <v>14.352286075169465</v>
      </c>
      <c r="F14" s="151">
        <v>16.453021562940354</v>
      </c>
      <c r="G14" s="151">
        <v>14.503814728099593</v>
      </c>
      <c r="H14" s="151">
        <v>9.7609733423831688</v>
      </c>
      <c r="I14" s="151">
        <v>12.395173096094142</v>
      </c>
      <c r="J14" s="151">
        <v>12.852769412042194</v>
      </c>
      <c r="K14" s="151">
        <v>11.795331654921112</v>
      </c>
      <c r="L14" s="151">
        <v>12.393809546536282</v>
      </c>
      <c r="M14" s="200">
        <v>12.555001230369028</v>
      </c>
      <c r="N14" s="151">
        <v>12.441068986013109</v>
      </c>
      <c r="O14" s="151">
        <v>11.311748646804464</v>
      </c>
      <c r="P14" s="151">
        <v>10.534877736506377</v>
      </c>
      <c r="Q14" s="151">
        <v>11.672108682517377</v>
      </c>
      <c r="R14" s="151">
        <v>13.521049783364743</v>
      </c>
      <c r="S14" s="145">
        <v>12.288336422599697</v>
      </c>
      <c r="T14" s="145">
        <v>15.712140932812002</v>
      </c>
      <c r="U14" s="145">
        <v>15.412976808206105</v>
      </c>
      <c r="V14" s="145">
        <v>11.771662555645397</v>
      </c>
      <c r="W14" s="145">
        <v>11.195627394238089</v>
      </c>
    </row>
    <row r="15" spans="2:23" ht="8.1" customHeight="1" x14ac:dyDescent="0.3">
      <c r="B15" s="155"/>
      <c r="C15" s="154"/>
      <c r="E15" s="151"/>
      <c r="F15" s="151"/>
      <c r="G15" s="151"/>
      <c r="H15" s="151"/>
      <c r="I15" s="151"/>
      <c r="J15" s="151"/>
    </row>
    <row r="16" spans="2:23" ht="16.149999999999999" customHeight="1" x14ac:dyDescent="0.3">
      <c r="B16" s="155" t="s">
        <v>141</v>
      </c>
      <c r="C16" s="154"/>
      <c r="D16" s="153" t="s">
        <v>158</v>
      </c>
      <c r="E16" s="151">
        <v>52.22206216</v>
      </c>
      <c r="F16" s="151">
        <v>50.537189300000001</v>
      </c>
      <c r="G16" s="151">
        <v>53.577077999999993</v>
      </c>
      <c r="H16" s="151">
        <v>49.370507700000005</v>
      </c>
      <c r="I16" s="151">
        <v>64.871543320000001</v>
      </c>
      <c r="J16" s="151">
        <v>67.22933793</v>
      </c>
      <c r="K16" s="151">
        <v>71.992555970000012</v>
      </c>
      <c r="L16" s="151">
        <v>102.52312771999998</v>
      </c>
      <c r="M16" s="151">
        <v>87.430848389999994</v>
      </c>
      <c r="N16" s="151">
        <v>59.74222421000001</v>
      </c>
      <c r="O16" s="151">
        <v>45.43964338</v>
      </c>
      <c r="P16" s="151">
        <v>49.126013799999988</v>
      </c>
      <c r="Q16" s="152">
        <v>50.171525490000001</v>
      </c>
      <c r="R16" s="151">
        <v>40.041095429999999</v>
      </c>
      <c r="S16" s="145">
        <v>37.2434978</v>
      </c>
      <c r="T16" s="145">
        <v>36.048066119999994</v>
      </c>
      <c r="U16" s="145">
        <v>33.377640990000003</v>
      </c>
      <c r="V16" s="145">
        <v>17.327286500000003</v>
      </c>
      <c r="W16" s="145">
        <v>12.438564360000001</v>
      </c>
    </row>
    <row r="17" spans="2:23" ht="16.149999999999999" customHeight="1" x14ac:dyDescent="0.3">
      <c r="B17" s="155"/>
      <c r="C17" s="154"/>
      <c r="D17" s="140" t="s">
        <v>159</v>
      </c>
      <c r="E17" s="151">
        <v>28963.952899110001</v>
      </c>
      <c r="F17" s="151">
        <v>27215.225091552002</v>
      </c>
      <c r="G17" s="151">
        <v>27302.223589948</v>
      </c>
      <c r="H17" s="151">
        <v>34112.617582418003</v>
      </c>
      <c r="I17" s="151">
        <v>34648.328878848013</v>
      </c>
      <c r="J17" s="151">
        <v>32700.101746709999</v>
      </c>
      <c r="K17" s="151">
        <v>34439.152727120003</v>
      </c>
      <c r="L17" s="151">
        <v>38175.717472509998</v>
      </c>
      <c r="M17" s="151">
        <v>30953.016013416003</v>
      </c>
      <c r="N17" s="151">
        <v>26649.147370169994</v>
      </c>
      <c r="O17" s="151">
        <v>19697.316691503998</v>
      </c>
      <c r="P17" s="151">
        <v>18101.713389318</v>
      </c>
      <c r="Q17" s="151">
        <v>19493.000492292002</v>
      </c>
      <c r="R17" s="151">
        <v>16693.347669018003</v>
      </c>
      <c r="S17" s="145">
        <v>15468.555816094002</v>
      </c>
      <c r="T17" s="145">
        <v>13678.475576772002</v>
      </c>
      <c r="U17" s="145">
        <v>12286.628086524001</v>
      </c>
      <c r="V17" s="145">
        <v>6521.8811871399994</v>
      </c>
      <c r="W17" s="145">
        <v>5399.5683133519997</v>
      </c>
    </row>
    <row r="18" spans="2:23" ht="16.149999999999999" customHeight="1" x14ac:dyDescent="0.3">
      <c r="B18" s="155"/>
      <c r="C18" s="154"/>
      <c r="D18" s="153" t="s">
        <v>160</v>
      </c>
      <c r="E18" s="151">
        <v>1.8030019017744181</v>
      </c>
      <c r="F18" s="151">
        <v>1.8569454829049887</v>
      </c>
      <c r="G18" s="151">
        <v>1.962370494237903</v>
      </c>
      <c r="H18" s="151">
        <v>1.4472799567701915</v>
      </c>
      <c r="I18" s="151">
        <v>1.8722849100985806</v>
      </c>
      <c r="J18" s="151">
        <v>2.0559366588748924</v>
      </c>
      <c r="K18" s="151">
        <v>2.0904276170913931</v>
      </c>
      <c r="L18" s="151">
        <v>2.6855586353766889</v>
      </c>
      <c r="M18" s="151">
        <v>2.8246309940234817</v>
      </c>
      <c r="N18" s="151">
        <v>2.2418062154165992</v>
      </c>
      <c r="O18" s="151">
        <v>2.306895101077366</v>
      </c>
      <c r="P18" s="151">
        <v>2.713887505753446</v>
      </c>
      <c r="Q18" s="151">
        <v>2.5738226144219829</v>
      </c>
      <c r="R18" s="151">
        <v>2.3986258612653364</v>
      </c>
      <c r="S18" s="145">
        <v>2.4076906883091582</v>
      </c>
      <c r="T18" s="145">
        <v>2.6353862254369007</v>
      </c>
      <c r="U18" s="145">
        <v>2.7165826746728556</v>
      </c>
      <c r="V18" s="145">
        <v>2.6567927263327578</v>
      </c>
      <c r="W18" s="145">
        <v>2.3036220005295682</v>
      </c>
    </row>
    <row r="19" spans="2:23" ht="8.1" customHeight="1" x14ac:dyDescent="0.3">
      <c r="B19" s="155"/>
      <c r="C19" s="154"/>
      <c r="E19" s="151"/>
      <c r="F19" s="151"/>
      <c r="G19" s="151"/>
      <c r="H19" s="151"/>
      <c r="I19" s="151"/>
      <c r="J19" s="151"/>
    </row>
    <row r="20" spans="2:23" ht="16.149999999999999" customHeight="1" x14ac:dyDescent="0.3">
      <c r="B20" s="155" t="s">
        <v>142</v>
      </c>
      <c r="C20" s="154"/>
      <c r="D20" s="153" t="s">
        <v>161</v>
      </c>
      <c r="E20" s="197">
        <v>17.626985140000002</v>
      </c>
      <c r="F20" s="197">
        <v>21.18467897</v>
      </c>
      <c r="G20" s="197">
        <v>21.698023589999998</v>
      </c>
      <c r="H20" s="197">
        <v>21.312127449999998</v>
      </c>
      <c r="I20" s="197">
        <v>23.442062739999994</v>
      </c>
      <c r="J20" s="197">
        <v>23.663454940000001</v>
      </c>
      <c r="K20" s="197">
        <v>23.343071409999993</v>
      </c>
      <c r="L20" s="197">
        <v>25.902129400000003</v>
      </c>
      <c r="M20" s="197">
        <v>33.736310099999997</v>
      </c>
      <c r="N20" s="197">
        <v>29.501372570000004</v>
      </c>
      <c r="O20" s="197">
        <v>23.735916889999991</v>
      </c>
      <c r="P20" s="197">
        <v>28.783442839999996</v>
      </c>
      <c r="Q20" s="198">
        <v>33.020978799999988</v>
      </c>
      <c r="R20" s="197">
        <v>23.032589919999999</v>
      </c>
      <c r="S20" s="145">
        <v>17.706887840000004</v>
      </c>
      <c r="T20" s="145">
        <v>21.515835249999999</v>
      </c>
      <c r="U20" s="145">
        <v>28.897090219999995</v>
      </c>
      <c r="V20" s="145">
        <v>31.049800729999998</v>
      </c>
      <c r="W20" s="145">
        <v>35.426926530000003</v>
      </c>
    </row>
    <row r="21" spans="2:23" ht="16.149999999999999" customHeight="1" x14ac:dyDescent="0.3">
      <c r="B21" s="157"/>
      <c r="D21" s="140" t="s">
        <v>162</v>
      </c>
      <c r="E21" s="151">
        <v>10955.836353942002</v>
      </c>
      <c r="F21" s="151">
        <v>13034.565488552</v>
      </c>
      <c r="G21" s="151">
        <v>11176.874752798001</v>
      </c>
      <c r="H21" s="151">
        <v>11505.771927986001</v>
      </c>
      <c r="I21" s="151">
        <v>12677.026458808001</v>
      </c>
      <c r="J21" s="151">
        <v>12263.718081737999</v>
      </c>
      <c r="K21" s="151">
        <v>11013.910434199999</v>
      </c>
      <c r="L21" s="151">
        <v>11611.330314447998</v>
      </c>
      <c r="M21" s="151">
        <v>13594.801945866002</v>
      </c>
      <c r="N21" s="151">
        <v>11577.460449406</v>
      </c>
      <c r="O21" s="151">
        <v>9449.1212671339999</v>
      </c>
      <c r="P21" s="151">
        <v>10506.228951274001</v>
      </c>
      <c r="Q21" s="151">
        <v>12130.692870474004</v>
      </c>
      <c r="R21" s="151">
        <v>8166.4992508960022</v>
      </c>
      <c r="S21" s="145">
        <v>6290.3283674579998</v>
      </c>
      <c r="T21" s="145">
        <v>6306.886919644</v>
      </c>
      <c r="U21" s="145">
        <v>8275.6551697760005</v>
      </c>
      <c r="V21" s="145">
        <v>9500.3113295700005</v>
      </c>
      <c r="W21" s="145">
        <v>10688.180100774001</v>
      </c>
    </row>
    <row r="22" spans="2:23" ht="16.149999999999999" customHeight="1" x14ac:dyDescent="0.3">
      <c r="B22" s="157"/>
      <c r="D22" s="153" t="s">
        <v>163</v>
      </c>
      <c r="E22" s="151">
        <v>1.6089127813284343</v>
      </c>
      <c r="F22" s="151">
        <v>1.6252692879257145</v>
      </c>
      <c r="G22" s="151">
        <v>1.9413319080602696</v>
      </c>
      <c r="H22" s="151">
        <v>1.8522987925878804</v>
      </c>
      <c r="I22" s="151">
        <v>1.8491767620878037</v>
      </c>
      <c r="J22" s="151">
        <v>1.929549813709224</v>
      </c>
      <c r="K22" s="151">
        <v>2.1194172178408066</v>
      </c>
      <c r="L22" s="151">
        <v>2.2307632888343498</v>
      </c>
      <c r="M22" s="151">
        <v>2.4815595132857937</v>
      </c>
      <c r="N22" s="151">
        <v>2.5481730383724712</v>
      </c>
      <c r="O22" s="151">
        <v>2.51197081918701</v>
      </c>
      <c r="P22" s="151">
        <v>2.7396550154667696</v>
      </c>
      <c r="Q22" s="151">
        <v>2.7221016270532044</v>
      </c>
      <c r="R22" s="151">
        <v>2.8203749504382722</v>
      </c>
      <c r="S22" s="145">
        <v>2.8149385541784646</v>
      </c>
      <c r="T22" s="145">
        <v>3.4114826417744761</v>
      </c>
      <c r="U22" s="145">
        <v>3.4918190315054125</v>
      </c>
      <c r="V22" s="145">
        <v>3.2682929698689529</v>
      </c>
      <c r="W22" s="145">
        <v>3.3145892187421606</v>
      </c>
    </row>
    <row r="23" spans="2:23" ht="8.1" customHeight="1" x14ac:dyDescent="0.3">
      <c r="B23" s="157"/>
      <c r="E23" s="151"/>
      <c r="F23" s="151"/>
      <c r="G23" s="151"/>
      <c r="H23" s="151"/>
      <c r="I23" s="151"/>
      <c r="J23" s="151"/>
      <c r="K23" s="151"/>
      <c r="L23" s="151"/>
      <c r="M23" s="151"/>
      <c r="N23" s="151"/>
      <c r="O23" s="151"/>
      <c r="P23" s="151"/>
      <c r="Q23" s="151"/>
      <c r="R23" s="151"/>
    </row>
    <row r="24" spans="2:23" ht="16.149999999999999" customHeight="1" x14ac:dyDescent="0.3">
      <c r="B24" s="155" t="s">
        <v>500</v>
      </c>
      <c r="C24" s="154"/>
      <c r="D24" s="153" t="s">
        <v>130</v>
      </c>
      <c r="E24" s="197">
        <v>22.047828968699999</v>
      </c>
      <c r="F24" s="197">
        <v>13.969398960000001</v>
      </c>
      <c r="G24" s="197">
        <v>21.032322690000001</v>
      </c>
      <c r="H24" s="197">
        <v>12.7291633</v>
      </c>
      <c r="I24" s="197">
        <v>15.540565299199999</v>
      </c>
      <c r="J24" s="197">
        <v>23.243782959999997</v>
      </c>
      <c r="K24" s="197">
        <v>26.668325895999999</v>
      </c>
      <c r="L24" s="197">
        <v>26.841499969999997</v>
      </c>
      <c r="M24" s="197">
        <v>25.754773179999997</v>
      </c>
      <c r="N24" s="197">
        <v>14.053452850000001</v>
      </c>
      <c r="O24" s="197">
        <v>23.021607599999999</v>
      </c>
      <c r="P24" s="197">
        <v>37.060010320000004</v>
      </c>
      <c r="Q24" s="198">
        <v>28.836143</v>
      </c>
      <c r="R24" s="197">
        <v>27.828738999999999</v>
      </c>
      <c r="S24" s="145">
        <v>27.791446780000001</v>
      </c>
      <c r="T24" s="145">
        <v>25.125740180000001</v>
      </c>
      <c r="U24" s="145">
        <v>34.781602219999996</v>
      </c>
      <c r="V24" s="145">
        <v>38.80210108</v>
      </c>
      <c r="W24" s="145">
        <v>31.961255960000003</v>
      </c>
    </row>
    <row r="25" spans="2:23" ht="16.149999999999999" customHeight="1" x14ac:dyDescent="0.3">
      <c r="B25" s="157"/>
      <c r="D25" s="140" t="s">
        <v>140</v>
      </c>
      <c r="E25" s="151">
        <v>30273.05518517736</v>
      </c>
      <c r="F25" s="151">
        <v>18351.913685823998</v>
      </c>
      <c r="G25" s="151">
        <v>25873.477268580005</v>
      </c>
      <c r="H25" s="151">
        <v>27224.207866527999</v>
      </c>
      <c r="I25" s="151">
        <v>22153.29128054576</v>
      </c>
      <c r="J25" s="151">
        <v>24265.955347644001</v>
      </c>
      <c r="K25" s="151">
        <v>28247.788786642159</v>
      </c>
      <c r="L25" s="151">
        <v>31345.231344709122</v>
      </c>
      <c r="M25" s="151">
        <v>32227.344280361998</v>
      </c>
      <c r="N25" s="151">
        <v>23074.07288168</v>
      </c>
      <c r="O25" s="151">
        <v>28809.912691081998</v>
      </c>
      <c r="P25" s="151">
        <v>43476.059582473245</v>
      </c>
      <c r="Q25" s="151">
        <v>34493.490795215606</v>
      </c>
      <c r="R25" s="151">
        <v>40042.090393084727</v>
      </c>
      <c r="S25" s="145">
        <v>39852.410063251999</v>
      </c>
      <c r="T25" s="145">
        <v>31355.430558000004</v>
      </c>
      <c r="U25" s="145">
        <v>44657.316980060001</v>
      </c>
      <c r="V25" s="145">
        <v>46105.347929698</v>
      </c>
      <c r="W25" s="145">
        <v>49108.891332108004</v>
      </c>
    </row>
    <row r="26" spans="2:23" ht="16.149999999999999" customHeight="1" x14ac:dyDescent="0.3">
      <c r="B26" s="157"/>
      <c r="D26" s="153" t="s">
        <v>163</v>
      </c>
      <c r="E26" s="151">
        <v>0.72829877373907437</v>
      </c>
      <c r="F26" s="151">
        <v>0.76119576405760414</v>
      </c>
      <c r="G26" s="151">
        <v>0.81289122724687024</v>
      </c>
      <c r="H26" s="151">
        <v>0.46756781179482659</v>
      </c>
      <c r="I26" s="151">
        <v>0.70150142037121033</v>
      </c>
      <c r="J26" s="151">
        <v>0.9578762767424589</v>
      </c>
      <c r="K26" s="151">
        <v>0.94408543257767996</v>
      </c>
      <c r="L26" s="151">
        <v>0.85631845159537079</v>
      </c>
      <c r="M26" s="151">
        <v>0.79915902954789497</v>
      </c>
      <c r="N26" s="151">
        <v>0.60905818067160333</v>
      </c>
      <c r="O26" s="151">
        <v>0.79908633694423703</v>
      </c>
      <c r="P26" s="151">
        <v>0.85242339521818622</v>
      </c>
      <c r="Q26" s="151">
        <v>0.83598795990806751</v>
      </c>
      <c r="R26" s="151">
        <v>0.69498716792283211</v>
      </c>
      <c r="S26" s="145">
        <v>0.69735924968880514</v>
      </c>
      <c r="T26" s="145">
        <v>0.80132020938202153</v>
      </c>
      <c r="U26" s="145">
        <v>0.77885561811808746</v>
      </c>
      <c r="V26" s="145">
        <v>0.84159653537732582</v>
      </c>
      <c r="W26" s="145">
        <v>0.65082422129744433</v>
      </c>
    </row>
    <row r="27" spans="2:23" ht="8.1" customHeight="1" x14ac:dyDescent="0.3">
      <c r="B27" s="157"/>
      <c r="E27" s="151"/>
      <c r="F27" s="151"/>
      <c r="G27" s="151"/>
      <c r="H27" s="151"/>
      <c r="I27" s="151"/>
      <c r="J27" s="151"/>
      <c r="K27" s="151"/>
      <c r="L27" s="151"/>
      <c r="M27" s="151"/>
      <c r="N27" s="151"/>
      <c r="O27" s="151"/>
      <c r="P27" s="151"/>
      <c r="Q27" s="151"/>
      <c r="R27" s="151"/>
    </row>
    <row r="28" spans="2:23" ht="16.149999999999999" customHeight="1" x14ac:dyDescent="0.3">
      <c r="B28" s="155" t="s">
        <v>501</v>
      </c>
      <c r="C28" s="154"/>
      <c r="D28" s="153" t="s">
        <v>130</v>
      </c>
      <c r="E28" s="197">
        <v>1.3979272899999997</v>
      </c>
      <c r="F28" s="197">
        <v>1.4101651099999999</v>
      </c>
      <c r="G28" s="197">
        <v>1.6296285100000001</v>
      </c>
      <c r="H28" s="197">
        <v>3.9461687000000003</v>
      </c>
      <c r="I28" s="197">
        <v>5.4125417599999999</v>
      </c>
      <c r="J28" s="197">
        <v>4.9447559800000001</v>
      </c>
      <c r="K28" s="197">
        <v>1.2737855999999999</v>
      </c>
      <c r="L28" s="197">
        <v>2.4359579299999998</v>
      </c>
      <c r="M28" s="197">
        <v>6.189250480000001</v>
      </c>
      <c r="N28" s="197">
        <v>6.6288308499999999</v>
      </c>
      <c r="O28" s="197">
        <v>12.155670410000001</v>
      </c>
      <c r="P28" s="197">
        <v>14.374981530000001</v>
      </c>
      <c r="Q28" s="198">
        <v>25.756189890000002</v>
      </c>
      <c r="R28" s="197">
        <v>9.9567472199999987</v>
      </c>
      <c r="S28" s="145">
        <v>14.700720849999998</v>
      </c>
      <c r="T28" s="145">
        <v>17.957836149999999</v>
      </c>
      <c r="U28" s="145">
        <v>18.443650640000001</v>
      </c>
      <c r="V28" s="145">
        <v>19.274507450000002</v>
      </c>
      <c r="W28" s="145">
        <v>14.65973363</v>
      </c>
    </row>
    <row r="29" spans="2:23" ht="16.149999999999999" customHeight="1" x14ac:dyDescent="0.3">
      <c r="B29" s="157"/>
      <c r="D29" s="140" t="s">
        <v>140</v>
      </c>
      <c r="E29" s="151">
        <v>236.95838865200002</v>
      </c>
      <c r="F29" s="151">
        <v>258.97998373000001</v>
      </c>
      <c r="G29" s="151">
        <v>332.152619824</v>
      </c>
      <c r="H29" s="151">
        <v>764.03775014999997</v>
      </c>
      <c r="I29" s="151">
        <v>1082.7413840420002</v>
      </c>
      <c r="J29" s="151">
        <v>1009.8556545920001</v>
      </c>
      <c r="K29" s="151">
        <v>241.23866364400001</v>
      </c>
      <c r="L29" s="151">
        <v>315.61035963200004</v>
      </c>
      <c r="M29" s="151">
        <v>475.31947610000003</v>
      </c>
      <c r="N29" s="151">
        <v>586.01830633600002</v>
      </c>
      <c r="O29" s="151">
        <v>1582.4806852380002</v>
      </c>
      <c r="P29" s="151">
        <v>989.8460215660001</v>
      </c>
      <c r="Q29" s="151">
        <v>2046.1852041920001</v>
      </c>
      <c r="R29" s="151">
        <v>762.50861754400012</v>
      </c>
      <c r="S29" s="145">
        <v>551.31878417600001</v>
      </c>
      <c r="T29" s="145">
        <v>945.24478101200009</v>
      </c>
      <c r="U29" s="145">
        <v>971.4529776280001</v>
      </c>
      <c r="V29" s="145">
        <v>936.77342914399992</v>
      </c>
      <c r="W29" s="145">
        <v>885.37463518000004</v>
      </c>
    </row>
    <row r="30" spans="2:23" ht="16.149999999999999" customHeight="1" x14ac:dyDescent="0.3">
      <c r="B30" s="157"/>
      <c r="D30" s="153" t="s">
        <v>163</v>
      </c>
      <c r="E30" s="151">
        <v>5.8994631840319132</v>
      </c>
      <c r="F30" s="151">
        <v>5.4450737454295686</v>
      </c>
      <c r="G30" s="151">
        <v>4.9062642072897171</v>
      </c>
      <c r="H30" s="151">
        <v>5.1648870742646782</v>
      </c>
      <c r="I30" s="151">
        <v>4.9989238794903628</v>
      </c>
      <c r="J30" s="151">
        <v>4.8964977890803318</v>
      </c>
      <c r="K30" s="151">
        <v>5.2801884273399349</v>
      </c>
      <c r="L30" s="151">
        <v>7.7182445241668036</v>
      </c>
      <c r="M30" s="151">
        <v>13.021243166349606</v>
      </c>
      <c r="N30" s="151">
        <v>11.311644667631402</v>
      </c>
      <c r="O30" s="151">
        <v>7.6814020691644807</v>
      </c>
      <c r="P30" s="151">
        <v>14.52244209382976</v>
      </c>
      <c r="Q30" s="151">
        <v>12.587418693690845</v>
      </c>
      <c r="R30" s="151">
        <v>13.057881564762054</v>
      </c>
      <c r="S30" s="145">
        <v>26.66464715504237</v>
      </c>
      <c r="T30" s="145">
        <v>18.998080191221941</v>
      </c>
      <c r="U30" s="145">
        <v>18.985633957326396</v>
      </c>
      <c r="V30" s="145">
        <v>20.57542074780298</v>
      </c>
      <c r="W30" s="145">
        <v>16.557661635539876</v>
      </c>
    </row>
    <row r="31" spans="2:23" ht="8.1" customHeight="1" x14ac:dyDescent="0.3">
      <c r="B31" s="157"/>
      <c r="E31" s="151"/>
      <c r="F31" s="151"/>
      <c r="G31" s="151"/>
      <c r="H31" s="151"/>
      <c r="I31" s="151"/>
      <c r="J31" s="151"/>
      <c r="K31" s="151"/>
      <c r="L31" s="151"/>
      <c r="M31" s="151"/>
      <c r="N31" s="151"/>
      <c r="O31" s="151"/>
      <c r="P31" s="151"/>
      <c r="Q31" s="151"/>
      <c r="R31" s="151"/>
    </row>
    <row r="32" spans="2:23" ht="17.45" customHeight="1" x14ac:dyDescent="0.3">
      <c r="B32" s="155" t="s">
        <v>173</v>
      </c>
      <c r="C32" s="154"/>
      <c r="D32" s="153" t="s">
        <v>172</v>
      </c>
      <c r="E32" s="197">
        <v>0.44636249129999439</v>
      </c>
      <c r="F32" s="197">
        <v>1.7400912300000022</v>
      </c>
      <c r="G32" s="197">
        <v>1.6553314300000015</v>
      </c>
      <c r="H32" s="197">
        <v>2.0226047100000009</v>
      </c>
      <c r="I32" s="197">
        <v>1.7256115708000175</v>
      </c>
      <c r="J32" s="197">
        <v>0.70372398000000935</v>
      </c>
      <c r="K32" s="197">
        <v>5.1927150740000014</v>
      </c>
      <c r="L32" s="197">
        <v>10.407852740000015</v>
      </c>
      <c r="M32" s="197">
        <v>10.174761720000001</v>
      </c>
      <c r="N32" s="197">
        <v>9.1699201299999888</v>
      </c>
      <c r="O32" s="197">
        <v>9.0062567399999995</v>
      </c>
      <c r="P32" s="197">
        <v>9.9101059900000052</v>
      </c>
      <c r="Q32" s="198">
        <v>11.177737450000013</v>
      </c>
      <c r="R32" s="197">
        <v>11.986331029999993</v>
      </c>
      <c r="S32" s="145">
        <v>9.6238367</v>
      </c>
      <c r="T32" s="145">
        <v>12.166673470000012</v>
      </c>
      <c r="U32" s="145">
        <v>19.130385780000019</v>
      </c>
      <c r="V32" s="145">
        <v>8.2073568700000052</v>
      </c>
      <c r="W32" s="145">
        <v>10.242997679999988</v>
      </c>
    </row>
    <row r="33" spans="2:23" x14ac:dyDescent="0.3">
      <c r="B33" s="157"/>
      <c r="E33" s="142"/>
      <c r="F33" s="142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</row>
    <row r="34" spans="2:23" x14ac:dyDescent="0.3">
      <c r="B34" s="196" t="s">
        <v>164</v>
      </c>
      <c r="C34" s="162"/>
      <c r="D34" s="162"/>
      <c r="E34" s="161">
        <v>63.07275537000001</v>
      </c>
      <c r="F34" s="161">
        <v>66.149631430000014</v>
      </c>
      <c r="G34" s="161">
        <v>83.380050920000016</v>
      </c>
      <c r="H34" s="161">
        <v>86.287224350000002</v>
      </c>
      <c r="I34" s="161">
        <v>215.67679209000002</v>
      </c>
      <c r="J34" s="161">
        <v>364.73882849999995</v>
      </c>
      <c r="K34" s="161">
        <v>436.13728410000004</v>
      </c>
      <c r="L34" s="161">
        <v>447.97638125000009</v>
      </c>
      <c r="M34" s="161">
        <v>399.54605223999999</v>
      </c>
      <c r="N34" s="161">
        <v>330.52203384000001</v>
      </c>
      <c r="O34" s="161">
        <v>372.17296385999998</v>
      </c>
      <c r="P34" s="161">
        <v>338.34920482999996</v>
      </c>
      <c r="Q34" s="161">
        <v>383.14711565000005</v>
      </c>
      <c r="R34" s="161">
        <v>509.19197076</v>
      </c>
      <c r="S34" s="199">
        <v>681.53486841000006</v>
      </c>
      <c r="T34" s="199">
        <v>892.00387527000009</v>
      </c>
      <c r="U34" s="199">
        <v>946.55858091000016</v>
      </c>
      <c r="V34" s="199">
        <v>1158.5731319200004</v>
      </c>
      <c r="W34" s="199">
        <v>1391.5946271400001</v>
      </c>
    </row>
    <row r="35" spans="2:23" ht="8.1" customHeight="1" x14ac:dyDescent="0.3">
      <c r="B35" s="157"/>
      <c r="E35" s="151"/>
      <c r="F35" s="151"/>
      <c r="G35" s="151"/>
      <c r="H35" s="151"/>
      <c r="I35" s="151"/>
      <c r="J35" s="151"/>
      <c r="K35" s="151"/>
      <c r="L35" s="151"/>
      <c r="M35" s="159"/>
      <c r="N35" s="159"/>
      <c r="O35" s="151"/>
      <c r="P35" s="151"/>
      <c r="Q35" s="151"/>
      <c r="R35" s="151"/>
    </row>
    <row r="36" spans="2:23" ht="16.149999999999999" customHeight="1" x14ac:dyDescent="0.3">
      <c r="B36" s="155" t="s">
        <v>165</v>
      </c>
      <c r="C36" s="154"/>
      <c r="D36" s="153" t="s">
        <v>167</v>
      </c>
      <c r="E36" s="151">
        <v>55.347458100000004</v>
      </c>
      <c r="F36" s="151">
        <v>61.358218890000003</v>
      </c>
      <c r="G36" s="151">
        <v>78.165911240000014</v>
      </c>
      <c r="H36" s="151">
        <v>81.161800769999999</v>
      </c>
      <c r="I36" s="151">
        <v>208.25553954</v>
      </c>
      <c r="J36" s="151">
        <v>352.28299509999999</v>
      </c>
      <c r="K36" s="151">
        <v>422.79804580000007</v>
      </c>
      <c r="L36" s="151">
        <v>432.70229020000005</v>
      </c>
      <c r="M36" s="151">
        <v>385.8020932</v>
      </c>
      <c r="N36" s="151">
        <v>317.92800650000004</v>
      </c>
      <c r="O36" s="151">
        <v>356.99467490000001</v>
      </c>
      <c r="P36" s="151">
        <v>327.26469359999999</v>
      </c>
      <c r="Q36" s="151">
        <v>370.29444920000003</v>
      </c>
      <c r="R36" s="151">
        <v>497.83476139999999</v>
      </c>
      <c r="S36" s="145">
        <v>665.1434428</v>
      </c>
      <c r="T36" s="145">
        <v>867.61148900000001</v>
      </c>
      <c r="U36" s="145">
        <v>927.42380930000013</v>
      </c>
      <c r="V36" s="145">
        <v>1127.8580258400002</v>
      </c>
      <c r="W36" s="145">
        <v>1353.9435160400001</v>
      </c>
    </row>
    <row r="37" spans="2:23" ht="16.149999999999999" customHeight="1" x14ac:dyDescent="0.3">
      <c r="B37" s="155"/>
      <c r="C37" s="154"/>
      <c r="D37" s="140" t="s">
        <v>168</v>
      </c>
      <c r="E37" s="151">
        <v>144.32159873700002</v>
      </c>
      <c r="F37" s="151">
        <v>144.93664162800002</v>
      </c>
      <c r="G37" s="151">
        <v>93.519634653000011</v>
      </c>
      <c r="H37" s="151">
        <v>87.967208763000002</v>
      </c>
      <c r="I37" s="151">
        <v>315.01545216300002</v>
      </c>
      <c r="J37" s="151">
        <v>229.66241681700001</v>
      </c>
      <c r="K37" s="151">
        <v>257.53032207000001</v>
      </c>
      <c r="L37" s="151">
        <v>310.28962076999994</v>
      </c>
      <c r="M37" s="151">
        <v>309.46334778000005</v>
      </c>
      <c r="N37" s="151">
        <v>273.962223333</v>
      </c>
      <c r="O37" s="151">
        <v>285.88756097699996</v>
      </c>
      <c r="P37" s="151">
        <v>260.55152334900004</v>
      </c>
      <c r="Q37" s="151">
        <v>291.80875539600004</v>
      </c>
      <c r="R37" s="151">
        <v>368.41165623000001</v>
      </c>
      <c r="S37" s="145">
        <v>379.01817216000001</v>
      </c>
      <c r="T37" s="145">
        <v>511.18198369200002</v>
      </c>
      <c r="U37" s="145">
        <v>525.61241533600003</v>
      </c>
      <c r="V37" s="145">
        <v>587.31027935000009</v>
      </c>
      <c r="W37" s="145">
        <v>578.43855270000006</v>
      </c>
    </row>
    <row r="38" spans="2:23" ht="16.149999999999999" customHeight="1" x14ac:dyDescent="0.3">
      <c r="B38" s="155"/>
      <c r="C38" s="154"/>
      <c r="D38" s="153" t="s">
        <v>169</v>
      </c>
      <c r="E38" s="151">
        <v>383.50086601286012</v>
      </c>
      <c r="F38" s="151">
        <v>423.34511273887784</v>
      </c>
      <c r="G38" s="151">
        <v>835.82353085564091</v>
      </c>
      <c r="H38" s="151">
        <v>922.63699066165623</v>
      </c>
      <c r="I38" s="151">
        <v>661.09626721498501</v>
      </c>
      <c r="J38" s="151">
        <v>1533.9166067415667</v>
      </c>
      <c r="K38" s="151">
        <v>1641.7408342504934</v>
      </c>
      <c r="L38" s="151">
        <v>1394.5015808618944</v>
      </c>
      <c r="M38" s="151">
        <v>1246.6810559881546</v>
      </c>
      <c r="N38" s="151">
        <v>1160.4811883628197</v>
      </c>
      <c r="O38" s="151">
        <v>1248.7240566885689</v>
      </c>
      <c r="P38" s="151">
        <v>1256.0459804398838</v>
      </c>
      <c r="Q38" s="151">
        <v>1268.9627790553807</v>
      </c>
      <c r="R38" s="151">
        <v>1351.3002452050566</v>
      </c>
      <c r="S38" s="145">
        <v>1754.9117473956212</v>
      </c>
      <c r="T38" s="145">
        <v>1697.2653901721969</v>
      </c>
      <c r="U38" s="145">
        <v>1764.4632855697298</v>
      </c>
      <c r="V38" s="145">
        <v>1920.3784873103978</v>
      </c>
      <c r="W38" s="145">
        <v>2340.6868538069352</v>
      </c>
    </row>
    <row r="39" spans="2:23" ht="16.149999999999999" customHeight="1" x14ac:dyDescent="0.3">
      <c r="B39" s="155"/>
      <c r="C39" s="154"/>
      <c r="E39" s="151"/>
      <c r="F39" s="151"/>
      <c r="G39" s="151"/>
      <c r="H39" s="151"/>
      <c r="I39" s="151"/>
      <c r="J39" s="151"/>
      <c r="K39" s="151"/>
      <c r="L39" s="151"/>
      <c r="M39" s="151"/>
      <c r="N39" s="151"/>
      <c r="O39" s="151"/>
      <c r="P39" s="151"/>
      <c r="Q39" s="151"/>
      <c r="R39" s="151"/>
    </row>
    <row r="40" spans="2:23" ht="16.149999999999999" customHeight="1" x14ac:dyDescent="0.3">
      <c r="B40" s="155" t="s">
        <v>166</v>
      </c>
      <c r="C40" s="154"/>
      <c r="D40" s="153" t="s">
        <v>158</v>
      </c>
      <c r="E40" s="151">
        <v>1.2672220600000002</v>
      </c>
      <c r="F40" s="151">
        <v>1.6467026400000002</v>
      </c>
      <c r="G40" s="151">
        <v>1.7487083299999999</v>
      </c>
      <c r="H40" s="151">
        <v>1.9814912899999999</v>
      </c>
      <c r="I40" s="151">
        <v>4.5124673499999997</v>
      </c>
      <c r="J40" s="151">
        <v>9.4158911300000003</v>
      </c>
      <c r="K40" s="151">
        <v>10.836455819999998</v>
      </c>
      <c r="L40" s="151">
        <v>10.978353779999999</v>
      </c>
      <c r="M40" s="151">
        <v>8.5268958300000008</v>
      </c>
      <c r="N40" s="151">
        <v>9.0936955499999979</v>
      </c>
      <c r="O40" s="151">
        <v>11.935545510000001</v>
      </c>
      <c r="P40" s="151">
        <v>9.0626685200000008</v>
      </c>
      <c r="Q40" s="152">
        <v>10.147286060000003</v>
      </c>
      <c r="R40" s="151">
        <v>9.3663389200000005</v>
      </c>
      <c r="S40" s="145">
        <v>14.82892738</v>
      </c>
      <c r="T40" s="145">
        <v>22.198108149999999</v>
      </c>
      <c r="U40" s="145">
        <v>15.506592100000002</v>
      </c>
      <c r="V40" s="145">
        <v>28.417072530000002</v>
      </c>
      <c r="W40" s="145">
        <v>35.421007060000001</v>
      </c>
    </row>
    <row r="41" spans="2:23" ht="16.149999999999999" customHeight="1" x14ac:dyDescent="0.3">
      <c r="B41" s="155"/>
      <c r="C41" s="154"/>
      <c r="D41" s="140" t="s">
        <v>170</v>
      </c>
      <c r="E41" s="151">
        <v>152.48626900200003</v>
      </c>
      <c r="F41" s="151">
        <v>168.43944634199997</v>
      </c>
      <c r="G41" s="151">
        <v>116.92984535099998</v>
      </c>
      <c r="H41" s="151">
        <v>134.854503615</v>
      </c>
      <c r="I41" s="151">
        <v>326.52218769300003</v>
      </c>
      <c r="J41" s="151">
        <v>268.51910982300001</v>
      </c>
      <c r="K41" s="151">
        <v>364.62430376999998</v>
      </c>
      <c r="L41" s="151">
        <v>453.94537851000001</v>
      </c>
      <c r="M41" s="151">
        <v>436.09209480000004</v>
      </c>
      <c r="N41" s="151">
        <v>586.00984437900001</v>
      </c>
      <c r="O41" s="151">
        <v>700.41778882200015</v>
      </c>
      <c r="P41" s="151">
        <v>528.45398274599995</v>
      </c>
      <c r="Q41" s="151">
        <v>674.53326025199999</v>
      </c>
      <c r="R41" s="151">
        <v>571.00929227999995</v>
      </c>
      <c r="S41" s="145">
        <v>705.18702366000002</v>
      </c>
      <c r="T41" s="145">
        <v>744.60088829699998</v>
      </c>
      <c r="U41" s="145">
        <v>711.96346310000013</v>
      </c>
      <c r="V41" s="145">
        <v>1211.7711979999999</v>
      </c>
      <c r="W41" s="145">
        <v>1278.5116330000001</v>
      </c>
    </row>
    <row r="42" spans="2:23" ht="16.149999999999999" customHeight="1" x14ac:dyDescent="0.3">
      <c r="B42" s="155"/>
      <c r="C42" s="154"/>
      <c r="D42" s="153" t="s">
        <v>171</v>
      </c>
      <c r="E42" s="151">
        <v>8.3104011154170152</v>
      </c>
      <c r="F42" s="151">
        <v>9.7762292370430259</v>
      </c>
      <c r="G42" s="151">
        <v>15.032664792556963</v>
      </c>
      <c r="H42" s="151">
        <v>14.693549246653388</v>
      </c>
      <c r="I42" s="151">
        <v>13.819787812528912</v>
      </c>
      <c r="J42" s="151">
        <v>35.06600009290468</v>
      </c>
      <c r="K42" s="151">
        <v>29.719510487801948</v>
      </c>
      <c r="L42" s="151">
        <v>24.184305644953618</v>
      </c>
      <c r="M42" s="151">
        <v>19.552970419953599</v>
      </c>
      <c r="N42" s="151">
        <v>15.51799110070697</v>
      </c>
      <c r="O42" s="151">
        <v>17.04060876305531</v>
      </c>
      <c r="P42" s="151">
        <v>17.149399599389433</v>
      </c>
      <c r="Q42" s="151">
        <v>15.043418401946646</v>
      </c>
      <c r="R42" s="151">
        <v>16.403128717224316</v>
      </c>
      <c r="S42" s="145">
        <v>21.028361104882784</v>
      </c>
      <c r="T42" s="145">
        <v>29.812089266734542</v>
      </c>
      <c r="U42" s="145">
        <v>21.780039150438814</v>
      </c>
      <c r="V42" s="145">
        <v>23.45085654527993</v>
      </c>
      <c r="W42" s="145">
        <v>27.704876628212894</v>
      </c>
    </row>
    <row r="43" spans="2:23" ht="8.1" customHeight="1" x14ac:dyDescent="0.3">
      <c r="B43" s="155"/>
      <c r="C43" s="154"/>
      <c r="E43" s="151"/>
      <c r="F43" s="151"/>
      <c r="G43" s="151"/>
      <c r="H43" s="151"/>
      <c r="I43" s="151"/>
      <c r="J43" s="151"/>
      <c r="K43" s="151"/>
      <c r="L43" s="151"/>
      <c r="M43" s="151"/>
      <c r="N43" s="151"/>
      <c r="O43" s="151"/>
      <c r="P43" s="151"/>
      <c r="Q43" s="151"/>
      <c r="R43" s="151"/>
    </row>
    <row r="44" spans="2:23" ht="17.45" customHeight="1" x14ac:dyDescent="0.3">
      <c r="B44" s="155" t="s">
        <v>173</v>
      </c>
      <c r="C44" s="154"/>
      <c r="D44" s="153" t="s">
        <v>172</v>
      </c>
      <c r="E44" s="197">
        <v>6.4580752100000076</v>
      </c>
      <c r="F44" s="197">
        <v>3.1447099000000054</v>
      </c>
      <c r="G44" s="197">
        <v>3.4654313499999989</v>
      </c>
      <c r="H44" s="197">
        <v>3.1439322900000026</v>
      </c>
      <c r="I44" s="197">
        <v>2.9087852000000094</v>
      </c>
      <c r="J44" s="197">
        <v>3.039942269999985</v>
      </c>
      <c r="K44" s="197">
        <v>2.5027824799999929</v>
      </c>
      <c r="L44" s="197">
        <v>4.2957372700000214</v>
      </c>
      <c r="M44" s="197">
        <v>5.2170632099999974</v>
      </c>
      <c r="N44" s="197">
        <v>3.5003317899999824</v>
      </c>
      <c r="O44" s="197">
        <v>3.2427434499999896</v>
      </c>
      <c r="P44" s="197">
        <v>2.02184371000001</v>
      </c>
      <c r="Q44" s="198">
        <v>2.7053803900000077</v>
      </c>
      <c r="R44" s="197">
        <v>1.9908704400000132</v>
      </c>
      <c r="S44" s="145">
        <v>1.562498230000023</v>
      </c>
      <c r="T44" s="145">
        <v>2.1942781200000319</v>
      </c>
      <c r="U44" s="145">
        <v>3.6281795100000598</v>
      </c>
      <c r="V44" s="145">
        <v>2.2980335499999494</v>
      </c>
      <c r="W44" s="145">
        <v>2.230104039999933</v>
      </c>
    </row>
    <row r="45" spans="2:23" x14ac:dyDescent="0.3">
      <c r="B45" s="157"/>
      <c r="E45" s="142"/>
      <c r="F45" s="142"/>
      <c r="G45" s="142"/>
      <c r="H45" s="142"/>
      <c r="I45" s="142"/>
      <c r="J45" s="142"/>
      <c r="K45" s="142"/>
      <c r="L45" s="142"/>
      <c r="M45" s="142"/>
      <c r="N45" s="142"/>
      <c r="O45" s="142"/>
      <c r="P45" s="142"/>
      <c r="Q45" s="142"/>
      <c r="R45" s="142"/>
    </row>
    <row r="46" spans="2:23" x14ac:dyDescent="0.3">
      <c r="B46" s="196" t="s">
        <v>174</v>
      </c>
      <c r="C46" s="162"/>
      <c r="D46" s="162"/>
      <c r="E46" s="161">
        <v>493.55976929999997</v>
      </c>
      <c r="F46" s="161">
        <v>642.75547597000002</v>
      </c>
      <c r="G46" s="161">
        <v>742.84108615000002</v>
      </c>
      <c r="H46" s="161">
        <v>756.07560307000006</v>
      </c>
      <c r="I46" s="161">
        <v>920.68213811999999</v>
      </c>
      <c r="J46" s="161">
        <v>1098.96954551</v>
      </c>
      <c r="K46" s="161">
        <v>1283.17949823</v>
      </c>
      <c r="L46" s="161">
        <v>1189.93869653</v>
      </c>
      <c r="M46" s="161">
        <v>1353.3154073399996</v>
      </c>
      <c r="N46" s="161">
        <v>1221.8626320499998</v>
      </c>
      <c r="O46" s="161">
        <v>1097.9231504000004</v>
      </c>
      <c r="P46" s="161">
        <v>1234.2060583000002</v>
      </c>
      <c r="Q46" s="161">
        <v>1235.4695896350004</v>
      </c>
      <c r="R46" s="195">
        <v>1274.1367635199999</v>
      </c>
      <c r="S46" s="195">
        <v>1261.7246088000006</v>
      </c>
      <c r="T46" s="195">
        <v>1633.6082038699999</v>
      </c>
      <c r="U46" s="195">
        <v>1706.8732851300019</v>
      </c>
      <c r="V46" s="195">
        <v>1722.6536244845804</v>
      </c>
      <c r="W46" s="195">
        <v>1743.5406980900002</v>
      </c>
    </row>
    <row r="47" spans="2:23" ht="8.1" customHeight="1" x14ac:dyDescent="0.3">
      <c r="B47" s="157"/>
      <c r="E47" s="151"/>
      <c r="F47" s="151"/>
      <c r="G47" s="151"/>
      <c r="H47" s="159"/>
      <c r="I47" s="151"/>
      <c r="J47" s="151"/>
      <c r="K47" s="151"/>
      <c r="L47" s="151"/>
      <c r="M47" s="159"/>
      <c r="N47" s="159"/>
      <c r="O47" s="159"/>
      <c r="P47" s="151"/>
      <c r="Q47" s="151"/>
      <c r="R47" s="151"/>
    </row>
    <row r="48" spans="2:23" x14ac:dyDescent="0.3">
      <c r="B48" s="155" t="s">
        <v>175</v>
      </c>
      <c r="C48" s="154"/>
      <c r="E48" s="151">
        <v>339.75540311999998</v>
      </c>
      <c r="F48" s="151">
        <v>434.98820498000003</v>
      </c>
      <c r="G48" s="151">
        <v>490.52261947999995</v>
      </c>
      <c r="H48" s="151">
        <v>532.07697729000006</v>
      </c>
      <c r="I48" s="151">
        <v>716.34516721999989</v>
      </c>
      <c r="J48" s="151">
        <v>878.96937375000005</v>
      </c>
      <c r="K48" s="151">
        <v>1026.3648966600001</v>
      </c>
      <c r="L48" s="151">
        <v>956.49344082000005</v>
      </c>
      <c r="M48" s="151">
        <v>1089.59042486</v>
      </c>
      <c r="N48" s="151">
        <v>1016.1470193699998</v>
      </c>
      <c r="O48" s="151">
        <v>858.32330768999998</v>
      </c>
      <c r="P48" s="151">
        <v>1023.1022087700002</v>
      </c>
      <c r="Q48" s="152">
        <v>973.56111469000007</v>
      </c>
      <c r="R48" s="151">
        <v>1014.4259338000001</v>
      </c>
      <c r="S48" s="151">
        <v>1035.4195431100002</v>
      </c>
      <c r="T48" s="151">
        <v>1268.0302555400001</v>
      </c>
      <c r="U48" s="151">
        <v>1276.9186454600017</v>
      </c>
      <c r="V48" s="151">
        <v>1370.9294989200005</v>
      </c>
      <c r="W48" s="151">
        <v>1439.8846495600001</v>
      </c>
    </row>
    <row r="49" spans="2:23" ht="8.1" customHeight="1" x14ac:dyDescent="0.3">
      <c r="B49" s="194"/>
      <c r="C49" s="193"/>
      <c r="D49" s="90"/>
      <c r="E49" s="151"/>
      <c r="F49" s="151"/>
      <c r="G49" s="151"/>
      <c r="H49" s="151"/>
      <c r="I49" s="151"/>
      <c r="J49" s="151"/>
      <c r="K49" s="151"/>
      <c r="L49" s="151"/>
      <c r="M49" s="151"/>
      <c r="N49" s="151"/>
      <c r="O49" s="159"/>
      <c r="P49" s="151"/>
      <c r="Q49" s="151"/>
      <c r="R49" s="151"/>
    </row>
    <row r="50" spans="2:23" ht="16.149999999999999" customHeight="1" x14ac:dyDescent="0.3">
      <c r="B50" s="156" t="s">
        <v>176</v>
      </c>
      <c r="C50" s="189"/>
      <c r="D50" s="153" t="s">
        <v>158</v>
      </c>
      <c r="E50" s="151">
        <v>148.09745283000001</v>
      </c>
      <c r="F50" s="151">
        <v>179.52715500000002</v>
      </c>
      <c r="G50" s="151">
        <v>210.72555830000002</v>
      </c>
      <c r="H50" s="151">
        <v>230.58996550000001</v>
      </c>
      <c r="I50" s="151">
        <v>307.62813210000002</v>
      </c>
      <c r="J50" s="151">
        <v>427.01664599999992</v>
      </c>
      <c r="K50" s="151">
        <v>451.35331689999998</v>
      </c>
      <c r="L50" s="151">
        <v>383.83730070000001</v>
      </c>
      <c r="M50" s="151">
        <v>448.03535149999999</v>
      </c>
      <c r="N50" s="151">
        <v>454.32558699999998</v>
      </c>
      <c r="O50" s="151">
        <v>420.40637549999997</v>
      </c>
      <c r="P50" s="151">
        <v>507.79476740000001</v>
      </c>
      <c r="Q50" s="152">
        <v>481.00546430000003</v>
      </c>
      <c r="R50" s="151">
        <v>522.43327709999994</v>
      </c>
      <c r="S50" s="145">
        <v>541.53736990000004</v>
      </c>
      <c r="T50" s="145">
        <v>726.26852889999998</v>
      </c>
      <c r="U50" s="145">
        <v>680.07914292999999</v>
      </c>
      <c r="V50" s="145">
        <v>688.67467290999991</v>
      </c>
      <c r="W50" s="145">
        <v>755.71098379</v>
      </c>
    </row>
    <row r="51" spans="2:23" ht="16.149999999999999" customHeight="1" x14ac:dyDescent="0.3">
      <c r="B51" s="187"/>
      <c r="C51" s="189"/>
      <c r="D51" s="140" t="s">
        <v>162</v>
      </c>
      <c r="E51" s="151">
        <v>107585.83538808001</v>
      </c>
      <c r="F51" s="151">
        <v>130630.73380589001</v>
      </c>
      <c r="G51" s="151">
        <v>139492.69260133401</v>
      </c>
      <c r="H51" s="151">
        <v>156755.046295776</v>
      </c>
      <c r="I51" s="151">
        <v>185480.46123237998</v>
      </c>
      <c r="J51" s="151">
        <v>230443.17580666399</v>
      </c>
      <c r="K51" s="151">
        <v>229288.72237812</v>
      </c>
      <c r="L51" s="151">
        <v>195512.56220566999</v>
      </c>
      <c r="M51" s="151">
        <v>208036.13342501398</v>
      </c>
      <c r="N51" s="151">
        <v>203652.39093328401</v>
      </c>
      <c r="O51" s="151">
        <v>212259.47049941204</v>
      </c>
      <c r="P51" s="151">
        <v>257588.527688528</v>
      </c>
      <c r="Q51" s="151">
        <v>246887.33407646001</v>
      </c>
      <c r="R51" s="151">
        <v>258651.45185703202</v>
      </c>
      <c r="S51" s="145">
        <v>271155.49186359602</v>
      </c>
      <c r="T51" s="145">
        <v>312339.56039792002</v>
      </c>
      <c r="U51" s="145">
        <v>269989.08811415365</v>
      </c>
      <c r="V51" s="145">
        <v>267338.43997204758</v>
      </c>
      <c r="W51" s="145">
        <v>278735.14797911199</v>
      </c>
    </row>
    <row r="52" spans="2:23" ht="16.149999999999999" customHeight="1" x14ac:dyDescent="0.3">
      <c r="B52" s="191"/>
      <c r="C52" s="190"/>
      <c r="D52" s="153" t="s">
        <v>171</v>
      </c>
      <c r="E52" s="151">
        <v>1.3765515906047281</v>
      </c>
      <c r="F52" s="151">
        <v>1.3743102390189996</v>
      </c>
      <c r="G52" s="151">
        <v>1.5106566112552391</v>
      </c>
      <c r="H52" s="151">
        <v>1.4710210034636286</v>
      </c>
      <c r="I52" s="151">
        <v>1.6585473750498541</v>
      </c>
      <c r="J52" s="151">
        <v>1.8530236120259698</v>
      </c>
      <c r="K52" s="151">
        <v>1.9684933136644782</v>
      </c>
      <c r="L52" s="151">
        <v>1.9632373816277904</v>
      </c>
      <c r="M52" s="151">
        <v>2.1536419857634637</v>
      </c>
      <c r="N52" s="151">
        <v>2.2308875673786508</v>
      </c>
      <c r="O52" s="151">
        <v>1.9806248197588172</v>
      </c>
      <c r="P52" s="151">
        <v>1.9713407734292323</v>
      </c>
      <c r="Q52" s="151">
        <v>1.9482792266331272</v>
      </c>
      <c r="R52" s="151">
        <v>2.0198350844315835</v>
      </c>
      <c r="S52" s="145">
        <v>1.9971469734141283</v>
      </c>
      <c r="T52" s="145">
        <v>2.3252530930591542</v>
      </c>
      <c r="U52" s="145">
        <v>2.5189134408367528</v>
      </c>
      <c r="V52" s="145">
        <v>2.5760405910276374</v>
      </c>
      <c r="W52" s="145">
        <v>2.7112152495623976</v>
      </c>
    </row>
    <row r="53" spans="2:23" ht="8.1" customHeight="1" x14ac:dyDescent="0.3">
      <c r="B53" s="187"/>
      <c r="C53" s="189"/>
      <c r="E53" s="151"/>
      <c r="F53" s="151"/>
      <c r="G53" s="151"/>
      <c r="H53" s="151"/>
      <c r="I53" s="151"/>
      <c r="J53" s="151"/>
      <c r="K53" s="151"/>
      <c r="L53" s="151"/>
      <c r="M53" s="151"/>
      <c r="N53" s="151"/>
      <c r="O53" s="151"/>
      <c r="P53" s="151"/>
      <c r="Q53" s="151"/>
      <c r="R53" s="151"/>
    </row>
    <row r="54" spans="2:23" ht="16.149999999999999" customHeight="1" x14ac:dyDescent="0.3">
      <c r="B54" s="156" t="s">
        <v>178</v>
      </c>
      <c r="C54" s="189"/>
      <c r="D54" s="153" t="s">
        <v>167</v>
      </c>
      <c r="E54" s="151">
        <v>60.266785069999997</v>
      </c>
      <c r="F54" s="151">
        <v>74.514684639999999</v>
      </c>
      <c r="G54" s="151">
        <v>50.358644769999998</v>
      </c>
      <c r="H54" s="151">
        <v>50.029307860000003</v>
      </c>
      <c r="I54" s="151">
        <v>126.82363337</v>
      </c>
      <c r="J54" s="151">
        <v>156.32773220999999</v>
      </c>
      <c r="K54" s="151">
        <v>194.94444371999998</v>
      </c>
      <c r="L54" s="151">
        <v>176.66987188000002</v>
      </c>
      <c r="M54" s="151">
        <v>207.51859473999997</v>
      </c>
      <c r="N54" s="151">
        <v>153.01562019000002</v>
      </c>
      <c r="O54" s="151">
        <v>104.38121019000002</v>
      </c>
      <c r="P54" s="151">
        <v>174.42003761999999</v>
      </c>
      <c r="Q54" s="152">
        <v>167.12760643999997</v>
      </c>
      <c r="R54" s="151">
        <v>171.83801296999999</v>
      </c>
      <c r="S54" s="145">
        <v>145.35314549</v>
      </c>
      <c r="T54" s="145">
        <v>151.86682727999997</v>
      </c>
      <c r="U54" s="145">
        <v>168.19315546000001</v>
      </c>
      <c r="V54" s="145">
        <v>193.25618661999997</v>
      </c>
      <c r="W54" s="145">
        <v>238.59739557</v>
      </c>
    </row>
    <row r="55" spans="2:23" ht="16.149999999999999" customHeight="1" x14ac:dyDescent="0.3">
      <c r="B55" s="187"/>
      <c r="C55" s="189"/>
      <c r="D55" s="153" t="s">
        <v>177</v>
      </c>
      <c r="E55" s="151">
        <v>4919.8488304340008</v>
      </c>
      <c r="F55" s="151">
        <v>5252.3321380533998</v>
      </c>
      <c r="G55" s="151">
        <v>3522.2213199059997</v>
      </c>
      <c r="H55" s="151">
        <v>3078.67779806618</v>
      </c>
      <c r="I55" s="151">
        <v>5991.5590340872404</v>
      </c>
      <c r="J55" s="151">
        <v>6011.5808411349017</v>
      </c>
      <c r="K55" s="151">
        <v>7572.8474756135183</v>
      </c>
      <c r="L55" s="151">
        <v>7996.8560833703996</v>
      </c>
      <c r="M55" s="151">
        <v>10036.806512535561</v>
      </c>
      <c r="N55" s="151">
        <v>8804.0563587282013</v>
      </c>
      <c r="O55" s="151">
        <v>6181.1045742350398</v>
      </c>
      <c r="P55" s="151">
        <v>8559.2677401387991</v>
      </c>
      <c r="Q55" s="151">
        <v>9295.3003442746613</v>
      </c>
      <c r="R55" s="151">
        <v>11675.623297935599</v>
      </c>
      <c r="S55" s="145">
        <v>9435.4645102182203</v>
      </c>
      <c r="T55" s="145">
        <v>8604.2723982422012</v>
      </c>
      <c r="U55" s="145">
        <v>9346.7436056820407</v>
      </c>
      <c r="V55" s="145">
        <v>8925.6362528479203</v>
      </c>
      <c r="W55" s="145">
        <v>9799.4259714229011</v>
      </c>
    </row>
    <row r="56" spans="2:23" ht="16.149999999999999" customHeight="1" x14ac:dyDescent="0.3">
      <c r="B56" s="187"/>
      <c r="C56" s="189"/>
      <c r="D56" s="153" t="s">
        <v>171</v>
      </c>
      <c r="E56" s="151">
        <v>12.249722938069137</v>
      </c>
      <c r="F56" s="151">
        <v>14.186971174221354</v>
      </c>
      <c r="G56" s="151">
        <v>14.297410695175724</v>
      </c>
      <c r="H56" s="151">
        <v>16.250257786451403</v>
      </c>
      <c r="I56" s="151">
        <v>21.167050620460159</v>
      </c>
      <c r="J56" s="151">
        <v>26.004429839870127</v>
      </c>
      <c r="K56" s="151">
        <v>25.74255514161224</v>
      </c>
      <c r="L56" s="151">
        <v>22.147135686109074</v>
      </c>
      <c r="M56" s="151">
        <v>20.67575921492735</v>
      </c>
      <c r="N56" s="151">
        <v>17.380127290791677</v>
      </c>
      <c r="O56" s="151">
        <v>16.887145159312887</v>
      </c>
      <c r="P56" s="151">
        <v>20.377915835259472</v>
      </c>
      <c r="Q56" s="151">
        <v>17.979796268007672</v>
      </c>
      <c r="R56" s="151">
        <v>14.717673616652498</v>
      </c>
      <c r="S56" s="145">
        <v>15.404980362396415</v>
      </c>
      <c r="T56" s="145">
        <v>17.650164970489012</v>
      </c>
      <c r="U56" s="145">
        <v>17.994839973758626</v>
      </c>
      <c r="V56" s="145">
        <v>21.651810710786844</v>
      </c>
      <c r="W56" s="145">
        <v>24.348099191299372</v>
      </c>
    </row>
    <row r="57" spans="2:23" ht="8.1" customHeight="1" x14ac:dyDescent="0.3">
      <c r="B57" s="187"/>
      <c r="C57" s="189"/>
      <c r="E57" s="151"/>
      <c r="F57" s="151"/>
      <c r="G57" s="151"/>
      <c r="H57" s="151"/>
    </row>
    <row r="58" spans="2:23" x14ac:dyDescent="0.3">
      <c r="B58" s="156" t="s">
        <v>179</v>
      </c>
      <c r="C58" s="187"/>
      <c r="E58" s="185">
        <v>131.39116521999998</v>
      </c>
      <c r="F58" s="185">
        <v>180.94636534000006</v>
      </c>
      <c r="G58" s="185">
        <v>229.43841641</v>
      </c>
      <c r="H58" s="185">
        <v>251.45770393000004</v>
      </c>
      <c r="I58" s="185">
        <v>281.89340174999984</v>
      </c>
      <c r="J58" s="185">
        <v>295.62499553999999</v>
      </c>
      <c r="K58" s="185">
        <v>380.06713603999998</v>
      </c>
      <c r="L58" s="185">
        <v>395.98626823999973</v>
      </c>
      <c r="M58" s="185">
        <v>434.03647962000014</v>
      </c>
      <c r="N58" s="185">
        <v>408.80581218000003</v>
      </c>
      <c r="O58" s="185">
        <v>333.53572199999996</v>
      </c>
      <c r="P58" s="185">
        <v>340.88740375000015</v>
      </c>
      <c r="Q58" s="188">
        <v>325.42804394999996</v>
      </c>
      <c r="R58" s="185">
        <v>320.15464373000009</v>
      </c>
      <c r="S58" s="185">
        <v>348.52902772000016</v>
      </c>
      <c r="T58" s="185">
        <v>389.89489936000007</v>
      </c>
      <c r="U58" s="185">
        <v>428.64634707000164</v>
      </c>
      <c r="V58" s="185">
        <v>488.99863939000045</v>
      </c>
      <c r="W58" s="185">
        <v>445.57627020000007</v>
      </c>
    </row>
    <row r="59" spans="2:23" ht="16.149999999999999" customHeight="1" x14ac:dyDescent="0.3">
      <c r="B59" s="187" t="s">
        <v>180</v>
      </c>
      <c r="C59" s="187"/>
      <c r="D59" s="186"/>
      <c r="E59" s="151"/>
      <c r="F59" s="151"/>
      <c r="G59" s="151"/>
      <c r="H59" s="151"/>
    </row>
    <row r="60" spans="2:23" ht="16.149999999999999" customHeight="1" x14ac:dyDescent="0.3">
      <c r="B60" s="180" t="s">
        <v>181</v>
      </c>
      <c r="C60" s="180"/>
      <c r="E60" s="151">
        <v>34.530296560000004</v>
      </c>
      <c r="F60" s="151">
        <v>49.61723258</v>
      </c>
      <c r="G60" s="151">
        <v>66.229697780000009</v>
      </c>
      <c r="H60" s="151">
        <v>76.867507950000004</v>
      </c>
      <c r="I60" s="185">
        <v>68.74451363</v>
      </c>
      <c r="J60" s="185">
        <v>81.409925540000003</v>
      </c>
      <c r="K60" s="185">
        <v>94.719597620000016</v>
      </c>
      <c r="L60" s="185">
        <v>94.692813599999994</v>
      </c>
      <c r="M60" s="185">
        <v>96.137790999999993</v>
      </c>
      <c r="N60" s="185">
        <v>113.40112297</v>
      </c>
      <c r="O60" s="185">
        <v>114.35582537000001</v>
      </c>
      <c r="P60" s="185">
        <v>117.28965473000002</v>
      </c>
      <c r="Q60" s="185">
        <v>115.68544464</v>
      </c>
      <c r="R60" s="185">
        <v>123.63134897999998</v>
      </c>
      <c r="S60" s="145">
        <v>146.71432383000001</v>
      </c>
      <c r="T60" s="145">
        <v>167.26088300000001</v>
      </c>
      <c r="U60" s="145">
        <v>177.78919920000001</v>
      </c>
      <c r="V60" s="145">
        <v>231.53547193</v>
      </c>
      <c r="W60" s="145">
        <v>209.92282941000002</v>
      </c>
    </row>
    <row r="61" spans="2:23" ht="16.149999999999999" customHeight="1" x14ac:dyDescent="0.3">
      <c r="B61" s="180" t="s">
        <v>182</v>
      </c>
      <c r="C61" s="180"/>
      <c r="E61" s="151">
        <v>7.5139875900000002</v>
      </c>
      <c r="F61" s="151">
        <v>4.9360850599999999</v>
      </c>
      <c r="G61" s="151">
        <v>8.7319680699999989</v>
      </c>
      <c r="H61" s="151">
        <v>7.5514359700000009</v>
      </c>
      <c r="I61" s="185">
        <v>7.5664483799999989</v>
      </c>
      <c r="J61" s="185">
        <v>8.7653352400000006</v>
      </c>
      <c r="K61" s="185">
        <v>7.8622439399999999</v>
      </c>
      <c r="L61" s="185">
        <v>8.542347079999999</v>
      </c>
      <c r="M61" s="185">
        <v>8.3102777900000007</v>
      </c>
      <c r="N61" s="185">
        <v>7.2444950099999987</v>
      </c>
      <c r="O61" s="185">
        <v>4.2878082700000002</v>
      </c>
      <c r="P61" s="185">
        <v>3.6185338599999999</v>
      </c>
      <c r="Q61" s="185">
        <v>3.8060024500000003</v>
      </c>
      <c r="R61" s="185">
        <v>4.7068178800000009</v>
      </c>
      <c r="S61" s="185">
        <v>3.5188847599999997</v>
      </c>
      <c r="T61" s="185">
        <v>2.6178068000000003</v>
      </c>
      <c r="U61" s="185">
        <v>2.8967933099999996</v>
      </c>
      <c r="V61" s="185">
        <v>2.7444855699999997</v>
      </c>
      <c r="W61" s="185">
        <v>2.8545199400000003</v>
      </c>
    </row>
    <row r="62" spans="2:23" ht="16.149999999999999" customHeight="1" x14ac:dyDescent="0.3">
      <c r="B62" s="180" t="s">
        <v>183</v>
      </c>
      <c r="C62" s="180"/>
      <c r="E62" s="151">
        <v>13.771866979999997</v>
      </c>
      <c r="F62" s="151">
        <v>16.588132219999999</v>
      </c>
      <c r="G62" s="151">
        <v>22.413464080000001</v>
      </c>
      <c r="H62" s="151">
        <v>22.037124140000003</v>
      </c>
      <c r="I62" s="185">
        <v>21.232117210000002</v>
      </c>
      <c r="J62" s="185">
        <v>24.350560900000005</v>
      </c>
      <c r="K62" s="185">
        <v>21.6987007</v>
      </c>
      <c r="L62" s="185">
        <v>21.967944630000002</v>
      </c>
      <c r="M62" s="185">
        <v>20.704716140000002</v>
      </c>
      <c r="N62" s="185">
        <v>22.53610385</v>
      </c>
      <c r="O62" s="185">
        <v>18.222552530000002</v>
      </c>
      <c r="P62" s="185">
        <v>17.40510553</v>
      </c>
      <c r="Q62" s="185">
        <v>18.69905851</v>
      </c>
      <c r="R62" s="185">
        <v>18.021796889999997</v>
      </c>
      <c r="S62" s="185">
        <v>18.535687119999999</v>
      </c>
      <c r="T62" s="185">
        <v>13.312341459999999</v>
      </c>
      <c r="U62" s="185">
        <v>17.192535400000001</v>
      </c>
      <c r="V62" s="185">
        <v>20.482259809999999</v>
      </c>
      <c r="W62" s="185">
        <v>10.037242470000001</v>
      </c>
    </row>
    <row r="63" spans="2:23" ht="16.149999999999999" customHeight="1" x14ac:dyDescent="0.3">
      <c r="B63" s="180" t="s">
        <v>184</v>
      </c>
      <c r="C63" s="180"/>
      <c r="E63" s="151">
        <v>7.7694839499999988</v>
      </c>
      <c r="F63" s="151">
        <v>6.9250077600000006</v>
      </c>
      <c r="G63" s="151">
        <v>9.3430807800000011</v>
      </c>
      <c r="H63" s="151">
        <v>13.007392770000001</v>
      </c>
      <c r="I63" s="185">
        <v>15.921344109999998</v>
      </c>
      <c r="J63" s="185">
        <v>22.656446510000002</v>
      </c>
      <c r="K63" s="185">
        <v>25.909680640000001</v>
      </c>
      <c r="L63" s="185">
        <v>31.113362389999995</v>
      </c>
      <c r="M63" s="185">
        <v>25.75144255</v>
      </c>
      <c r="N63" s="185">
        <v>22.685085720000004</v>
      </c>
      <c r="O63" s="185">
        <v>11.56762861</v>
      </c>
      <c r="P63" s="185">
        <v>0.66706849000000001</v>
      </c>
      <c r="Q63" s="185">
        <v>0.50260391000000004</v>
      </c>
      <c r="R63" s="185">
        <v>0.53865478</v>
      </c>
      <c r="S63" s="185">
        <v>0.82234264999999995</v>
      </c>
      <c r="T63" s="185">
        <v>1.0210516199999999</v>
      </c>
      <c r="U63" s="185">
        <v>1.0196233000000001</v>
      </c>
      <c r="V63" s="185">
        <v>1.2906003399999999</v>
      </c>
      <c r="W63" s="185">
        <v>1.2338393700000001</v>
      </c>
    </row>
    <row r="64" spans="2:23" ht="16.149999999999999" customHeight="1" x14ac:dyDescent="0.3">
      <c r="B64" s="180" t="s">
        <v>185</v>
      </c>
      <c r="C64" s="180"/>
      <c r="E64" s="151">
        <v>5.0825998199999995</v>
      </c>
      <c r="F64" s="151">
        <v>6.7665540600000007</v>
      </c>
      <c r="G64" s="151">
        <v>8.0127970899999994</v>
      </c>
      <c r="H64" s="151">
        <v>6.2877767399999991</v>
      </c>
      <c r="I64" s="185">
        <v>7.7555852299999994</v>
      </c>
      <c r="J64" s="185">
        <v>12.85926059</v>
      </c>
      <c r="K64" s="185">
        <v>13.291073350000001</v>
      </c>
      <c r="L64" s="185">
        <v>13.57194797</v>
      </c>
      <c r="M64" s="185">
        <v>18.623658860000003</v>
      </c>
      <c r="N64" s="185">
        <v>14.307430240000002</v>
      </c>
      <c r="O64" s="185">
        <v>16.365915390000001</v>
      </c>
      <c r="P64" s="185">
        <v>21.665403689999998</v>
      </c>
      <c r="Q64" s="185">
        <v>20.828406040000001</v>
      </c>
      <c r="R64" s="185">
        <v>22.136307900000002</v>
      </c>
      <c r="S64" s="185">
        <v>23.062049159999997</v>
      </c>
      <c r="T64" s="185">
        <v>36.04729291999999</v>
      </c>
      <c r="U64" s="185">
        <v>27.577821930000006</v>
      </c>
      <c r="V64" s="185">
        <v>30.727543570000005</v>
      </c>
      <c r="W64" s="185">
        <v>35.283481289999997</v>
      </c>
    </row>
    <row r="65" spans="2:32" ht="16.149999999999999" customHeight="1" x14ac:dyDescent="0.3">
      <c r="B65" s="180" t="s">
        <v>186</v>
      </c>
      <c r="C65" s="180"/>
      <c r="E65" s="151">
        <v>22.64597462</v>
      </c>
      <c r="F65" s="151">
        <v>38.808713269999998</v>
      </c>
      <c r="G65" s="151">
        <v>47.408790559999993</v>
      </c>
      <c r="H65" s="151">
        <v>35.690205540000001</v>
      </c>
      <c r="I65" s="185">
        <v>44.119538630000001</v>
      </c>
      <c r="J65" s="185">
        <v>37.263121919999996</v>
      </c>
      <c r="K65" s="185">
        <v>43.154840870000008</v>
      </c>
      <c r="L65" s="185">
        <v>42.200553710000001</v>
      </c>
      <c r="M65" s="185">
        <v>51.940160860000006</v>
      </c>
      <c r="N65" s="185">
        <v>45.879796450000008</v>
      </c>
      <c r="O65" s="185">
        <v>42.38959973</v>
      </c>
      <c r="P65" s="185">
        <v>30.930212320000003</v>
      </c>
      <c r="Q65" s="185">
        <v>31.815475370000005</v>
      </c>
      <c r="R65" s="185">
        <v>34.283398830000003</v>
      </c>
      <c r="S65" s="185">
        <v>31.123014750000003</v>
      </c>
      <c r="T65" s="185">
        <v>19.950007339999999</v>
      </c>
      <c r="U65" s="185">
        <v>21.49139461</v>
      </c>
      <c r="V65" s="185">
        <v>17.764817049999998</v>
      </c>
      <c r="W65" s="185">
        <v>4.2676232600000006</v>
      </c>
    </row>
    <row r="66" spans="2:32" ht="16.149999999999999" customHeight="1" x14ac:dyDescent="0.3">
      <c r="B66" s="180" t="s">
        <v>187</v>
      </c>
      <c r="C66" s="180"/>
      <c r="E66" s="151">
        <v>2.9924814499999997</v>
      </c>
      <c r="F66" s="151">
        <v>3.1140297700000001</v>
      </c>
      <c r="G66" s="151">
        <v>3.2774665000000001</v>
      </c>
      <c r="H66" s="151">
        <v>3.4982466999999997</v>
      </c>
      <c r="I66" s="185">
        <v>3.3875308199999998</v>
      </c>
      <c r="J66" s="185">
        <v>3.6772643700000001</v>
      </c>
      <c r="K66" s="185">
        <v>4.0350687399999998</v>
      </c>
      <c r="L66" s="185">
        <v>3.4361198200000005</v>
      </c>
      <c r="M66" s="185">
        <v>2.0865736900000003</v>
      </c>
      <c r="N66" s="185">
        <v>2.3440555399999998</v>
      </c>
      <c r="O66" s="185">
        <v>1.2401436299999999</v>
      </c>
      <c r="P66" s="185">
        <v>1.1225052200000001</v>
      </c>
      <c r="Q66" s="185">
        <v>1.4984250100000001</v>
      </c>
      <c r="R66" s="185">
        <v>1.6108066300000001</v>
      </c>
      <c r="S66" s="185">
        <v>1.7699051499999998</v>
      </c>
      <c r="T66" s="185">
        <v>0.26470276000000004</v>
      </c>
      <c r="U66" s="185">
        <v>0.32445759999999996</v>
      </c>
      <c r="V66" s="185">
        <v>0.30449815999999996</v>
      </c>
      <c r="W66" s="185">
        <v>0.2241223</v>
      </c>
    </row>
    <row r="67" spans="2:32" ht="16.149999999999999" customHeight="1" x14ac:dyDescent="0.3">
      <c r="B67" s="180" t="s">
        <v>188</v>
      </c>
      <c r="C67" s="180"/>
      <c r="E67" s="151">
        <v>1.46025212</v>
      </c>
      <c r="F67" s="151">
        <v>0.88326842999999999</v>
      </c>
      <c r="G67" s="151">
        <v>5.7969150000000004E-2</v>
      </c>
      <c r="H67" s="151">
        <v>4.7385139999999999E-2</v>
      </c>
      <c r="I67" s="185">
        <v>2.9021760000000001E-2</v>
      </c>
      <c r="J67" s="185">
        <v>4.6470700000000005E-3</v>
      </c>
      <c r="K67" s="185">
        <v>4.6470700000000005E-3</v>
      </c>
      <c r="L67" s="185">
        <v>1.9396699999999999E-2</v>
      </c>
      <c r="M67" s="185">
        <v>0.11374304</v>
      </c>
      <c r="N67" s="185">
        <v>5.6960969999999993E-2</v>
      </c>
      <c r="O67" s="185">
        <v>1.4534760000000001E-2</v>
      </c>
      <c r="P67" s="185">
        <v>0.47698591999999995</v>
      </c>
      <c r="Q67" s="185">
        <v>1.3284138400000003</v>
      </c>
      <c r="R67" s="185">
        <v>1.9030315799999999</v>
      </c>
      <c r="S67" s="185">
        <v>2.2180044200000002</v>
      </c>
      <c r="T67" s="185">
        <v>4.542133559999999</v>
      </c>
      <c r="U67" s="185">
        <v>6.6667571400000005</v>
      </c>
      <c r="V67" s="185">
        <v>8.1141854400000017</v>
      </c>
      <c r="W67" s="185">
        <v>7.8496889999999997</v>
      </c>
    </row>
    <row r="68" spans="2:32" ht="8.25" customHeight="1" thickBot="1" x14ac:dyDescent="0.35">
      <c r="B68" s="184"/>
      <c r="C68" s="183"/>
      <c r="D68" s="150"/>
      <c r="E68" s="182"/>
      <c r="F68" s="182"/>
      <c r="G68" s="182"/>
      <c r="H68" s="182"/>
      <c r="I68" s="182"/>
      <c r="J68" s="182"/>
      <c r="K68" s="181"/>
      <c r="L68" s="181"/>
      <c r="M68" s="181"/>
      <c r="N68" s="181"/>
      <c r="O68" s="181"/>
      <c r="P68" s="181"/>
      <c r="Q68" s="181"/>
      <c r="R68" s="181"/>
      <c r="S68" s="181"/>
      <c r="T68" s="181"/>
      <c r="U68" s="181"/>
      <c r="V68" s="181"/>
      <c r="W68" s="181"/>
    </row>
    <row r="69" spans="2:32" ht="8.25" customHeight="1" x14ac:dyDescent="0.3">
      <c r="B69" s="180"/>
      <c r="C69" s="179"/>
      <c r="E69" s="178"/>
      <c r="F69" s="178"/>
      <c r="G69" s="178"/>
      <c r="H69" s="178"/>
      <c r="I69" s="178"/>
      <c r="J69" s="178"/>
    </row>
    <row r="70" spans="2:32" ht="15.75" customHeight="1" x14ac:dyDescent="0.3">
      <c r="B70" s="325" t="s">
        <v>6</v>
      </c>
      <c r="C70" s="54" t="s">
        <v>189</v>
      </c>
      <c r="D70" s="53"/>
      <c r="E70" s="176"/>
      <c r="F70" s="176"/>
      <c r="G70" s="176"/>
      <c r="H70" s="176"/>
      <c r="I70" s="176"/>
      <c r="J70" s="176"/>
      <c r="K70" s="176"/>
      <c r="L70" s="178"/>
    </row>
    <row r="71" spans="2:32" ht="17.25" customHeight="1" x14ac:dyDescent="0.3">
      <c r="B71" s="54" t="s">
        <v>192</v>
      </c>
      <c r="C71" s="53" t="s">
        <v>190</v>
      </c>
      <c r="D71" s="177"/>
      <c r="E71" s="145"/>
      <c r="F71" s="145"/>
      <c r="G71" s="176"/>
      <c r="H71" s="176"/>
      <c r="I71" s="176"/>
      <c r="J71" s="176"/>
      <c r="K71" s="175"/>
      <c r="Q71" s="175"/>
      <c r="R71" s="175"/>
      <c r="S71" s="175"/>
      <c r="T71" s="174"/>
    </row>
    <row r="72" spans="2:32" ht="18" customHeight="1" x14ac:dyDescent="0.3">
      <c r="B72" s="53" t="s">
        <v>191</v>
      </c>
      <c r="C72" s="173" t="s">
        <v>455</v>
      </c>
      <c r="D72" s="53"/>
      <c r="E72" s="145"/>
      <c r="F72" s="145"/>
      <c r="G72" s="145"/>
      <c r="H72" s="145"/>
      <c r="I72" s="145"/>
      <c r="J72" s="145"/>
      <c r="K72" s="145"/>
    </row>
    <row r="73" spans="2:32" ht="15.75" customHeight="1" x14ac:dyDescent="0.3">
      <c r="B73" s="53"/>
      <c r="C73" s="173"/>
      <c r="D73" s="53"/>
      <c r="E73" s="145"/>
      <c r="F73" s="145"/>
      <c r="G73" s="145"/>
      <c r="H73" s="145"/>
      <c r="I73" s="145"/>
      <c r="J73" s="145"/>
      <c r="K73" s="145"/>
    </row>
    <row r="74" spans="2:32" ht="18" customHeight="1" x14ac:dyDescent="0.3">
      <c r="B74" s="157"/>
      <c r="E74" s="145"/>
      <c r="F74" s="145"/>
      <c r="G74" s="145"/>
      <c r="H74" s="145"/>
      <c r="I74" s="145"/>
      <c r="J74" s="145"/>
      <c r="K74" s="145"/>
      <c r="L74" s="145"/>
      <c r="M74" s="145"/>
      <c r="N74" s="145"/>
      <c r="O74" s="145"/>
      <c r="P74" s="145"/>
      <c r="Q74" s="145"/>
      <c r="R74" s="145"/>
      <c r="S74" s="145"/>
      <c r="T74" s="145"/>
      <c r="U74" s="145"/>
      <c r="V74" s="145"/>
      <c r="W74" s="145"/>
      <c r="X74" s="145"/>
      <c r="Y74" s="145"/>
      <c r="Z74" s="145"/>
      <c r="AA74" s="145"/>
      <c r="AB74" s="145"/>
      <c r="AC74" s="145"/>
      <c r="AD74" s="145"/>
      <c r="AE74" s="145"/>
      <c r="AF74" s="145"/>
    </row>
    <row r="75" spans="2:32" ht="18" customHeight="1" x14ac:dyDescent="0.3">
      <c r="E75" s="145"/>
      <c r="F75" s="145"/>
      <c r="G75" s="145"/>
      <c r="H75" s="145"/>
      <c r="I75" s="145"/>
      <c r="J75" s="145"/>
      <c r="K75" s="145"/>
      <c r="L75" s="145"/>
      <c r="M75" s="145"/>
      <c r="N75" s="145"/>
      <c r="O75" s="145"/>
      <c r="P75" s="145"/>
      <c r="Q75" s="145"/>
    </row>
    <row r="76" spans="2:32" ht="18" customHeight="1" x14ac:dyDescent="0.3">
      <c r="E76" s="141"/>
      <c r="G76" s="141"/>
      <c r="H76" s="141"/>
      <c r="I76" s="141"/>
      <c r="J76" s="141"/>
      <c r="K76" s="141"/>
      <c r="L76" s="141"/>
      <c r="M76" s="141"/>
      <c r="N76" s="141"/>
      <c r="O76" s="141"/>
      <c r="P76" s="141"/>
      <c r="Q76" s="141"/>
    </row>
    <row r="78" spans="2:32" x14ac:dyDescent="0.3">
      <c r="D78" s="145"/>
      <c r="E78" s="145"/>
      <c r="F78" s="145"/>
      <c r="G78" s="145"/>
      <c r="H78" s="145"/>
      <c r="I78" s="145"/>
      <c r="J78" s="145"/>
      <c r="K78" s="145"/>
      <c r="L78" s="145"/>
      <c r="M78" s="145"/>
      <c r="N78" s="145"/>
      <c r="O78" s="145"/>
      <c r="P78" s="145"/>
      <c r="Q78" s="145"/>
      <c r="R78" s="142"/>
      <c r="S78" s="142"/>
    </row>
    <row r="79" spans="2:32" x14ac:dyDescent="0.3">
      <c r="D79" s="145"/>
      <c r="E79" s="145"/>
      <c r="F79" s="145"/>
      <c r="G79" s="145"/>
      <c r="H79" s="145"/>
      <c r="I79" s="145"/>
      <c r="J79" s="145"/>
      <c r="K79" s="145"/>
      <c r="L79" s="145"/>
      <c r="M79" s="145"/>
      <c r="N79" s="145"/>
      <c r="O79" s="145"/>
      <c r="P79" s="145"/>
      <c r="Q79" s="145"/>
      <c r="R79" s="89"/>
      <c r="S79" s="89"/>
    </row>
    <row r="80" spans="2:32" x14ac:dyDescent="0.3">
      <c r="D80" s="145"/>
      <c r="E80" s="145"/>
      <c r="F80" s="145"/>
      <c r="G80" s="145"/>
      <c r="H80" s="145"/>
      <c r="I80" s="145"/>
      <c r="J80" s="145"/>
      <c r="K80" s="145"/>
      <c r="L80" s="145"/>
      <c r="M80" s="145"/>
      <c r="N80" s="145"/>
      <c r="O80" s="145"/>
      <c r="P80" s="145"/>
      <c r="Q80" s="145"/>
      <c r="R80" s="89"/>
      <c r="S80" s="89"/>
    </row>
    <row r="81" spans="4:19" x14ac:dyDescent="0.3">
      <c r="D81" s="145"/>
      <c r="E81" s="145"/>
      <c r="F81" s="145"/>
      <c r="G81" s="145"/>
      <c r="H81" s="145"/>
      <c r="I81" s="145"/>
      <c r="J81" s="145"/>
      <c r="K81" s="145"/>
      <c r="L81" s="160"/>
      <c r="M81" s="145"/>
      <c r="N81" s="145"/>
      <c r="O81" s="145"/>
      <c r="P81" s="145"/>
      <c r="Q81" s="145"/>
      <c r="R81" s="89"/>
      <c r="S81" s="89"/>
    </row>
    <row r="82" spans="4:19" x14ac:dyDescent="0.3">
      <c r="D82" s="145"/>
      <c r="E82" s="145"/>
      <c r="F82" s="145"/>
      <c r="G82" s="145"/>
      <c r="H82" s="145"/>
      <c r="I82" s="145"/>
      <c r="J82" s="145"/>
      <c r="K82" s="145"/>
      <c r="L82" s="160"/>
      <c r="M82" s="145"/>
      <c r="N82" s="145"/>
      <c r="O82" s="145"/>
      <c r="P82" s="145"/>
      <c r="Q82" s="145"/>
      <c r="R82" s="89"/>
      <c r="S82" s="89"/>
    </row>
    <row r="83" spans="4:19" x14ac:dyDescent="0.3">
      <c r="D83" s="145"/>
      <c r="E83" s="145"/>
      <c r="F83" s="145"/>
      <c r="G83" s="145"/>
      <c r="H83" s="145"/>
      <c r="I83" s="145"/>
      <c r="J83" s="145"/>
      <c r="K83" s="145"/>
      <c r="L83" s="145"/>
      <c r="M83" s="145"/>
      <c r="N83" s="145"/>
      <c r="O83" s="145"/>
      <c r="P83" s="145"/>
      <c r="Q83" s="145"/>
      <c r="R83" s="89"/>
      <c r="S83" s="89"/>
    </row>
    <row r="84" spans="4:19" x14ac:dyDescent="0.3">
      <c r="D84" s="145"/>
      <c r="E84" s="145"/>
      <c r="F84" s="145"/>
      <c r="G84" s="145"/>
      <c r="H84" s="145"/>
      <c r="I84" s="145"/>
      <c r="J84" s="145"/>
      <c r="K84" s="145"/>
      <c r="L84" s="145"/>
      <c r="M84" s="145"/>
      <c r="N84" s="145"/>
      <c r="O84" s="145"/>
      <c r="P84" s="145"/>
      <c r="Q84" s="145"/>
      <c r="R84" s="89"/>
      <c r="S84" s="89"/>
    </row>
    <row r="85" spans="4:19" x14ac:dyDescent="0.3">
      <c r="D85" s="145"/>
      <c r="E85" s="145"/>
      <c r="F85" s="145"/>
      <c r="G85" s="145"/>
      <c r="H85" s="145"/>
      <c r="I85" s="145"/>
      <c r="J85" s="145"/>
      <c r="K85" s="145"/>
      <c r="L85" s="145"/>
      <c r="M85" s="145"/>
      <c r="N85" s="145"/>
      <c r="O85" s="145"/>
      <c r="P85" s="145"/>
      <c r="Q85" s="145"/>
      <c r="R85" s="89"/>
      <c r="S85" s="89"/>
    </row>
    <row r="86" spans="4:19" x14ac:dyDescent="0.3">
      <c r="D86" s="145"/>
      <c r="E86" s="145"/>
      <c r="F86" s="145"/>
      <c r="G86" s="145"/>
      <c r="H86" s="145"/>
      <c r="I86" s="145"/>
      <c r="J86" s="145"/>
      <c r="K86" s="145"/>
      <c r="L86" s="160"/>
      <c r="M86" s="145"/>
      <c r="N86" s="145"/>
      <c r="O86" s="145"/>
      <c r="P86" s="145"/>
      <c r="Q86" s="145"/>
      <c r="R86" s="89"/>
      <c r="S86" s="89"/>
    </row>
    <row r="87" spans="4:19" x14ac:dyDescent="0.3">
      <c r="D87" s="145"/>
      <c r="E87" s="145"/>
      <c r="F87" s="145"/>
      <c r="G87" s="145"/>
      <c r="H87" s="145"/>
      <c r="I87" s="145"/>
      <c r="J87" s="145"/>
      <c r="K87" s="145"/>
      <c r="L87" s="160"/>
      <c r="M87" s="145"/>
      <c r="N87" s="145"/>
      <c r="O87" s="145"/>
      <c r="P87" s="145"/>
      <c r="Q87" s="145"/>
      <c r="R87" s="89"/>
      <c r="S87" s="89"/>
    </row>
    <row r="88" spans="4:19" x14ac:dyDescent="0.3">
      <c r="D88" s="145"/>
      <c r="E88" s="145"/>
      <c r="F88" s="145"/>
      <c r="G88" s="145"/>
      <c r="H88" s="145"/>
      <c r="I88" s="145"/>
      <c r="J88" s="145"/>
      <c r="K88" s="145"/>
      <c r="L88" s="160"/>
      <c r="M88" s="145"/>
      <c r="N88" s="145"/>
      <c r="O88" s="145"/>
      <c r="P88" s="145"/>
      <c r="Q88" s="145"/>
      <c r="R88" s="89"/>
      <c r="S88" s="89"/>
    </row>
    <row r="89" spans="4:19" x14ac:dyDescent="0.3">
      <c r="D89" s="145"/>
      <c r="E89" s="145"/>
      <c r="F89" s="145"/>
      <c r="G89" s="145"/>
      <c r="H89" s="145"/>
      <c r="I89" s="145"/>
      <c r="J89" s="145"/>
      <c r="K89" s="145"/>
      <c r="L89" s="160"/>
      <c r="M89" s="145"/>
      <c r="N89" s="145"/>
      <c r="O89" s="145"/>
      <c r="P89" s="145"/>
      <c r="Q89" s="145"/>
      <c r="R89" s="89"/>
      <c r="S89" s="89"/>
    </row>
    <row r="90" spans="4:19" x14ac:dyDescent="0.3">
      <c r="E90" s="89"/>
      <c r="F90" s="89"/>
      <c r="G90" s="89"/>
      <c r="H90" s="89"/>
      <c r="I90" s="89"/>
      <c r="J90" s="89"/>
      <c r="K90" s="89"/>
      <c r="L90" s="89"/>
      <c r="M90" s="89"/>
      <c r="N90" s="89"/>
      <c r="O90" s="89"/>
      <c r="P90" s="89"/>
      <c r="Q90" s="89"/>
      <c r="R90" s="89"/>
      <c r="S90" s="89"/>
    </row>
    <row r="91" spans="4:19" x14ac:dyDescent="0.3">
      <c r="E91" s="89"/>
      <c r="F91" s="89"/>
      <c r="G91" s="89"/>
      <c r="H91" s="89"/>
      <c r="I91" s="89"/>
      <c r="J91" s="89"/>
      <c r="K91" s="89"/>
      <c r="L91" s="89"/>
      <c r="M91" s="89"/>
      <c r="N91" s="89"/>
      <c r="O91" s="89"/>
      <c r="P91" s="89"/>
      <c r="Q91" s="89"/>
      <c r="R91" s="89"/>
      <c r="S91" s="89"/>
    </row>
    <row r="92" spans="4:19" x14ac:dyDescent="0.3">
      <c r="D92" s="145"/>
      <c r="E92" s="89"/>
      <c r="F92" s="89"/>
      <c r="G92" s="89"/>
      <c r="H92" s="89"/>
      <c r="I92" s="89"/>
      <c r="J92" s="89"/>
      <c r="K92" s="89"/>
      <c r="L92" s="89"/>
      <c r="M92" s="89"/>
      <c r="N92" s="89"/>
      <c r="O92" s="89"/>
      <c r="P92" s="89"/>
      <c r="Q92" s="89"/>
      <c r="R92" s="89"/>
      <c r="S92" s="89"/>
    </row>
    <row r="93" spans="4:19" x14ac:dyDescent="0.3">
      <c r="D93" s="145"/>
      <c r="E93" s="89"/>
      <c r="F93" s="89"/>
      <c r="G93" s="89"/>
      <c r="H93" s="89"/>
      <c r="I93" s="89"/>
      <c r="J93" s="89"/>
      <c r="K93" s="89"/>
      <c r="L93" s="89"/>
      <c r="M93" s="89"/>
      <c r="N93" s="89"/>
      <c r="O93" s="89"/>
      <c r="P93" s="89"/>
      <c r="Q93" s="89"/>
      <c r="R93" s="89"/>
      <c r="S93" s="89"/>
    </row>
    <row r="94" spans="4:19" x14ac:dyDescent="0.3">
      <c r="D94" s="145"/>
      <c r="E94" s="89"/>
      <c r="F94" s="89"/>
      <c r="G94" s="89"/>
      <c r="H94" s="89"/>
      <c r="I94" s="89"/>
      <c r="J94" s="89"/>
      <c r="K94" s="89"/>
      <c r="L94" s="89"/>
      <c r="M94" s="89"/>
      <c r="N94" s="89"/>
      <c r="O94" s="89"/>
      <c r="P94" s="89"/>
      <c r="Q94" s="89"/>
      <c r="R94" s="89"/>
      <c r="S94" s="89"/>
    </row>
    <row r="95" spans="4:19" x14ac:dyDescent="0.3">
      <c r="D95" s="145"/>
      <c r="E95" s="89"/>
      <c r="F95" s="89"/>
      <c r="G95" s="89"/>
      <c r="H95" s="89"/>
      <c r="I95" s="89"/>
      <c r="J95" s="89"/>
      <c r="K95" s="89"/>
      <c r="L95" s="89"/>
      <c r="M95" s="89"/>
      <c r="N95" s="89"/>
      <c r="O95" s="89"/>
      <c r="P95" s="89"/>
      <c r="Q95" s="89"/>
      <c r="R95" s="89"/>
      <c r="S95" s="89"/>
    </row>
    <row r="96" spans="4:19" x14ac:dyDescent="0.3">
      <c r="D96" s="145"/>
      <c r="E96" s="89"/>
      <c r="F96" s="89"/>
      <c r="G96" s="89"/>
      <c r="H96" s="89"/>
      <c r="I96" s="89"/>
      <c r="J96" s="89"/>
      <c r="K96" s="89"/>
      <c r="L96" s="89"/>
      <c r="M96" s="89"/>
      <c r="N96" s="89"/>
      <c r="O96" s="89"/>
      <c r="P96" s="89"/>
      <c r="Q96" s="89"/>
      <c r="R96" s="89"/>
      <c r="S96" s="89"/>
    </row>
    <row r="97" spans="4:19" x14ac:dyDescent="0.3">
      <c r="D97" s="145"/>
      <c r="E97" s="89"/>
      <c r="F97" s="89"/>
      <c r="G97" s="89"/>
      <c r="H97" s="145"/>
      <c r="I97" s="145"/>
      <c r="J97" s="145"/>
      <c r="K97" s="145"/>
      <c r="L97" s="145"/>
      <c r="M97" s="145"/>
      <c r="N97" s="145"/>
      <c r="O97" s="145"/>
      <c r="P97" s="145"/>
      <c r="Q97" s="145"/>
      <c r="R97" s="89"/>
      <c r="S97" s="89"/>
    </row>
    <row r="98" spans="4:19" x14ac:dyDescent="0.3">
      <c r="D98" s="145"/>
      <c r="E98" s="89"/>
      <c r="F98" s="89"/>
      <c r="G98" s="89"/>
      <c r="H98" s="145"/>
      <c r="I98" s="145"/>
      <c r="J98" s="145"/>
      <c r="K98" s="145"/>
      <c r="L98" s="145"/>
      <c r="M98" s="145"/>
      <c r="N98" s="145"/>
      <c r="O98" s="145"/>
      <c r="P98" s="145"/>
      <c r="Q98" s="145"/>
      <c r="R98" s="89"/>
      <c r="S98" s="89"/>
    </row>
    <row r="99" spans="4:19" x14ac:dyDescent="0.3">
      <c r="D99" s="145"/>
      <c r="E99" s="89"/>
      <c r="F99" s="89"/>
      <c r="G99" s="89"/>
      <c r="H99" s="145"/>
      <c r="I99" s="145"/>
      <c r="J99" s="145"/>
      <c r="K99" s="145"/>
      <c r="L99" s="145"/>
      <c r="M99" s="145"/>
      <c r="N99" s="145"/>
      <c r="O99" s="145"/>
      <c r="P99" s="145"/>
      <c r="Q99" s="145"/>
      <c r="R99" s="89"/>
      <c r="S99" s="89"/>
    </row>
    <row r="100" spans="4:19" x14ac:dyDescent="0.3">
      <c r="E100" s="89"/>
      <c r="F100" s="89"/>
      <c r="G100" s="89"/>
      <c r="H100" s="89"/>
      <c r="I100" s="89"/>
      <c r="J100" s="89"/>
      <c r="K100" s="89"/>
      <c r="L100" s="89"/>
      <c r="M100" s="89"/>
      <c r="N100" s="89"/>
      <c r="O100" s="89"/>
      <c r="P100" s="89"/>
      <c r="Q100" s="89"/>
      <c r="R100" s="89"/>
      <c r="S100" s="89"/>
    </row>
    <row r="101" spans="4:19" x14ac:dyDescent="0.3">
      <c r="E101" s="89"/>
      <c r="F101" s="89"/>
      <c r="G101" s="89"/>
      <c r="H101" s="89"/>
      <c r="I101" s="89"/>
      <c r="J101" s="89"/>
      <c r="K101" s="89"/>
      <c r="L101" s="89"/>
      <c r="M101" s="89"/>
      <c r="N101" s="89"/>
      <c r="O101" s="89"/>
      <c r="P101" s="89"/>
      <c r="Q101" s="89"/>
      <c r="R101" s="89"/>
      <c r="S101" s="89"/>
    </row>
    <row r="102" spans="4:19" x14ac:dyDescent="0.3">
      <c r="E102" s="89"/>
      <c r="F102" s="89"/>
      <c r="G102" s="89"/>
      <c r="H102" s="89"/>
      <c r="I102" s="89"/>
      <c r="J102" s="89"/>
      <c r="K102" s="89"/>
      <c r="L102" s="89"/>
      <c r="M102" s="89"/>
      <c r="N102" s="89"/>
      <c r="O102" s="89"/>
      <c r="P102" s="89"/>
      <c r="Q102" s="89"/>
      <c r="R102" s="89"/>
      <c r="S102" s="89"/>
    </row>
    <row r="103" spans="4:19" x14ac:dyDescent="0.3">
      <c r="E103" s="89"/>
      <c r="F103" s="89"/>
      <c r="G103" s="89"/>
      <c r="H103" s="89"/>
      <c r="I103" s="89"/>
      <c r="J103" s="89"/>
      <c r="K103" s="89"/>
      <c r="L103" s="89"/>
      <c r="M103" s="89"/>
      <c r="N103" s="89"/>
      <c r="O103" s="89"/>
      <c r="P103" s="89"/>
      <c r="Q103" s="89"/>
      <c r="R103" s="89"/>
      <c r="S103" s="89"/>
    </row>
    <row r="104" spans="4:19" x14ac:dyDescent="0.3">
      <c r="E104" s="89"/>
      <c r="F104" s="89"/>
      <c r="G104" s="89"/>
      <c r="H104" s="89"/>
      <c r="I104" s="89"/>
      <c r="J104" s="89"/>
      <c r="K104" s="89"/>
      <c r="L104" s="89"/>
      <c r="M104" s="89"/>
      <c r="N104" s="89"/>
      <c r="O104" s="89"/>
      <c r="P104" s="89"/>
      <c r="Q104" s="89"/>
      <c r="R104" s="89"/>
      <c r="S104" s="89"/>
    </row>
    <row r="105" spans="4:19" x14ac:dyDescent="0.3">
      <c r="E105" s="89"/>
      <c r="F105" s="89"/>
      <c r="G105" s="89"/>
      <c r="H105" s="89"/>
      <c r="I105" s="89"/>
      <c r="J105" s="89"/>
      <c r="K105" s="89"/>
      <c r="L105" s="89"/>
      <c r="M105" s="89"/>
      <c r="N105" s="89"/>
      <c r="O105" s="89"/>
      <c r="P105" s="89"/>
      <c r="Q105" s="89"/>
      <c r="R105" s="89"/>
      <c r="S105" s="89"/>
    </row>
    <row r="106" spans="4:19" x14ac:dyDescent="0.3">
      <c r="E106" s="145"/>
      <c r="F106" s="145"/>
      <c r="G106" s="145"/>
      <c r="H106" s="145"/>
      <c r="I106" s="89"/>
      <c r="J106" s="89"/>
      <c r="K106" s="89"/>
      <c r="L106" s="89"/>
      <c r="M106" s="89"/>
      <c r="N106" s="89"/>
      <c r="O106" s="89"/>
      <c r="P106" s="89"/>
      <c r="Q106" s="89"/>
      <c r="R106" s="89"/>
      <c r="S106" s="89"/>
    </row>
    <row r="107" spans="4:19" x14ac:dyDescent="0.3">
      <c r="E107" s="89"/>
      <c r="F107" s="89"/>
      <c r="G107" s="89"/>
      <c r="H107" s="89"/>
      <c r="I107" s="89"/>
      <c r="J107" s="89"/>
      <c r="K107" s="89"/>
      <c r="L107" s="89"/>
      <c r="M107" s="89"/>
      <c r="N107" s="89"/>
      <c r="O107" s="89"/>
      <c r="P107" s="89"/>
      <c r="Q107" s="89"/>
      <c r="R107" s="89"/>
      <c r="S107" s="89"/>
    </row>
    <row r="108" spans="4:19" x14ac:dyDescent="0.3">
      <c r="E108" s="89"/>
      <c r="F108" s="89"/>
      <c r="G108" s="89"/>
      <c r="H108" s="89"/>
      <c r="I108" s="89"/>
      <c r="J108" s="89"/>
      <c r="K108" s="89"/>
      <c r="L108" s="89"/>
      <c r="M108" s="89"/>
      <c r="N108" s="89"/>
      <c r="O108" s="89"/>
      <c r="P108" s="89"/>
      <c r="Q108" s="89"/>
      <c r="R108" s="89"/>
      <c r="S108" s="89"/>
    </row>
    <row r="109" spans="4:19" x14ac:dyDescent="0.3">
      <c r="E109" s="89"/>
      <c r="F109" s="89"/>
      <c r="G109" s="89"/>
      <c r="H109" s="89"/>
      <c r="I109" s="89"/>
      <c r="J109" s="89"/>
      <c r="K109" s="89"/>
      <c r="L109" s="89"/>
      <c r="M109" s="89"/>
      <c r="N109" s="89"/>
      <c r="O109" s="89"/>
      <c r="P109" s="89"/>
      <c r="Q109" s="89"/>
      <c r="R109" s="89"/>
      <c r="S109" s="89"/>
    </row>
    <row r="110" spans="4:19" x14ac:dyDescent="0.3">
      <c r="E110" s="89"/>
      <c r="F110" s="89"/>
      <c r="G110" s="89"/>
      <c r="H110" s="89"/>
      <c r="I110" s="89"/>
      <c r="J110" s="89"/>
      <c r="K110" s="89"/>
      <c r="L110" s="89"/>
      <c r="M110" s="89"/>
      <c r="N110" s="89"/>
      <c r="O110" s="89"/>
      <c r="P110" s="89"/>
      <c r="Q110" s="89"/>
      <c r="R110" s="89"/>
      <c r="S110" s="89"/>
    </row>
    <row r="111" spans="4:19" x14ac:dyDescent="0.3">
      <c r="E111" s="89"/>
      <c r="F111" s="89"/>
      <c r="G111" s="89"/>
      <c r="H111" s="89"/>
      <c r="I111" s="89"/>
      <c r="J111" s="89"/>
      <c r="K111" s="89"/>
      <c r="L111" s="89"/>
      <c r="M111" s="89"/>
      <c r="N111" s="89"/>
      <c r="O111" s="89"/>
      <c r="P111" s="89"/>
      <c r="Q111" s="89"/>
      <c r="R111" s="89"/>
      <c r="S111" s="89"/>
    </row>
    <row r="112" spans="4:19" x14ac:dyDescent="0.3">
      <c r="E112" s="89"/>
      <c r="F112" s="89"/>
      <c r="G112" s="89"/>
      <c r="H112" s="89"/>
      <c r="I112" s="89"/>
      <c r="J112" s="89"/>
      <c r="K112" s="89"/>
      <c r="L112" s="89"/>
      <c r="M112" s="89"/>
      <c r="N112" s="89"/>
      <c r="O112" s="89"/>
      <c r="P112" s="89"/>
      <c r="Q112" s="89"/>
      <c r="R112" s="89"/>
      <c r="S112" s="89"/>
    </row>
    <row r="113" spans="5:19" x14ac:dyDescent="0.3">
      <c r="E113" s="89"/>
      <c r="F113" s="89"/>
      <c r="G113" s="89"/>
      <c r="H113" s="89"/>
      <c r="I113" s="89"/>
      <c r="J113" s="89"/>
      <c r="K113" s="89"/>
      <c r="L113" s="89"/>
      <c r="M113" s="89"/>
      <c r="N113" s="89"/>
      <c r="O113" s="89"/>
      <c r="P113" s="89"/>
      <c r="Q113" s="89"/>
      <c r="R113" s="89"/>
      <c r="S113" s="89"/>
    </row>
    <row r="114" spans="5:19" x14ac:dyDescent="0.3">
      <c r="E114" s="89"/>
      <c r="F114" s="89"/>
      <c r="G114" s="89"/>
      <c r="H114" s="89"/>
      <c r="I114" s="89"/>
      <c r="J114" s="89"/>
      <c r="K114" s="89"/>
      <c r="L114" s="89"/>
      <c r="M114" s="89"/>
      <c r="N114" s="89"/>
      <c r="O114" s="89"/>
      <c r="P114" s="89"/>
      <c r="Q114" s="89"/>
      <c r="R114" s="89"/>
      <c r="S114" s="89"/>
    </row>
    <row r="115" spans="5:19" x14ac:dyDescent="0.3">
      <c r="E115" s="89"/>
      <c r="F115" s="89"/>
      <c r="G115" s="89"/>
      <c r="H115" s="89"/>
      <c r="I115" s="89"/>
      <c r="J115" s="89"/>
      <c r="K115" s="89"/>
      <c r="L115" s="89"/>
      <c r="M115" s="89"/>
      <c r="N115" s="89"/>
      <c r="O115" s="89"/>
      <c r="P115" s="89"/>
      <c r="Q115" s="89"/>
    </row>
    <row r="116" spans="5:19" x14ac:dyDescent="0.3">
      <c r="E116" s="89"/>
      <c r="F116" s="89"/>
      <c r="G116" s="89"/>
      <c r="H116" s="89"/>
      <c r="I116" s="89"/>
      <c r="J116" s="89"/>
      <c r="K116" s="89"/>
      <c r="L116" s="89"/>
      <c r="M116" s="89"/>
      <c r="N116" s="89"/>
      <c r="O116" s="89"/>
      <c r="P116" s="89"/>
      <c r="Q116" s="89"/>
    </row>
    <row r="117" spans="5:19" x14ac:dyDescent="0.3">
      <c r="E117" s="89"/>
      <c r="F117" s="89"/>
      <c r="G117" s="89"/>
      <c r="H117" s="89"/>
      <c r="I117" s="89"/>
      <c r="J117" s="89"/>
      <c r="K117" s="89"/>
      <c r="L117" s="89"/>
      <c r="M117" s="89"/>
      <c r="N117" s="89"/>
      <c r="O117" s="89"/>
      <c r="P117" s="89"/>
      <c r="Q117" s="89"/>
    </row>
    <row r="118" spans="5:19" x14ac:dyDescent="0.3">
      <c r="E118" s="89"/>
      <c r="F118" s="89"/>
      <c r="G118" s="89"/>
      <c r="H118" s="89"/>
      <c r="I118" s="89"/>
      <c r="J118" s="89"/>
      <c r="K118" s="89"/>
      <c r="L118" s="89"/>
      <c r="M118" s="89"/>
      <c r="N118" s="89"/>
      <c r="O118" s="89"/>
      <c r="P118" s="89"/>
      <c r="Q118" s="89"/>
    </row>
    <row r="119" spans="5:19" x14ac:dyDescent="0.3">
      <c r="E119" s="89"/>
      <c r="F119" s="89"/>
      <c r="G119" s="89"/>
      <c r="H119" s="89"/>
      <c r="I119" s="89"/>
      <c r="J119" s="89"/>
      <c r="K119" s="89"/>
      <c r="L119" s="89"/>
      <c r="M119" s="89"/>
      <c r="N119" s="89"/>
      <c r="O119" s="89"/>
      <c r="P119" s="89"/>
      <c r="Q119" s="89"/>
    </row>
    <row r="120" spans="5:19" x14ac:dyDescent="0.3">
      <c r="E120" s="89"/>
      <c r="F120" s="89"/>
      <c r="G120" s="89"/>
      <c r="H120" s="89"/>
      <c r="I120" s="89"/>
      <c r="J120" s="89"/>
      <c r="K120" s="89"/>
      <c r="L120" s="89"/>
      <c r="M120" s="89"/>
      <c r="N120" s="89"/>
      <c r="O120" s="89"/>
      <c r="P120" s="89"/>
      <c r="Q120" s="89"/>
    </row>
    <row r="121" spans="5:19" x14ac:dyDescent="0.3">
      <c r="E121" s="89"/>
      <c r="F121" s="89"/>
      <c r="G121" s="89"/>
      <c r="H121" s="89"/>
      <c r="I121" s="89"/>
      <c r="J121" s="89"/>
      <c r="K121" s="89"/>
      <c r="L121" s="89"/>
      <c r="M121" s="89"/>
      <c r="N121" s="89"/>
      <c r="O121" s="89"/>
      <c r="P121" s="89"/>
      <c r="Q121" s="89"/>
    </row>
    <row r="122" spans="5:19" x14ac:dyDescent="0.3">
      <c r="E122" s="89"/>
      <c r="F122" s="89"/>
      <c r="G122" s="89"/>
      <c r="H122" s="89"/>
      <c r="I122" s="89"/>
      <c r="J122" s="89"/>
      <c r="K122" s="89"/>
      <c r="L122" s="89"/>
      <c r="M122" s="89"/>
      <c r="N122" s="89"/>
      <c r="O122" s="89"/>
      <c r="P122" s="89"/>
      <c r="Q122" s="89"/>
    </row>
    <row r="123" spans="5:19" x14ac:dyDescent="0.3">
      <c r="E123" s="89"/>
      <c r="F123" s="89"/>
      <c r="G123" s="89"/>
      <c r="H123" s="89"/>
      <c r="I123" s="89"/>
      <c r="J123" s="89"/>
      <c r="K123" s="89"/>
      <c r="L123" s="89"/>
      <c r="M123" s="89"/>
      <c r="N123" s="89"/>
      <c r="O123" s="89"/>
      <c r="P123" s="89"/>
      <c r="Q123" s="89"/>
    </row>
    <row r="124" spans="5:19" x14ac:dyDescent="0.3">
      <c r="E124" s="89"/>
      <c r="F124" s="89"/>
      <c r="G124" s="89"/>
      <c r="H124" s="89"/>
      <c r="I124" s="89"/>
      <c r="J124" s="89"/>
      <c r="K124" s="89"/>
      <c r="L124" s="89"/>
      <c r="M124" s="89"/>
      <c r="N124" s="89"/>
      <c r="O124" s="89"/>
      <c r="P124" s="89"/>
      <c r="Q124" s="89"/>
    </row>
    <row r="125" spans="5:19" x14ac:dyDescent="0.3">
      <c r="E125" s="89"/>
      <c r="F125" s="89"/>
      <c r="G125" s="89"/>
      <c r="H125" s="89"/>
      <c r="I125" s="89"/>
      <c r="J125" s="89"/>
      <c r="K125" s="89"/>
      <c r="L125" s="89"/>
      <c r="M125" s="89"/>
      <c r="N125" s="89"/>
      <c r="O125" s="89"/>
      <c r="P125" s="89"/>
      <c r="Q125" s="89"/>
    </row>
    <row r="126" spans="5:19" x14ac:dyDescent="0.3">
      <c r="E126" s="89"/>
      <c r="F126" s="89"/>
      <c r="G126" s="89"/>
      <c r="H126" s="89"/>
      <c r="I126" s="89"/>
      <c r="J126" s="89"/>
      <c r="K126" s="89"/>
      <c r="L126" s="89"/>
      <c r="M126" s="89"/>
      <c r="N126" s="89"/>
      <c r="O126" s="89"/>
      <c r="P126" s="89"/>
      <c r="Q126" s="89"/>
    </row>
    <row r="127" spans="5:19" x14ac:dyDescent="0.3">
      <c r="E127" s="89"/>
      <c r="F127" s="89"/>
      <c r="G127" s="89"/>
      <c r="H127" s="89"/>
      <c r="I127" s="89"/>
      <c r="J127" s="89"/>
      <c r="K127" s="89"/>
      <c r="L127" s="89"/>
      <c r="M127" s="89"/>
      <c r="N127" s="89"/>
      <c r="O127" s="89"/>
      <c r="P127" s="89"/>
      <c r="Q127" s="89"/>
    </row>
    <row r="128" spans="5:19" x14ac:dyDescent="0.3">
      <c r="E128" s="89"/>
      <c r="F128" s="89"/>
      <c r="G128" s="89"/>
      <c r="H128" s="89"/>
      <c r="I128" s="89"/>
      <c r="J128" s="89"/>
      <c r="K128" s="89"/>
      <c r="L128" s="89"/>
      <c r="M128" s="89"/>
      <c r="N128" s="89"/>
      <c r="O128" s="89"/>
      <c r="P128" s="89"/>
      <c r="Q128" s="89"/>
    </row>
    <row r="129" spans="5:17" x14ac:dyDescent="0.3">
      <c r="E129" s="89"/>
      <c r="F129" s="89"/>
      <c r="G129" s="89"/>
      <c r="H129" s="89"/>
      <c r="I129" s="89"/>
      <c r="J129" s="89"/>
      <c r="K129" s="89"/>
      <c r="L129" s="89"/>
      <c r="M129" s="89"/>
      <c r="N129" s="89"/>
      <c r="O129" s="89"/>
      <c r="P129" s="89"/>
      <c r="Q129" s="89"/>
    </row>
    <row r="130" spans="5:17" x14ac:dyDescent="0.3">
      <c r="E130" s="89"/>
      <c r="F130" s="89"/>
      <c r="G130" s="89"/>
      <c r="H130" s="89"/>
      <c r="I130" s="89"/>
      <c r="J130" s="89"/>
      <c r="K130" s="89"/>
      <c r="L130" s="89"/>
      <c r="M130" s="89"/>
      <c r="N130" s="89"/>
      <c r="O130" s="89"/>
      <c r="P130" s="89"/>
      <c r="Q130" s="89"/>
    </row>
    <row r="131" spans="5:17" x14ac:dyDescent="0.3">
      <c r="E131" s="89"/>
      <c r="F131" s="89"/>
      <c r="G131" s="89"/>
      <c r="H131" s="89"/>
      <c r="I131" s="89"/>
      <c r="J131" s="89"/>
      <c r="K131" s="89"/>
      <c r="L131" s="89"/>
      <c r="M131" s="89"/>
      <c r="N131" s="89"/>
      <c r="O131" s="89"/>
      <c r="P131" s="89"/>
      <c r="Q131" s="89"/>
    </row>
    <row r="132" spans="5:17" x14ac:dyDescent="0.3">
      <c r="E132" s="89"/>
      <c r="F132" s="89"/>
      <c r="G132" s="89"/>
      <c r="H132" s="89"/>
      <c r="I132" s="89"/>
      <c r="J132" s="89"/>
      <c r="K132" s="89"/>
      <c r="L132" s="89"/>
      <c r="M132" s="89"/>
      <c r="N132" s="89"/>
      <c r="O132" s="89"/>
      <c r="P132" s="89"/>
      <c r="Q132" s="89"/>
    </row>
    <row r="133" spans="5:17" x14ac:dyDescent="0.3">
      <c r="E133" s="89"/>
      <c r="F133" s="89"/>
      <c r="G133" s="89"/>
      <c r="H133" s="89"/>
      <c r="I133" s="89"/>
      <c r="J133" s="89"/>
      <c r="K133" s="89"/>
      <c r="L133" s="89"/>
      <c r="M133" s="89"/>
      <c r="N133" s="89"/>
      <c r="O133" s="89"/>
      <c r="P133" s="89"/>
      <c r="Q133" s="89"/>
    </row>
    <row r="134" spans="5:17" x14ac:dyDescent="0.3">
      <c r="E134" s="89"/>
      <c r="F134" s="89"/>
      <c r="G134" s="89"/>
      <c r="H134" s="89"/>
      <c r="I134" s="89"/>
      <c r="J134" s="89"/>
      <c r="K134" s="89"/>
      <c r="L134" s="89"/>
      <c r="M134" s="89"/>
      <c r="N134" s="89"/>
      <c r="O134" s="89"/>
      <c r="P134" s="89"/>
      <c r="Q134" s="89"/>
    </row>
    <row r="135" spans="5:17" x14ac:dyDescent="0.3">
      <c r="E135" s="89"/>
    </row>
    <row r="136" spans="5:17" x14ac:dyDescent="0.3">
      <c r="E136" s="89"/>
    </row>
  </sheetData>
  <mergeCells count="2">
    <mergeCell ref="B6:D6"/>
    <mergeCell ref="B8:D8"/>
  </mergeCells>
  <printOptions horizontalCentered="1"/>
  <pageMargins left="0.78740157480314965" right="0.78740157480314965" top="0.39370078740157483" bottom="0.39370078740157483" header="0" footer="0"/>
  <pageSetup paperSize="5" scale="58" orientation="landscape" r:id="rId1"/>
  <ignoredErrors>
    <ignoredError sqref="E8:O9 P8:Q9 R8:S8 E11:O11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0"/>
    <pageSetUpPr fitToPage="1"/>
  </sheetPr>
  <dimension ref="B1:V78"/>
  <sheetViews>
    <sheetView zoomScale="89" zoomScaleNormal="89" zoomScaleSheetLayoutView="100" workbookViewId="0"/>
  </sheetViews>
  <sheetFormatPr baseColWidth="10" defaultColWidth="12" defaultRowHeight="11.25" x14ac:dyDescent="0.3"/>
  <cols>
    <col min="1" max="1" width="5.73046875" style="140" customWidth="1"/>
    <col min="2" max="2" width="17.1328125" style="140" customWidth="1"/>
    <col min="3" max="3" width="69.86328125" style="140" customWidth="1"/>
    <col min="4" max="4" width="9.73046875" style="140" customWidth="1"/>
    <col min="5" max="5" width="9.73046875" style="141" customWidth="1"/>
    <col min="6" max="22" width="9.73046875" style="140" customWidth="1"/>
    <col min="23" max="16384" width="12" style="140"/>
  </cols>
  <sheetData>
    <row r="1" spans="2:22" ht="20.100000000000001" customHeight="1" x14ac:dyDescent="0.3"/>
    <row r="2" spans="2:22" ht="19.5" customHeight="1" x14ac:dyDescent="0.3"/>
    <row r="3" spans="2:22" ht="15" customHeight="1" x14ac:dyDescent="0.3"/>
    <row r="4" spans="2:22" ht="14.25" customHeight="1" x14ac:dyDescent="0.3">
      <c r="B4" s="157" t="s">
        <v>438</v>
      </c>
      <c r="S4" s="204"/>
    </row>
    <row r="5" spans="2:22" ht="18" customHeight="1" x14ac:dyDescent="0.3">
      <c r="B5" s="87" t="s">
        <v>451</v>
      </c>
      <c r="C5" s="87"/>
      <c r="D5" s="87"/>
      <c r="E5" s="202"/>
      <c r="S5" s="142"/>
    </row>
    <row r="6" spans="2:22" ht="15.95" customHeight="1" x14ac:dyDescent="0.3">
      <c r="B6" s="403" t="s">
        <v>401</v>
      </c>
      <c r="C6" s="403"/>
      <c r="D6" s="88"/>
      <c r="E6" s="201"/>
      <c r="H6" s="201"/>
      <c r="S6" s="145"/>
      <c r="T6" s="145"/>
      <c r="U6" s="145"/>
      <c r="V6" s="145"/>
    </row>
    <row r="7" spans="2:22" ht="6.75" customHeight="1" thickBot="1" x14ac:dyDescent="0.35">
      <c r="B7" s="168"/>
      <c r="C7" s="168"/>
      <c r="D7" s="168"/>
      <c r="E7" s="167"/>
      <c r="F7" s="150"/>
      <c r="G7" s="150"/>
      <c r="I7" s="165"/>
      <c r="N7" s="165"/>
      <c r="R7" s="4"/>
      <c r="S7" s="4"/>
      <c r="T7" s="4"/>
      <c r="U7" s="4"/>
      <c r="V7" s="4"/>
    </row>
    <row r="8" spans="2:22" s="162" customFormat="1" ht="27" customHeight="1" thickBot="1" x14ac:dyDescent="0.35">
      <c r="B8" s="213" t="s">
        <v>137</v>
      </c>
      <c r="C8" s="213"/>
      <c r="D8" s="308" t="s">
        <v>12</v>
      </c>
      <c r="E8" s="309" t="s">
        <v>2</v>
      </c>
      <c r="F8" s="309" t="s">
        <v>3</v>
      </c>
      <c r="G8" s="309" t="s">
        <v>5</v>
      </c>
      <c r="H8" s="309" t="s">
        <v>8</v>
      </c>
      <c r="I8" s="310" t="s">
        <v>9</v>
      </c>
      <c r="J8" s="310" t="s">
        <v>10</v>
      </c>
      <c r="K8" s="310" t="s">
        <v>11</v>
      </c>
      <c r="L8" s="311">
        <v>2014</v>
      </c>
      <c r="M8" s="310" t="s">
        <v>16</v>
      </c>
      <c r="N8" s="310" t="s">
        <v>17</v>
      </c>
      <c r="O8" s="310" t="s">
        <v>412</v>
      </c>
      <c r="P8" s="310" t="s">
        <v>413</v>
      </c>
      <c r="Q8" s="310" t="s">
        <v>499</v>
      </c>
      <c r="R8" s="310" t="s">
        <v>503</v>
      </c>
      <c r="S8" s="310" t="s">
        <v>418</v>
      </c>
      <c r="T8" s="310" t="s">
        <v>417</v>
      </c>
      <c r="U8" s="310" t="s">
        <v>493</v>
      </c>
      <c r="V8" s="310" t="s">
        <v>506</v>
      </c>
    </row>
    <row r="9" spans="2:22" ht="5.0999999999999996" customHeight="1" x14ac:dyDescent="0.3">
      <c r="B9" s="212"/>
      <c r="C9" s="212"/>
      <c r="D9" s="186"/>
      <c r="E9" s="186"/>
    </row>
    <row r="10" spans="2:22" ht="18" customHeight="1" x14ac:dyDescent="0.3">
      <c r="B10" s="155" t="s">
        <v>144</v>
      </c>
      <c r="C10" s="154"/>
      <c r="D10" s="151">
        <v>26.682352920000003</v>
      </c>
      <c r="E10" s="151">
        <v>38.757001590000002</v>
      </c>
      <c r="F10" s="151">
        <v>39.608898120000006</v>
      </c>
      <c r="G10" s="151">
        <v>38.127212729999997</v>
      </c>
      <c r="H10" s="151">
        <v>26.178242350000001</v>
      </c>
      <c r="I10" s="151">
        <v>29.505521719999997</v>
      </c>
      <c r="J10" s="151">
        <v>35.023457100000002</v>
      </c>
      <c r="K10" s="151">
        <v>38.587579329999997</v>
      </c>
      <c r="L10" s="211">
        <v>44.825406820000005</v>
      </c>
      <c r="M10" s="151">
        <v>37.290367510000003</v>
      </c>
      <c r="N10" s="151">
        <v>34.380114470000002</v>
      </c>
      <c r="O10" s="211">
        <v>35.383260979999996</v>
      </c>
      <c r="P10" s="211">
        <v>47.798551170000003</v>
      </c>
      <c r="Q10" s="211">
        <v>58.478086430000005</v>
      </c>
      <c r="R10" s="145">
        <v>58.724697909999996</v>
      </c>
      <c r="S10" s="145">
        <v>84.136502169999986</v>
      </c>
      <c r="T10" s="145">
        <v>97.48112770000003</v>
      </c>
      <c r="U10" s="145">
        <v>72.881968240000063</v>
      </c>
      <c r="V10" s="145">
        <v>72.054717280000006</v>
      </c>
    </row>
    <row r="11" spans="2:22" ht="18" customHeight="1" x14ac:dyDescent="0.3">
      <c r="B11" s="155" t="s">
        <v>145</v>
      </c>
      <c r="C11" s="154"/>
      <c r="D11" s="151">
        <v>11.703187269999999</v>
      </c>
      <c r="E11" s="151">
        <v>11.31194161</v>
      </c>
      <c r="F11" s="151">
        <v>10.970483450000001</v>
      </c>
      <c r="G11" s="151">
        <v>18.912599740000001</v>
      </c>
      <c r="H11" s="151">
        <v>11.90642792</v>
      </c>
      <c r="I11" s="151">
        <v>11.888398959999998</v>
      </c>
      <c r="J11" s="151">
        <v>12.44898845</v>
      </c>
      <c r="K11" s="151">
        <v>14.71593298</v>
      </c>
      <c r="L11" s="211">
        <v>16.47782188</v>
      </c>
      <c r="M11" s="151">
        <v>15.46107977</v>
      </c>
      <c r="N11" s="151">
        <v>18.29515396</v>
      </c>
      <c r="O11" s="211">
        <v>20.109822819999998</v>
      </c>
      <c r="P11" s="211">
        <v>24.831976629999993</v>
      </c>
      <c r="Q11" s="211">
        <v>25.751485499999998</v>
      </c>
      <c r="R11" s="145">
        <v>27.41633045</v>
      </c>
      <c r="S11" s="145">
        <v>37.941207599999998</v>
      </c>
      <c r="T11" s="145">
        <v>39.983221580000006</v>
      </c>
      <c r="U11" s="145">
        <v>39.549253320000005</v>
      </c>
      <c r="V11" s="145">
        <v>43.399438819999993</v>
      </c>
    </row>
    <row r="12" spans="2:22" ht="18" customHeight="1" x14ac:dyDescent="0.3">
      <c r="B12" s="155" t="s">
        <v>147</v>
      </c>
      <c r="C12" s="154"/>
      <c r="D12" s="151">
        <v>1.8108321300000001</v>
      </c>
      <c r="E12" s="151">
        <v>3.6329428099999994</v>
      </c>
      <c r="F12" s="151">
        <v>2.5551562400000005</v>
      </c>
      <c r="G12" s="151">
        <v>2.3208391300000004</v>
      </c>
      <c r="H12" s="151">
        <v>2.2775532899999997</v>
      </c>
      <c r="I12" s="151">
        <v>2.5451863800000001</v>
      </c>
      <c r="J12" s="151">
        <v>3.2768101300000003</v>
      </c>
      <c r="K12" s="151">
        <v>3.0383166300000002</v>
      </c>
      <c r="L12" s="211">
        <v>3.8732636999999999</v>
      </c>
      <c r="M12" s="151">
        <v>3.8054036600000005</v>
      </c>
      <c r="N12" s="151">
        <v>4.8893640000000005</v>
      </c>
      <c r="O12" s="211">
        <v>5.2558043800000007</v>
      </c>
      <c r="P12" s="211">
        <v>19.693468960000001</v>
      </c>
      <c r="Q12" s="211">
        <v>23.04403542</v>
      </c>
      <c r="R12" s="145">
        <v>16.462786300000001</v>
      </c>
      <c r="S12" s="145">
        <v>32.829216320000008</v>
      </c>
      <c r="T12" s="145">
        <v>42.554412989999996</v>
      </c>
      <c r="U12" s="145">
        <v>35.029484450000005</v>
      </c>
      <c r="V12" s="145">
        <v>8.2213055700000002</v>
      </c>
    </row>
    <row r="13" spans="2:22" ht="18" customHeight="1" x14ac:dyDescent="0.3">
      <c r="B13" s="155" t="s">
        <v>146</v>
      </c>
      <c r="C13" s="154"/>
      <c r="D13" s="151">
        <v>7.0848353500000005</v>
      </c>
      <c r="E13" s="151">
        <v>9.1633441199999996</v>
      </c>
      <c r="F13" s="151">
        <v>8.6165981000000009</v>
      </c>
      <c r="G13" s="151">
        <v>3.67708922</v>
      </c>
      <c r="H13" s="151">
        <v>8.8009103499999988</v>
      </c>
      <c r="I13" s="151">
        <v>18.64211568</v>
      </c>
      <c r="J13" s="151">
        <v>21.673797050000001</v>
      </c>
      <c r="K13" s="151">
        <v>26.487313729999997</v>
      </c>
      <c r="L13" s="211">
        <v>33.513390060000006</v>
      </c>
      <c r="M13" s="151">
        <v>21.911002770000003</v>
      </c>
      <c r="N13" s="151">
        <v>15.534764559999999</v>
      </c>
      <c r="O13" s="211">
        <v>18.176111540000001</v>
      </c>
      <c r="P13" s="211">
        <v>10.10092805</v>
      </c>
      <c r="Q13" s="211">
        <v>4.4775615799999997</v>
      </c>
      <c r="R13" s="145">
        <v>2.9420900200000002</v>
      </c>
      <c r="S13" s="145">
        <v>7.9646189100000004</v>
      </c>
      <c r="T13" s="145">
        <v>3.8223960599999995</v>
      </c>
      <c r="U13" s="145">
        <v>4.0188144599999998</v>
      </c>
      <c r="V13" s="145">
        <v>2.1767308400000003</v>
      </c>
    </row>
    <row r="14" spans="2:22" ht="18" customHeight="1" x14ac:dyDescent="0.3">
      <c r="B14" s="155" t="s">
        <v>148</v>
      </c>
      <c r="C14" s="154"/>
      <c r="D14" s="151">
        <v>1.2645354700000002</v>
      </c>
      <c r="E14" s="151">
        <v>0.95755398999999997</v>
      </c>
      <c r="F14" s="151">
        <v>1.4167949099999999</v>
      </c>
      <c r="G14" s="151">
        <v>1.6402094900000002</v>
      </c>
      <c r="H14" s="151">
        <v>2.1520760400000003</v>
      </c>
      <c r="I14" s="151">
        <v>2.1853284500000001</v>
      </c>
      <c r="J14" s="151">
        <v>2.4572822699999999</v>
      </c>
      <c r="K14" s="151">
        <v>2.6692973300000005</v>
      </c>
      <c r="L14" s="211">
        <v>2.5900068399999996</v>
      </c>
      <c r="M14" s="151">
        <v>2.4275409299999997</v>
      </c>
      <c r="N14" s="151">
        <v>2.4654837299999999</v>
      </c>
      <c r="O14" s="211">
        <v>2.5132688300000003</v>
      </c>
      <c r="P14" s="211">
        <v>2.6947618699999993</v>
      </c>
      <c r="Q14" s="211">
        <v>2.1270160000000002</v>
      </c>
      <c r="R14" s="145">
        <v>2.0437933099999999</v>
      </c>
      <c r="S14" s="145">
        <v>2.1186309900000002</v>
      </c>
      <c r="T14" s="145">
        <v>3.4381851600000002</v>
      </c>
      <c r="U14" s="145">
        <v>4.1859302199999995</v>
      </c>
      <c r="V14" s="145">
        <v>2.6477429400000001</v>
      </c>
    </row>
    <row r="15" spans="2:22" ht="18" customHeight="1" x14ac:dyDescent="0.3">
      <c r="B15" s="155" t="s">
        <v>149</v>
      </c>
      <c r="C15" s="154"/>
      <c r="D15" s="151">
        <v>7.5319016300000001</v>
      </c>
      <c r="E15" s="151">
        <v>6.6219477699999993</v>
      </c>
      <c r="F15" s="151">
        <v>4.9297550800000005</v>
      </c>
      <c r="G15" s="151">
        <v>4.7356855699999993</v>
      </c>
      <c r="H15" s="151">
        <v>9.0686692600000001</v>
      </c>
      <c r="I15" s="151">
        <v>13.347894040000003</v>
      </c>
      <c r="J15" s="151">
        <v>11.763376169999999</v>
      </c>
      <c r="K15" s="151">
        <v>13.03390587</v>
      </c>
      <c r="L15" s="211">
        <v>18.324248000000004</v>
      </c>
      <c r="M15" s="151">
        <v>12.384023220000003</v>
      </c>
      <c r="N15" s="151">
        <v>7.5126696499999985</v>
      </c>
      <c r="O15" s="211">
        <v>7.2336631100000011</v>
      </c>
      <c r="P15" s="211">
        <v>8.0345448200000007</v>
      </c>
      <c r="Q15" s="211">
        <v>8.4279474999999984</v>
      </c>
      <c r="R15" s="145">
        <v>8.3435892999999997</v>
      </c>
      <c r="S15" s="145">
        <v>11.42746284</v>
      </c>
      <c r="T15" s="145">
        <v>10.990726280000001</v>
      </c>
      <c r="U15" s="145">
        <v>8.264173910000002</v>
      </c>
      <c r="V15" s="145">
        <v>6.9887651699999997</v>
      </c>
    </row>
    <row r="16" spans="2:22" ht="18" customHeight="1" x14ac:dyDescent="0.3">
      <c r="B16" s="155" t="s">
        <v>150</v>
      </c>
      <c r="C16" s="154"/>
      <c r="D16" s="151">
        <v>2.1282159700000003</v>
      </c>
      <c r="E16" s="151">
        <v>2.5337439700000002</v>
      </c>
      <c r="F16" s="151">
        <v>4.0844431700000001</v>
      </c>
      <c r="G16" s="151">
        <v>4.4244297600000007</v>
      </c>
      <c r="H16" s="151">
        <v>4.6279923500000004</v>
      </c>
      <c r="I16" s="151">
        <v>5.4116021499999993</v>
      </c>
      <c r="J16" s="151">
        <v>5.8343050599999993</v>
      </c>
      <c r="K16" s="151">
        <v>6.7964264100000005</v>
      </c>
      <c r="L16" s="211">
        <v>7.6803363599999983</v>
      </c>
      <c r="M16" s="151">
        <v>7.3432515399999998</v>
      </c>
      <c r="N16" s="151">
        <v>7.3285050200000006</v>
      </c>
      <c r="O16" s="211">
        <v>9.5562530299999988</v>
      </c>
      <c r="P16" s="211">
        <v>7.5707108300000003</v>
      </c>
      <c r="Q16" s="211">
        <v>4.7849505000000017</v>
      </c>
      <c r="R16" s="145">
        <v>3.82280336</v>
      </c>
      <c r="S16" s="145">
        <v>5.9296213600000005</v>
      </c>
      <c r="T16" s="145">
        <v>7.4555611499999994</v>
      </c>
      <c r="U16" s="145">
        <v>5.1319458299999994</v>
      </c>
      <c r="V16" s="145">
        <v>4.8725182300000007</v>
      </c>
    </row>
    <row r="17" spans="2:22" ht="18" customHeight="1" x14ac:dyDescent="0.3">
      <c r="B17" s="155" t="s">
        <v>151</v>
      </c>
      <c r="C17" s="154"/>
      <c r="D17" s="151">
        <v>1.7899941700000002</v>
      </c>
      <c r="E17" s="151">
        <v>2.5071349300000003</v>
      </c>
      <c r="F17" s="151">
        <v>11.615152150000002</v>
      </c>
      <c r="G17" s="151">
        <v>3.5727363400000001</v>
      </c>
      <c r="H17" s="151">
        <v>1.3679129099999998</v>
      </c>
      <c r="I17" s="151">
        <v>1.5485147499999998</v>
      </c>
      <c r="J17" s="151">
        <v>1.1534914499999998</v>
      </c>
      <c r="K17" s="151">
        <v>1.11759074</v>
      </c>
      <c r="L17" s="211">
        <v>1.1713999100000001</v>
      </c>
      <c r="M17" s="151">
        <v>1.0517246899999999</v>
      </c>
      <c r="N17" s="151">
        <v>1.11669931</v>
      </c>
      <c r="O17" s="211">
        <v>0.93262712999999997</v>
      </c>
      <c r="P17" s="211">
        <v>0.96603400000000006</v>
      </c>
      <c r="Q17" s="211">
        <v>0.61371892000000006</v>
      </c>
      <c r="R17" s="145">
        <v>0.51845670999999993</v>
      </c>
      <c r="S17" s="145">
        <v>0.50049357000000005</v>
      </c>
      <c r="T17" s="145">
        <v>0.52247736</v>
      </c>
      <c r="U17" s="145">
        <v>0.72845762999999997</v>
      </c>
      <c r="V17" s="145">
        <v>0.64680882999999989</v>
      </c>
    </row>
    <row r="18" spans="2:22" ht="18" customHeight="1" x14ac:dyDescent="0.3">
      <c r="B18" s="155" t="s">
        <v>152</v>
      </c>
      <c r="C18" s="154"/>
      <c r="D18" s="151">
        <v>30.924649049999999</v>
      </c>
      <c r="E18" s="151">
        <v>46.887152960000002</v>
      </c>
      <c r="F18" s="151">
        <v>63.778046830000001</v>
      </c>
      <c r="G18" s="151">
        <v>66.88917613000001</v>
      </c>
      <c r="H18" s="151">
        <v>28.344666270000001</v>
      </c>
      <c r="I18" s="151">
        <v>27.931734179999999</v>
      </c>
      <c r="J18" s="151">
        <v>35.368541249999993</v>
      </c>
      <c r="K18" s="151">
        <v>32.882506820000003</v>
      </c>
      <c r="L18" s="211">
        <v>34.122815039999999</v>
      </c>
      <c r="M18" s="151">
        <v>25.231249979999998</v>
      </c>
      <c r="N18" s="151">
        <v>25.846304899999996</v>
      </c>
      <c r="O18" s="211">
        <v>28.845035020000001</v>
      </c>
      <c r="P18" s="211">
        <v>31.869727759999996</v>
      </c>
      <c r="Q18" s="211">
        <v>46.040696609999998</v>
      </c>
      <c r="R18" s="145">
        <v>27.552987660000007</v>
      </c>
      <c r="S18" s="145">
        <v>46.321084279999994</v>
      </c>
      <c r="T18" s="145">
        <v>59.628046880000021</v>
      </c>
      <c r="U18" s="145">
        <v>45.912617630000007</v>
      </c>
      <c r="V18" s="145">
        <v>27.017010300000003</v>
      </c>
    </row>
    <row r="19" spans="2:22" ht="18" customHeight="1" x14ac:dyDescent="0.3">
      <c r="B19" s="155" t="s">
        <v>153</v>
      </c>
      <c r="C19" s="154"/>
      <c r="D19" s="151">
        <v>13.595014320000001</v>
      </c>
      <c r="E19" s="151">
        <v>10.6127065</v>
      </c>
      <c r="F19" s="151">
        <v>15.749815529999999</v>
      </c>
      <c r="G19" s="151">
        <v>11.320854190000002</v>
      </c>
      <c r="H19" s="151">
        <v>22.316572000000001</v>
      </c>
      <c r="I19" s="151">
        <v>15.194594250000002</v>
      </c>
      <c r="J19" s="151">
        <v>49.760358789999998</v>
      </c>
      <c r="K19" s="151">
        <v>18.728572830000001</v>
      </c>
      <c r="L19" s="211">
        <v>15.626102419999999</v>
      </c>
      <c r="M19" s="151">
        <v>12.89836174</v>
      </c>
      <c r="N19" s="151">
        <v>7.0597515800000004</v>
      </c>
      <c r="O19" s="211">
        <v>11.37653164</v>
      </c>
      <c r="P19" s="211">
        <v>12.655726450000001</v>
      </c>
      <c r="Q19" s="211">
        <v>15.608648199999999</v>
      </c>
      <c r="R19" s="211">
        <v>22.14337352578687</v>
      </c>
      <c r="S19" s="211">
        <v>38.714281730000003</v>
      </c>
      <c r="T19" s="211">
        <v>59.447324259999988</v>
      </c>
      <c r="U19" s="211">
        <v>46.865445839999992</v>
      </c>
      <c r="V19" s="211">
        <v>55.420335420000001</v>
      </c>
    </row>
    <row r="20" spans="2:22" ht="18" customHeight="1" x14ac:dyDescent="0.3">
      <c r="B20" s="155" t="s">
        <v>154</v>
      </c>
      <c r="C20" s="154"/>
      <c r="D20" s="151">
        <v>1.7810927300000001</v>
      </c>
      <c r="E20" s="151">
        <v>4.6325145600000015</v>
      </c>
      <c r="F20" s="151">
        <v>3.3082926799999997</v>
      </c>
      <c r="G20" s="151">
        <v>3.6260897099999996</v>
      </c>
      <c r="H20" s="151">
        <v>3.3329336299999999</v>
      </c>
      <c r="I20" s="151">
        <v>3.25084485</v>
      </c>
      <c r="J20" s="151">
        <v>4.0227983299999996</v>
      </c>
      <c r="K20" s="151">
        <v>5.0207191300000007</v>
      </c>
      <c r="L20" s="211">
        <v>5.6322195300000004</v>
      </c>
      <c r="M20" s="151">
        <v>6.4546097999999992</v>
      </c>
      <c r="N20" s="151">
        <v>5.8765208199999996</v>
      </c>
      <c r="O20" s="211">
        <v>5.35158909</v>
      </c>
      <c r="P20" s="211">
        <v>4.4080512600000006</v>
      </c>
      <c r="Q20" s="211">
        <v>4.7238925799999993</v>
      </c>
      <c r="R20" s="145">
        <v>3.8938219592779966</v>
      </c>
      <c r="S20" s="145">
        <v>4.4750569799999997</v>
      </c>
      <c r="T20" s="145">
        <v>5.781175590000001</v>
      </c>
      <c r="U20" s="145">
        <v>5.5761440699999989</v>
      </c>
      <c r="V20" s="145">
        <v>6.9602250200000002</v>
      </c>
    </row>
    <row r="21" spans="2:22" ht="18" customHeight="1" x14ac:dyDescent="0.3">
      <c r="B21" s="155" t="s">
        <v>155</v>
      </c>
      <c r="C21" s="154"/>
      <c r="D21" s="197">
        <v>11.394453399999998</v>
      </c>
      <c r="E21" s="197">
        <v>12.118119979999999</v>
      </c>
      <c r="F21" s="197">
        <v>9.9686551600000008</v>
      </c>
      <c r="G21" s="151">
        <v>4.5870929399999998</v>
      </c>
      <c r="H21" s="151">
        <v>6.0682901400000011</v>
      </c>
      <c r="I21" s="151">
        <v>8.3163312599999983</v>
      </c>
      <c r="J21" s="151">
        <v>8.2135824799999995</v>
      </c>
      <c r="K21" s="151">
        <v>8.5485751899999993</v>
      </c>
      <c r="L21" s="211">
        <v>7.2687785000000007</v>
      </c>
      <c r="M21" s="151">
        <v>8.714888310000001</v>
      </c>
      <c r="N21" s="151">
        <v>7.128756730000001</v>
      </c>
      <c r="O21" s="211">
        <v>6.7473580199999992</v>
      </c>
      <c r="P21" s="211">
        <v>5.8297810599999993</v>
      </c>
      <c r="Q21" s="211">
        <v>5.2729801000000007</v>
      </c>
      <c r="R21" s="145">
        <v>3.0460436389747798</v>
      </c>
      <c r="S21" s="145">
        <v>5.9556334599999987</v>
      </c>
      <c r="T21" s="145">
        <v>7.5608593499999994</v>
      </c>
      <c r="U21" s="145">
        <v>2.2135748300000007</v>
      </c>
      <c r="V21" s="145">
        <v>1.8046989699999998</v>
      </c>
    </row>
    <row r="22" spans="2:22" ht="18" customHeight="1" x14ac:dyDescent="0.3">
      <c r="B22" s="155" t="s">
        <v>156</v>
      </c>
      <c r="C22" s="154"/>
      <c r="D22" s="197">
        <v>9.3463925400000001</v>
      </c>
      <c r="E22" s="197">
        <v>12.338898759999999</v>
      </c>
      <c r="F22" s="197">
        <v>17.213545020000002</v>
      </c>
      <c r="G22" s="151">
        <v>9.4234384599999998</v>
      </c>
      <c r="H22" s="151">
        <v>8.194706309999999</v>
      </c>
      <c r="I22" s="151">
        <v>6.1888708999999986</v>
      </c>
      <c r="J22" s="151">
        <v>4.0369294299999998</v>
      </c>
      <c r="K22" s="151">
        <v>4.3322304599999999</v>
      </c>
      <c r="L22" s="211">
        <v>7.1433415900000004</v>
      </c>
      <c r="M22" s="151">
        <v>2.0299728299999997</v>
      </c>
      <c r="N22" s="151">
        <v>2.28346597</v>
      </c>
      <c r="O22" s="211">
        <v>2.7979147499999999</v>
      </c>
      <c r="P22" s="211">
        <v>4.2483454700000003</v>
      </c>
      <c r="Q22" s="211">
        <v>6.2798404799999998</v>
      </c>
      <c r="R22" s="145">
        <v>5.4217762200000008</v>
      </c>
      <c r="S22" s="145">
        <v>18.583132790000001</v>
      </c>
      <c r="T22" s="145">
        <v>19.716092559999996</v>
      </c>
      <c r="U22" s="145">
        <v>20.185094980000002</v>
      </c>
      <c r="V22" s="145">
        <v>14.28725</v>
      </c>
    </row>
    <row r="23" spans="2:22" ht="18" customHeight="1" x14ac:dyDescent="0.3">
      <c r="B23" s="155" t="s">
        <v>157</v>
      </c>
      <c r="C23" s="154"/>
      <c r="D23" s="197">
        <v>26.766909229999939</v>
      </c>
      <c r="E23" s="197">
        <v>45.692267439999988</v>
      </c>
      <c r="F23" s="197">
        <v>48.923259210000168</v>
      </c>
      <c r="G23" s="197">
        <v>50.741172370000093</v>
      </c>
      <c r="H23" s="197">
        <v>69.700018080000135</v>
      </c>
      <c r="I23" s="197">
        <v>74.043234189999851</v>
      </c>
      <c r="J23" s="197">
        <v>61.780883610000053</v>
      </c>
      <c r="K23" s="197">
        <v>57.486288259999469</v>
      </c>
      <c r="L23" s="210">
        <v>65.475851829999897</v>
      </c>
      <c r="M23" s="197">
        <v>48.712135930000017</v>
      </c>
      <c r="N23" s="197">
        <v>99.882288010000593</v>
      </c>
      <c r="O23" s="210">
        <v>56.824609189999762</v>
      </c>
      <c r="P23" s="210">
        <v>81.205866615000147</v>
      </c>
      <c r="Q23" s="210">
        <v>54.079969899999924</v>
      </c>
      <c r="R23" s="145">
        <v>43.972507750000432</v>
      </c>
      <c r="S23" s="145">
        <v>68.681005329999834</v>
      </c>
      <c r="T23" s="145">
        <v>71.573032750000266</v>
      </c>
      <c r="U23" s="145">
        <v>61.181220154580046</v>
      </c>
      <c r="V23" s="145">
        <v>57.158501140000055</v>
      </c>
    </row>
    <row r="24" spans="2:22" ht="8.25" customHeight="1" thickBot="1" x14ac:dyDescent="0.35">
      <c r="B24" s="209"/>
      <c r="C24" s="209"/>
      <c r="D24" s="208"/>
      <c r="E24" s="208"/>
      <c r="F24" s="208"/>
      <c r="G24" s="208"/>
      <c r="H24" s="150"/>
      <c r="I24" s="150"/>
      <c r="J24" s="150"/>
      <c r="K24" s="150"/>
      <c r="L24" s="150"/>
      <c r="M24" s="150"/>
      <c r="N24" s="150"/>
      <c r="O24" s="150"/>
      <c r="P24" s="150"/>
      <c r="Q24" s="150"/>
      <c r="R24" s="150"/>
      <c r="S24" s="150"/>
      <c r="T24" s="150"/>
      <c r="U24" s="150"/>
      <c r="V24" s="150"/>
    </row>
    <row r="25" spans="2:22" ht="8.25" customHeight="1" x14ac:dyDescent="0.3">
      <c r="B25" s="154"/>
      <c r="C25" s="154"/>
      <c r="D25" s="207"/>
      <c r="E25" s="207"/>
      <c r="F25" s="207"/>
      <c r="G25" s="207"/>
    </row>
    <row r="26" spans="2:22" ht="18" customHeight="1" x14ac:dyDescent="0.3">
      <c r="B26" s="146" t="s">
        <v>6</v>
      </c>
      <c r="C26" s="54" t="s">
        <v>133</v>
      </c>
      <c r="D26" s="143"/>
      <c r="E26" s="206"/>
      <c r="F26" s="206"/>
      <c r="G26" s="206"/>
      <c r="H26" s="206"/>
      <c r="P26" s="145"/>
      <c r="Q26" s="145"/>
      <c r="R26" s="145"/>
      <c r="S26" s="192"/>
      <c r="T26" s="192"/>
      <c r="U26" s="192"/>
      <c r="V26" s="192"/>
    </row>
    <row r="27" spans="2:22" ht="18" customHeight="1" x14ac:dyDescent="0.3">
      <c r="B27" s="58" t="s">
        <v>101</v>
      </c>
      <c r="C27" s="146" t="s">
        <v>456</v>
      </c>
      <c r="D27" s="143"/>
      <c r="F27" s="142"/>
      <c r="Q27" s="145"/>
      <c r="R27" s="145"/>
      <c r="S27" s="192"/>
    </row>
    <row r="28" spans="2:22" ht="16.5" customHeight="1" x14ac:dyDescent="0.3">
      <c r="B28" s="58"/>
      <c r="C28" s="146"/>
      <c r="D28" s="143"/>
      <c r="F28" s="142"/>
      <c r="Q28" s="145"/>
      <c r="R28" s="145"/>
      <c r="S28" s="192"/>
    </row>
    <row r="29" spans="2:22" ht="14.25" customHeight="1" x14ac:dyDescent="0.3"/>
    <row r="30" spans="2:22" ht="18" customHeight="1" x14ac:dyDescent="0.3">
      <c r="K30" s="142"/>
      <c r="O30" s="142"/>
      <c r="P30" s="142"/>
      <c r="Q30" s="142"/>
      <c r="R30" s="142"/>
    </row>
    <row r="31" spans="2:22" ht="18" customHeight="1" x14ac:dyDescent="0.3"/>
    <row r="32" spans="2:22" x14ac:dyDescent="0.3">
      <c r="D32" s="205"/>
      <c r="E32" s="205"/>
      <c r="F32" s="205"/>
      <c r="G32" s="205"/>
      <c r="H32" s="205"/>
      <c r="I32" s="205"/>
      <c r="J32" s="205"/>
      <c r="K32" s="205"/>
      <c r="L32" s="205"/>
      <c r="M32" s="205"/>
      <c r="N32" s="205"/>
      <c r="O32" s="205"/>
      <c r="P32" s="205"/>
      <c r="Q32" s="89"/>
      <c r="R32" s="89"/>
    </row>
    <row r="33" spans="4:19" x14ac:dyDescent="0.3">
      <c r="D33" s="89"/>
      <c r="E33" s="89"/>
      <c r="F33" s="89"/>
      <c r="G33" s="89"/>
      <c r="H33" s="89"/>
      <c r="I33" s="89"/>
      <c r="J33" s="89"/>
      <c r="K33" s="89"/>
      <c r="L33" s="89"/>
      <c r="M33" s="89"/>
      <c r="N33" s="89"/>
      <c r="O33" s="89"/>
      <c r="P33" s="89"/>
      <c r="Q33" s="89"/>
      <c r="R33" s="89"/>
    </row>
    <row r="34" spans="4:19" x14ac:dyDescent="0.3">
      <c r="D34" s="89"/>
      <c r="E34" s="89"/>
      <c r="F34" s="89"/>
      <c r="G34" s="89"/>
      <c r="H34" s="89"/>
      <c r="I34" s="89"/>
      <c r="J34" s="89"/>
      <c r="K34" s="160"/>
      <c r="L34" s="89"/>
      <c r="M34" s="89"/>
      <c r="N34" s="89"/>
      <c r="O34" s="89"/>
      <c r="P34" s="89"/>
      <c r="Q34" s="89"/>
      <c r="R34" s="89"/>
    </row>
    <row r="35" spans="4:19" x14ac:dyDescent="0.3">
      <c r="D35" s="89"/>
      <c r="E35" s="89"/>
      <c r="F35" s="89"/>
      <c r="G35" s="89"/>
      <c r="H35" s="89"/>
      <c r="I35" s="89"/>
      <c r="J35" s="89"/>
      <c r="K35" s="89"/>
      <c r="L35" s="89"/>
      <c r="M35" s="89"/>
      <c r="N35" s="89"/>
      <c r="O35" s="89"/>
      <c r="P35" s="89"/>
      <c r="Q35" s="89"/>
      <c r="R35" s="89"/>
    </row>
    <row r="36" spans="4:19" x14ac:dyDescent="0.3">
      <c r="D36" s="89"/>
      <c r="E36" s="89"/>
      <c r="F36" s="89"/>
      <c r="G36" s="89"/>
      <c r="H36" s="89"/>
      <c r="I36" s="89"/>
      <c r="J36" s="89"/>
      <c r="K36" s="160"/>
      <c r="L36" s="89"/>
      <c r="M36" s="89"/>
      <c r="N36" s="89"/>
      <c r="O36" s="89"/>
      <c r="P36" s="89"/>
      <c r="Q36" s="89"/>
      <c r="R36" s="89"/>
    </row>
    <row r="37" spans="4:19" x14ac:dyDescent="0.3">
      <c r="D37" s="89"/>
      <c r="E37" s="89"/>
      <c r="F37" s="89"/>
      <c r="G37" s="89"/>
      <c r="H37" s="89"/>
      <c r="I37" s="89"/>
      <c r="J37" s="89"/>
      <c r="K37" s="89"/>
      <c r="L37" s="89"/>
      <c r="M37" s="89"/>
      <c r="N37" s="89"/>
      <c r="O37" s="89"/>
      <c r="P37" s="89"/>
      <c r="Q37" s="89"/>
      <c r="R37" s="89"/>
      <c r="S37" s="89"/>
    </row>
    <row r="38" spans="4:19" x14ac:dyDescent="0.3">
      <c r="D38" s="89"/>
      <c r="E38" s="89"/>
      <c r="F38" s="89"/>
      <c r="G38" s="89"/>
      <c r="H38" s="89"/>
      <c r="I38" s="89"/>
      <c r="J38" s="89"/>
      <c r="K38" s="89"/>
      <c r="L38" s="89"/>
      <c r="M38" s="89"/>
      <c r="N38" s="89"/>
      <c r="O38" s="89"/>
      <c r="P38" s="89"/>
      <c r="Q38" s="89"/>
      <c r="R38" s="89"/>
    </row>
    <row r="39" spans="4:19" x14ac:dyDescent="0.3">
      <c r="D39" s="89"/>
      <c r="E39" s="89"/>
      <c r="F39" s="89"/>
      <c r="G39" s="89"/>
      <c r="H39" s="89"/>
      <c r="I39" s="89"/>
      <c r="J39" s="89"/>
      <c r="K39" s="89"/>
      <c r="L39" s="89"/>
      <c r="M39" s="89"/>
      <c r="N39" s="89"/>
      <c r="O39" s="89"/>
      <c r="P39" s="89"/>
      <c r="Q39" s="89"/>
      <c r="R39" s="89"/>
    </row>
    <row r="40" spans="4:19" x14ac:dyDescent="0.3">
      <c r="D40" s="89"/>
      <c r="E40" s="89"/>
      <c r="F40" s="89"/>
      <c r="G40" s="89"/>
      <c r="H40" s="89"/>
      <c r="I40" s="89"/>
      <c r="J40" s="89"/>
      <c r="K40" s="160"/>
      <c r="L40" s="89"/>
      <c r="M40" s="89"/>
      <c r="N40" s="89"/>
      <c r="O40" s="89"/>
      <c r="P40" s="89"/>
      <c r="Q40" s="89"/>
      <c r="R40" s="89"/>
    </row>
    <row r="41" spans="4:19" x14ac:dyDescent="0.3">
      <c r="D41" s="89"/>
      <c r="E41" s="89"/>
      <c r="F41" s="89"/>
      <c r="G41" s="89"/>
      <c r="H41" s="89"/>
      <c r="I41" s="89"/>
      <c r="J41" s="89"/>
      <c r="K41" s="89"/>
      <c r="L41" s="89"/>
      <c r="M41" s="89"/>
      <c r="N41" s="89"/>
      <c r="O41" s="89"/>
      <c r="P41" s="89"/>
      <c r="Q41" s="89"/>
      <c r="R41" s="89"/>
    </row>
    <row r="42" spans="4:19" x14ac:dyDescent="0.3">
      <c r="D42" s="89"/>
      <c r="E42" s="89"/>
      <c r="F42" s="89"/>
      <c r="G42" s="89"/>
      <c r="H42" s="89"/>
      <c r="I42" s="89"/>
      <c r="J42" s="89"/>
      <c r="K42" s="89"/>
      <c r="L42" s="89"/>
      <c r="M42" s="89"/>
      <c r="N42" s="89"/>
      <c r="O42" s="89"/>
      <c r="P42" s="89"/>
      <c r="Q42" s="89"/>
      <c r="R42" s="89"/>
    </row>
    <row r="43" spans="4:19" x14ac:dyDescent="0.3">
      <c r="D43" s="89"/>
      <c r="E43" s="89"/>
      <c r="F43" s="89"/>
      <c r="G43" s="89"/>
      <c r="H43" s="89"/>
      <c r="I43" s="89"/>
      <c r="J43" s="89"/>
      <c r="K43" s="89"/>
      <c r="L43" s="89"/>
      <c r="M43" s="89"/>
      <c r="N43" s="89"/>
      <c r="O43" s="89"/>
      <c r="P43" s="89"/>
      <c r="Q43" s="89"/>
      <c r="R43" s="89"/>
    </row>
    <row r="44" spans="4:19" x14ac:dyDescent="0.3">
      <c r="D44" s="89"/>
      <c r="E44" s="89"/>
      <c r="F44" s="89"/>
      <c r="G44" s="89"/>
      <c r="H44" s="89"/>
      <c r="I44" s="89"/>
      <c r="J44" s="89"/>
      <c r="K44" s="89"/>
      <c r="L44" s="89"/>
      <c r="M44" s="89"/>
      <c r="N44" s="89"/>
      <c r="O44" s="89"/>
      <c r="P44" s="89"/>
      <c r="Q44" s="89"/>
      <c r="R44" s="89"/>
    </row>
    <row r="45" spans="4:19" x14ac:dyDescent="0.3">
      <c r="D45" s="89"/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</row>
    <row r="46" spans="4:19" x14ac:dyDescent="0.3">
      <c r="D46" s="89"/>
      <c r="E46" s="89"/>
      <c r="F46" s="89"/>
      <c r="G46" s="89"/>
      <c r="H46" s="89"/>
      <c r="I46" s="89"/>
      <c r="J46" s="89"/>
      <c r="K46" s="89"/>
      <c r="L46" s="89"/>
      <c r="M46" s="89"/>
      <c r="N46" s="89"/>
      <c r="O46" s="89"/>
      <c r="P46" s="89"/>
      <c r="Q46" s="89"/>
      <c r="R46" s="89"/>
    </row>
    <row r="47" spans="4:19" x14ac:dyDescent="0.3">
      <c r="D47" s="89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</row>
    <row r="48" spans="4:19" x14ac:dyDescent="0.3">
      <c r="D48" s="89"/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</row>
    <row r="49" spans="4:20" x14ac:dyDescent="0.3">
      <c r="D49" s="89"/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</row>
    <row r="50" spans="4:20" x14ac:dyDescent="0.3">
      <c r="D50" s="89"/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89"/>
    </row>
    <row r="51" spans="4:20" x14ac:dyDescent="0.3">
      <c r="D51" s="89"/>
      <c r="E51" s="89"/>
      <c r="F51" s="89"/>
      <c r="G51" s="89"/>
      <c r="H51" s="89"/>
      <c r="I51" s="89"/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145"/>
    </row>
    <row r="52" spans="4:20" x14ac:dyDescent="0.3">
      <c r="D52" s="89"/>
      <c r="E52" s="89"/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  <c r="Q52" s="89"/>
      <c r="R52" s="89"/>
      <c r="S52" s="89"/>
      <c r="T52" s="89"/>
    </row>
    <row r="53" spans="4:20" x14ac:dyDescent="0.3">
      <c r="D53" s="89"/>
      <c r="E53" s="89"/>
      <c r="F53" s="89"/>
      <c r="G53" s="89"/>
      <c r="H53" s="89"/>
      <c r="I53" s="89"/>
      <c r="J53" s="89"/>
      <c r="K53" s="89"/>
      <c r="L53" s="89"/>
      <c r="M53" s="89"/>
      <c r="N53" s="89"/>
      <c r="O53" s="89"/>
      <c r="P53" s="89"/>
    </row>
    <row r="54" spans="4:20" x14ac:dyDescent="0.3">
      <c r="D54" s="145"/>
      <c r="E54" s="145"/>
      <c r="F54" s="145"/>
      <c r="G54" s="145"/>
      <c r="H54" s="145"/>
      <c r="I54" s="145"/>
      <c r="J54" s="145"/>
      <c r="K54" s="160"/>
      <c r="L54" s="145"/>
      <c r="M54" s="145"/>
      <c r="N54" s="145"/>
      <c r="O54" s="145"/>
      <c r="P54" s="145"/>
    </row>
    <row r="55" spans="4:20" x14ac:dyDescent="0.3"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</row>
    <row r="56" spans="4:20" x14ac:dyDescent="0.3">
      <c r="D56" s="145"/>
      <c r="E56" s="145"/>
      <c r="F56" s="145"/>
      <c r="G56" s="145"/>
      <c r="H56" s="145"/>
      <c r="I56" s="145"/>
      <c r="J56" s="145"/>
      <c r="K56" s="145"/>
      <c r="L56" s="145"/>
      <c r="M56" s="145"/>
      <c r="N56" s="145"/>
      <c r="O56" s="145"/>
      <c r="P56" s="145"/>
    </row>
    <row r="57" spans="4:20" x14ac:dyDescent="0.3">
      <c r="D57" s="145"/>
      <c r="E57" s="145"/>
      <c r="F57" s="145"/>
      <c r="G57" s="145"/>
      <c r="H57" s="145"/>
      <c r="I57" s="145"/>
      <c r="J57" s="145"/>
      <c r="K57" s="145"/>
      <c r="L57" s="145"/>
      <c r="M57" s="145"/>
      <c r="N57" s="145"/>
      <c r="O57" s="145"/>
      <c r="P57" s="145"/>
    </row>
    <row r="58" spans="4:20" x14ac:dyDescent="0.3">
      <c r="D58" s="145"/>
      <c r="E58" s="145"/>
      <c r="F58" s="145"/>
      <c r="G58" s="145"/>
      <c r="H58" s="145"/>
      <c r="I58" s="145"/>
      <c r="J58" s="145"/>
      <c r="K58" s="160"/>
      <c r="L58" s="145"/>
      <c r="M58" s="145"/>
      <c r="N58" s="145"/>
      <c r="O58" s="145"/>
      <c r="P58" s="145"/>
    </row>
    <row r="59" spans="4:20" x14ac:dyDescent="0.3">
      <c r="D59" s="89"/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</row>
    <row r="60" spans="4:20" x14ac:dyDescent="0.3">
      <c r="D60" s="145"/>
      <c r="E60" s="145"/>
      <c r="F60" s="145"/>
      <c r="G60" s="145"/>
      <c r="H60" s="145"/>
      <c r="I60" s="145"/>
      <c r="J60" s="145"/>
      <c r="K60" s="145"/>
      <c r="L60" s="145"/>
      <c r="M60" s="145"/>
      <c r="N60" s="145"/>
      <c r="O60" s="145"/>
      <c r="P60" s="145"/>
    </row>
    <row r="61" spans="4:20" x14ac:dyDescent="0.3">
      <c r="D61" s="89"/>
      <c r="E61" s="89"/>
      <c r="F61" s="89"/>
      <c r="G61" s="89"/>
      <c r="H61" s="89"/>
      <c r="I61" s="89"/>
      <c r="J61" s="89"/>
      <c r="K61" s="89"/>
      <c r="L61" s="89"/>
      <c r="M61" s="89"/>
      <c r="N61" s="89"/>
      <c r="O61" s="89"/>
      <c r="P61" s="89"/>
    </row>
    <row r="62" spans="4:20" x14ac:dyDescent="0.3">
      <c r="D62" s="204"/>
      <c r="E62" s="204"/>
      <c r="F62" s="204"/>
      <c r="G62" s="204"/>
      <c r="H62" s="204"/>
      <c r="I62" s="204"/>
      <c r="J62" s="204"/>
      <c r="K62" s="204"/>
      <c r="L62" s="204"/>
      <c r="M62" s="204"/>
      <c r="N62" s="204"/>
      <c r="O62" s="204"/>
      <c r="P62" s="204"/>
      <c r="Q62" s="145"/>
      <c r="R62" s="145"/>
      <c r="S62" s="145"/>
    </row>
    <row r="63" spans="4:20" x14ac:dyDescent="0.3">
      <c r="D63" s="204"/>
      <c r="E63" s="204"/>
      <c r="F63" s="204"/>
      <c r="G63" s="204"/>
      <c r="H63" s="204"/>
      <c r="I63" s="204"/>
      <c r="J63" s="204"/>
      <c r="K63" s="204"/>
      <c r="L63" s="204"/>
      <c r="M63" s="204"/>
      <c r="N63" s="204"/>
      <c r="O63" s="204"/>
      <c r="P63" s="204"/>
    </row>
    <row r="77" spans="8:9" x14ac:dyDescent="0.3">
      <c r="H77" s="203"/>
      <c r="I77" s="203"/>
    </row>
    <row r="78" spans="8:9" x14ac:dyDescent="0.3">
      <c r="H78" s="203"/>
      <c r="I78" s="203"/>
    </row>
  </sheetData>
  <mergeCells count="1">
    <mergeCell ref="B6:C6"/>
  </mergeCells>
  <printOptions horizontalCentered="1"/>
  <pageMargins left="0.78740157480314965" right="0.78740157480314965" top="0.39370078740157483" bottom="0.39370078740157483" header="0" footer="0"/>
  <pageSetup paperSize="5" scale="66" orientation="landscape" r:id="rId1"/>
  <ignoredErrors>
    <ignoredError sqref="D9:Q10 D8:R8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0"/>
    <pageSetUpPr fitToPage="1"/>
  </sheetPr>
  <dimension ref="B1:AI127"/>
  <sheetViews>
    <sheetView zoomScale="89" zoomScaleNormal="89" zoomScaleSheetLayoutView="95" workbookViewId="0"/>
  </sheetViews>
  <sheetFormatPr baseColWidth="10" defaultColWidth="11.3984375" defaultRowHeight="11.25" x14ac:dyDescent="0.3"/>
  <cols>
    <col min="1" max="1" width="5.73046875" style="214" customWidth="1"/>
    <col min="2" max="2" width="17.3984375" style="214" customWidth="1"/>
    <col min="3" max="3" width="54.59765625" style="214" customWidth="1"/>
    <col min="4" max="16" width="10.73046875" style="214" customWidth="1"/>
    <col min="17" max="18" width="10.59765625" style="214" customWidth="1"/>
    <col min="19" max="19" width="11.3984375" style="214"/>
    <col min="20" max="20" width="11.3984375" style="214" customWidth="1"/>
    <col min="21" max="16384" width="11.3984375" style="214"/>
  </cols>
  <sheetData>
    <row r="1" spans="2:22" ht="20.100000000000001" customHeight="1" x14ac:dyDescent="0.3"/>
    <row r="2" spans="2:22" ht="17.25" customHeight="1" x14ac:dyDescent="0.3"/>
    <row r="3" spans="2:22" ht="12.75" customHeight="1" x14ac:dyDescent="0.3">
      <c r="K3" s="145"/>
      <c r="L3" s="145"/>
      <c r="M3" s="145"/>
      <c r="N3" s="145"/>
      <c r="O3" s="145"/>
      <c r="P3" s="145"/>
      <c r="Q3" s="145"/>
      <c r="R3" s="145"/>
    </row>
    <row r="4" spans="2:22" s="224" customFormat="1" ht="18" customHeight="1" x14ac:dyDescent="0.3">
      <c r="B4" s="300" t="s">
        <v>485</v>
      </c>
      <c r="C4" s="85"/>
      <c r="D4" s="246"/>
      <c r="E4" s="160"/>
      <c r="F4" s="160"/>
      <c r="G4" s="160"/>
      <c r="H4" s="160"/>
      <c r="I4" s="160"/>
      <c r="J4" s="160"/>
      <c r="K4" s="160"/>
      <c r="L4" s="160"/>
      <c r="M4" s="160"/>
      <c r="N4" s="160"/>
      <c r="O4" s="160"/>
      <c r="P4" s="160"/>
      <c r="Q4" s="233"/>
      <c r="R4" s="233"/>
    </row>
    <row r="5" spans="2:22" s="224" customFormat="1" ht="18" customHeight="1" x14ac:dyDescent="0.3">
      <c r="B5" s="87" t="s">
        <v>452</v>
      </c>
      <c r="C5" s="86"/>
      <c r="D5" s="86"/>
      <c r="E5" s="226"/>
      <c r="F5" s="226"/>
      <c r="G5" s="226"/>
      <c r="H5" s="226"/>
      <c r="K5" s="160"/>
      <c r="L5" s="160"/>
      <c r="M5" s="160"/>
      <c r="N5" s="160"/>
      <c r="O5" s="160"/>
      <c r="P5" s="160"/>
      <c r="Q5" s="160"/>
      <c r="R5" s="160"/>
    </row>
    <row r="6" spans="2:22" s="224" customFormat="1" ht="15" customHeight="1" x14ac:dyDescent="0.3">
      <c r="B6" s="403" t="s">
        <v>405</v>
      </c>
      <c r="C6" s="403"/>
      <c r="D6" s="245"/>
      <c r="E6" s="244"/>
      <c r="F6" s="405"/>
      <c r="G6" s="405"/>
      <c r="H6" s="405"/>
      <c r="K6" s="160"/>
      <c r="L6" s="160"/>
      <c r="M6" s="160"/>
      <c r="N6" s="160"/>
      <c r="O6" s="160"/>
      <c r="P6" s="160"/>
      <c r="Q6" s="160"/>
      <c r="R6" s="160"/>
      <c r="T6" s="331"/>
      <c r="U6" s="331"/>
      <c r="V6" s="331"/>
    </row>
    <row r="7" spans="2:22" s="224" customFormat="1" ht="9" customHeight="1" thickBot="1" x14ac:dyDescent="0.35">
      <c r="B7" s="241"/>
      <c r="C7" s="241"/>
      <c r="D7" s="241"/>
      <c r="E7" s="243"/>
      <c r="F7" s="243"/>
      <c r="G7" s="243"/>
      <c r="I7" s="242"/>
      <c r="L7" s="241"/>
      <c r="R7" s="330"/>
      <c r="S7" s="330"/>
      <c r="T7" s="331"/>
      <c r="U7" s="331"/>
      <c r="V7" s="331"/>
    </row>
    <row r="8" spans="2:22" s="224" customFormat="1" ht="30" customHeight="1" thickBot="1" x14ac:dyDescent="0.35">
      <c r="B8" s="406" t="s">
        <v>193</v>
      </c>
      <c r="C8" s="406"/>
      <c r="D8" s="312" t="s">
        <v>12</v>
      </c>
      <c r="E8" s="312" t="s">
        <v>2</v>
      </c>
      <c r="F8" s="312" t="s">
        <v>43</v>
      </c>
      <c r="G8" s="312" t="s">
        <v>5</v>
      </c>
      <c r="H8" s="312" t="s">
        <v>8</v>
      </c>
      <c r="I8" s="312" t="s">
        <v>9</v>
      </c>
      <c r="J8" s="310" t="s">
        <v>10</v>
      </c>
      <c r="K8" s="310" t="s">
        <v>11</v>
      </c>
      <c r="L8" s="310" t="s">
        <v>13</v>
      </c>
      <c r="M8" s="310" t="s">
        <v>16</v>
      </c>
      <c r="N8" s="310" t="s">
        <v>17</v>
      </c>
      <c r="O8" s="310" t="s">
        <v>412</v>
      </c>
      <c r="P8" s="310" t="s">
        <v>413</v>
      </c>
      <c r="Q8" s="310" t="s">
        <v>499</v>
      </c>
      <c r="R8" s="310" t="s">
        <v>503</v>
      </c>
      <c r="S8" s="310" t="s">
        <v>416</v>
      </c>
      <c r="T8" s="310" t="s">
        <v>417</v>
      </c>
      <c r="U8" s="310" t="s">
        <v>493</v>
      </c>
      <c r="V8" s="310" t="s">
        <v>506</v>
      </c>
    </row>
    <row r="9" spans="2:22" ht="5.0999999999999996" customHeight="1" x14ac:dyDescent="0.3">
      <c r="B9" s="230"/>
      <c r="C9" s="230"/>
      <c r="D9" s="222"/>
      <c r="E9" s="222"/>
      <c r="F9" s="222"/>
      <c r="G9" s="222"/>
      <c r="H9" s="222"/>
    </row>
    <row r="10" spans="2:22" s="224" customFormat="1" x14ac:dyDescent="0.3">
      <c r="B10" s="313" t="s">
        <v>42</v>
      </c>
      <c r="C10" s="235"/>
      <c r="D10" s="219">
        <v>1065.9078032499999</v>
      </c>
      <c r="E10" s="219">
        <v>1235.9807169699998</v>
      </c>
      <c r="F10" s="219">
        <v>1496.2811166600002</v>
      </c>
      <c r="G10" s="219">
        <v>1406.7068891500001</v>
      </c>
      <c r="H10" s="219">
        <v>1837.4579469400001</v>
      </c>
      <c r="I10" s="219">
        <v>2274.89372551</v>
      </c>
      <c r="J10" s="219">
        <v>2698.628398100001</v>
      </c>
      <c r="K10" s="219">
        <v>2463.0386432199998</v>
      </c>
      <c r="L10" s="219">
        <v>2696.5774676499996</v>
      </c>
      <c r="M10" s="219">
        <v>2435.7902379100005</v>
      </c>
      <c r="N10" s="219">
        <v>2249.3788199199998</v>
      </c>
      <c r="O10" s="219">
        <v>2585.3255443799999</v>
      </c>
      <c r="P10" s="219">
        <v>2545.7522806950001</v>
      </c>
      <c r="Q10" s="219">
        <v>2696.7669894800001</v>
      </c>
      <c r="R10" s="219">
        <v>2851.9946167500007</v>
      </c>
      <c r="S10" s="219">
        <v>3510.6301305699999</v>
      </c>
      <c r="T10" s="219">
        <v>3878.8462852100024</v>
      </c>
      <c r="U10" s="219">
        <v>4034.24413458458</v>
      </c>
      <c r="V10" s="219">
        <v>4192.9151965399997</v>
      </c>
    </row>
    <row r="11" spans="2:22" x14ac:dyDescent="0.3">
      <c r="B11" s="229"/>
      <c r="C11" s="226"/>
      <c r="D11" s="222"/>
      <c r="E11" s="222"/>
      <c r="F11" s="222"/>
      <c r="G11" s="222"/>
      <c r="H11" s="222"/>
      <c r="I11" s="222"/>
      <c r="J11" s="222"/>
      <c r="K11" s="222"/>
      <c r="L11" s="222"/>
      <c r="M11" s="222"/>
      <c r="N11" s="222"/>
      <c r="O11" s="222"/>
      <c r="P11" s="222"/>
      <c r="Q11" s="222"/>
    </row>
    <row r="12" spans="2:22" s="224" customFormat="1" x14ac:dyDescent="0.3">
      <c r="B12" s="236" t="s">
        <v>196</v>
      </c>
      <c r="C12" s="235"/>
      <c r="D12" s="219">
        <v>873.95741366999994</v>
      </c>
      <c r="E12" s="219">
        <v>1014.8585988099999</v>
      </c>
      <c r="F12" s="219">
        <v>1210.5005460300001</v>
      </c>
      <c r="G12" s="219">
        <v>1178.8079335699999</v>
      </c>
      <c r="H12" s="219">
        <v>1527.1499873399998</v>
      </c>
      <c r="I12" s="219">
        <v>1865.9319386300003</v>
      </c>
      <c r="J12" s="219">
        <v>2235.7133294800005</v>
      </c>
      <c r="K12" s="219">
        <v>2013.2975881199998</v>
      </c>
      <c r="L12" s="219">
        <v>2249.6164373799998</v>
      </c>
      <c r="M12" s="219">
        <v>2025.8897691100001</v>
      </c>
      <c r="N12" s="219">
        <v>1867.8635388499999</v>
      </c>
      <c r="O12" s="219">
        <v>2025.4325318599999</v>
      </c>
      <c r="P12" s="219">
        <v>2000.08260939</v>
      </c>
      <c r="Q12" s="219">
        <v>2186.4563356499998</v>
      </c>
      <c r="R12" s="219">
        <v>2346.7758826099998</v>
      </c>
      <c r="S12" s="219">
        <v>2943.1093950199997</v>
      </c>
      <c r="T12" s="219">
        <v>3203.5445943600012</v>
      </c>
      <c r="U12" s="219">
        <v>3437.3531209545799</v>
      </c>
      <c r="V12" s="219">
        <v>3527.4559286499994</v>
      </c>
    </row>
    <row r="13" spans="2:22" s="224" customFormat="1" x14ac:dyDescent="0.3">
      <c r="B13" s="236"/>
      <c r="C13" s="235"/>
      <c r="D13" s="226"/>
      <c r="E13" s="226"/>
      <c r="F13" s="226"/>
      <c r="G13" s="226"/>
      <c r="H13" s="226"/>
      <c r="I13" s="226"/>
      <c r="J13" s="226"/>
      <c r="K13" s="240"/>
      <c r="L13" s="240"/>
      <c r="M13" s="240"/>
      <c r="N13" s="240"/>
      <c r="O13" s="240"/>
      <c r="P13" s="240"/>
      <c r="Q13" s="240"/>
    </row>
    <row r="14" spans="2:22" x14ac:dyDescent="0.3">
      <c r="B14" s="232" t="s">
        <v>197</v>
      </c>
      <c r="C14" s="230"/>
      <c r="D14" s="222">
        <v>453.71407048000003</v>
      </c>
      <c r="E14" s="222">
        <v>494.90378526999996</v>
      </c>
      <c r="F14" s="222">
        <v>602.94568263000008</v>
      </c>
      <c r="G14" s="222">
        <v>522.94970584000009</v>
      </c>
      <c r="H14" s="222">
        <v>746.73433694000005</v>
      </c>
      <c r="I14" s="222">
        <v>994.9252909400002</v>
      </c>
      <c r="J14" s="222">
        <v>1146.9476629300002</v>
      </c>
      <c r="K14" s="222">
        <v>980.17621774999998</v>
      </c>
      <c r="L14" s="222">
        <v>1122.83574221</v>
      </c>
      <c r="M14" s="222">
        <v>1031.9024816599999</v>
      </c>
      <c r="N14" s="222">
        <v>1047.82304234</v>
      </c>
      <c r="O14" s="222">
        <v>1149.8016756499999</v>
      </c>
      <c r="P14" s="222">
        <v>1192.3950587099998</v>
      </c>
      <c r="Q14" s="222">
        <v>1366.9644233099998</v>
      </c>
      <c r="R14" s="222">
        <v>1531.7916250600001</v>
      </c>
      <c r="S14" s="222">
        <v>1949.5484250799998</v>
      </c>
      <c r="T14" s="222">
        <v>2021.0119853600008</v>
      </c>
      <c r="U14" s="222">
        <v>2213.0003243400001</v>
      </c>
      <c r="V14" s="222">
        <v>2349.8392432799992</v>
      </c>
    </row>
    <row r="15" spans="2:22" x14ac:dyDescent="0.3">
      <c r="B15" s="232" t="s">
        <v>200</v>
      </c>
      <c r="C15" s="230"/>
      <c r="D15" s="222">
        <v>45.317530790000006</v>
      </c>
      <c r="E15" s="222">
        <v>69.448031799999995</v>
      </c>
      <c r="F15" s="222">
        <v>74.946887799999999</v>
      </c>
      <c r="G15" s="222">
        <v>42.276357879999999</v>
      </c>
      <c r="H15" s="222">
        <v>157.38987867</v>
      </c>
      <c r="I15" s="222">
        <v>273.36260600000003</v>
      </c>
      <c r="J15" s="222">
        <v>317.64565370000003</v>
      </c>
      <c r="K15" s="222">
        <v>313.61237019999999</v>
      </c>
      <c r="L15" s="222">
        <v>232.73669417999994</v>
      </c>
      <c r="M15" s="222">
        <v>51.035860569999997</v>
      </c>
      <c r="N15" s="222">
        <v>34.600405379999998</v>
      </c>
      <c r="O15" s="222">
        <v>44.632026819999993</v>
      </c>
      <c r="P15" s="222">
        <v>30.832053160000001</v>
      </c>
      <c r="Q15" s="222">
        <v>39.875114500000002</v>
      </c>
      <c r="R15" s="145">
        <v>29.711728699999995</v>
      </c>
      <c r="S15" s="145">
        <v>26.541018420000004</v>
      </c>
      <c r="T15" s="145">
        <v>31.071441910000001</v>
      </c>
      <c r="U15" s="145">
        <v>419.02545782999999</v>
      </c>
      <c r="V15" s="145">
        <v>532.31384662999994</v>
      </c>
    </row>
    <row r="16" spans="2:22" x14ac:dyDescent="0.3">
      <c r="B16" s="232" t="s">
        <v>198</v>
      </c>
      <c r="C16" s="230"/>
      <c r="D16" s="222">
        <v>361.02973070000007</v>
      </c>
      <c r="E16" s="222">
        <v>366.07764549999996</v>
      </c>
      <c r="F16" s="222">
        <v>457.28449590000002</v>
      </c>
      <c r="G16" s="222">
        <v>423.92438160000006</v>
      </c>
      <c r="H16" s="222">
        <v>537.69436630000007</v>
      </c>
      <c r="I16" s="222">
        <v>638.81195700000012</v>
      </c>
      <c r="J16" s="222">
        <v>759.2086898</v>
      </c>
      <c r="K16" s="222">
        <v>608.90320059999999</v>
      </c>
      <c r="L16" s="222">
        <v>817.2859582000001</v>
      </c>
      <c r="M16" s="222">
        <v>905.03411119999987</v>
      </c>
      <c r="N16" s="222">
        <v>943.59938720000002</v>
      </c>
      <c r="O16" s="222">
        <v>1012.4598275999999</v>
      </c>
      <c r="P16" s="222">
        <v>1065.7032881999999</v>
      </c>
      <c r="Q16" s="222">
        <v>1255.4676582999996</v>
      </c>
      <c r="R16" s="145">
        <v>1405.9061059999999</v>
      </c>
      <c r="S16" s="145">
        <v>1754.2555799999998</v>
      </c>
      <c r="T16" s="145">
        <v>1804.4391301800008</v>
      </c>
      <c r="U16" s="145">
        <v>1589.9746752800002</v>
      </c>
      <c r="V16" s="145">
        <v>1623.7230560299995</v>
      </c>
    </row>
    <row r="17" spans="2:22" x14ac:dyDescent="0.3">
      <c r="B17" s="232" t="s">
        <v>199</v>
      </c>
      <c r="C17" s="230"/>
      <c r="D17" s="222">
        <v>47.36680899000001</v>
      </c>
      <c r="E17" s="222">
        <v>59.378107969999995</v>
      </c>
      <c r="F17" s="222">
        <v>70.714298930000012</v>
      </c>
      <c r="G17" s="222">
        <v>56.748966360000004</v>
      </c>
      <c r="H17" s="222">
        <v>51.650091969999991</v>
      </c>
      <c r="I17" s="222">
        <v>82.750727940000004</v>
      </c>
      <c r="J17" s="222">
        <v>70.093319430000008</v>
      </c>
      <c r="K17" s="222">
        <v>57.660646950000007</v>
      </c>
      <c r="L17" s="222">
        <v>72.81308983000001</v>
      </c>
      <c r="M17" s="222">
        <v>75.832509889999997</v>
      </c>
      <c r="N17" s="222">
        <v>69.623249759999993</v>
      </c>
      <c r="O17" s="222">
        <v>92.709821230000003</v>
      </c>
      <c r="P17" s="222">
        <v>95.859717349999983</v>
      </c>
      <c r="Q17" s="222">
        <v>71.621650509999995</v>
      </c>
      <c r="R17" s="145">
        <v>96.173790359999998</v>
      </c>
      <c r="S17" s="145">
        <v>168.75182666000001</v>
      </c>
      <c r="T17" s="145">
        <v>185.50141326999994</v>
      </c>
      <c r="U17" s="145">
        <v>204.00019123000007</v>
      </c>
      <c r="V17" s="145">
        <v>193.80234062</v>
      </c>
    </row>
    <row r="18" spans="2:22" x14ac:dyDescent="0.3">
      <c r="B18" s="232"/>
      <c r="C18" s="230"/>
      <c r="D18" s="222"/>
      <c r="E18" s="222"/>
      <c r="F18" s="222"/>
      <c r="G18" s="222"/>
      <c r="H18" s="222"/>
      <c r="I18" s="222"/>
      <c r="J18" s="222"/>
      <c r="K18" s="239"/>
      <c r="L18" s="239"/>
      <c r="M18" s="239"/>
      <c r="N18" s="239"/>
      <c r="O18" s="239"/>
      <c r="P18" s="239"/>
      <c r="Q18" s="239"/>
    </row>
    <row r="19" spans="2:22" x14ac:dyDescent="0.3">
      <c r="B19" s="231" t="s">
        <v>201</v>
      </c>
      <c r="C19" s="91"/>
      <c r="D19" s="222">
        <v>355.01391078999995</v>
      </c>
      <c r="E19" s="222">
        <v>431.00898417999997</v>
      </c>
      <c r="F19" s="222">
        <v>495.52616698999992</v>
      </c>
      <c r="G19" s="222">
        <v>447.89388099999996</v>
      </c>
      <c r="H19" s="222">
        <v>424.54726364999999</v>
      </c>
      <c r="I19" s="222">
        <v>437.52771809000001</v>
      </c>
      <c r="J19" s="222">
        <v>517.5061909499999</v>
      </c>
      <c r="K19" s="222">
        <v>516.40720896999994</v>
      </c>
      <c r="L19" s="222">
        <v>559.30286512999999</v>
      </c>
      <c r="M19" s="222">
        <v>576.69657265000001</v>
      </c>
      <c r="N19" s="222">
        <v>564.87994755</v>
      </c>
      <c r="O19" s="222">
        <v>597.17490931999998</v>
      </c>
      <c r="P19" s="222">
        <v>631.71431904999997</v>
      </c>
      <c r="Q19" s="222">
        <v>626.64901216999999</v>
      </c>
      <c r="R19" s="222">
        <v>640.27938414000005</v>
      </c>
      <c r="S19" s="222">
        <v>759.90008654000007</v>
      </c>
      <c r="T19" s="222">
        <v>889.39677264000022</v>
      </c>
      <c r="U19" s="222">
        <v>942.32284531457969</v>
      </c>
      <c r="V19" s="222">
        <v>865.48389292000002</v>
      </c>
    </row>
    <row r="20" spans="2:22" x14ac:dyDescent="0.3">
      <c r="B20" s="231" t="s">
        <v>202</v>
      </c>
      <c r="C20" s="91"/>
      <c r="D20" s="222">
        <v>59.43620499</v>
      </c>
      <c r="E20" s="222">
        <v>86.154736450000001</v>
      </c>
      <c r="F20" s="222">
        <v>101.96936348</v>
      </c>
      <c r="G20" s="222">
        <v>86.117760079999996</v>
      </c>
      <c r="H20" s="222">
        <v>82.8787035</v>
      </c>
      <c r="I20" s="222">
        <v>99.66134876000001</v>
      </c>
      <c r="J20" s="222">
        <v>117.64777728</v>
      </c>
      <c r="K20" s="222">
        <v>120.35201860999997</v>
      </c>
      <c r="L20" s="222">
        <v>148.9152283</v>
      </c>
      <c r="M20" s="222">
        <v>129.43372005999998</v>
      </c>
      <c r="N20" s="222">
        <v>140.47542349999998</v>
      </c>
      <c r="O20" s="222">
        <v>146.75544710000003</v>
      </c>
      <c r="P20" s="222">
        <v>148.06312200999997</v>
      </c>
      <c r="Q20" s="222">
        <v>146.24687473</v>
      </c>
      <c r="R20" s="145">
        <v>139.77628714000002</v>
      </c>
      <c r="S20" s="145">
        <v>163.94326459999999</v>
      </c>
      <c r="T20" s="145">
        <v>205.4135562899998</v>
      </c>
      <c r="U20" s="145">
        <v>216.13632911999991</v>
      </c>
      <c r="V20" s="145">
        <v>191.25244376000001</v>
      </c>
    </row>
    <row r="21" spans="2:22" x14ac:dyDescent="0.3">
      <c r="B21" s="231" t="s">
        <v>203</v>
      </c>
      <c r="C21" s="91"/>
      <c r="D21" s="222">
        <v>149.28961909999998</v>
      </c>
      <c r="E21" s="222">
        <v>168.14968560000003</v>
      </c>
      <c r="F21" s="222">
        <v>217.18827999999996</v>
      </c>
      <c r="G21" s="222">
        <v>199.3960333</v>
      </c>
      <c r="H21" s="222">
        <v>211.76259200000001</v>
      </c>
      <c r="I21" s="222">
        <v>206.62029699999999</v>
      </c>
      <c r="J21" s="222">
        <v>254.91681639999996</v>
      </c>
      <c r="K21" s="222">
        <v>221.21968419999999</v>
      </c>
      <c r="L21" s="222">
        <v>224.78620590000003</v>
      </c>
      <c r="M21" s="222">
        <v>252.72938479999999</v>
      </c>
      <c r="N21" s="222">
        <v>259.29722700000002</v>
      </c>
      <c r="O21" s="222">
        <v>269.64760940000002</v>
      </c>
      <c r="P21" s="222">
        <v>278.0964864</v>
      </c>
      <c r="Q21" s="222">
        <v>285.28070819999999</v>
      </c>
      <c r="R21" s="145">
        <v>317.23529480000008</v>
      </c>
      <c r="S21" s="145">
        <v>356.0650885</v>
      </c>
      <c r="T21" s="145">
        <v>399.28658998000054</v>
      </c>
      <c r="U21" s="145">
        <v>465.08278172999968</v>
      </c>
      <c r="V21" s="145">
        <v>452.14835767</v>
      </c>
    </row>
    <row r="22" spans="2:22" x14ac:dyDescent="0.3">
      <c r="B22" s="231" t="s">
        <v>204</v>
      </c>
      <c r="C22" s="91"/>
      <c r="D22" s="222">
        <v>48.162997260000012</v>
      </c>
      <c r="E22" s="222">
        <v>65.571130420000003</v>
      </c>
      <c r="F22" s="222">
        <v>74.946589060000008</v>
      </c>
      <c r="G22" s="222">
        <v>61.798739990000001</v>
      </c>
      <c r="H22" s="222">
        <v>68.302498020000002</v>
      </c>
      <c r="I22" s="222">
        <v>71.825303689999998</v>
      </c>
      <c r="J22" s="222">
        <v>78.485790399999985</v>
      </c>
      <c r="K22" s="222">
        <v>94.780291289999994</v>
      </c>
      <c r="L22" s="222">
        <v>104.14791353000003</v>
      </c>
      <c r="M22" s="222">
        <v>112.8232682</v>
      </c>
      <c r="N22" s="222">
        <v>96.385872330000012</v>
      </c>
      <c r="O22" s="222">
        <v>109.36687988</v>
      </c>
      <c r="P22" s="222">
        <v>124.15764289000002</v>
      </c>
      <c r="Q22" s="222">
        <v>119.59290765</v>
      </c>
      <c r="R22" s="145">
        <v>114.82098755000001</v>
      </c>
      <c r="S22" s="145">
        <v>136.78711575999998</v>
      </c>
      <c r="T22" s="145">
        <v>150.60931159999996</v>
      </c>
      <c r="U22" s="145">
        <v>128.35198191000006</v>
      </c>
      <c r="V22" s="145">
        <v>118.21589349999999</v>
      </c>
    </row>
    <row r="23" spans="2:22" x14ac:dyDescent="0.3">
      <c r="B23" s="231" t="s">
        <v>205</v>
      </c>
      <c r="C23" s="91"/>
      <c r="D23" s="222">
        <v>98.125089439999982</v>
      </c>
      <c r="E23" s="222">
        <v>111.13343170999998</v>
      </c>
      <c r="F23" s="222">
        <v>101.42193444999998</v>
      </c>
      <c r="G23" s="222">
        <v>100.58134763000001</v>
      </c>
      <c r="H23" s="222">
        <v>61.603470130000005</v>
      </c>
      <c r="I23" s="222">
        <v>59.420768640000006</v>
      </c>
      <c r="J23" s="222">
        <v>66.455806869999989</v>
      </c>
      <c r="K23" s="222">
        <v>80.055214869999986</v>
      </c>
      <c r="L23" s="222">
        <v>81.453517399999981</v>
      </c>
      <c r="M23" s="222">
        <v>81.710199590000002</v>
      </c>
      <c r="N23" s="222">
        <v>68.721424720000002</v>
      </c>
      <c r="O23" s="222">
        <v>71.404972939999993</v>
      </c>
      <c r="P23" s="222">
        <v>81.397067750000005</v>
      </c>
      <c r="Q23" s="222">
        <v>75.528521589999997</v>
      </c>
      <c r="R23" s="145">
        <v>68.446814650000007</v>
      </c>
      <c r="S23" s="145">
        <v>103.10461767999999</v>
      </c>
      <c r="T23" s="145">
        <v>134.08731476999995</v>
      </c>
      <c r="U23" s="145">
        <v>132.75175255457998</v>
      </c>
      <c r="V23" s="145">
        <v>103.86719799000002</v>
      </c>
    </row>
    <row r="24" spans="2:22" x14ac:dyDescent="0.3">
      <c r="B24" s="232"/>
      <c r="C24" s="230"/>
      <c r="D24" s="222"/>
      <c r="E24" s="222"/>
      <c r="F24" s="222"/>
      <c r="G24" s="222"/>
      <c r="H24" s="222"/>
      <c r="I24" s="222"/>
      <c r="J24" s="222"/>
      <c r="K24" s="222"/>
      <c r="L24" s="222"/>
      <c r="M24" s="222"/>
      <c r="N24" s="222"/>
      <c r="O24" s="222"/>
      <c r="P24" s="234"/>
      <c r="Q24" s="234"/>
    </row>
    <row r="25" spans="2:22" x14ac:dyDescent="0.3">
      <c r="B25" s="231" t="s">
        <v>206</v>
      </c>
      <c r="C25" s="91"/>
      <c r="D25" s="222">
        <v>65.229432399999993</v>
      </c>
      <c r="E25" s="222">
        <v>88.945829359999991</v>
      </c>
      <c r="F25" s="222">
        <v>112.02869640999999</v>
      </c>
      <c r="G25" s="222">
        <v>207.96434672999999</v>
      </c>
      <c r="H25" s="222">
        <v>355.86838674999996</v>
      </c>
      <c r="I25" s="222">
        <v>433.47892960000001</v>
      </c>
      <c r="J25" s="222">
        <v>571.25947560000009</v>
      </c>
      <c r="K25" s="222">
        <v>516.71416139999997</v>
      </c>
      <c r="L25" s="222">
        <v>567.47783003999996</v>
      </c>
      <c r="M25" s="222">
        <v>417.29071480000005</v>
      </c>
      <c r="N25" s="222">
        <v>255.16054896</v>
      </c>
      <c r="O25" s="222">
        <v>278.45594689000006</v>
      </c>
      <c r="P25" s="222">
        <v>175.97323162999999</v>
      </c>
      <c r="Q25" s="222">
        <v>192.84290017000001</v>
      </c>
      <c r="R25" s="222">
        <v>174.70487341</v>
      </c>
      <c r="S25" s="222">
        <v>233.66088340000002</v>
      </c>
      <c r="T25" s="222">
        <v>293.13583636000004</v>
      </c>
      <c r="U25" s="222">
        <v>282.02995129999999</v>
      </c>
      <c r="V25" s="222">
        <v>312.13279245000001</v>
      </c>
    </row>
    <row r="26" spans="2:22" x14ac:dyDescent="0.3">
      <c r="B26" s="231" t="s">
        <v>207</v>
      </c>
      <c r="C26" s="91"/>
      <c r="D26" s="222">
        <v>1.189E-2</v>
      </c>
      <c r="E26" s="222">
        <v>2.4463949999999998E-2</v>
      </c>
      <c r="F26" s="222">
        <v>2.0652380000000001E-2</v>
      </c>
      <c r="G26" s="222">
        <v>1.352891E-2</v>
      </c>
      <c r="H26" s="222">
        <v>8.9459999999999991E-3</v>
      </c>
      <c r="I26" s="222">
        <v>5.970375E-2</v>
      </c>
      <c r="J26" s="222">
        <v>5.3602749999999998E-2</v>
      </c>
      <c r="K26" s="222">
        <v>6.1344399999999993E-2</v>
      </c>
      <c r="L26" s="222">
        <v>0.10785808</v>
      </c>
      <c r="M26" s="222">
        <v>0.11745447999999999</v>
      </c>
      <c r="N26" s="222">
        <v>0.33362402999999996</v>
      </c>
      <c r="O26" s="222">
        <v>0.16062142999999998</v>
      </c>
      <c r="P26" s="222">
        <v>0.24675842999999997</v>
      </c>
      <c r="Q26" s="222">
        <v>8.4405240000000006E-2</v>
      </c>
      <c r="R26" s="145">
        <v>0.13531712000000001</v>
      </c>
      <c r="S26" s="145">
        <v>0.26428861000000003</v>
      </c>
      <c r="T26" s="145">
        <v>0.3138963099999999</v>
      </c>
      <c r="U26" s="145">
        <v>0.45325813999999998</v>
      </c>
      <c r="V26" s="145">
        <v>0.30243889000000002</v>
      </c>
    </row>
    <row r="27" spans="2:22" x14ac:dyDescent="0.3">
      <c r="B27" s="231" t="s">
        <v>208</v>
      </c>
      <c r="C27" s="91"/>
      <c r="D27" s="222">
        <v>1.1891482</v>
      </c>
      <c r="E27" s="222">
        <v>3.5479372799999997</v>
      </c>
      <c r="F27" s="222">
        <v>3.9411584999999998</v>
      </c>
      <c r="G27" s="222">
        <v>5.4884671000000003</v>
      </c>
      <c r="H27" s="222">
        <v>5.3280776099999994</v>
      </c>
      <c r="I27" s="222">
        <v>8.27650139</v>
      </c>
      <c r="J27" s="222">
        <v>7.0895670099999997</v>
      </c>
      <c r="K27" s="222">
        <v>3.7431696500000005</v>
      </c>
      <c r="L27" s="222">
        <v>10.044751190000001</v>
      </c>
      <c r="M27" s="222">
        <v>1.9644156900000003</v>
      </c>
      <c r="N27" s="222">
        <v>1.02825181</v>
      </c>
      <c r="O27" s="222">
        <v>0.66145053999999992</v>
      </c>
      <c r="P27" s="222">
        <v>0.74960414999999991</v>
      </c>
      <c r="Q27" s="222">
        <v>1.3704263299999997</v>
      </c>
      <c r="R27" s="145">
        <v>1.7714029400000002</v>
      </c>
      <c r="S27" s="145">
        <v>2.8448621800000007</v>
      </c>
      <c r="T27" s="145">
        <v>2.93122522</v>
      </c>
      <c r="U27" s="145">
        <v>3.8578513100000009</v>
      </c>
      <c r="V27" s="145">
        <v>4.4619770399999998</v>
      </c>
    </row>
    <row r="28" spans="2:22" x14ac:dyDescent="0.3">
      <c r="B28" s="231" t="s">
        <v>209</v>
      </c>
      <c r="C28" s="91"/>
      <c r="D28" s="222">
        <v>1.9520577699999997</v>
      </c>
      <c r="E28" s="222">
        <v>2.61041013</v>
      </c>
      <c r="F28" s="222">
        <v>6.5493192100000002</v>
      </c>
      <c r="G28" s="222">
        <v>3.9768952199999998</v>
      </c>
      <c r="H28" s="222">
        <v>5.107891630000001</v>
      </c>
      <c r="I28" s="222">
        <v>9.3256066400000002</v>
      </c>
      <c r="J28" s="222">
        <v>15.707924389999997</v>
      </c>
      <c r="K28" s="222">
        <v>9.851776469999999</v>
      </c>
      <c r="L28" s="222">
        <v>9.3039696299999992</v>
      </c>
      <c r="M28" s="222">
        <v>9.8853924099999997</v>
      </c>
      <c r="N28" s="222">
        <v>6.7066239200000002</v>
      </c>
      <c r="O28" s="222">
        <v>5.3320857100000003</v>
      </c>
      <c r="P28" s="222">
        <v>6.8414414199999998</v>
      </c>
      <c r="Q28" s="222">
        <v>7.6340548899999998</v>
      </c>
      <c r="R28" s="145">
        <v>4.6776808700000005</v>
      </c>
      <c r="S28" s="145">
        <v>16.326245700000001</v>
      </c>
      <c r="T28" s="145">
        <v>19.610984549999998</v>
      </c>
      <c r="U28" s="145">
        <v>14.430697989999999</v>
      </c>
      <c r="V28" s="145">
        <v>13.88307846</v>
      </c>
    </row>
    <row r="29" spans="2:22" x14ac:dyDescent="0.3">
      <c r="B29" s="231" t="s">
        <v>210</v>
      </c>
      <c r="C29" s="91"/>
      <c r="D29" s="222">
        <v>0.370253</v>
      </c>
      <c r="E29" s="222">
        <v>0.65645982000000003</v>
      </c>
      <c r="F29" s="222">
        <v>2.130042</v>
      </c>
      <c r="G29" s="222">
        <v>1.63309982</v>
      </c>
      <c r="H29" s="222">
        <v>0.99689419999999995</v>
      </c>
      <c r="I29" s="222">
        <v>2.1464419800000001</v>
      </c>
      <c r="J29" s="222">
        <v>1.0367939100000001</v>
      </c>
      <c r="K29" s="222">
        <v>1.6340983500000001</v>
      </c>
      <c r="L29" s="222">
        <v>1.8805578100000002</v>
      </c>
      <c r="M29" s="222">
        <v>1.8478449399999999</v>
      </c>
      <c r="N29" s="222">
        <v>1.1160742699999999</v>
      </c>
      <c r="O29" s="222">
        <v>1.1868840899999999</v>
      </c>
      <c r="P29" s="222">
        <v>1.31205276</v>
      </c>
      <c r="Q29" s="222">
        <v>5.1374635399999997</v>
      </c>
      <c r="R29" s="145">
        <v>6.9215506100000006</v>
      </c>
      <c r="S29" s="145">
        <v>7.5785023699999998</v>
      </c>
      <c r="T29" s="145">
        <v>6.8666135599999993</v>
      </c>
      <c r="U29" s="145">
        <v>5.1039328299999998</v>
      </c>
      <c r="V29" s="145">
        <v>4.2357105199999996</v>
      </c>
    </row>
    <row r="30" spans="2:22" x14ac:dyDescent="0.3">
      <c r="B30" s="231" t="s">
        <v>211</v>
      </c>
      <c r="C30" s="91"/>
      <c r="D30" s="222">
        <v>0.29376738999999996</v>
      </c>
      <c r="E30" s="222">
        <v>0.50871109000000003</v>
      </c>
      <c r="F30" s="222">
        <v>0.39392136999999999</v>
      </c>
      <c r="G30" s="222">
        <v>0.8724634</v>
      </c>
      <c r="H30" s="222">
        <v>13.383925360000003</v>
      </c>
      <c r="I30" s="222">
        <v>22.613910739999998</v>
      </c>
      <c r="J30" s="222">
        <v>12.407666710000001</v>
      </c>
      <c r="K30" s="222">
        <v>9.7568689499999994</v>
      </c>
      <c r="L30" s="222">
        <v>13.391967479999998</v>
      </c>
      <c r="M30" s="222">
        <v>7.87377824</v>
      </c>
      <c r="N30" s="222">
        <v>9.5751852999999993</v>
      </c>
      <c r="O30" s="222">
        <v>26.10096708</v>
      </c>
      <c r="P30" s="222">
        <v>23.395321989999999</v>
      </c>
      <c r="Q30" s="222">
        <v>30.040500990000002</v>
      </c>
      <c r="R30" s="145">
        <v>21.952668599999999</v>
      </c>
      <c r="S30" s="145">
        <v>21.17983516</v>
      </c>
      <c r="T30" s="145">
        <v>27.357047680000001</v>
      </c>
      <c r="U30" s="145">
        <v>31.44211761</v>
      </c>
      <c r="V30" s="145">
        <v>26.477897860000002</v>
      </c>
    </row>
    <row r="31" spans="2:22" x14ac:dyDescent="0.3">
      <c r="B31" s="231" t="s">
        <v>212</v>
      </c>
      <c r="C31" s="91"/>
      <c r="D31" s="222">
        <v>8.4673177000000006</v>
      </c>
      <c r="E31" s="222">
        <v>9.5539076199999986</v>
      </c>
      <c r="F31" s="222">
        <v>10.817511539999998</v>
      </c>
      <c r="G31" s="222">
        <v>11.25762119</v>
      </c>
      <c r="H31" s="222">
        <v>10.630849880000003</v>
      </c>
      <c r="I31" s="222">
        <v>14.454901549999999</v>
      </c>
      <c r="J31" s="222">
        <v>18.70207413</v>
      </c>
      <c r="K31" s="222">
        <v>30.963611699999998</v>
      </c>
      <c r="L31" s="222">
        <v>47.259354660000007</v>
      </c>
      <c r="M31" s="222">
        <v>32.601296900000001</v>
      </c>
      <c r="N31" s="222">
        <v>38.983008889999994</v>
      </c>
      <c r="O31" s="222">
        <v>36.497519870000005</v>
      </c>
      <c r="P31" s="222">
        <v>36.567359609999997</v>
      </c>
      <c r="Q31" s="222">
        <v>34.22332952</v>
      </c>
      <c r="R31" s="145">
        <v>32.746097149999997</v>
      </c>
      <c r="S31" s="145">
        <v>58.995770520000008</v>
      </c>
      <c r="T31" s="145">
        <v>65.847835770000003</v>
      </c>
      <c r="U31" s="145">
        <v>71.056731049999996</v>
      </c>
      <c r="V31" s="145">
        <v>81.00052666000002</v>
      </c>
    </row>
    <row r="32" spans="2:22" x14ac:dyDescent="0.3">
      <c r="B32" s="231" t="s">
        <v>213</v>
      </c>
      <c r="C32" s="91"/>
      <c r="D32" s="222">
        <v>27.98887715</v>
      </c>
      <c r="E32" s="222">
        <v>43.777499059999997</v>
      </c>
      <c r="F32" s="222">
        <v>41.596781450000009</v>
      </c>
      <c r="G32" s="222">
        <v>40.727743239999995</v>
      </c>
      <c r="H32" s="222">
        <v>40.141523219999996</v>
      </c>
      <c r="I32" s="222">
        <v>45.325453120000006</v>
      </c>
      <c r="J32" s="222">
        <v>35.453682189999995</v>
      </c>
      <c r="K32" s="222">
        <v>27.701052169999997</v>
      </c>
      <c r="L32" s="222">
        <v>53.149931300000006</v>
      </c>
      <c r="M32" s="222">
        <v>37.164568030000005</v>
      </c>
      <c r="N32" s="222">
        <v>38.686172050000003</v>
      </c>
      <c r="O32" s="222">
        <v>46.891050680000006</v>
      </c>
      <c r="P32" s="222">
        <v>53.141067410000005</v>
      </c>
      <c r="Q32" s="222">
        <v>64.830458520000008</v>
      </c>
      <c r="R32" s="145">
        <v>56.244460400000008</v>
      </c>
      <c r="S32" s="145">
        <v>62.488450540000002</v>
      </c>
      <c r="T32" s="145">
        <v>65.530146349999995</v>
      </c>
      <c r="U32" s="145">
        <v>78.288219029999993</v>
      </c>
      <c r="V32" s="145">
        <v>72.773789660000006</v>
      </c>
    </row>
    <row r="33" spans="2:22" x14ac:dyDescent="0.3">
      <c r="B33" s="231" t="s">
        <v>214</v>
      </c>
      <c r="C33" s="91"/>
      <c r="D33" s="222">
        <v>8.6271343099999989</v>
      </c>
      <c r="E33" s="222">
        <v>4.8305264599999989</v>
      </c>
      <c r="F33" s="222">
        <v>6.3846416800000005</v>
      </c>
      <c r="G33" s="222">
        <v>9.5365983199999995</v>
      </c>
      <c r="H33" s="222">
        <v>12.54134273</v>
      </c>
      <c r="I33" s="222">
        <v>13.800891869999999</v>
      </c>
      <c r="J33" s="222">
        <v>14.149285289999998</v>
      </c>
      <c r="K33" s="222">
        <v>17.302611369999997</v>
      </c>
      <c r="L33" s="222">
        <v>15.955560799999999</v>
      </c>
      <c r="M33" s="222">
        <v>21.428990770000002</v>
      </c>
      <c r="N33" s="222">
        <v>13.00700303</v>
      </c>
      <c r="O33" s="222">
        <v>6.4546061999999997</v>
      </c>
      <c r="P33" s="222">
        <v>8.4894027399999992</v>
      </c>
      <c r="Q33" s="222">
        <v>8.4103334899999993</v>
      </c>
      <c r="R33" s="145">
        <v>10.436715109999998</v>
      </c>
      <c r="S33" s="145">
        <v>14.07961446</v>
      </c>
      <c r="T33" s="145">
        <v>14.46034205</v>
      </c>
      <c r="U33" s="145">
        <v>15.27507917</v>
      </c>
      <c r="V33" s="145">
        <v>11.99020807</v>
      </c>
    </row>
    <row r="34" spans="2:22" x14ac:dyDescent="0.3">
      <c r="B34" s="231" t="s">
        <v>215</v>
      </c>
      <c r="C34" s="91"/>
      <c r="D34" s="222">
        <v>2.0727742</v>
      </c>
      <c r="E34" s="222">
        <v>6.2845929899999993</v>
      </c>
      <c r="F34" s="222">
        <v>30.197339289999995</v>
      </c>
      <c r="G34" s="222">
        <v>119.19068974999999</v>
      </c>
      <c r="H34" s="222">
        <v>248.56937259999998</v>
      </c>
      <c r="I34" s="222">
        <v>302.6450509</v>
      </c>
      <c r="J34" s="222">
        <v>444.00342570000004</v>
      </c>
      <c r="K34" s="222">
        <v>383.9708359</v>
      </c>
      <c r="L34" s="222">
        <v>390.09314089999998</v>
      </c>
      <c r="M34" s="222">
        <v>290.29475250000002</v>
      </c>
      <c r="N34" s="222">
        <v>113.59828572999999</v>
      </c>
      <c r="O34" s="222">
        <v>116.80780210000002</v>
      </c>
      <c r="P34" s="222">
        <v>20.975954229999999</v>
      </c>
      <c r="Q34" s="222">
        <v>13.5433702</v>
      </c>
      <c r="R34" s="145">
        <v>3.9295447299999999</v>
      </c>
      <c r="S34" s="145">
        <v>15.748704680000005</v>
      </c>
      <c r="T34" s="145">
        <v>27.192061160000005</v>
      </c>
      <c r="U34" s="145">
        <v>6.7056890899999999</v>
      </c>
      <c r="V34" s="145">
        <v>9.4045069199999993</v>
      </c>
    </row>
    <row r="35" spans="2:22" x14ac:dyDescent="0.3">
      <c r="B35" s="231" t="s">
        <v>216</v>
      </c>
      <c r="C35" s="91"/>
      <c r="D35" s="222">
        <v>14.256212679999999</v>
      </c>
      <c r="E35" s="222">
        <v>17.151320959999996</v>
      </c>
      <c r="F35" s="222">
        <v>9.9973289899999997</v>
      </c>
      <c r="G35" s="238">
        <v>15.267239780000001</v>
      </c>
      <c r="H35" s="222">
        <v>19.159563520000003</v>
      </c>
      <c r="I35" s="222">
        <v>14.83046766</v>
      </c>
      <c r="J35" s="222">
        <v>22.655453520000002</v>
      </c>
      <c r="K35" s="222">
        <v>31.728792439999999</v>
      </c>
      <c r="L35" s="222">
        <v>26.290738189999956</v>
      </c>
      <c r="M35" s="222">
        <v>14.112220840000003</v>
      </c>
      <c r="N35" s="222">
        <v>32.126319930000022</v>
      </c>
      <c r="O35" s="222">
        <v>38.362959189999998</v>
      </c>
      <c r="P35" s="237">
        <v>24.254268889999999</v>
      </c>
      <c r="Q35" s="222">
        <v>27.568557450000014</v>
      </c>
      <c r="R35" s="145">
        <v>35.889435880000008</v>
      </c>
      <c r="S35" s="145">
        <v>34.154609180000016</v>
      </c>
      <c r="T35" s="145">
        <v>63.025683710000038</v>
      </c>
      <c r="U35" s="145">
        <v>55.416375080000023</v>
      </c>
      <c r="V35" s="145">
        <v>87.60265837</v>
      </c>
    </row>
    <row r="36" spans="2:22" x14ac:dyDescent="0.3">
      <c r="B36" s="232"/>
      <c r="C36" s="230"/>
      <c r="D36" s="222"/>
      <c r="E36" s="222"/>
      <c r="F36" s="222"/>
      <c r="G36" s="222"/>
      <c r="H36" s="222"/>
      <c r="I36" s="222"/>
      <c r="J36" s="222"/>
      <c r="K36" s="222"/>
      <c r="L36" s="222"/>
      <c r="M36" s="222"/>
      <c r="N36" s="222"/>
      <c r="O36" s="222"/>
      <c r="P36" s="222"/>
      <c r="Q36" s="222"/>
    </row>
    <row r="37" spans="2:22" s="224" customFormat="1" x14ac:dyDescent="0.3">
      <c r="B37" s="236" t="s">
        <v>217</v>
      </c>
      <c r="C37" s="235"/>
      <c r="D37" s="219">
        <v>165.33077364000002</v>
      </c>
      <c r="E37" s="219">
        <v>178.11814061000001</v>
      </c>
      <c r="F37" s="219">
        <v>221.14159434000004</v>
      </c>
      <c r="G37" s="219">
        <v>176.78738613000002</v>
      </c>
      <c r="H37" s="219">
        <v>215.71394106000002</v>
      </c>
      <c r="I37" s="219">
        <v>274.38033465999996</v>
      </c>
      <c r="J37" s="219">
        <v>314.56740113000006</v>
      </c>
      <c r="K37" s="219">
        <v>292.26541922000001</v>
      </c>
      <c r="L37" s="219">
        <v>262.48164256000001</v>
      </c>
      <c r="M37" s="219">
        <v>247.41626982999998</v>
      </c>
      <c r="N37" s="219">
        <v>221.37625586000001</v>
      </c>
      <c r="O37" s="219">
        <v>316.45677260999997</v>
      </c>
      <c r="P37" s="219">
        <v>297.33065497000001</v>
      </c>
      <c r="Q37" s="219">
        <v>295.14231838999996</v>
      </c>
      <c r="R37" s="219">
        <v>268.18154217000006</v>
      </c>
      <c r="S37" s="219">
        <v>354.42975436</v>
      </c>
      <c r="T37" s="219">
        <v>431.49121092999997</v>
      </c>
      <c r="U37" s="219">
        <v>398.47185290000004</v>
      </c>
      <c r="V37" s="219">
        <v>420.19958636000001</v>
      </c>
    </row>
    <row r="38" spans="2:22" x14ac:dyDescent="0.3">
      <c r="B38" s="229"/>
      <c r="C38" s="226"/>
      <c r="D38" s="222"/>
      <c r="E38" s="222"/>
      <c r="F38" s="222"/>
      <c r="G38" s="222"/>
      <c r="H38" s="222"/>
      <c r="I38" s="222"/>
      <c r="J38" s="222"/>
      <c r="K38" s="222"/>
      <c r="L38" s="222"/>
      <c r="M38" s="222"/>
      <c r="N38" s="222"/>
      <c r="O38" s="222"/>
      <c r="P38" s="222"/>
      <c r="Q38" s="222"/>
    </row>
    <row r="39" spans="2:22" x14ac:dyDescent="0.3">
      <c r="B39" s="231" t="s">
        <v>218</v>
      </c>
      <c r="C39" s="91"/>
      <c r="D39" s="222">
        <v>156.46774719000001</v>
      </c>
      <c r="E39" s="222">
        <v>167.53053801000001</v>
      </c>
      <c r="F39" s="222">
        <v>212.86060424000004</v>
      </c>
      <c r="G39" s="222">
        <v>170.84041685000003</v>
      </c>
      <c r="H39" s="222">
        <v>192.18966101000004</v>
      </c>
      <c r="I39" s="222">
        <v>244.97725371999996</v>
      </c>
      <c r="J39" s="222">
        <v>288.42069898000005</v>
      </c>
      <c r="K39" s="222">
        <v>266.61157693000001</v>
      </c>
      <c r="L39" s="222">
        <v>237.11113587000003</v>
      </c>
      <c r="M39" s="222">
        <v>234.48883269999999</v>
      </c>
      <c r="N39" s="222">
        <v>211.31257140000002</v>
      </c>
      <c r="O39" s="222">
        <v>304.24191502999997</v>
      </c>
      <c r="P39" s="222">
        <v>282.83564103999998</v>
      </c>
      <c r="Q39" s="222">
        <v>279.01476070999996</v>
      </c>
      <c r="R39" s="222">
        <v>257.78521153000003</v>
      </c>
      <c r="S39" s="222">
        <v>312.65752094999999</v>
      </c>
      <c r="T39" s="222">
        <v>334.94153707999999</v>
      </c>
      <c r="U39" s="222">
        <v>289.68144152000002</v>
      </c>
      <c r="V39" s="222">
        <v>301.84585172999999</v>
      </c>
    </row>
    <row r="40" spans="2:22" x14ac:dyDescent="0.3">
      <c r="B40" s="231" t="s">
        <v>219</v>
      </c>
      <c r="C40" s="91"/>
      <c r="D40" s="222">
        <v>30.47282036</v>
      </c>
      <c r="E40" s="222">
        <v>24.035357019999999</v>
      </c>
      <c r="F40" s="222">
        <v>26.80739045</v>
      </c>
      <c r="G40" s="222">
        <v>14.835745040000003</v>
      </c>
      <c r="H40" s="222">
        <v>21.743660300000005</v>
      </c>
      <c r="I40" s="222">
        <v>32.948424660000001</v>
      </c>
      <c r="J40" s="222">
        <v>29.126758610000007</v>
      </c>
      <c r="K40" s="222">
        <v>28.768976559999995</v>
      </c>
      <c r="L40" s="222">
        <v>26.868343949999996</v>
      </c>
      <c r="M40" s="222">
        <v>28.135834860000003</v>
      </c>
      <c r="N40" s="222">
        <v>26.138049889999998</v>
      </c>
      <c r="O40" s="222">
        <v>53.025402070000013</v>
      </c>
      <c r="P40" s="222">
        <v>44.61210530000001</v>
      </c>
      <c r="Q40" s="222">
        <v>37.256417759999998</v>
      </c>
      <c r="R40" s="145">
        <v>39.222560919999999</v>
      </c>
      <c r="S40" s="145">
        <v>48.744253829999998</v>
      </c>
      <c r="T40" s="145">
        <v>41.94785779</v>
      </c>
      <c r="U40" s="145">
        <v>37.336459050000002</v>
      </c>
      <c r="V40" s="145">
        <v>41.819077489999991</v>
      </c>
    </row>
    <row r="41" spans="2:22" x14ac:dyDescent="0.3">
      <c r="B41" s="231" t="s">
        <v>220</v>
      </c>
      <c r="C41" s="91"/>
      <c r="D41" s="222">
        <v>32.532563859999996</v>
      </c>
      <c r="E41" s="222">
        <v>25.223875570000004</v>
      </c>
      <c r="F41" s="222">
        <v>28.596348360000004</v>
      </c>
      <c r="G41" s="222">
        <v>15.689161499999997</v>
      </c>
      <c r="H41" s="222">
        <v>22.014174470000004</v>
      </c>
      <c r="I41" s="222">
        <v>34.134292180000003</v>
      </c>
      <c r="J41" s="222">
        <v>66.046987349999995</v>
      </c>
      <c r="K41" s="222">
        <v>22.315256730000002</v>
      </c>
      <c r="L41" s="222">
        <v>24.676141220000005</v>
      </c>
      <c r="M41" s="222">
        <v>30.318421989999997</v>
      </c>
      <c r="N41" s="222">
        <v>29.641140870000005</v>
      </c>
      <c r="O41" s="222">
        <v>49.990988219999991</v>
      </c>
      <c r="P41" s="222">
        <v>51.072225819999993</v>
      </c>
      <c r="Q41" s="222">
        <v>47.617991400000001</v>
      </c>
      <c r="R41" s="145">
        <v>61.188578169999992</v>
      </c>
      <c r="S41" s="145">
        <v>77.338572250000013</v>
      </c>
      <c r="T41" s="145">
        <v>97.282668650000005</v>
      </c>
      <c r="U41" s="145">
        <v>74.483422690000012</v>
      </c>
      <c r="V41" s="145">
        <v>118.57717149000001</v>
      </c>
    </row>
    <row r="42" spans="2:22" x14ac:dyDescent="0.3">
      <c r="B42" s="231" t="s">
        <v>221</v>
      </c>
      <c r="C42" s="91"/>
      <c r="D42" s="222">
        <v>34.616802740000004</v>
      </c>
      <c r="E42" s="222">
        <v>43.319729510000002</v>
      </c>
      <c r="F42" s="222">
        <v>43.298230860000004</v>
      </c>
      <c r="G42" s="222">
        <v>36.242236960000007</v>
      </c>
      <c r="H42" s="222">
        <v>39.067698350000001</v>
      </c>
      <c r="I42" s="222">
        <v>36.387836089999993</v>
      </c>
      <c r="J42" s="222">
        <v>32.688513319999998</v>
      </c>
      <c r="K42" s="222">
        <v>36.890520309999992</v>
      </c>
      <c r="L42" s="222">
        <v>39.981264760000002</v>
      </c>
      <c r="M42" s="222">
        <v>19.51830322</v>
      </c>
      <c r="N42" s="222">
        <v>13.709882329999997</v>
      </c>
      <c r="O42" s="222">
        <v>12.751832220000002</v>
      </c>
      <c r="P42" s="222">
        <v>16.041358120000002</v>
      </c>
      <c r="Q42" s="222">
        <v>22.835624420000002</v>
      </c>
      <c r="R42" s="145">
        <v>15.82787268</v>
      </c>
      <c r="S42" s="145">
        <v>12.929979109999998</v>
      </c>
      <c r="T42" s="145">
        <v>27.086808170000001</v>
      </c>
      <c r="U42" s="145">
        <v>21.619297070000002</v>
      </c>
      <c r="V42" s="145">
        <v>11.97327084</v>
      </c>
    </row>
    <row r="43" spans="2:22" x14ac:dyDescent="0.3">
      <c r="B43" s="231" t="s">
        <v>222</v>
      </c>
      <c r="C43" s="91"/>
      <c r="D43" s="222">
        <v>7.4460816100000002</v>
      </c>
      <c r="E43" s="222">
        <v>11.908206679999999</v>
      </c>
      <c r="F43" s="222">
        <v>15.208249560000002</v>
      </c>
      <c r="G43" s="222">
        <v>15.097213960000001</v>
      </c>
      <c r="H43" s="222">
        <v>18.96873991</v>
      </c>
      <c r="I43" s="222">
        <v>12.790779399999998</v>
      </c>
      <c r="J43" s="222">
        <v>9.4172807199999991</v>
      </c>
      <c r="K43" s="222">
        <v>7.4357648599999999</v>
      </c>
      <c r="L43" s="222">
        <v>6.9175052299999997</v>
      </c>
      <c r="M43" s="222">
        <v>3.4399236899999996</v>
      </c>
      <c r="N43" s="222">
        <v>5.4856442000000003</v>
      </c>
      <c r="O43" s="222">
        <v>7.7218535400000006</v>
      </c>
      <c r="P43" s="222">
        <v>5.9430421999999998</v>
      </c>
      <c r="Q43" s="222">
        <v>5.7384620700000006</v>
      </c>
      <c r="R43" s="145">
        <v>6.4631500200000005</v>
      </c>
      <c r="S43" s="145">
        <v>4.2493472900000002</v>
      </c>
      <c r="T43" s="145">
        <v>6.1800472800000001</v>
      </c>
      <c r="U43" s="145">
        <v>5.6531270899999999</v>
      </c>
      <c r="V43" s="145">
        <v>5.8167390800000005</v>
      </c>
    </row>
    <row r="44" spans="2:22" x14ac:dyDescent="0.3">
      <c r="B44" s="231" t="s">
        <v>223</v>
      </c>
      <c r="C44" s="91"/>
      <c r="D44" s="222">
        <v>7.4729757299999999</v>
      </c>
      <c r="E44" s="222">
        <v>10.32001352</v>
      </c>
      <c r="F44" s="222">
        <v>12.550502389999998</v>
      </c>
      <c r="G44" s="222">
        <v>19.001805910000002</v>
      </c>
      <c r="H44" s="222">
        <v>28.180863519999999</v>
      </c>
      <c r="I44" s="222">
        <v>25.880282009999998</v>
      </c>
      <c r="J44" s="222">
        <v>30.924427850000001</v>
      </c>
      <c r="K44" s="222">
        <v>48.735913740000008</v>
      </c>
      <c r="L44" s="222">
        <v>29.889616629999999</v>
      </c>
      <c r="M44" s="222">
        <v>31.995503379999995</v>
      </c>
      <c r="N44" s="222">
        <v>32.424358210000001</v>
      </c>
      <c r="O44" s="222">
        <v>24.992867799999999</v>
      </c>
      <c r="P44" s="222">
        <v>23.048826630000001</v>
      </c>
      <c r="Q44" s="222">
        <v>24.906286519999995</v>
      </c>
      <c r="R44" s="145">
        <v>6.3911146600000004</v>
      </c>
      <c r="S44" s="145">
        <v>8.6803893500000004</v>
      </c>
      <c r="T44" s="145">
        <v>17.756916090000004</v>
      </c>
      <c r="U44" s="145">
        <v>9.9619969000000008</v>
      </c>
      <c r="V44" s="145">
        <v>11.71387474</v>
      </c>
    </row>
    <row r="45" spans="2:22" x14ac:dyDescent="0.3">
      <c r="B45" s="231" t="s">
        <v>224</v>
      </c>
      <c r="C45" s="91"/>
      <c r="D45" s="222">
        <v>5.4393249399999988</v>
      </c>
      <c r="E45" s="222">
        <v>14.048939450000001</v>
      </c>
      <c r="F45" s="222">
        <v>27.73949923</v>
      </c>
      <c r="G45" s="222">
        <v>32.58356569</v>
      </c>
      <c r="H45" s="222">
        <v>4.6865773400000013</v>
      </c>
      <c r="I45" s="222">
        <v>11.12375956</v>
      </c>
      <c r="J45" s="222">
        <v>27.000811299999999</v>
      </c>
      <c r="K45" s="222">
        <v>13.68918038</v>
      </c>
      <c r="L45" s="222">
        <v>11.083314590000001</v>
      </c>
      <c r="M45" s="222">
        <v>22.041133159999998</v>
      </c>
      <c r="N45" s="222">
        <v>10.171046569999998</v>
      </c>
      <c r="O45" s="222">
        <v>19.56647006</v>
      </c>
      <c r="P45" s="222">
        <v>22.066657719999998</v>
      </c>
      <c r="Q45" s="222">
        <v>18.35834311</v>
      </c>
      <c r="R45" s="145">
        <v>0</v>
      </c>
      <c r="S45" s="145">
        <v>0</v>
      </c>
      <c r="T45" s="145">
        <v>0</v>
      </c>
      <c r="U45" s="145">
        <v>0</v>
      </c>
      <c r="V45" s="145">
        <v>0</v>
      </c>
    </row>
    <row r="46" spans="2:22" x14ac:dyDescent="0.3">
      <c r="B46" s="231" t="s">
        <v>226</v>
      </c>
      <c r="C46" s="91"/>
      <c r="D46" s="222">
        <v>9.6547692300000012</v>
      </c>
      <c r="E46" s="222">
        <v>11.308184229999998</v>
      </c>
      <c r="F46" s="222">
        <v>14.627762019999999</v>
      </c>
      <c r="G46" s="222">
        <v>7.4470973699999989</v>
      </c>
      <c r="H46" s="222">
        <v>19.26025229</v>
      </c>
      <c r="I46" s="222">
        <v>33.376941930000001</v>
      </c>
      <c r="J46" s="222">
        <v>35.499323150000002</v>
      </c>
      <c r="K46" s="222">
        <v>28.670131529999999</v>
      </c>
      <c r="L46" s="222">
        <v>39.426889559999999</v>
      </c>
      <c r="M46" s="222">
        <v>31.045996370000001</v>
      </c>
      <c r="N46" s="222">
        <v>28.975933439999995</v>
      </c>
      <c r="O46" s="222">
        <v>38.326433099999988</v>
      </c>
      <c r="P46" s="222">
        <v>31.769194159999998</v>
      </c>
      <c r="Q46" s="222">
        <v>36.345427869999995</v>
      </c>
      <c r="R46" s="145">
        <v>14.485676199999999</v>
      </c>
      <c r="S46" s="145">
        <v>15.533747119999997</v>
      </c>
      <c r="T46" s="145">
        <v>34.494036049999998</v>
      </c>
      <c r="U46" s="145">
        <v>44.553312459999994</v>
      </c>
      <c r="V46" s="145">
        <v>43.231380180000002</v>
      </c>
    </row>
    <row r="47" spans="2:22" x14ac:dyDescent="0.3">
      <c r="B47" s="231" t="s">
        <v>225</v>
      </c>
      <c r="C47" s="91"/>
      <c r="D47" s="222">
        <v>22.144391610000003</v>
      </c>
      <c r="E47" s="222">
        <v>17.602514639999999</v>
      </c>
      <c r="F47" s="222">
        <v>31.35470956</v>
      </c>
      <c r="G47" s="222">
        <v>18.274878909999998</v>
      </c>
      <c r="H47" s="222">
        <v>24.542306329999999</v>
      </c>
      <c r="I47" s="222">
        <v>38.462599990000001</v>
      </c>
      <c r="J47" s="222">
        <v>44.606779440000004</v>
      </c>
      <c r="K47" s="222">
        <v>45.212747090000001</v>
      </c>
      <c r="L47" s="222">
        <v>45.356522030000008</v>
      </c>
      <c r="M47" s="222">
        <v>51.071246790000004</v>
      </c>
      <c r="N47" s="222">
        <v>47.958938559999993</v>
      </c>
      <c r="O47" s="222">
        <v>73.921507680000019</v>
      </c>
      <c r="P47" s="222">
        <v>66.811029520000005</v>
      </c>
      <c r="Q47" s="222">
        <v>55.212337079999998</v>
      </c>
      <c r="R47" s="145">
        <v>34.849679860000002</v>
      </c>
      <c r="S47" s="145">
        <v>48.84977962</v>
      </c>
      <c r="T47" s="145">
        <v>48.848209129999994</v>
      </c>
      <c r="U47" s="145">
        <v>57.876503319999998</v>
      </c>
      <c r="V47" s="145">
        <v>38.955051000000005</v>
      </c>
    </row>
    <row r="48" spans="2:22" x14ac:dyDescent="0.3">
      <c r="B48" s="231" t="s">
        <v>228</v>
      </c>
      <c r="C48" s="91"/>
      <c r="D48" s="222">
        <v>4.1159894299999999</v>
      </c>
      <c r="E48" s="222">
        <v>3.5625842500000005</v>
      </c>
      <c r="F48" s="222">
        <v>7.1466889299999998</v>
      </c>
      <c r="G48" s="222">
        <v>9.1127245300000013</v>
      </c>
      <c r="H48" s="222">
        <v>10.842032780000002</v>
      </c>
      <c r="I48" s="222">
        <v>14.645536459999999</v>
      </c>
      <c r="J48" s="222">
        <v>8.8980745199999998</v>
      </c>
      <c r="K48" s="222">
        <v>7.3513749799999992</v>
      </c>
      <c r="L48" s="222">
        <v>6.1562182999999999</v>
      </c>
      <c r="M48" s="222">
        <v>8.869616090000001</v>
      </c>
      <c r="N48" s="222">
        <v>8.1226531299999998</v>
      </c>
      <c r="O48" s="222">
        <v>11.131435809999997</v>
      </c>
      <c r="P48" s="222">
        <v>10.298293480000002</v>
      </c>
      <c r="Q48" s="222">
        <v>9.3830435600000026</v>
      </c>
      <c r="R48" s="145">
        <v>12.701555939999999</v>
      </c>
      <c r="S48" s="145">
        <v>16.189705320000002</v>
      </c>
      <c r="T48" s="145">
        <v>22.32409002</v>
      </c>
      <c r="U48" s="145">
        <v>14.439991060000002</v>
      </c>
      <c r="V48" s="145">
        <v>15.177107739999999</v>
      </c>
    </row>
    <row r="49" spans="2:22" x14ac:dyDescent="0.3">
      <c r="B49" s="231" t="s">
        <v>227</v>
      </c>
      <c r="C49" s="91"/>
      <c r="D49" s="222">
        <v>2.5720276799999997</v>
      </c>
      <c r="E49" s="222">
        <v>6.2011331399999996</v>
      </c>
      <c r="F49" s="222">
        <v>5.5312228800000005</v>
      </c>
      <c r="G49" s="222">
        <v>2.5559869800000001</v>
      </c>
      <c r="H49" s="222">
        <v>2.88335572</v>
      </c>
      <c r="I49" s="222">
        <v>5.2268014399999991</v>
      </c>
      <c r="J49" s="222">
        <v>4.2117427200000002</v>
      </c>
      <c r="K49" s="222">
        <v>27.541710749999996</v>
      </c>
      <c r="L49" s="222">
        <v>6.7553196</v>
      </c>
      <c r="M49" s="222">
        <v>8.0528531499999989</v>
      </c>
      <c r="N49" s="222">
        <v>8.6849241999999993</v>
      </c>
      <c r="O49" s="222">
        <v>12.81312453</v>
      </c>
      <c r="P49" s="222">
        <v>11.172908090000002</v>
      </c>
      <c r="Q49" s="222">
        <v>21.360826919999997</v>
      </c>
      <c r="R49" s="145">
        <v>9.5761396599999955</v>
      </c>
      <c r="S49" s="145">
        <v>26.336765790000008</v>
      </c>
      <c r="T49" s="145">
        <v>39.020903900000008</v>
      </c>
      <c r="U49" s="145">
        <v>23.757331879999999</v>
      </c>
      <c r="V49" s="145">
        <v>14.58217917</v>
      </c>
    </row>
    <row r="50" spans="2:22" x14ac:dyDescent="0.3">
      <c r="B50" s="229"/>
      <c r="C50" s="226"/>
      <c r="D50" s="222"/>
      <c r="E50" s="222"/>
      <c r="F50" s="222"/>
      <c r="G50" s="222"/>
      <c r="H50" s="222"/>
      <c r="I50" s="222"/>
      <c r="J50" s="222"/>
      <c r="K50" s="222"/>
      <c r="L50" s="222"/>
      <c r="M50" s="222"/>
      <c r="N50" s="222"/>
      <c r="O50" s="222"/>
      <c r="P50" s="222"/>
      <c r="Q50" s="222"/>
    </row>
    <row r="51" spans="2:22" x14ac:dyDescent="0.3">
      <c r="B51" s="231" t="s">
        <v>229</v>
      </c>
      <c r="C51" s="91"/>
      <c r="D51" s="222">
        <v>8.8630264499999996</v>
      </c>
      <c r="E51" s="222">
        <v>10.587602599999999</v>
      </c>
      <c r="F51" s="222">
        <v>8.2809901000000021</v>
      </c>
      <c r="G51" s="222">
        <v>5.9469692800000002</v>
      </c>
      <c r="H51" s="222">
        <v>23.524280049999998</v>
      </c>
      <c r="I51" s="222">
        <v>29.403080940000002</v>
      </c>
      <c r="J51" s="222">
        <v>26.146702150000003</v>
      </c>
      <c r="K51" s="222">
        <v>25.653842290000004</v>
      </c>
      <c r="L51" s="222">
        <v>25.370506689999999</v>
      </c>
      <c r="M51" s="222">
        <v>12.927437130000001</v>
      </c>
      <c r="N51" s="222">
        <v>10.063684459999999</v>
      </c>
      <c r="O51" s="222">
        <v>12.21485758</v>
      </c>
      <c r="P51" s="222">
        <v>14.495013930000001</v>
      </c>
      <c r="Q51" s="222">
        <v>16.127557679999999</v>
      </c>
      <c r="R51" s="222">
        <v>67.475214060000013</v>
      </c>
      <c r="S51" s="222">
        <v>95.577214679999997</v>
      </c>
      <c r="T51" s="222">
        <v>96.549673850000005</v>
      </c>
      <c r="U51" s="222">
        <v>108.79041137999999</v>
      </c>
      <c r="V51" s="222">
        <v>118.35373462999999</v>
      </c>
    </row>
    <row r="52" spans="2:22" x14ac:dyDescent="0.3">
      <c r="B52" s="91" t="s">
        <v>230</v>
      </c>
      <c r="C52" s="91"/>
      <c r="D52" s="222">
        <v>7.8049786200000009</v>
      </c>
      <c r="E52" s="222">
        <v>8.8724730099999984</v>
      </c>
      <c r="F52" s="222">
        <v>6.0023085200000015</v>
      </c>
      <c r="G52" s="222">
        <v>4.6947776499999998</v>
      </c>
      <c r="H52" s="222">
        <v>21.705093179999999</v>
      </c>
      <c r="I52" s="222">
        <v>19.903462360000002</v>
      </c>
      <c r="J52" s="222">
        <v>15.626166509999999</v>
      </c>
      <c r="K52" s="222">
        <v>17.719484200000004</v>
      </c>
      <c r="L52" s="222">
        <v>18.334178099999999</v>
      </c>
      <c r="M52" s="222">
        <v>5.5468155900000005</v>
      </c>
      <c r="N52" s="222">
        <v>6.9419068199999998</v>
      </c>
      <c r="O52" s="222">
        <v>10.095335349999999</v>
      </c>
      <c r="P52" s="222">
        <v>11.47278989</v>
      </c>
      <c r="Q52" s="222">
        <v>8.4910205199999993</v>
      </c>
      <c r="R52" s="145">
        <v>6.0495913700000008</v>
      </c>
      <c r="S52" s="145">
        <v>13.03348134</v>
      </c>
      <c r="T52" s="145">
        <v>4.1760132700000003</v>
      </c>
      <c r="U52" s="145">
        <v>5.1652434300000003</v>
      </c>
      <c r="V52" s="145">
        <v>4.1873791100000002</v>
      </c>
    </row>
    <row r="53" spans="2:22" x14ac:dyDescent="0.3">
      <c r="B53" s="231" t="s">
        <v>231</v>
      </c>
      <c r="C53" s="91"/>
      <c r="D53" s="222">
        <v>0.55911007000000001</v>
      </c>
      <c r="E53" s="222">
        <v>0.78509050000000002</v>
      </c>
      <c r="F53" s="222">
        <v>1.33129673</v>
      </c>
      <c r="G53" s="222">
        <v>0.58108380999999998</v>
      </c>
      <c r="H53" s="222">
        <v>0.83839420000000009</v>
      </c>
      <c r="I53" s="222">
        <v>8.3576756299999992</v>
      </c>
      <c r="J53" s="222">
        <v>9.6656824500000003</v>
      </c>
      <c r="K53" s="222">
        <v>7.0847295199999998</v>
      </c>
      <c r="L53" s="222">
        <v>6.2068808100000004</v>
      </c>
      <c r="M53" s="222">
        <v>5.6374393500000002</v>
      </c>
      <c r="N53" s="222">
        <v>1.80916966</v>
      </c>
      <c r="O53" s="222">
        <v>1.1651653900000001</v>
      </c>
      <c r="P53" s="222">
        <v>1.0448203899999999</v>
      </c>
      <c r="Q53" s="222">
        <v>2.9573028399999997</v>
      </c>
      <c r="R53" s="145">
        <v>1.5637420199999998</v>
      </c>
      <c r="S53" s="145">
        <v>1.4462780199999998</v>
      </c>
      <c r="T53" s="145">
        <v>2.1807258200000001</v>
      </c>
      <c r="U53" s="145">
        <v>1.6360469200000003</v>
      </c>
      <c r="V53" s="145">
        <v>2.3871429900000001</v>
      </c>
    </row>
    <row r="54" spans="2:22" x14ac:dyDescent="0.3">
      <c r="B54" s="231" t="s">
        <v>232</v>
      </c>
      <c r="C54" s="91"/>
      <c r="D54" s="222">
        <v>0.29283484000000004</v>
      </c>
      <c r="E54" s="222">
        <v>0.21191263999999999</v>
      </c>
      <c r="F54" s="222">
        <v>0.12254796</v>
      </c>
      <c r="G54" s="222">
        <v>9.3995600000000012E-2</v>
      </c>
      <c r="H54" s="222">
        <v>9.0762629999999997E-2</v>
      </c>
      <c r="I54" s="222">
        <v>0.27391815000000003</v>
      </c>
      <c r="J54" s="222">
        <v>0.22549624000000001</v>
      </c>
      <c r="K54" s="222">
        <v>6.7279169999999999E-2</v>
      </c>
      <c r="L54" s="222">
        <v>0.13352303000000004</v>
      </c>
      <c r="M54" s="222">
        <v>0.74050493000000006</v>
      </c>
      <c r="N54" s="222">
        <v>0.55752850999999992</v>
      </c>
      <c r="O54" s="222">
        <v>0.18885359000000002</v>
      </c>
      <c r="P54" s="222">
        <v>0.6732706300000002</v>
      </c>
      <c r="Q54" s="222">
        <v>0.78884719999999997</v>
      </c>
      <c r="R54" s="145">
        <v>0.31663110999999999</v>
      </c>
      <c r="S54" s="145">
        <v>25.91950216</v>
      </c>
      <c r="T54" s="145">
        <v>32.900614779999998</v>
      </c>
      <c r="U54" s="145">
        <v>56.338459709999988</v>
      </c>
      <c r="V54" s="145">
        <v>60.371457879999987</v>
      </c>
    </row>
    <row r="55" spans="2:22" x14ac:dyDescent="0.3">
      <c r="B55" s="231" t="s">
        <v>227</v>
      </c>
      <c r="C55" s="91"/>
      <c r="D55" s="222">
        <v>0.20610292</v>
      </c>
      <c r="E55" s="222">
        <v>0.71812644999999997</v>
      </c>
      <c r="F55" s="222">
        <v>0.82483688999999982</v>
      </c>
      <c r="G55" s="222">
        <v>0.57711221999999995</v>
      </c>
      <c r="H55" s="222">
        <v>0.89003004000000008</v>
      </c>
      <c r="I55" s="222">
        <v>0.86802479999999982</v>
      </c>
      <c r="J55" s="222">
        <v>0.62935695000000003</v>
      </c>
      <c r="K55" s="222">
        <v>0.78234939999999986</v>
      </c>
      <c r="L55" s="222">
        <v>0.69592474999999998</v>
      </c>
      <c r="M55" s="222">
        <v>1.00267726</v>
      </c>
      <c r="N55" s="222">
        <v>0.75507946999999997</v>
      </c>
      <c r="O55" s="222">
        <v>0.76550324999999997</v>
      </c>
      <c r="P55" s="222">
        <v>1.3041330200000001</v>
      </c>
      <c r="Q55" s="222">
        <v>3.8903871199999998</v>
      </c>
      <c r="R55" s="145">
        <v>59.545249560000009</v>
      </c>
      <c r="S55" s="145">
        <v>55.177953159999994</v>
      </c>
      <c r="T55" s="145">
        <v>57.292319980000002</v>
      </c>
      <c r="U55" s="145">
        <v>45.650661319999998</v>
      </c>
      <c r="V55" s="145">
        <v>51.407754650000001</v>
      </c>
    </row>
    <row r="56" spans="2:22" x14ac:dyDescent="0.3">
      <c r="C56" s="226"/>
      <c r="D56" s="222"/>
      <c r="E56" s="222"/>
      <c r="F56" s="222"/>
      <c r="G56" s="222"/>
      <c r="H56" s="222"/>
      <c r="I56" s="222"/>
      <c r="J56" s="222"/>
      <c r="K56" s="222"/>
      <c r="L56" s="222"/>
      <c r="M56" s="222"/>
      <c r="N56" s="222"/>
      <c r="O56" s="222"/>
      <c r="P56" s="234"/>
      <c r="Q56" s="222"/>
    </row>
    <row r="57" spans="2:22" s="224" customFormat="1" x14ac:dyDescent="0.3">
      <c r="B57" s="229" t="s">
        <v>233</v>
      </c>
      <c r="C57" s="226"/>
      <c r="D57" s="219">
        <v>21.874198800000002</v>
      </c>
      <c r="E57" s="219">
        <v>34.649719719999993</v>
      </c>
      <c r="F57" s="219">
        <v>55.890322359999999</v>
      </c>
      <c r="G57" s="219">
        <v>34.844656140000005</v>
      </c>
      <c r="H57" s="219">
        <v>85.866852410000007</v>
      </c>
      <c r="I57" s="219">
        <v>120.12433586000002</v>
      </c>
      <c r="J57" s="219">
        <v>120.61825428999998</v>
      </c>
      <c r="K57" s="219">
        <v>132.19360775000001</v>
      </c>
      <c r="L57" s="219">
        <v>139.76369493999999</v>
      </c>
      <c r="M57" s="219">
        <v>119.91049985999999</v>
      </c>
      <c r="N57" s="219">
        <v>117.65508075000001</v>
      </c>
      <c r="O57" s="219">
        <v>197.30645136999999</v>
      </c>
      <c r="P57" s="219">
        <v>209.63502422000002</v>
      </c>
      <c r="Q57" s="219">
        <v>169.00045158</v>
      </c>
      <c r="R57" s="219">
        <v>212.68010570999996</v>
      </c>
      <c r="S57" s="219">
        <v>189.88677038</v>
      </c>
      <c r="T57" s="219">
        <v>209.99354944999996</v>
      </c>
      <c r="U57" s="219">
        <v>152.74117190999999</v>
      </c>
      <c r="V57" s="219">
        <v>198.88167081999995</v>
      </c>
    </row>
    <row r="58" spans="2:22" x14ac:dyDescent="0.3">
      <c r="B58" s="287" t="s">
        <v>286</v>
      </c>
      <c r="C58" s="230"/>
      <c r="D58" s="222">
        <v>6.4633919999999997E-2</v>
      </c>
      <c r="E58" s="222">
        <v>0.31083210999999999</v>
      </c>
      <c r="F58" s="222">
        <v>0.51973988999999998</v>
      </c>
      <c r="G58" s="222">
        <v>0.79278093000000005</v>
      </c>
      <c r="H58" s="222">
        <v>5.9862028799999996</v>
      </c>
      <c r="I58" s="222">
        <v>29.313417940000001</v>
      </c>
      <c r="J58" s="222">
        <v>23.78448092</v>
      </c>
      <c r="K58" s="222">
        <v>9.0966779500000001</v>
      </c>
      <c r="L58" s="222">
        <v>8.2813508200000001</v>
      </c>
      <c r="M58" s="222">
        <v>5.7270989700000001</v>
      </c>
      <c r="N58" s="222">
        <v>5.8280685500000002</v>
      </c>
      <c r="O58" s="222">
        <v>8.9841103600000007</v>
      </c>
      <c r="P58" s="222">
        <v>11.76996048</v>
      </c>
      <c r="Q58" s="222">
        <v>16.233321150000002</v>
      </c>
      <c r="R58" s="145">
        <v>59.708427789999995</v>
      </c>
      <c r="S58" s="145">
        <v>23.616920469999997</v>
      </c>
      <c r="T58" s="145">
        <v>52.788087450000006</v>
      </c>
      <c r="U58" s="145">
        <v>31.587245100000001</v>
      </c>
      <c r="V58" s="145">
        <v>52.528356219999999</v>
      </c>
    </row>
    <row r="59" spans="2:22" x14ac:dyDescent="0.3">
      <c r="B59" s="231" t="s">
        <v>234</v>
      </c>
      <c r="C59" s="91"/>
      <c r="D59" s="222">
        <v>9.2571224599999997</v>
      </c>
      <c r="E59" s="222">
        <v>12.804961819999999</v>
      </c>
      <c r="F59" s="222">
        <v>19.088687509999996</v>
      </c>
      <c r="G59" s="222">
        <v>9.03685033</v>
      </c>
      <c r="H59" s="222">
        <v>15.509499419999999</v>
      </c>
      <c r="I59" s="222">
        <v>23.330941680000009</v>
      </c>
      <c r="J59" s="222">
        <v>24.409506760000003</v>
      </c>
      <c r="K59" s="222">
        <v>20.718857709999995</v>
      </c>
      <c r="L59" s="222">
        <v>22.598103560000002</v>
      </c>
      <c r="M59" s="222">
        <v>16.131210460000002</v>
      </c>
      <c r="N59" s="222">
        <v>20.725523700000004</v>
      </c>
      <c r="O59" s="222">
        <v>25.879138540000003</v>
      </c>
      <c r="P59" s="222">
        <v>14.846542059999997</v>
      </c>
      <c r="Q59" s="222">
        <v>9.0646489500000005</v>
      </c>
      <c r="R59" s="145">
        <v>15.041903159999999</v>
      </c>
      <c r="S59" s="145">
        <v>14.815737779999999</v>
      </c>
      <c r="T59" s="145">
        <v>15.586243170000001</v>
      </c>
      <c r="U59" s="145">
        <v>16.080900809999999</v>
      </c>
      <c r="V59" s="145">
        <v>12.465519329999999</v>
      </c>
    </row>
    <row r="60" spans="2:22" x14ac:dyDescent="0.3">
      <c r="B60" s="231" t="s">
        <v>235</v>
      </c>
      <c r="C60" s="230"/>
      <c r="D60" s="222">
        <v>12.552442420000004</v>
      </c>
      <c r="E60" s="222">
        <v>21.533925789999991</v>
      </c>
      <c r="F60" s="222">
        <v>36.281894960000002</v>
      </c>
      <c r="G60" s="222">
        <v>25.015024880000002</v>
      </c>
      <c r="H60" s="222">
        <v>64.371150110000002</v>
      </c>
      <c r="I60" s="222">
        <v>67.479976239999999</v>
      </c>
      <c r="J60" s="222">
        <v>72.424266609999975</v>
      </c>
      <c r="K60" s="222">
        <v>102.37807209</v>
      </c>
      <c r="L60" s="222">
        <v>108.88424055999999</v>
      </c>
      <c r="M60" s="222">
        <v>98.052190429999982</v>
      </c>
      <c r="N60" s="222">
        <v>91.101488500000002</v>
      </c>
      <c r="O60" s="222">
        <v>162.44320246999999</v>
      </c>
      <c r="P60" s="222">
        <v>183.01852168000002</v>
      </c>
      <c r="Q60" s="222">
        <v>143.70248148000002</v>
      </c>
      <c r="R60" s="145">
        <v>137.92977475999999</v>
      </c>
      <c r="S60" s="145">
        <v>151.45411213</v>
      </c>
      <c r="T60" s="145">
        <v>141.61921882999994</v>
      </c>
      <c r="U60" s="145">
        <v>105.073026</v>
      </c>
      <c r="V60" s="145">
        <v>133.88779526999997</v>
      </c>
    </row>
    <row r="61" spans="2:22" x14ac:dyDescent="0.3">
      <c r="C61" s="230"/>
      <c r="D61" s="222"/>
      <c r="E61" s="222"/>
      <c r="F61" s="222"/>
      <c r="G61" s="222"/>
      <c r="H61" s="222"/>
      <c r="I61" s="222"/>
      <c r="J61" s="222"/>
      <c r="K61" s="222"/>
      <c r="L61" s="222"/>
      <c r="M61" s="222"/>
      <c r="N61" s="222"/>
      <c r="O61" s="222"/>
      <c r="P61" s="222"/>
      <c r="Q61" s="222"/>
    </row>
    <row r="62" spans="2:22" s="224" customFormat="1" x14ac:dyDescent="0.3">
      <c r="B62" s="229" t="s">
        <v>236</v>
      </c>
      <c r="C62" s="226"/>
      <c r="D62" s="219">
        <v>4.7454171399999989</v>
      </c>
      <c r="E62" s="219">
        <v>8.3542578299999999</v>
      </c>
      <c r="F62" s="219">
        <v>8.7486539299999997</v>
      </c>
      <c r="G62" s="219">
        <v>16.26691331</v>
      </c>
      <c r="H62" s="219">
        <v>8.7271661300000023</v>
      </c>
      <c r="I62" s="219">
        <v>14.457116360000001</v>
      </c>
      <c r="J62" s="219">
        <v>27.7294132</v>
      </c>
      <c r="K62" s="219">
        <v>25.282028129999997</v>
      </c>
      <c r="L62" s="219">
        <v>44.71569276999999</v>
      </c>
      <c r="M62" s="219">
        <v>42.573699110000007</v>
      </c>
      <c r="N62" s="219">
        <v>42.483944460000004</v>
      </c>
      <c r="O62" s="219">
        <v>46.129788540000007</v>
      </c>
      <c r="P62" s="219">
        <v>38.703992114999991</v>
      </c>
      <c r="Q62" s="219">
        <v>46.167883859999996</v>
      </c>
      <c r="R62" s="160">
        <v>24.357086260000298</v>
      </c>
      <c r="S62" s="160">
        <v>23.204210390000004</v>
      </c>
      <c r="T62" s="160">
        <v>33.816930469999996</v>
      </c>
      <c r="U62" s="160">
        <v>45.677988820000017</v>
      </c>
      <c r="V62" s="160">
        <v>46.378010709999998</v>
      </c>
    </row>
    <row r="63" spans="2:22" s="224" customFormat="1" ht="9.75" customHeight="1" thickBot="1" x14ac:dyDescent="0.35">
      <c r="B63" s="228"/>
      <c r="C63" s="228"/>
      <c r="D63" s="227"/>
      <c r="E63" s="227"/>
      <c r="F63" s="227"/>
      <c r="G63" s="227"/>
      <c r="H63" s="227"/>
      <c r="I63" s="227"/>
      <c r="J63" s="227"/>
      <c r="K63" s="227"/>
      <c r="L63" s="227"/>
      <c r="M63" s="227"/>
      <c r="N63" s="227"/>
      <c r="O63" s="227"/>
      <c r="P63" s="227"/>
      <c r="Q63" s="227"/>
      <c r="R63" s="227"/>
      <c r="S63" s="227"/>
      <c r="T63" s="227"/>
      <c r="U63" s="227"/>
      <c r="V63" s="227"/>
    </row>
    <row r="64" spans="2:22" s="224" customFormat="1" ht="9.75" customHeight="1" x14ac:dyDescent="0.3">
      <c r="B64" s="226"/>
      <c r="C64" s="226"/>
      <c r="D64" s="225"/>
      <c r="E64" s="225"/>
      <c r="F64" s="225"/>
      <c r="G64" s="225"/>
      <c r="H64" s="225"/>
      <c r="I64" s="225"/>
      <c r="J64" s="225"/>
      <c r="K64" s="225"/>
      <c r="L64" s="225"/>
      <c r="M64" s="225"/>
      <c r="N64" s="225"/>
      <c r="O64" s="225"/>
      <c r="P64" s="225"/>
      <c r="Q64" s="225"/>
      <c r="R64" s="225"/>
      <c r="S64" s="225"/>
      <c r="T64" s="225"/>
      <c r="U64" s="225"/>
      <c r="V64" s="225"/>
    </row>
    <row r="65" spans="2:35" ht="15.75" customHeight="1" x14ac:dyDescent="0.3">
      <c r="B65" s="324" t="s">
        <v>6</v>
      </c>
      <c r="C65" s="54" t="s">
        <v>237</v>
      </c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</row>
    <row r="66" spans="2:35" ht="15" customHeight="1" x14ac:dyDescent="0.3">
      <c r="B66" s="54" t="s">
        <v>192</v>
      </c>
      <c r="C66" s="223" t="s">
        <v>239</v>
      </c>
      <c r="D66" s="91"/>
      <c r="E66" s="222"/>
      <c r="F66" s="222"/>
      <c r="G66" s="222"/>
      <c r="H66" s="222"/>
    </row>
    <row r="67" spans="2:35" ht="18" customHeight="1" x14ac:dyDescent="0.3">
      <c r="B67" s="53" t="s">
        <v>238</v>
      </c>
      <c r="C67" s="221" t="s">
        <v>457</v>
      </c>
    </row>
    <row r="68" spans="2:35" ht="15" customHeight="1" x14ac:dyDescent="0.3">
      <c r="B68" s="53"/>
      <c r="C68" s="221"/>
    </row>
    <row r="69" spans="2:35" ht="15.75" customHeight="1" x14ac:dyDescent="0.3"/>
    <row r="70" spans="2:35" ht="18" customHeight="1" x14ac:dyDescent="0.3">
      <c r="D70" s="220"/>
      <c r="E70" s="220"/>
      <c r="F70" s="220"/>
      <c r="G70" s="220"/>
      <c r="H70" s="220"/>
      <c r="I70" s="220"/>
      <c r="J70" s="220"/>
      <c r="K70" s="220"/>
      <c r="L70" s="220"/>
      <c r="M70" s="220"/>
      <c r="N70" s="220"/>
      <c r="O70" s="220"/>
      <c r="P70" s="220"/>
      <c r="Q70" s="220"/>
      <c r="R70" s="220"/>
    </row>
    <row r="71" spans="2:35" ht="18" customHeight="1" x14ac:dyDescent="0.3">
      <c r="B71" s="143"/>
      <c r="C71" s="143"/>
      <c r="D71" s="220"/>
      <c r="E71" s="220"/>
      <c r="F71" s="220"/>
      <c r="G71" s="220"/>
      <c r="H71" s="220"/>
      <c r="I71" s="220"/>
      <c r="J71" s="220"/>
      <c r="K71" s="220"/>
      <c r="L71" s="220"/>
      <c r="M71" s="220"/>
      <c r="N71" s="220"/>
      <c r="O71" s="220"/>
      <c r="P71" s="220"/>
      <c r="Q71" s="220"/>
      <c r="R71" s="220"/>
      <c r="S71" s="219"/>
      <c r="T71" s="219"/>
      <c r="U71" s="219"/>
      <c r="V71" s="219"/>
      <c r="W71" s="219"/>
      <c r="X71" s="219"/>
      <c r="Y71" s="219"/>
      <c r="Z71" s="219"/>
      <c r="AA71" s="219"/>
      <c r="AB71" s="219"/>
      <c r="AC71" s="219"/>
      <c r="AD71" s="219"/>
      <c r="AE71" s="219"/>
      <c r="AF71" s="219"/>
      <c r="AG71" s="219"/>
      <c r="AH71" s="219"/>
      <c r="AI71" s="219"/>
    </row>
    <row r="72" spans="2:35" ht="18" customHeight="1" x14ac:dyDescent="0.3">
      <c r="D72" s="145"/>
      <c r="E72" s="145"/>
      <c r="F72" s="145"/>
      <c r="G72" s="145"/>
      <c r="H72" s="145"/>
      <c r="I72" s="145"/>
      <c r="J72" s="145"/>
      <c r="K72" s="145"/>
      <c r="L72" s="145"/>
      <c r="M72" s="145"/>
      <c r="N72" s="145"/>
      <c r="O72" s="145"/>
      <c r="P72" s="145"/>
      <c r="Q72" s="145"/>
      <c r="R72" s="145"/>
    </row>
    <row r="73" spans="2:35" ht="18" customHeight="1" x14ac:dyDescent="0.3">
      <c r="D73" s="92"/>
      <c r="E73" s="92"/>
      <c r="F73" s="92"/>
      <c r="G73" s="92"/>
      <c r="H73" s="92"/>
      <c r="I73" s="92"/>
      <c r="J73" s="92"/>
      <c r="K73" s="92"/>
      <c r="L73" s="92"/>
      <c r="M73" s="92"/>
      <c r="N73" s="92"/>
      <c r="O73" s="92"/>
      <c r="P73" s="92"/>
      <c r="Q73" s="92"/>
      <c r="R73" s="92"/>
    </row>
    <row r="74" spans="2:35" x14ac:dyDescent="0.3">
      <c r="D74" s="145"/>
      <c r="E74" s="145"/>
      <c r="F74" s="145"/>
      <c r="G74" s="145"/>
      <c r="H74" s="145"/>
      <c r="I74" s="145"/>
      <c r="J74" s="145"/>
      <c r="K74" s="145"/>
      <c r="L74" s="145"/>
      <c r="M74" s="145"/>
      <c r="N74" s="145"/>
      <c r="O74" s="145"/>
      <c r="P74" s="145"/>
    </row>
    <row r="75" spans="2:35" x14ac:dyDescent="0.3">
      <c r="D75" s="145"/>
      <c r="E75" s="145"/>
      <c r="F75" s="145"/>
      <c r="G75" s="145"/>
      <c r="H75" s="145"/>
      <c r="I75" s="145"/>
      <c r="J75" s="145"/>
      <c r="K75" s="145"/>
      <c r="L75" s="145"/>
      <c r="M75" s="145"/>
      <c r="N75" s="145"/>
      <c r="O75" s="145"/>
      <c r="P75" s="145"/>
      <c r="Q75" s="218"/>
      <c r="R75" s="218"/>
    </row>
    <row r="76" spans="2:35" x14ac:dyDescent="0.3">
      <c r="C76" s="217"/>
      <c r="D76" s="145"/>
      <c r="E76" s="145"/>
      <c r="F76" s="145"/>
      <c r="G76" s="145"/>
      <c r="H76" s="145"/>
      <c r="I76" s="145"/>
      <c r="J76" s="145"/>
      <c r="K76" s="145"/>
      <c r="L76" s="145"/>
      <c r="M76" s="145"/>
      <c r="N76" s="145"/>
      <c r="O76" s="145"/>
      <c r="P76" s="145"/>
    </row>
    <row r="77" spans="2:35" x14ac:dyDescent="0.3">
      <c r="D77" s="145"/>
      <c r="E77" s="145"/>
      <c r="F77" s="145"/>
      <c r="G77" s="145"/>
      <c r="H77" s="145"/>
      <c r="I77" s="145"/>
      <c r="J77" s="145"/>
      <c r="K77" s="145"/>
      <c r="L77" s="145"/>
      <c r="M77" s="145"/>
      <c r="N77" s="145"/>
      <c r="O77" s="145"/>
      <c r="P77" s="145"/>
    </row>
    <row r="78" spans="2:35" x14ac:dyDescent="0.3">
      <c r="D78" s="145"/>
      <c r="E78" s="145"/>
      <c r="F78" s="145"/>
      <c r="G78" s="145"/>
      <c r="H78" s="145"/>
      <c r="I78" s="145"/>
      <c r="J78" s="145"/>
      <c r="K78" s="145"/>
      <c r="L78" s="145"/>
      <c r="M78" s="145"/>
      <c r="N78" s="145"/>
      <c r="O78" s="145"/>
      <c r="P78" s="145"/>
      <c r="Q78" s="145"/>
      <c r="R78" s="145"/>
      <c r="T78" s="215"/>
    </row>
    <row r="79" spans="2:35" x14ac:dyDescent="0.3">
      <c r="D79" s="145"/>
      <c r="E79" s="145"/>
      <c r="F79" s="145"/>
      <c r="G79" s="145"/>
      <c r="H79" s="145"/>
      <c r="I79" s="145"/>
      <c r="J79" s="145"/>
      <c r="K79" s="145"/>
      <c r="L79" s="145"/>
      <c r="M79" s="145"/>
      <c r="N79" s="145"/>
      <c r="O79" s="145"/>
      <c r="P79" s="145"/>
    </row>
    <row r="80" spans="2:35" x14ac:dyDescent="0.3">
      <c r="D80" s="145"/>
      <c r="E80" s="145"/>
      <c r="F80" s="145"/>
      <c r="G80" s="145"/>
      <c r="H80" s="145"/>
      <c r="I80" s="145"/>
      <c r="J80" s="145"/>
      <c r="K80" s="145"/>
      <c r="L80" s="145"/>
      <c r="M80" s="145"/>
      <c r="N80" s="145"/>
      <c r="O80" s="145"/>
      <c r="P80" s="145"/>
    </row>
    <row r="81" spans="4:20" x14ac:dyDescent="0.3">
      <c r="D81" s="145"/>
      <c r="E81" s="145"/>
      <c r="F81" s="145"/>
      <c r="G81" s="145"/>
      <c r="H81" s="145"/>
      <c r="I81" s="145"/>
      <c r="J81" s="145"/>
      <c r="K81" s="145"/>
      <c r="L81" s="145"/>
      <c r="M81" s="145"/>
      <c r="N81" s="145"/>
      <c r="O81" s="145"/>
      <c r="P81" s="145"/>
      <c r="Q81" s="216"/>
      <c r="R81" s="216"/>
      <c r="T81" s="215"/>
    </row>
    <row r="82" spans="4:20" x14ac:dyDescent="0.3">
      <c r="D82" s="145"/>
      <c r="E82" s="145"/>
      <c r="F82" s="145"/>
      <c r="G82" s="145"/>
      <c r="H82" s="145"/>
      <c r="I82" s="145"/>
      <c r="J82" s="145"/>
      <c r="K82" s="145"/>
      <c r="L82" s="145"/>
      <c r="M82" s="145"/>
      <c r="N82" s="145"/>
      <c r="O82" s="145"/>
      <c r="P82" s="145"/>
    </row>
    <row r="83" spans="4:20" x14ac:dyDescent="0.3">
      <c r="D83" s="145"/>
      <c r="E83" s="145"/>
      <c r="F83" s="145"/>
      <c r="G83" s="145"/>
      <c r="H83" s="145"/>
      <c r="I83" s="145"/>
      <c r="J83" s="145"/>
      <c r="K83" s="145"/>
      <c r="L83" s="145"/>
      <c r="M83" s="145"/>
      <c r="N83" s="145"/>
      <c r="O83" s="145"/>
      <c r="P83" s="145"/>
      <c r="Q83" s="145"/>
      <c r="R83" s="145"/>
    </row>
    <row r="84" spans="4:20" x14ac:dyDescent="0.3">
      <c r="D84" s="145"/>
      <c r="E84" s="145"/>
      <c r="F84" s="145"/>
      <c r="G84" s="145"/>
      <c r="H84" s="145"/>
      <c r="I84" s="145"/>
      <c r="J84" s="145"/>
      <c r="K84" s="145"/>
      <c r="L84" s="145"/>
      <c r="M84" s="145"/>
      <c r="N84" s="145"/>
      <c r="O84" s="145"/>
      <c r="P84" s="145"/>
    </row>
    <row r="85" spans="4:20" x14ac:dyDescent="0.3">
      <c r="D85" s="145"/>
      <c r="E85" s="145"/>
      <c r="F85" s="145"/>
      <c r="G85" s="145"/>
      <c r="H85" s="145"/>
      <c r="I85" s="145"/>
      <c r="J85" s="145"/>
      <c r="K85" s="145"/>
      <c r="L85" s="145"/>
      <c r="M85" s="145"/>
      <c r="N85" s="145"/>
      <c r="O85" s="145"/>
      <c r="P85" s="145"/>
      <c r="Q85" s="145"/>
      <c r="R85" s="145"/>
      <c r="S85" s="145"/>
      <c r="T85" s="215"/>
    </row>
    <row r="86" spans="4:20" x14ac:dyDescent="0.3">
      <c r="D86" s="145"/>
      <c r="E86" s="145"/>
      <c r="F86" s="145"/>
      <c r="G86" s="145"/>
      <c r="H86" s="145"/>
      <c r="I86" s="145"/>
      <c r="J86" s="145"/>
      <c r="K86" s="145"/>
      <c r="L86" s="145"/>
      <c r="M86" s="145"/>
      <c r="N86" s="145"/>
      <c r="O86" s="145"/>
      <c r="P86" s="145"/>
    </row>
    <row r="87" spans="4:20" x14ac:dyDescent="0.3">
      <c r="D87" s="145"/>
      <c r="E87" s="145"/>
      <c r="F87" s="145"/>
      <c r="G87" s="145"/>
      <c r="H87" s="145"/>
      <c r="I87" s="145"/>
      <c r="J87" s="145"/>
      <c r="K87" s="145"/>
      <c r="L87" s="145"/>
      <c r="M87" s="145"/>
      <c r="N87" s="145"/>
      <c r="O87" s="145"/>
      <c r="P87" s="145"/>
    </row>
    <row r="88" spans="4:20" x14ac:dyDescent="0.3">
      <c r="D88" s="145"/>
      <c r="E88" s="145"/>
      <c r="F88" s="145"/>
      <c r="G88" s="145"/>
      <c r="H88" s="145"/>
      <c r="I88" s="145"/>
      <c r="J88" s="145"/>
      <c r="K88" s="145"/>
      <c r="L88" s="145"/>
      <c r="M88" s="145"/>
      <c r="N88" s="145"/>
      <c r="O88" s="145"/>
      <c r="P88" s="145"/>
    </row>
    <row r="89" spans="4:20" x14ac:dyDescent="0.3">
      <c r="D89" s="145"/>
      <c r="E89" s="145"/>
      <c r="F89" s="145"/>
      <c r="G89" s="145"/>
      <c r="H89" s="145"/>
      <c r="I89" s="145"/>
      <c r="J89" s="145"/>
      <c r="K89" s="145"/>
      <c r="L89" s="145"/>
      <c r="M89" s="145"/>
      <c r="N89" s="145"/>
      <c r="O89" s="145"/>
      <c r="P89" s="145"/>
    </row>
    <row r="90" spans="4:20" x14ac:dyDescent="0.3">
      <c r="D90" s="145"/>
      <c r="E90" s="145"/>
      <c r="F90" s="145"/>
      <c r="G90" s="145"/>
      <c r="H90" s="145"/>
      <c r="I90" s="145"/>
      <c r="J90" s="145"/>
      <c r="K90" s="145"/>
      <c r="L90" s="145"/>
      <c r="M90" s="145"/>
      <c r="N90" s="145"/>
      <c r="O90" s="145"/>
      <c r="P90" s="145"/>
    </row>
    <row r="91" spans="4:20" x14ac:dyDescent="0.3">
      <c r="D91" s="145"/>
      <c r="E91" s="145"/>
      <c r="F91" s="145"/>
      <c r="G91" s="145"/>
      <c r="H91" s="145"/>
      <c r="I91" s="145"/>
      <c r="J91" s="145"/>
      <c r="K91" s="145"/>
      <c r="L91" s="145"/>
      <c r="M91" s="145"/>
      <c r="N91" s="145"/>
      <c r="O91" s="145"/>
      <c r="P91" s="145"/>
    </row>
    <row r="92" spans="4:20" x14ac:dyDescent="0.3">
      <c r="D92" s="145"/>
      <c r="E92" s="145"/>
      <c r="F92" s="145"/>
      <c r="G92" s="145"/>
      <c r="H92" s="145"/>
      <c r="I92" s="145"/>
      <c r="J92" s="145"/>
      <c r="K92" s="145"/>
      <c r="L92" s="145"/>
      <c r="M92" s="145"/>
      <c r="N92" s="145"/>
      <c r="O92" s="145"/>
      <c r="P92" s="145"/>
    </row>
    <row r="93" spans="4:20" x14ac:dyDescent="0.3">
      <c r="D93" s="145"/>
      <c r="E93" s="145"/>
      <c r="F93" s="145"/>
      <c r="G93" s="145"/>
      <c r="H93" s="145"/>
      <c r="I93" s="145"/>
      <c r="J93" s="145"/>
      <c r="K93" s="145"/>
      <c r="L93" s="145"/>
      <c r="M93" s="145"/>
      <c r="N93" s="145"/>
      <c r="O93" s="145"/>
      <c r="P93" s="145"/>
    </row>
    <row r="94" spans="4:20" x14ac:dyDescent="0.3">
      <c r="D94" s="145"/>
      <c r="E94" s="145"/>
      <c r="F94" s="145"/>
      <c r="G94" s="145"/>
      <c r="H94" s="145"/>
      <c r="I94" s="145"/>
      <c r="J94" s="145"/>
      <c r="K94" s="145"/>
      <c r="L94" s="145"/>
      <c r="M94" s="145"/>
      <c r="N94" s="145"/>
      <c r="O94" s="145"/>
      <c r="P94" s="145"/>
    </row>
    <row r="95" spans="4:20" x14ac:dyDescent="0.3">
      <c r="D95" s="145"/>
      <c r="E95" s="145"/>
      <c r="F95" s="145"/>
      <c r="G95" s="145"/>
      <c r="H95" s="145"/>
      <c r="I95" s="145"/>
      <c r="J95" s="145"/>
      <c r="K95" s="145"/>
      <c r="L95" s="145"/>
      <c r="M95" s="145"/>
      <c r="N95" s="145"/>
      <c r="O95" s="145"/>
      <c r="P95" s="145"/>
    </row>
    <row r="96" spans="4:20" x14ac:dyDescent="0.3">
      <c r="D96" s="145"/>
      <c r="E96" s="145"/>
      <c r="F96" s="145"/>
      <c r="G96" s="145"/>
      <c r="H96" s="145"/>
      <c r="I96" s="145"/>
      <c r="J96" s="145"/>
      <c r="K96" s="145"/>
      <c r="L96" s="145"/>
      <c r="M96" s="145"/>
      <c r="N96" s="145"/>
      <c r="O96" s="145"/>
      <c r="P96" s="145"/>
    </row>
    <row r="97" spans="4:16" x14ac:dyDescent="0.3">
      <c r="D97" s="145"/>
      <c r="E97" s="145"/>
      <c r="F97" s="145"/>
      <c r="G97" s="145"/>
      <c r="H97" s="145"/>
      <c r="I97" s="145"/>
      <c r="J97" s="145"/>
      <c r="K97" s="145"/>
      <c r="L97" s="145"/>
      <c r="M97" s="145"/>
      <c r="N97" s="145"/>
      <c r="O97" s="145"/>
      <c r="P97" s="145"/>
    </row>
    <row r="98" spans="4:16" x14ac:dyDescent="0.3">
      <c r="D98" s="145"/>
      <c r="E98" s="145"/>
      <c r="F98" s="145"/>
      <c r="G98" s="145"/>
      <c r="H98" s="145"/>
      <c r="I98" s="145"/>
      <c r="J98" s="145"/>
      <c r="K98" s="145"/>
      <c r="L98" s="145"/>
      <c r="M98" s="145"/>
      <c r="N98" s="145"/>
      <c r="O98" s="145"/>
      <c r="P98" s="145"/>
    </row>
    <row r="99" spans="4:16" x14ac:dyDescent="0.3">
      <c r="D99" s="145"/>
      <c r="E99" s="145"/>
      <c r="F99" s="145"/>
      <c r="G99" s="145"/>
      <c r="H99" s="145"/>
      <c r="I99" s="145"/>
      <c r="J99" s="145"/>
      <c r="K99" s="145"/>
      <c r="L99" s="145"/>
      <c r="M99" s="145"/>
      <c r="N99" s="145"/>
      <c r="O99" s="145"/>
      <c r="P99" s="145"/>
    </row>
    <row r="100" spans="4:16" x14ac:dyDescent="0.3">
      <c r="D100" s="145"/>
      <c r="E100" s="145"/>
      <c r="F100" s="145"/>
      <c r="G100" s="145"/>
      <c r="H100" s="145"/>
      <c r="I100" s="145"/>
      <c r="J100" s="145"/>
      <c r="K100" s="145"/>
      <c r="L100" s="145"/>
      <c r="M100" s="145"/>
      <c r="N100" s="145"/>
      <c r="O100" s="145"/>
      <c r="P100" s="145"/>
    </row>
    <row r="101" spans="4:16" x14ac:dyDescent="0.3">
      <c r="D101" s="145"/>
      <c r="E101" s="145"/>
      <c r="F101" s="145"/>
      <c r="G101" s="145"/>
      <c r="H101" s="145"/>
      <c r="I101" s="145"/>
      <c r="J101" s="145"/>
      <c r="K101" s="145"/>
      <c r="L101" s="145"/>
      <c r="M101" s="145"/>
      <c r="N101" s="145"/>
      <c r="O101" s="145"/>
      <c r="P101" s="145"/>
    </row>
    <row r="102" spans="4:16" x14ac:dyDescent="0.3">
      <c r="D102" s="145"/>
      <c r="E102" s="145"/>
      <c r="F102" s="145"/>
      <c r="G102" s="145"/>
      <c r="H102" s="145"/>
      <c r="I102" s="145"/>
      <c r="J102" s="145"/>
      <c r="K102" s="145"/>
      <c r="L102" s="145"/>
      <c r="M102" s="145"/>
      <c r="N102" s="145"/>
      <c r="O102" s="145"/>
      <c r="P102" s="145"/>
    </row>
    <row r="103" spans="4:16" x14ac:dyDescent="0.3">
      <c r="D103" s="145"/>
      <c r="E103" s="145"/>
      <c r="F103" s="145"/>
      <c r="G103" s="145"/>
      <c r="H103" s="145"/>
      <c r="I103" s="145"/>
      <c r="J103" s="145"/>
      <c r="K103" s="145"/>
      <c r="L103" s="145"/>
      <c r="M103" s="145"/>
      <c r="N103" s="145"/>
      <c r="O103" s="145"/>
      <c r="P103" s="145"/>
    </row>
    <row r="104" spans="4:16" x14ac:dyDescent="0.3">
      <c r="D104" s="145"/>
      <c r="E104" s="145"/>
      <c r="F104" s="145"/>
      <c r="G104" s="145"/>
      <c r="H104" s="145"/>
      <c r="I104" s="145"/>
      <c r="J104" s="145"/>
      <c r="K104" s="145"/>
      <c r="L104" s="145"/>
      <c r="M104" s="145"/>
      <c r="N104" s="145"/>
      <c r="O104" s="145"/>
      <c r="P104" s="145"/>
    </row>
    <row r="105" spans="4:16" x14ac:dyDescent="0.3">
      <c r="D105" s="145"/>
      <c r="E105" s="145"/>
      <c r="F105" s="145"/>
      <c r="G105" s="145"/>
      <c r="H105" s="145"/>
      <c r="I105" s="145"/>
      <c r="J105" s="145"/>
      <c r="K105" s="145"/>
      <c r="L105" s="145"/>
      <c r="M105" s="145"/>
      <c r="N105" s="145"/>
      <c r="O105" s="145"/>
      <c r="P105" s="145"/>
    </row>
    <row r="106" spans="4:16" x14ac:dyDescent="0.3">
      <c r="D106" s="145"/>
      <c r="E106" s="145"/>
      <c r="F106" s="145"/>
      <c r="G106" s="145"/>
      <c r="H106" s="145"/>
      <c r="I106" s="145"/>
      <c r="J106" s="145"/>
      <c r="K106" s="145"/>
      <c r="L106" s="145"/>
      <c r="M106" s="145"/>
      <c r="N106" s="145"/>
      <c r="O106" s="145"/>
      <c r="P106" s="145"/>
    </row>
    <row r="107" spans="4:16" x14ac:dyDescent="0.3">
      <c r="D107" s="145"/>
      <c r="E107" s="145"/>
      <c r="F107" s="145"/>
      <c r="G107" s="145"/>
      <c r="H107" s="145"/>
      <c r="I107" s="145"/>
      <c r="J107" s="145"/>
      <c r="K107" s="145"/>
      <c r="L107" s="145"/>
      <c r="M107" s="145"/>
      <c r="N107" s="145"/>
      <c r="O107" s="145"/>
      <c r="P107" s="145"/>
    </row>
    <row r="108" spans="4:16" x14ac:dyDescent="0.3">
      <c r="D108" s="145"/>
      <c r="E108" s="145"/>
      <c r="F108" s="145"/>
      <c r="G108" s="145"/>
      <c r="H108" s="145"/>
      <c r="I108" s="145"/>
      <c r="J108" s="145"/>
      <c r="K108" s="145"/>
      <c r="L108" s="145"/>
      <c r="M108" s="145"/>
      <c r="N108" s="145"/>
      <c r="O108" s="145"/>
      <c r="P108" s="145"/>
    </row>
    <row r="109" spans="4:16" x14ac:dyDescent="0.3">
      <c r="D109" s="145"/>
      <c r="E109" s="145"/>
      <c r="F109" s="145"/>
      <c r="G109" s="145"/>
      <c r="H109" s="145"/>
      <c r="I109" s="145"/>
      <c r="J109" s="145"/>
      <c r="K109" s="145"/>
      <c r="L109" s="145"/>
      <c r="M109" s="145"/>
      <c r="N109" s="145"/>
      <c r="O109" s="145"/>
      <c r="P109" s="145"/>
    </row>
    <row r="110" spans="4:16" x14ac:dyDescent="0.3">
      <c r="D110" s="145"/>
      <c r="E110" s="145"/>
      <c r="F110" s="145"/>
      <c r="G110" s="145"/>
      <c r="H110" s="145"/>
      <c r="I110" s="145"/>
      <c r="J110" s="145"/>
      <c r="K110" s="145"/>
      <c r="L110" s="145"/>
      <c r="M110" s="145"/>
      <c r="N110" s="145"/>
      <c r="O110" s="145"/>
      <c r="P110" s="145"/>
    </row>
    <row r="111" spans="4:16" x14ac:dyDescent="0.3">
      <c r="D111" s="145"/>
      <c r="E111" s="145"/>
      <c r="F111" s="145"/>
      <c r="G111" s="145"/>
      <c r="H111" s="145"/>
      <c r="I111" s="145"/>
      <c r="J111" s="145"/>
      <c r="K111" s="145"/>
      <c r="L111" s="145"/>
      <c r="M111" s="145"/>
      <c r="N111" s="145"/>
      <c r="O111" s="145"/>
      <c r="P111" s="145"/>
    </row>
    <row r="112" spans="4:16" x14ac:dyDescent="0.3">
      <c r="D112" s="145"/>
      <c r="E112" s="145"/>
      <c r="F112" s="145"/>
      <c r="G112" s="145"/>
      <c r="H112" s="145"/>
      <c r="I112" s="145"/>
      <c r="J112" s="145"/>
      <c r="K112" s="145"/>
      <c r="L112" s="145"/>
      <c r="M112" s="145"/>
      <c r="N112" s="145"/>
      <c r="O112" s="145"/>
      <c r="P112" s="145"/>
    </row>
    <row r="113" spans="4:16" x14ac:dyDescent="0.3">
      <c r="D113" s="145"/>
      <c r="E113" s="145"/>
      <c r="F113" s="145"/>
      <c r="G113" s="145"/>
      <c r="H113" s="145"/>
      <c r="I113" s="145"/>
      <c r="J113" s="145"/>
      <c r="K113" s="145"/>
      <c r="L113" s="145"/>
      <c r="M113" s="145"/>
      <c r="N113" s="145"/>
      <c r="O113" s="145"/>
      <c r="P113" s="145"/>
    </row>
    <row r="114" spans="4:16" x14ac:dyDescent="0.3">
      <c r="D114" s="145"/>
      <c r="E114" s="145"/>
      <c r="F114" s="145"/>
      <c r="G114" s="145"/>
      <c r="H114" s="145"/>
      <c r="I114" s="145"/>
      <c r="J114" s="145"/>
      <c r="K114" s="145"/>
      <c r="L114" s="145"/>
      <c r="M114" s="145"/>
      <c r="N114" s="145"/>
      <c r="O114" s="145"/>
      <c r="P114" s="145"/>
    </row>
    <row r="115" spans="4:16" x14ac:dyDescent="0.3">
      <c r="D115" s="145"/>
      <c r="E115" s="145"/>
      <c r="F115" s="145"/>
      <c r="G115" s="145"/>
      <c r="H115" s="145"/>
      <c r="I115" s="145"/>
      <c r="J115" s="145"/>
      <c r="K115" s="145"/>
      <c r="L115" s="145"/>
      <c r="M115" s="145"/>
      <c r="N115" s="145"/>
      <c r="O115" s="145"/>
      <c r="P115" s="145"/>
    </row>
    <row r="116" spans="4:16" x14ac:dyDescent="0.3">
      <c r="D116" s="145"/>
      <c r="E116" s="145"/>
      <c r="F116" s="145"/>
      <c r="G116" s="145"/>
      <c r="H116" s="145"/>
      <c r="I116" s="145"/>
      <c r="J116" s="145"/>
      <c r="K116" s="145"/>
      <c r="L116" s="145"/>
      <c r="M116" s="145"/>
      <c r="N116" s="145"/>
      <c r="O116" s="145"/>
      <c r="P116" s="145"/>
    </row>
    <row r="117" spans="4:16" x14ac:dyDescent="0.3">
      <c r="D117" s="145"/>
      <c r="E117" s="145"/>
      <c r="F117" s="145"/>
      <c r="G117" s="145"/>
      <c r="H117" s="145"/>
      <c r="I117" s="145"/>
      <c r="J117" s="145"/>
      <c r="K117" s="145"/>
      <c r="L117" s="145"/>
      <c r="M117" s="145"/>
      <c r="N117" s="145"/>
      <c r="O117" s="145"/>
      <c r="P117" s="145"/>
    </row>
    <row r="118" spans="4:16" x14ac:dyDescent="0.3">
      <c r="D118" s="145"/>
      <c r="E118" s="145"/>
      <c r="F118" s="145"/>
      <c r="G118" s="145"/>
      <c r="H118" s="145"/>
      <c r="I118" s="145"/>
      <c r="J118" s="145"/>
      <c r="K118" s="145"/>
      <c r="L118" s="145"/>
      <c r="M118" s="145"/>
      <c r="N118" s="145"/>
      <c r="O118" s="145"/>
      <c r="P118" s="145"/>
    </row>
    <row r="119" spans="4:16" x14ac:dyDescent="0.3">
      <c r="D119" s="145"/>
      <c r="E119" s="145"/>
      <c r="F119" s="145"/>
      <c r="G119" s="145"/>
      <c r="H119" s="145"/>
      <c r="I119" s="145"/>
      <c r="J119" s="145"/>
      <c r="K119" s="145"/>
      <c r="L119" s="145"/>
      <c r="M119" s="145"/>
      <c r="N119" s="145"/>
      <c r="O119" s="145"/>
      <c r="P119" s="145"/>
    </row>
    <row r="120" spans="4:16" x14ac:dyDescent="0.3">
      <c r="D120" s="145"/>
      <c r="E120" s="145"/>
      <c r="F120" s="145"/>
      <c r="G120" s="145"/>
      <c r="H120" s="145"/>
      <c r="I120" s="145"/>
      <c r="J120" s="145"/>
      <c r="K120" s="145"/>
      <c r="L120" s="145"/>
      <c r="M120" s="145"/>
      <c r="N120" s="145"/>
      <c r="O120" s="145"/>
      <c r="P120" s="145"/>
    </row>
    <row r="121" spans="4:16" x14ac:dyDescent="0.3">
      <c r="D121" s="145"/>
      <c r="E121" s="145"/>
      <c r="F121" s="145"/>
      <c r="G121" s="145"/>
      <c r="H121" s="145"/>
      <c r="I121" s="145"/>
      <c r="J121" s="145"/>
      <c r="K121" s="145"/>
      <c r="L121" s="145"/>
      <c r="M121" s="145"/>
      <c r="N121" s="145"/>
      <c r="O121" s="145"/>
      <c r="P121" s="145"/>
    </row>
    <row r="122" spans="4:16" x14ac:dyDescent="0.3">
      <c r="D122" s="145"/>
      <c r="E122" s="145"/>
      <c r="F122" s="145"/>
      <c r="G122" s="145"/>
      <c r="H122" s="145"/>
      <c r="I122" s="145"/>
      <c r="J122" s="145"/>
      <c r="K122" s="145"/>
      <c r="L122" s="145"/>
      <c r="M122" s="145"/>
      <c r="N122" s="145"/>
      <c r="O122" s="145"/>
      <c r="P122" s="145"/>
    </row>
    <row r="123" spans="4:16" x14ac:dyDescent="0.3">
      <c r="D123" s="145"/>
      <c r="E123" s="145"/>
      <c r="F123" s="145"/>
      <c r="G123" s="145"/>
      <c r="H123" s="145"/>
      <c r="I123" s="145"/>
      <c r="J123" s="145"/>
      <c r="K123" s="145"/>
      <c r="L123" s="145"/>
      <c r="M123" s="145"/>
      <c r="N123" s="145"/>
      <c r="O123" s="145"/>
      <c r="P123" s="145"/>
    </row>
    <row r="124" spans="4:16" x14ac:dyDescent="0.3">
      <c r="D124" s="145"/>
      <c r="E124" s="145"/>
      <c r="F124" s="145"/>
      <c r="G124" s="145"/>
      <c r="H124" s="145"/>
      <c r="I124" s="145"/>
      <c r="J124" s="145"/>
      <c r="K124" s="145"/>
      <c r="L124" s="145"/>
      <c r="M124" s="145"/>
      <c r="N124" s="145"/>
      <c r="O124" s="145"/>
      <c r="P124" s="145"/>
    </row>
    <row r="125" spans="4:16" x14ac:dyDescent="0.3">
      <c r="D125" s="145"/>
      <c r="E125" s="145"/>
      <c r="F125" s="145"/>
      <c r="G125" s="145"/>
      <c r="H125" s="145"/>
      <c r="I125" s="145"/>
      <c r="J125" s="145"/>
      <c r="K125" s="145"/>
      <c r="L125" s="145"/>
      <c r="M125" s="145"/>
      <c r="N125" s="145"/>
      <c r="O125" s="145"/>
      <c r="P125" s="145"/>
    </row>
    <row r="126" spans="4:16" x14ac:dyDescent="0.3">
      <c r="D126" s="145"/>
      <c r="E126" s="145"/>
      <c r="F126" s="145"/>
      <c r="G126" s="145"/>
      <c r="H126" s="145"/>
      <c r="I126" s="145"/>
      <c r="J126" s="145"/>
      <c r="K126" s="145"/>
      <c r="L126" s="145"/>
      <c r="M126" s="145"/>
      <c r="N126" s="145"/>
      <c r="O126" s="145"/>
      <c r="P126" s="145"/>
    </row>
    <row r="127" spans="4:16" x14ac:dyDescent="0.3">
      <c r="D127" s="145"/>
    </row>
  </sheetData>
  <mergeCells count="3">
    <mergeCell ref="B6:C6"/>
    <mergeCell ref="F6:H6"/>
    <mergeCell ref="B8:C8"/>
  </mergeCells>
  <printOptions horizontalCentered="1"/>
  <pageMargins left="0.78740157480314965" right="0.78740157480314965" top="0.39370078740157483" bottom="0.39370078740157483" header="0" footer="0"/>
  <pageSetup paperSize="5" scale="67" orientation="landscape" r:id="rId1"/>
  <ignoredErrors>
    <ignoredError sqref="D9:Q9 D11:Q13 D10:Q10 D8:R8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4F2FEE-2CA2-4277-8433-4B24D2F3A208}">
  <sheetPr>
    <tabColor theme="0"/>
    <pageSetUpPr fitToPage="1"/>
  </sheetPr>
  <dimension ref="B1:V77"/>
  <sheetViews>
    <sheetView zoomScale="89" zoomScaleNormal="89" zoomScaleSheetLayoutView="100" workbookViewId="0"/>
  </sheetViews>
  <sheetFormatPr baseColWidth="10" defaultColWidth="12" defaultRowHeight="11.25" x14ac:dyDescent="0.3"/>
  <cols>
    <col min="1" max="1" width="5.73046875" style="337" customWidth="1"/>
    <col min="2" max="2" width="17.1328125" style="337" customWidth="1"/>
    <col min="3" max="3" width="51.59765625" style="337" customWidth="1"/>
    <col min="4" max="4" width="11.73046875" style="337" customWidth="1"/>
    <col min="5" max="5" width="11.73046875" style="141" customWidth="1"/>
    <col min="6" max="21" width="11.73046875" style="337" customWidth="1"/>
    <col min="22" max="22" width="11.33203125" style="337" customWidth="1"/>
    <col min="23" max="16384" width="12" style="337"/>
  </cols>
  <sheetData>
    <row r="1" spans="2:22" ht="20.100000000000001" customHeight="1" x14ac:dyDescent="0.3"/>
    <row r="2" spans="2:22" ht="19.5" customHeight="1" x14ac:dyDescent="0.3"/>
    <row r="3" spans="2:22" ht="15" customHeight="1" x14ac:dyDescent="0.3"/>
    <row r="4" spans="2:22" ht="12.75" customHeight="1" x14ac:dyDescent="0.3">
      <c r="B4" s="338" t="s">
        <v>443</v>
      </c>
      <c r="D4" s="363"/>
      <c r="E4" s="363"/>
      <c r="F4" s="363"/>
      <c r="G4" s="363"/>
      <c r="H4" s="363"/>
      <c r="I4" s="363"/>
      <c r="J4" s="363"/>
      <c r="K4" s="363"/>
      <c r="L4" s="363"/>
      <c r="M4" s="363"/>
      <c r="N4" s="363"/>
      <c r="O4" s="363"/>
      <c r="P4" s="363"/>
      <c r="Q4" s="363"/>
      <c r="R4" s="363"/>
      <c r="S4" s="363"/>
      <c r="T4" s="363"/>
    </row>
    <row r="5" spans="2:22" ht="19.5" customHeight="1" x14ac:dyDescent="0.3">
      <c r="B5" s="334" t="s">
        <v>490</v>
      </c>
      <c r="C5" s="87"/>
      <c r="D5" s="87"/>
      <c r="E5" s="202"/>
      <c r="S5" s="340"/>
    </row>
    <row r="6" spans="2:22" ht="15.95" customHeight="1" x14ac:dyDescent="0.3">
      <c r="B6" s="403" t="s">
        <v>424</v>
      </c>
      <c r="C6" s="403"/>
      <c r="D6" s="341"/>
      <c r="E6" s="341"/>
      <c r="F6" s="341"/>
      <c r="G6" s="341"/>
      <c r="H6" s="341"/>
      <c r="I6" s="341"/>
      <c r="J6" s="341"/>
      <c r="K6" s="341"/>
      <c r="L6" s="341"/>
      <c r="M6" s="341"/>
      <c r="N6" s="341"/>
      <c r="O6" s="341"/>
      <c r="P6" s="341"/>
      <c r="Q6" s="341"/>
      <c r="R6" s="341"/>
      <c r="S6" s="341"/>
      <c r="T6" s="341"/>
      <c r="U6" s="341"/>
      <c r="V6" s="341"/>
    </row>
    <row r="7" spans="2:22" ht="8.25" customHeight="1" thickBot="1" x14ac:dyDescent="0.35">
      <c r="B7" s="342"/>
      <c r="C7" s="342"/>
      <c r="D7" s="342"/>
      <c r="E7" s="167"/>
      <c r="F7" s="343"/>
      <c r="G7" s="343"/>
      <c r="I7" s="344"/>
      <c r="N7" s="344"/>
      <c r="R7" s="4"/>
      <c r="S7" s="4"/>
      <c r="T7" s="4"/>
      <c r="U7" s="4"/>
      <c r="V7" s="4"/>
    </row>
    <row r="8" spans="2:22" s="345" customFormat="1" ht="27" customHeight="1" thickBot="1" x14ac:dyDescent="0.35">
      <c r="B8" s="213" t="s">
        <v>425</v>
      </c>
      <c r="C8" s="213"/>
      <c r="D8" s="308" t="s">
        <v>12</v>
      </c>
      <c r="E8" s="309" t="s">
        <v>2</v>
      </c>
      <c r="F8" s="309" t="s">
        <v>3</v>
      </c>
      <c r="G8" s="309" t="s">
        <v>5</v>
      </c>
      <c r="H8" s="309" t="s">
        <v>8</v>
      </c>
      <c r="I8" s="310" t="s">
        <v>9</v>
      </c>
      <c r="J8" s="310" t="s">
        <v>10</v>
      </c>
      <c r="K8" s="310" t="s">
        <v>11</v>
      </c>
      <c r="L8" s="311">
        <v>2014</v>
      </c>
      <c r="M8" s="310" t="s">
        <v>16</v>
      </c>
      <c r="N8" s="310" t="s">
        <v>17</v>
      </c>
      <c r="O8" s="310" t="s">
        <v>412</v>
      </c>
      <c r="P8" s="310" t="s">
        <v>413</v>
      </c>
      <c r="Q8" s="310" t="s">
        <v>420</v>
      </c>
      <c r="R8" s="310" t="s">
        <v>421</v>
      </c>
      <c r="S8" s="310" t="s">
        <v>422</v>
      </c>
      <c r="T8" s="310" t="s">
        <v>423</v>
      </c>
      <c r="U8" s="310" t="s">
        <v>495</v>
      </c>
      <c r="V8" s="310" t="s">
        <v>508</v>
      </c>
    </row>
    <row r="9" spans="2:22" ht="5.0999999999999996" customHeight="1" x14ac:dyDescent="0.3">
      <c r="B9" s="346"/>
      <c r="C9" s="346"/>
      <c r="D9" s="186"/>
      <c r="E9" s="186"/>
    </row>
    <row r="10" spans="2:22" ht="24.75" customHeight="1" x14ac:dyDescent="0.3">
      <c r="B10" s="347" t="s">
        <v>426</v>
      </c>
      <c r="C10" s="348"/>
      <c r="D10" s="160">
        <v>941.89089999999999</v>
      </c>
      <c r="E10" s="160">
        <v>1110.2669749334634</v>
      </c>
      <c r="F10" s="160">
        <v>1275.7472814271343</v>
      </c>
      <c r="G10" s="160">
        <v>1231.9080532833107</v>
      </c>
      <c r="H10" s="160">
        <v>1613.2643907204335</v>
      </c>
      <c r="I10" s="160">
        <v>2051.8470705943218</v>
      </c>
      <c r="J10" s="160">
        <v>2156.4297896564167</v>
      </c>
      <c r="K10" s="160">
        <v>2358.1659349652464</v>
      </c>
      <c r="L10" s="160">
        <v>2524.9119667900004</v>
      </c>
      <c r="M10" s="160">
        <v>2493.9915179399959</v>
      </c>
      <c r="N10" s="160">
        <v>2612.7986083500004</v>
      </c>
      <c r="O10" s="160">
        <v>2638.0863504299996</v>
      </c>
      <c r="P10" s="160">
        <v>2870.3390387500003</v>
      </c>
      <c r="Q10" s="160">
        <v>2894.0598762999998</v>
      </c>
      <c r="R10" s="160">
        <v>2454.2793239499997</v>
      </c>
      <c r="S10" s="160">
        <v>3354.5</v>
      </c>
      <c r="T10" s="160">
        <v>3851.9729555500003</v>
      </c>
      <c r="U10" s="160">
        <v>3509.0452220200004</v>
      </c>
      <c r="V10" s="160">
        <v>3524.2813544399996</v>
      </c>
    </row>
    <row r="11" spans="2:22" ht="29.25" customHeight="1" x14ac:dyDescent="0.3">
      <c r="B11" s="349" t="s">
        <v>427</v>
      </c>
      <c r="C11" s="350"/>
      <c r="D11" s="151">
        <v>1.4009</v>
      </c>
      <c r="E11" s="151">
        <v>1.0823</v>
      </c>
      <c r="F11" s="151">
        <v>10.401444610000002</v>
      </c>
      <c r="G11" s="151">
        <v>6.6410063100000007</v>
      </c>
      <c r="H11" s="211">
        <v>9.0886592700000008</v>
      </c>
      <c r="I11" s="211">
        <v>25.487054732763973</v>
      </c>
      <c r="J11" s="211">
        <v>9.3715056200000024</v>
      </c>
      <c r="K11" s="211">
        <v>20.637580499999999</v>
      </c>
      <c r="L11" s="211">
        <v>21.906155219999995</v>
      </c>
      <c r="M11" s="211">
        <v>22.545496079999999</v>
      </c>
      <c r="N11" s="211">
        <v>22.785618220000003</v>
      </c>
      <c r="O11" s="211">
        <v>21.864292820000003</v>
      </c>
      <c r="P11" s="211">
        <v>27.076447230000003</v>
      </c>
      <c r="Q11" s="211">
        <v>36.621583440000002</v>
      </c>
      <c r="R11" s="145">
        <v>46.853208739999999</v>
      </c>
      <c r="S11" s="145">
        <v>94.44937754</v>
      </c>
      <c r="T11" s="145">
        <v>96.021717390000006</v>
      </c>
      <c r="U11" s="145">
        <v>59.041883610000006</v>
      </c>
      <c r="V11" s="145">
        <v>71.542293009999995</v>
      </c>
    </row>
    <row r="12" spans="2:22" ht="18" customHeight="1" x14ac:dyDescent="0.3">
      <c r="B12" s="349" t="s">
        <v>428</v>
      </c>
      <c r="C12" s="350"/>
      <c r="D12" s="151">
        <v>130.8021</v>
      </c>
      <c r="E12" s="151">
        <v>174.90490000000003</v>
      </c>
      <c r="F12" s="151">
        <v>201.54282954000001</v>
      </c>
      <c r="G12" s="151">
        <v>171.37008806000003</v>
      </c>
      <c r="H12" s="211">
        <v>309.74065969760147</v>
      </c>
      <c r="I12" s="211">
        <v>393.10150443187786</v>
      </c>
      <c r="J12" s="211">
        <v>458.49377620570493</v>
      </c>
      <c r="K12" s="211">
        <v>579.85585005023472</v>
      </c>
      <c r="L12" s="211">
        <v>567.68789513999991</v>
      </c>
      <c r="M12" s="211">
        <v>572.55617324000002</v>
      </c>
      <c r="N12" s="211">
        <v>662.87126510000007</v>
      </c>
      <c r="O12" s="211">
        <v>593.29711279999992</v>
      </c>
      <c r="P12" s="211">
        <v>537.81636105000007</v>
      </c>
      <c r="Q12" s="211">
        <v>513.09292331999995</v>
      </c>
      <c r="R12" s="145">
        <v>393.64148210000002</v>
      </c>
      <c r="S12" s="145">
        <v>599.41302392</v>
      </c>
      <c r="T12" s="145">
        <v>737.55551929000023</v>
      </c>
      <c r="U12" s="145">
        <v>868.24840686000027</v>
      </c>
      <c r="V12" s="145">
        <v>799.67895611999995</v>
      </c>
    </row>
    <row r="13" spans="2:22" ht="18" customHeight="1" x14ac:dyDescent="0.3">
      <c r="B13" s="349" t="s">
        <v>429</v>
      </c>
      <c r="C13" s="350"/>
      <c r="D13" s="151">
        <v>0.74829999999999997</v>
      </c>
      <c r="E13" s="151">
        <v>0.60560000000000003</v>
      </c>
      <c r="F13" s="151">
        <v>0</v>
      </c>
      <c r="G13" s="151">
        <v>0</v>
      </c>
      <c r="H13" s="211">
        <v>3.62097522</v>
      </c>
      <c r="I13" s="211">
        <v>32.010099488144235</v>
      </c>
      <c r="J13" s="211">
        <v>36.08587137</v>
      </c>
      <c r="K13" s="211">
        <v>9.9297728900000006</v>
      </c>
      <c r="L13" s="211">
        <v>20.566053500000002</v>
      </c>
      <c r="M13" s="211">
        <v>28.456688810000003</v>
      </c>
      <c r="N13" s="211">
        <v>19.314846550000002</v>
      </c>
      <c r="O13" s="211">
        <v>14.509640209999999</v>
      </c>
      <c r="P13" s="211">
        <v>18.194139029999999</v>
      </c>
      <c r="Q13" s="211">
        <v>20.911241399999998</v>
      </c>
      <c r="R13" s="145">
        <v>5.6046552300000005</v>
      </c>
      <c r="S13" s="145">
        <v>2.8689999999999997E-2</v>
      </c>
      <c r="T13" s="145">
        <v>0</v>
      </c>
      <c r="U13" s="145">
        <v>0</v>
      </c>
      <c r="V13" s="145">
        <v>0</v>
      </c>
    </row>
    <row r="14" spans="2:22" ht="18" customHeight="1" x14ac:dyDescent="0.3">
      <c r="B14" s="349" t="s">
        <v>430</v>
      </c>
      <c r="C14" s="350"/>
      <c r="D14" s="151">
        <v>9.287700000000001</v>
      </c>
      <c r="E14" s="151">
        <v>6.8236259023768877</v>
      </c>
      <c r="F14" s="151">
        <v>15.44987336296388</v>
      </c>
      <c r="G14" s="151">
        <v>6.7923914351581409</v>
      </c>
      <c r="H14" s="211">
        <v>9.8371926513698895</v>
      </c>
      <c r="I14" s="211">
        <v>13.546515799944432</v>
      </c>
      <c r="J14" s="211">
        <v>12.245540137561154</v>
      </c>
      <c r="K14" s="211">
        <v>17.601970061239019</v>
      </c>
      <c r="L14" s="211">
        <v>16.360499539999999</v>
      </c>
      <c r="M14" s="211">
        <v>20.195284550000004</v>
      </c>
      <c r="N14" s="211">
        <v>13.583076399999999</v>
      </c>
      <c r="O14" s="211">
        <v>20.361182429999999</v>
      </c>
      <c r="P14" s="211">
        <v>24.991757190000008</v>
      </c>
      <c r="Q14" s="211">
        <v>17.926080930000001</v>
      </c>
      <c r="R14" s="145">
        <v>15.688402349999999</v>
      </c>
      <c r="S14" s="145">
        <v>34.795861269999996</v>
      </c>
      <c r="T14" s="145">
        <v>27.541984719999991</v>
      </c>
      <c r="U14" s="145">
        <v>11.316071979999998</v>
      </c>
      <c r="V14" s="145">
        <v>9.2388126299999982</v>
      </c>
    </row>
    <row r="15" spans="2:22" ht="18" customHeight="1" x14ac:dyDescent="0.3">
      <c r="B15" s="349" t="s">
        <v>431</v>
      </c>
      <c r="C15" s="350"/>
      <c r="D15" s="151">
        <v>0.50439999999999996</v>
      </c>
      <c r="E15" s="151">
        <v>1.8919999999999999</v>
      </c>
      <c r="F15" s="151">
        <v>6.5069883199999987</v>
      </c>
      <c r="G15" s="151">
        <v>8.4082510499999987</v>
      </c>
      <c r="H15" s="211">
        <v>10.094789700000002</v>
      </c>
      <c r="I15" s="211">
        <v>10.902130357026104</v>
      </c>
      <c r="J15" s="211">
        <v>17.48674626</v>
      </c>
      <c r="K15" s="211">
        <v>13.978867880000001</v>
      </c>
      <c r="L15" s="211">
        <v>14.826955159999999</v>
      </c>
      <c r="M15" s="211">
        <v>22.085512090000002</v>
      </c>
      <c r="N15" s="211">
        <v>19.310138050000003</v>
      </c>
      <c r="O15" s="211">
        <v>18.374915359999999</v>
      </c>
      <c r="P15" s="211">
        <v>17.210608259999997</v>
      </c>
      <c r="Q15" s="211">
        <v>20.785255509999999</v>
      </c>
      <c r="R15" s="145">
        <v>28.709202380000001</v>
      </c>
      <c r="S15" s="145">
        <v>18.270482200000004</v>
      </c>
      <c r="T15" s="145">
        <v>3.8676761499999999</v>
      </c>
      <c r="U15" s="145">
        <v>0</v>
      </c>
      <c r="V15" s="145">
        <v>0</v>
      </c>
    </row>
    <row r="16" spans="2:22" ht="18" customHeight="1" x14ac:dyDescent="0.3">
      <c r="B16" s="349" t="s">
        <v>432</v>
      </c>
      <c r="C16" s="350"/>
      <c r="D16" s="151">
        <v>3.7067000000000001</v>
      </c>
      <c r="E16" s="151">
        <v>3.1880999999999999</v>
      </c>
      <c r="F16" s="151">
        <v>3.9164306100000004</v>
      </c>
      <c r="G16" s="151">
        <v>3.0499560000000008</v>
      </c>
      <c r="H16" s="211">
        <v>10.5996512</v>
      </c>
      <c r="I16" s="211">
        <v>15.717014826703428</v>
      </c>
      <c r="J16" s="211">
        <v>15.08344514</v>
      </c>
      <c r="K16" s="211">
        <v>13.698571759999998</v>
      </c>
      <c r="L16" s="211">
        <v>16.276389679999998</v>
      </c>
      <c r="M16" s="211">
        <v>24.853640529999996</v>
      </c>
      <c r="N16" s="211">
        <v>33.407057139999999</v>
      </c>
      <c r="O16" s="211">
        <v>31.966017500000003</v>
      </c>
      <c r="P16" s="211">
        <v>39.516987229999998</v>
      </c>
      <c r="Q16" s="211">
        <v>32.074806029999998</v>
      </c>
      <c r="R16" s="145">
        <v>37.489260869999995</v>
      </c>
      <c r="S16" s="145">
        <v>46.907850289999999</v>
      </c>
      <c r="T16" s="145">
        <v>50.285544969999975</v>
      </c>
      <c r="U16" s="145">
        <v>45.782532189999969</v>
      </c>
      <c r="V16" s="145">
        <v>49.580541249999996</v>
      </c>
    </row>
    <row r="17" spans="2:22" ht="18" customHeight="1" x14ac:dyDescent="0.3">
      <c r="B17" s="187" t="s">
        <v>180</v>
      </c>
      <c r="C17" s="350"/>
      <c r="D17" s="151"/>
      <c r="E17" s="151"/>
      <c r="F17" s="151"/>
      <c r="G17" s="151"/>
      <c r="H17" s="211"/>
      <c r="I17" s="211"/>
      <c r="J17" s="211"/>
      <c r="K17" s="211"/>
      <c r="L17" s="211"/>
      <c r="M17" s="211"/>
      <c r="N17" s="211"/>
      <c r="O17" s="211"/>
      <c r="P17" s="211"/>
      <c r="Q17" s="211"/>
      <c r="R17" s="145"/>
      <c r="S17" s="145"/>
      <c r="T17" s="145"/>
      <c r="U17" s="145"/>
      <c r="V17" s="145"/>
    </row>
    <row r="18" spans="2:22" ht="18" customHeight="1" x14ac:dyDescent="0.3">
      <c r="B18" s="180" t="s">
        <v>502</v>
      </c>
      <c r="C18" s="350"/>
      <c r="D18" s="151">
        <v>3.7067000000000001</v>
      </c>
      <c r="E18" s="151">
        <v>3.1880999999999999</v>
      </c>
      <c r="F18" s="151">
        <v>3.9164306100000004</v>
      </c>
      <c r="G18" s="151">
        <v>3.0499560000000008</v>
      </c>
      <c r="H18" s="211">
        <v>7.8838367999999992</v>
      </c>
      <c r="I18" s="211">
        <v>12.323279999999999</v>
      </c>
      <c r="J18" s="211">
        <v>12.725864640000001</v>
      </c>
      <c r="K18" s="211">
        <v>12.534364799999999</v>
      </c>
      <c r="L18" s="211">
        <v>16.275999679999998</v>
      </c>
      <c r="M18" s="211">
        <v>24.853640529999996</v>
      </c>
      <c r="N18" s="211">
        <v>33.391302799999991</v>
      </c>
      <c r="O18" s="211">
        <v>30.97292390999997</v>
      </c>
      <c r="P18" s="211">
        <v>32.842337719999961</v>
      </c>
      <c r="Q18" s="211">
        <v>25.823693209999998</v>
      </c>
      <c r="R18" s="145">
        <v>29.596632040000003</v>
      </c>
      <c r="S18" s="145">
        <v>31.550907570000014</v>
      </c>
      <c r="T18" s="145">
        <v>26.941080870000089</v>
      </c>
      <c r="U18" s="145">
        <v>29.458150480000047</v>
      </c>
      <c r="V18" s="145">
        <v>29.586387330000036</v>
      </c>
    </row>
    <row r="19" spans="2:22" ht="18" customHeight="1" x14ac:dyDescent="0.3">
      <c r="B19" s="349" t="s">
        <v>433</v>
      </c>
      <c r="C19" s="350"/>
      <c r="D19" s="151">
        <v>0</v>
      </c>
      <c r="E19" s="151">
        <v>0</v>
      </c>
      <c r="F19" s="151">
        <v>7.131839999999999E-2</v>
      </c>
      <c r="G19" s="151">
        <v>0.32111689999999998</v>
      </c>
      <c r="H19" s="211">
        <v>0.69231539999999991</v>
      </c>
      <c r="I19" s="211">
        <v>1.3406972732136053</v>
      </c>
      <c r="J19" s="211">
        <v>1.0966539499999999</v>
      </c>
      <c r="K19" s="211">
        <v>1.3393018999999999</v>
      </c>
      <c r="L19" s="211">
        <v>1.8288025000000003</v>
      </c>
      <c r="M19" s="211">
        <v>1.7703285</v>
      </c>
      <c r="N19" s="211">
        <v>1.4026500000000002</v>
      </c>
      <c r="O19" s="211">
        <v>1.4306236999999997</v>
      </c>
      <c r="P19" s="211">
        <v>1.7008978399999999</v>
      </c>
      <c r="Q19" s="211">
        <v>1.25519921</v>
      </c>
      <c r="R19" s="145">
        <v>0.86071431999999992</v>
      </c>
      <c r="S19" s="145">
        <v>1.13741447</v>
      </c>
      <c r="T19" s="145">
        <v>1.39353269</v>
      </c>
      <c r="U19" s="145">
        <v>1.0758038299999999</v>
      </c>
      <c r="V19" s="145">
        <v>1.15415</v>
      </c>
    </row>
    <row r="20" spans="2:22" ht="18" customHeight="1" x14ac:dyDescent="0.3">
      <c r="B20" s="349" t="s">
        <v>434</v>
      </c>
      <c r="C20" s="350"/>
      <c r="D20" s="151">
        <v>0.15680000000000002</v>
      </c>
      <c r="E20" s="151">
        <v>7.6731999999999987</v>
      </c>
      <c r="F20" s="151">
        <v>22.583533110000005</v>
      </c>
      <c r="G20" s="151">
        <v>26.970057830000002</v>
      </c>
      <c r="H20" s="211">
        <v>34.033547049999996</v>
      </c>
      <c r="I20" s="211">
        <v>40.448574437820675</v>
      </c>
      <c r="J20" s="211">
        <v>57.105761569999999</v>
      </c>
      <c r="K20" s="211">
        <v>75.81423968</v>
      </c>
      <c r="L20" s="211">
        <v>118.66940485000001</v>
      </c>
      <c r="M20" s="211">
        <v>90.387263600000011</v>
      </c>
      <c r="N20" s="211">
        <v>93.804909260000002</v>
      </c>
      <c r="O20" s="211">
        <v>106.86982728</v>
      </c>
      <c r="P20" s="211">
        <v>113.48487281</v>
      </c>
      <c r="Q20" s="211">
        <v>129.49390137999998</v>
      </c>
      <c r="R20" s="145">
        <v>119.15835507999999</v>
      </c>
      <c r="S20" s="145">
        <v>146.62244679</v>
      </c>
      <c r="T20" s="145">
        <v>155.80178597</v>
      </c>
      <c r="U20" s="145">
        <v>108.75915359</v>
      </c>
      <c r="V20" s="145">
        <v>71.137146209999997</v>
      </c>
    </row>
    <row r="21" spans="2:22" ht="18" customHeight="1" x14ac:dyDescent="0.3">
      <c r="B21" s="349" t="s">
        <v>435</v>
      </c>
      <c r="C21" s="350"/>
      <c r="D21" s="151">
        <v>31.132499999999997</v>
      </c>
      <c r="E21" s="151">
        <v>42.305100000000003</v>
      </c>
      <c r="F21" s="151">
        <v>61.521349270000002</v>
      </c>
      <c r="G21" s="151">
        <v>63.422605679999997</v>
      </c>
      <c r="H21" s="211">
        <v>77.853329119999998</v>
      </c>
      <c r="I21" s="211">
        <v>101.10609597054062</v>
      </c>
      <c r="J21" s="211">
        <v>124.37868908</v>
      </c>
      <c r="K21" s="211">
        <v>139.68682131</v>
      </c>
      <c r="L21" s="211">
        <v>143.10122032000001</v>
      </c>
      <c r="M21" s="211">
        <v>157.76931031999621</v>
      </c>
      <c r="N21" s="211">
        <v>171.39494185999999</v>
      </c>
      <c r="O21" s="211">
        <v>201.90666822</v>
      </c>
      <c r="P21" s="211">
        <v>222.23017134</v>
      </c>
      <c r="Q21" s="211">
        <v>216.72705574</v>
      </c>
      <c r="R21" s="145">
        <v>254.50316219000001</v>
      </c>
      <c r="S21" s="145">
        <v>334.46084750000006</v>
      </c>
      <c r="T21" s="145">
        <v>380.22457482999999</v>
      </c>
      <c r="U21" s="145">
        <v>413.51384561999998</v>
      </c>
      <c r="V21" s="145">
        <v>421.81264820000001</v>
      </c>
    </row>
    <row r="22" spans="2:22" ht="18" customHeight="1" x14ac:dyDescent="0.3">
      <c r="B22" s="349" t="s">
        <v>436</v>
      </c>
      <c r="C22" s="350"/>
      <c r="D22" s="151">
        <v>694.62939999999992</v>
      </c>
      <c r="E22" s="151">
        <v>774.12462811177045</v>
      </c>
      <c r="F22" s="151">
        <v>760.527092318624</v>
      </c>
      <c r="G22" s="151">
        <v>873.64510944693848</v>
      </c>
      <c r="H22" s="211">
        <v>1071.4911419124951</v>
      </c>
      <c r="I22" s="211">
        <v>1334.6269921647022</v>
      </c>
      <c r="J22" s="211">
        <v>1332.2771674839985</v>
      </c>
      <c r="K22" s="211">
        <v>1424.7847016715148</v>
      </c>
      <c r="L22" s="211">
        <v>1558.5801640500003</v>
      </c>
      <c r="M22" s="211">
        <v>1523.9081609999998</v>
      </c>
      <c r="N22" s="211">
        <v>1519.4720671200002</v>
      </c>
      <c r="O22" s="211">
        <v>1550.4129736500001</v>
      </c>
      <c r="P22" s="211">
        <v>1757.3870667399997</v>
      </c>
      <c r="Q22" s="211">
        <v>1765.2440860899999</v>
      </c>
      <c r="R22" s="211">
        <v>1440.6071465999999</v>
      </c>
      <c r="S22" s="211">
        <v>1916.7491583400006</v>
      </c>
      <c r="T22" s="211">
        <v>2259.8647622000003</v>
      </c>
      <c r="U22" s="211">
        <v>1916.5767556800001</v>
      </c>
      <c r="V22" s="211">
        <v>2012.7582347599996</v>
      </c>
    </row>
    <row r="23" spans="2:22" ht="18" customHeight="1" x14ac:dyDescent="0.3">
      <c r="B23" s="349" t="s">
        <v>437</v>
      </c>
      <c r="C23" s="350"/>
      <c r="D23" s="151">
        <v>69.522100000000023</v>
      </c>
      <c r="E23" s="151">
        <v>97.667520919315919</v>
      </c>
      <c r="F23" s="151">
        <v>193.22642188554627</v>
      </c>
      <c r="G23" s="151">
        <v>71.2874705712143</v>
      </c>
      <c r="H23" s="211">
        <v>76.212129498967073</v>
      </c>
      <c r="I23" s="211">
        <v>83.560391111584607</v>
      </c>
      <c r="J23" s="211">
        <v>92.804632839151978</v>
      </c>
      <c r="K23" s="211">
        <v>60.838257262258161</v>
      </c>
      <c r="L23" s="211">
        <v>45.108426830000013</v>
      </c>
      <c r="M23" s="211">
        <v>29.463659220000014</v>
      </c>
      <c r="N23" s="211">
        <v>55.452038649999992</v>
      </c>
      <c r="O23" s="211">
        <v>77.093096459999998</v>
      </c>
      <c r="P23" s="211">
        <v>110.72973002999998</v>
      </c>
      <c r="Q23" s="211">
        <v>139.92774324999999</v>
      </c>
      <c r="R23" s="145">
        <v>111.16373408999999</v>
      </c>
      <c r="S23" s="145">
        <v>161.69999999999999</v>
      </c>
      <c r="T23" s="145">
        <v>139.41585734000003</v>
      </c>
      <c r="U23" s="145">
        <v>84.730768659999995</v>
      </c>
      <c r="V23" s="145">
        <v>87.378572259999999</v>
      </c>
    </row>
    <row r="24" spans="2:22" ht="8.25" customHeight="1" thickBot="1" x14ac:dyDescent="0.35">
      <c r="B24" s="351"/>
      <c r="C24" s="351"/>
      <c r="D24" s="208"/>
      <c r="E24" s="208"/>
      <c r="F24" s="208"/>
      <c r="G24" s="208"/>
      <c r="H24" s="343"/>
      <c r="I24" s="343"/>
      <c r="J24" s="343"/>
      <c r="K24" s="343"/>
      <c r="L24" s="343"/>
      <c r="M24" s="343"/>
      <c r="N24" s="343"/>
      <c r="O24" s="343"/>
      <c r="P24" s="343"/>
      <c r="Q24" s="343"/>
      <c r="R24" s="343"/>
      <c r="S24" s="343"/>
      <c r="T24" s="343"/>
      <c r="U24" s="343"/>
      <c r="V24" s="343"/>
    </row>
    <row r="25" spans="2:22" ht="8.25" customHeight="1" x14ac:dyDescent="0.3">
      <c r="B25" s="350"/>
      <c r="C25" s="350"/>
      <c r="D25" s="207"/>
      <c r="E25" s="207"/>
      <c r="F25" s="207"/>
      <c r="G25" s="207"/>
    </row>
    <row r="26" spans="2:22" ht="18" customHeight="1" x14ac:dyDescent="0.3">
      <c r="B26" s="58" t="s">
        <v>101</v>
      </c>
      <c r="C26" s="146" t="s">
        <v>458</v>
      </c>
      <c r="D26" s="143"/>
      <c r="F26" s="340"/>
      <c r="Q26" s="145"/>
      <c r="R26" s="145"/>
      <c r="S26" s="352"/>
    </row>
    <row r="27" spans="2:22" ht="16.5" customHeight="1" x14ac:dyDescent="0.3">
      <c r="B27" s="58"/>
      <c r="C27" s="146"/>
      <c r="D27" s="143"/>
      <c r="F27" s="340"/>
      <c r="Q27" s="145"/>
      <c r="R27" s="145"/>
      <c r="S27" s="352"/>
    </row>
    <row r="28" spans="2:22" ht="14.25" customHeight="1" x14ac:dyDescent="0.3">
      <c r="D28" s="340"/>
      <c r="E28" s="340"/>
      <c r="F28" s="340"/>
      <c r="G28" s="340"/>
      <c r="H28" s="340"/>
      <c r="I28" s="340"/>
      <c r="J28" s="340"/>
      <c r="K28" s="340"/>
      <c r="L28" s="340"/>
      <c r="M28" s="340"/>
      <c r="N28" s="340"/>
      <c r="O28" s="340"/>
      <c r="P28" s="340"/>
      <c r="Q28" s="340"/>
      <c r="R28" s="340"/>
      <c r="S28" s="340"/>
      <c r="T28" s="340"/>
    </row>
    <row r="29" spans="2:22" ht="18" customHeight="1" x14ac:dyDescent="0.3">
      <c r="D29" s="359"/>
      <c r="E29" s="359"/>
      <c r="F29" s="359"/>
      <c r="G29" s="359"/>
      <c r="H29" s="359"/>
      <c r="I29" s="359"/>
      <c r="J29" s="359"/>
      <c r="K29" s="359"/>
      <c r="L29" s="359"/>
      <c r="M29" s="359"/>
      <c r="N29" s="359"/>
      <c r="O29" s="359"/>
      <c r="P29" s="359"/>
      <c r="Q29" s="359"/>
      <c r="R29" s="359"/>
      <c r="S29" s="359"/>
      <c r="T29" s="359"/>
    </row>
    <row r="30" spans="2:22" ht="18" customHeight="1" x14ac:dyDescent="0.3"/>
    <row r="31" spans="2:22" ht="19.899999999999999" x14ac:dyDescent="0.5">
      <c r="B31" s="353"/>
      <c r="C31" s="353"/>
      <c r="D31" s="353"/>
      <c r="E31" s="353"/>
      <c r="F31" s="353"/>
      <c r="G31" s="353"/>
      <c r="H31" s="353"/>
      <c r="I31" s="353"/>
      <c r="J31" s="353"/>
      <c r="K31" s="354"/>
      <c r="L31" s="354"/>
      <c r="M31" s="354"/>
      <c r="N31" s="354"/>
      <c r="O31" s="354"/>
      <c r="P31" s="354"/>
      <c r="Q31" s="354"/>
      <c r="R31" s="354"/>
      <c r="S31" s="354"/>
      <c r="T31" s="354"/>
    </row>
    <row r="32" spans="2:22" ht="14.65" x14ac:dyDescent="0.35">
      <c r="B32" s="407"/>
      <c r="C32" s="407"/>
      <c r="D32" s="407"/>
      <c r="E32" s="355"/>
      <c r="F32" s="355"/>
      <c r="G32" s="355"/>
      <c r="H32" s="355"/>
      <c r="I32" s="355"/>
      <c r="J32" s="355"/>
      <c r="K32" s="354"/>
      <c r="L32" s="354"/>
      <c r="M32" s="354"/>
      <c r="N32" s="354"/>
      <c r="O32" s="354"/>
      <c r="P32" s="354"/>
      <c r="Q32" s="354"/>
      <c r="R32" s="354"/>
      <c r="S32" s="354"/>
      <c r="T32" s="354"/>
    </row>
    <row r="33" spans="4:20" x14ac:dyDescent="0.3">
      <c r="D33" s="89"/>
      <c r="E33" s="89"/>
      <c r="F33" s="89"/>
      <c r="G33" s="89"/>
      <c r="H33" s="354"/>
      <c r="I33" s="354"/>
      <c r="J33" s="354"/>
      <c r="K33" s="354"/>
      <c r="L33" s="354"/>
      <c r="M33" s="354"/>
      <c r="N33" s="354"/>
      <c r="O33" s="354"/>
      <c r="P33" s="354"/>
      <c r="Q33" s="354"/>
      <c r="R33" s="354"/>
      <c r="S33" s="354"/>
      <c r="T33" s="354"/>
    </row>
    <row r="34" spans="4:20" x14ac:dyDescent="0.3">
      <c r="D34" s="89"/>
      <c r="E34" s="89"/>
      <c r="F34" s="89"/>
      <c r="G34" s="89"/>
      <c r="H34" s="354"/>
      <c r="I34" s="354"/>
      <c r="J34" s="354"/>
      <c r="K34" s="354"/>
      <c r="L34" s="354"/>
      <c r="M34" s="354"/>
      <c r="N34" s="354"/>
      <c r="O34" s="354"/>
      <c r="P34" s="354"/>
      <c r="Q34" s="354"/>
      <c r="R34" s="354"/>
      <c r="S34" s="354"/>
      <c r="T34" s="354"/>
    </row>
    <row r="35" spans="4:20" x14ac:dyDescent="0.3">
      <c r="D35" s="89"/>
      <c r="E35" s="89"/>
      <c r="F35" s="89"/>
      <c r="G35" s="89"/>
      <c r="H35" s="354"/>
      <c r="I35" s="354"/>
      <c r="J35" s="354"/>
      <c r="K35" s="354"/>
      <c r="L35" s="354"/>
      <c r="M35" s="354"/>
      <c r="N35" s="354"/>
      <c r="O35" s="354"/>
      <c r="P35" s="354"/>
      <c r="Q35" s="354"/>
      <c r="R35" s="354"/>
      <c r="S35" s="354"/>
      <c r="T35" s="354"/>
    </row>
    <row r="36" spans="4:20" x14ac:dyDescent="0.3">
      <c r="D36" s="89"/>
      <c r="E36" s="89"/>
      <c r="F36" s="89"/>
      <c r="G36" s="89"/>
      <c r="H36" s="354"/>
      <c r="I36" s="354"/>
      <c r="J36" s="354"/>
      <c r="K36" s="354"/>
      <c r="L36" s="354"/>
      <c r="M36" s="354"/>
      <c r="N36" s="354"/>
      <c r="O36" s="354"/>
      <c r="P36" s="354"/>
      <c r="Q36" s="354"/>
      <c r="R36" s="354"/>
      <c r="S36" s="354"/>
      <c r="T36" s="354"/>
    </row>
    <row r="37" spans="4:20" x14ac:dyDescent="0.3">
      <c r="D37" s="89"/>
      <c r="E37" s="89"/>
      <c r="F37" s="89"/>
      <c r="G37" s="89"/>
      <c r="H37" s="354"/>
      <c r="I37" s="354"/>
      <c r="J37" s="354"/>
      <c r="K37" s="354"/>
      <c r="L37" s="354"/>
      <c r="M37" s="354"/>
      <c r="N37" s="354"/>
      <c r="O37" s="354"/>
      <c r="P37" s="354"/>
      <c r="Q37" s="354"/>
      <c r="R37" s="354"/>
      <c r="S37" s="354"/>
      <c r="T37" s="354"/>
    </row>
    <row r="38" spans="4:20" x14ac:dyDescent="0.3">
      <c r="D38" s="89"/>
      <c r="E38" s="89"/>
      <c r="F38" s="89"/>
      <c r="G38" s="89"/>
      <c r="H38" s="354"/>
      <c r="I38" s="354"/>
      <c r="J38" s="354"/>
      <c r="K38" s="354"/>
      <c r="L38" s="354"/>
      <c r="M38" s="354"/>
      <c r="N38" s="354"/>
      <c r="O38" s="354"/>
      <c r="P38" s="354"/>
      <c r="Q38" s="354"/>
      <c r="R38" s="354"/>
      <c r="S38" s="354"/>
      <c r="T38" s="354"/>
    </row>
    <row r="39" spans="4:20" x14ac:dyDescent="0.3">
      <c r="D39" s="89"/>
      <c r="E39" s="89"/>
      <c r="F39" s="89"/>
      <c r="G39" s="89"/>
      <c r="H39" s="354"/>
      <c r="I39" s="354"/>
      <c r="J39" s="354"/>
      <c r="K39" s="354"/>
      <c r="L39" s="354"/>
      <c r="M39" s="354"/>
      <c r="N39" s="354"/>
      <c r="O39" s="354"/>
      <c r="P39" s="354"/>
      <c r="Q39" s="354"/>
      <c r="R39" s="354"/>
      <c r="S39" s="354"/>
      <c r="T39" s="354"/>
    </row>
    <row r="40" spans="4:20" x14ac:dyDescent="0.3">
      <c r="D40" s="89"/>
      <c r="E40" s="89"/>
      <c r="F40" s="89"/>
      <c r="G40" s="89"/>
      <c r="H40" s="354"/>
      <c r="I40" s="354"/>
      <c r="J40" s="354"/>
      <c r="K40" s="354"/>
      <c r="L40" s="354"/>
      <c r="M40" s="354"/>
      <c r="N40" s="354"/>
      <c r="O40" s="354"/>
      <c r="P40" s="354"/>
      <c r="Q40" s="354"/>
      <c r="R40" s="354"/>
      <c r="S40" s="354"/>
      <c r="T40" s="354"/>
    </row>
    <row r="41" spans="4:20" x14ac:dyDescent="0.3">
      <c r="D41" s="89"/>
      <c r="E41" s="89"/>
      <c r="F41" s="89"/>
      <c r="G41" s="89"/>
      <c r="H41" s="354"/>
      <c r="I41" s="354"/>
      <c r="J41" s="354"/>
      <c r="K41" s="354"/>
      <c r="L41" s="354"/>
      <c r="M41" s="354"/>
      <c r="N41" s="354"/>
      <c r="O41" s="354"/>
      <c r="P41" s="354"/>
      <c r="Q41" s="354"/>
      <c r="R41" s="354"/>
      <c r="S41" s="354"/>
      <c r="T41" s="354"/>
    </row>
    <row r="42" spans="4:20" x14ac:dyDescent="0.3">
      <c r="D42" s="89"/>
      <c r="E42" s="89"/>
      <c r="F42" s="89"/>
      <c r="G42" s="89"/>
      <c r="H42" s="354"/>
      <c r="I42" s="354"/>
      <c r="J42" s="354"/>
      <c r="K42" s="354"/>
      <c r="L42" s="354"/>
      <c r="M42" s="354"/>
      <c r="N42" s="354"/>
      <c r="O42" s="354"/>
      <c r="P42" s="354"/>
      <c r="Q42" s="354"/>
      <c r="R42" s="354"/>
      <c r="S42" s="354"/>
      <c r="T42" s="354"/>
    </row>
    <row r="43" spans="4:20" x14ac:dyDescent="0.3">
      <c r="D43" s="89"/>
      <c r="E43" s="89"/>
      <c r="F43" s="89"/>
      <c r="G43" s="89"/>
      <c r="H43" s="354"/>
      <c r="I43" s="354"/>
      <c r="J43" s="354"/>
      <c r="K43" s="354"/>
      <c r="L43" s="354"/>
      <c r="M43" s="354"/>
      <c r="N43" s="354"/>
      <c r="O43" s="354"/>
      <c r="P43" s="354"/>
      <c r="Q43" s="354"/>
      <c r="R43" s="354"/>
      <c r="S43" s="354"/>
      <c r="T43" s="354"/>
    </row>
    <row r="44" spans="4:20" x14ac:dyDescent="0.3">
      <c r="D44" s="89"/>
      <c r="E44" s="89"/>
      <c r="F44" s="89"/>
      <c r="G44" s="89"/>
      <c r="H44" s="356"/>
      <c r="I44" s="356"/>
      <c r="J44" s="356"/>
      <c r="K44" s="356"/>
      <c r="L44" s="356"/>
      <c r="M44" s="356"/>
      <c r="N44" s="356"/>
      <c r="O44" s="356"/>
      <c r="P44" s="356"/>
      <c r="Q44" s="356"/>
      <c r="R44" s="356"/>
      <c r="S44" s="356"/>
      <c r="T44" s="356"/>
    </row>
    <row r="45" spans="4:20" x14ac:dyDescent="0.3">
      <c r="D45" s="89"/>
      <c r="E45" s="89"/>
      <c r="F45" s="89"/>
      <c r="G45" s="89"/>
      <c r="H45" s="356"/>
      <c r="I45" s="356"/>
      <c r="J45" s="356"/>
      <c r="K45" s="356"/>
      <c r="L45" s="356"/>
      <c r="M45" s="356"/>
      <c r="N45" s="356"/>
      <c r="O45" s="356"/>
      <c r="P45" s="356"/>
      <c r="Q45" s="356"/>
      <c r="R45" s="356"/>
      <c r="S45" s="356"/>
      <c r="T45" s="356"/>
    </row>
    <row r="46" spans="4:20" x14ac:dyDescent="0.3">
      <c r="D46" s="89"/>
      <c r="E46" s="89"/>
      <c r="F46" s="89"/>
      <c r="G46" s="89"/>
      <c r="H46" s="356"/>
      <c r="I46" s="356"/>
      <c r="J46" s="356"/>
      <c r="K46" s="356"/>
      <c r="L46" s="356"/>
      <c r="M46" s="356"/>
      <c r="N46" s="356"/>
      <c r="O46" s="356"/>
      <c r="P46" s="356"/>
      <c r="Q46" s="356"/>
      <c r="R46" s="356"/>
      <c r="S46" s="356"/>
      <c r="T46" s="356"/>
    </row>
    <row r="47" spans="4:20" x14ac:dyDescent="0.3">
      <c r="D47" s="89"/>
      <c r="E47" s="89"/>
      <c r="F47" s="89"/>
      <c r="G47" s="89"/>
      <c r="H47" s="89"/>
      <c r="I47" s="89"/>
      <c r="J47" s="89"/>
      <c r="K47" s="89"/>
      <c r="L47" s="89"/>
      <c r="M47" s="89"/>
      <c r="N47" s="89"/>
      <c r="O47" s="89"/>
      <c r="P47" s="89"/>
      <c r="Q47" s="89"/>
      <c r="R47" s="89"/>
    </row>
    <row r="48" spans="4:20" x14ac:dyDescent="0.3">
      <c r="D48" s="89"/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</row>
    <row r="49" spans="4:20" x14ac:dyDescent="0.3">
      <c r="D49" s="89"/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</row>
    <row r="50" spans="4:20" x14ac:dyDescent="0.3">
      <c r="D50" s="89"/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  <c r="Q50" s="89"/>
      <c r="R50" s="89"/>
      <c r="S50" s="89"/>
      <c r="T50" s="145"/>
    </row>
    <row r="51" spans="4:20" x14ac:dyDescent="0.3">
      <c r="D51" s="89"/>
      <c r="E51" s="89"/>
      <c r="F51" s="89"/>
      <c r="G51" s="89"/>
      <c r="H51" s="89"/>
      <c r="I51" s="89"/>
      <c r="J51" s="89"/>
      <c r="K51" s="89"/>
      <c r="L51" s="89"/>
      <c r="M51" s="89"/>
      <c r="N51" s="89"/>
      <c r="O51" s="89"/>
      <c r="P51" s="89"/>
      <c r="Q51" s="89"/>
      <c r="R51" s="89"/>
      <c r="S51" s="89"/>
      <c r="T51" s="89"/>
    </row>
    <row r="52" spans="4:20" x14ac:dyDescent="0.3">
      <c r="D52" s="89"/>
      <c r="E52" s="89"/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</row>
    <row r="53" spans="4:20" x14ac:dyDescent="0.3">
      <c r="D53" s="145"/>
      <c r="E53" s="145"/>
      <c r="F53" s="145"/>
      <c r="G53" s="145"/>
      <c r="H53" s="145"/>
      <c r="I53" s="145"/>
      <c r="J53" s="145"/>
      <c r="K53" s="160"/>
      <c r="L53" s="145"/>
      <c r="M53" s="145"/>
      <c r="N53" s="145"/>
      <c r="O53" s="145"/>
      <c r="P53" s="145"/>
    </row>
    <row r="54" spans="4:20" x14ac:dyDescent="0.3"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</row>
    <row r="55" spans="4:20" x14ac:dyDescent="0.3">
      <c r="D55" s="145"/>
      <c r="E55" s="145"/>
      <c r="F55" s="145"/>
      <c r="G55" s="145"/>
      <c r="H55" s="145"/>
      <c r="I55" s="145"/>
      <c r="J55" s="145"/>
      <c r="K55" s="145"/>
      <c r="L55" s="145"/>
      <c r="M55" s="145"/>
      <c r="N55" s="145"/>
      <c r="O55" s="145"/>
      <c r="P55" s="145"/>
    </row>
    <row r="56" spans="4:20" x14ac:dyDescent="0.3">
      <c r="D56" s="145"/>
      <c r="E56" s="145"/>
      <c r="F56" s="145"/>
      <c r="G56" s="145"/>
      <c r="H56" s="145"/>
      <c r="I56" s="145"/>
      <c r="J56" s="145"/>
      <c r="K56" s="145"/>
      <c r="L56" s="145"/>
      <c r="M56" s="145"/>
      <c r="N56" s="145"/>
      <c r="O56" s="145"/>
      <c r="P56" s="145"/>
    </row>
    <row r="57" spans="4:20" x14ac:dyDescent="0.3">
      <c r="D57" s="145"/>
      <c r="E57" s="145"/>
      <c r="F57" s="145"/>
      <c r="G57" s="145"/>
      <c r="H57" s="145"/>
      <c r="I57" s="145"/>
      <c r="J57" s="145"/>
      <c r="K57" s="160"/>
      <c r="L57" s="145"/>
      <c r="M57" s="145"/>
      <c r="N57" s="145"/>
      <c r="O57" s="145"/>
      <c r="P57" s="145"/>
    </row>
    <row r="58" spans="4:20" x14ac:dyDescent="0.3">
      <c r="D58" s="89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</row>
    <row r="59" spans="4:20" x14ac:dyDescent="0.3">
      <c r="D59" s="145"/>
      <c r="E59" s="145"/>
      <c r="F59" s="145"/>
      <c r="G59" s="145"/>
      <c r="H59" s="145"/>
      <c r="I59" s="145"/>
      <c r="J59" s="145"/>
      <c r="K59" s="145"/>
      <c r="L59" s="145"/>
      <c r="M59" s="145"/>
      <c r="N59" s="145"/>
      <c r="O59" s="145"/>
      <c r="P59" s="145"/>
    </row>
    <row r="60" spans="4:20" x14ac:dyDescent="0.3">
      <c r="D60" s="89"/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</row>
    <row r="61" spans="4:20" x14ac:dyDescent="0.3">
      <c r="D61" s="339"/>
      <c r="E61" s="339"/>
      <c r="F61" s="339"/>
      <c r="G61" s="339"/>
      <c r="H61" s="339"/>
      <c r="I61" s="339"/>
      <c r="J61" s="339"/>
      <c r="K61" s="339"/>
      <c r="L61" s="339"/>
      <c r="M61" s="339"/>
      <c r="N61" s="339"/>
      <c r="O61" s="339"/>
      <c r="P61" s="339"/>
      <c r="Q61" s="145"/>
      <c r="R61" s="145"/>
      <c r="S61" s="145"/>
    </row>
    <row r="62" spans="4:20" x14ac:dyDescent="0.3">
      <c r="D62" s="339"/>
      <c r="E62" s="339"/>
      <c r="F62" s="339"/>
      <c r="G62" s="339"/>
      <c r="H62" s="339"/>
      <c r="I62" s="339"/>
      <c r="J62" s="339"/>
      <c r="K62" s="339"/>
      <c r="L62" s="339"/>
      <c r="M62" s="339"/>
      <c r="N62" s="339"/>
      <c r="O62" s="339"/>
      <c r="P62" s="339"/>
    </row>
    <row r="76" spans="8:9" x14ac:dyDescent="0.3">
      <c r="H76" s="357"/>
      <c r="I76" s="357"/>
    </row>
    <row r="77" spans="8:9" x14ac:dyDescent="0.3">
      <c r="H77" s="357"/>
      <c r="I77" s="357"/>
    </row>
  </sheetData>
  <mergeCells count="2">
    <mergeCell ref="B6:C6"/>
    <mergeCell ref="B32:D32"/>
  </mergeCells>
  <printOptions horizontalCentered="1"/>
  <pageMargins left="0.78740157480314965" right="0.78740157480314965" top="0.39370078740157483" bottom="0.39370078740157483" header="0" footer="0"/>
  <pageSetup paperSize="5" scale="66" orientation="landscape" r:id="rId1"/>
  <ignoredErrors>
    <ignoredError sqref="D8:Q8 R8:V23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C64C58-6D01-4FA5-9F45-445F35D21B71}">
  <sheetPr>
    <tabColor theme="0"/>
  </sheetPr>
  <dimension ref="B1:U89"/>
  <sheetViews>
    <sheetView zoomScale="89" zoomScaleNormal="89" workbookViewId="0"/>
  </sheetViews>
  <sheetFormatPr baseColWidth="10" defaultColWidth="12" defaultRowHeight="11.25" x14ac:dyDescent="0.3"/>
  <cols>
    <col min="1" max="1" width="5.73046875" style="337" customWidth="1"/>
    <col min="2" max="2" width="44.265625" style="337" customWidth="1"/>
    <col min="3" max="3" width="9.59765625" style="337" customWidth="1"/>
    <col min="4" max="4" width="11.3984375" style="141" customWidth="1"/>
    <col min="5" max="16" width="11.3984375" style="337" customWidth="1"/>
    <col min="17" max="19" width="11.3984375" style="337" bestFit="1" customWidth="1"/>
    <col min="20" max="21" width="11.3984375" style="337" customWidth="1"/>
    <col min="22" max="16384" width="12" style="337"/>
  </cols>
  <sheetData>
    <row r="1" spans="2:21" ht="20.100000000000001" customHeight="1" x14ac:dyDescent="0.3"/>
    <row r="2" spans="2:21" ht="19.5" customHeight="1" x14ac:dyDescent="0.3"/>
    <row r="3" spans="2:21" ht="15" customHeight="1" x14ac:dyDescent="0.3"/>
    <row r="4" spans="2:21" ht="13.5" customHeight="1" x14ac:dyDescent="0.3">
      <c r="B4" s="338" t="s">
        <v>484</v>
      </c>
      <c r="R4" s="339"/>
    </row>
    <row r="5" spans="2:21" ht="19.5" customHeight="1" x14ac:dyDescent="0.3">
      <c r="B5" s="87" t="s">
        <v>483</v>
      </c>
      <c r="C5" s="87"/>
      <c r="D5" s="202"/>
      <c r="R5" s="340"/>
    </row>
    <row r="6" spans="2:21" ht="15.95" customHeight="1" x14ac:dyDescent="0.3">
      <c r="B6" s="335" t="s">
        <v>424</v>
      </c>
      <c r="C6" s="341"/>
      <c r="D6" s="341"/>
      <c r="E6" s="341"/>
      <c r="F6" s="341"/>
      <c r="G6" s="341"/>
      <c r="H6" s="341"/>
      <c r="I6" s="341"/>
      <c r="J6" s="341"/>
      <c r="K6" s="341"/>
      <c r="L6" s="341"/>
      <c r="M6" s="341"/>
      <c r="N6" s="341"/>
      <c r="O6" s="341"/>
      <c r="P6" s="341"/>
      <c r="Q6" s="341"/>
      <c r="R6" s="341"/>
      <c r="S6" s="341"/>
      <c r="T6" s="341"/>
      <c r="U6" s="341"/>
    </row>
    <row r="7" spans="2:21" ht="7.5" customHeight="1" thickBot="1" x14ac:dyDescent="0.35">
      <c r="B7" s="342"/>
      <c r="C7" s="360"/>
      <c r="D7" s="360"/>
      <c r="E7" s="360"/>
      <c r="F7" s="360"/>
      <c r="G7" s="360"/>
      <c r="H7" s="360"/>
      <c r="I7" s="360"/>
      <c r="J7" s="360"/>
      <c r="K7" s="360"/>
      <c r="L7" s="360"/>
      <c r="M7" s="360"/>
      <c r="N7" s="360"/>
      <c r="O7" s="360"/>
      <c r="P7" s="360"/>
      <c r="Q7" s="360"/>
      <c r="R7" s="360"/>
      <c r="S7" s="360"/>
      <c r="T7" s="360"/>
      <c r="U7" s="360"/>
    </row>
    <row r="8" spans="2:21" s="345" customFormat="1" ht="27" customHeight="1" thickBot="1" x14ac:dyDescent="0.35">
      <c r="B8" s="336" t="s">
        <v>482</v>
      </c>
      <c r="C8" s="308" t="s">
        <v>12</v>
      </c>
      <c r="D8" s="309" t="s">
        <v>2</v>
      </c>
      <c r="E8" s="309" t="s">
        <v>3</v>
      </c>
      <c r="F8" s="309" t="s">
        <v>5</v>
      </c>
      <c r="G8" s="309" t="s">
        <v>8</v>
      </c>
      <c r="H8" s="310" t="s">
        <v>9</v>
      </c>
      <c r="I8" s="310" t="s">
        <v>10</v>
      </c>
      <c r="J8" s="310" t="s">
        <v>11</v>
      </c>
      <c r="K8" s="311">
        <v>2014</v>
      </c>
      <c r="L8" s="310" t="s">
        <v>16</v>
      </c>
      <c r="M8" s="310" t="s">
        <v>17</v>
      </c>
      <c r="N8" s="310" t="s">
        <v>412</v>
      </c>
      <c r="O8" s="310" t="s">
        <v>413</v>
      </c>
      <c r="P8" s="310" t="s">
        <v>420</v>
      </c>
      <c r="Q8" s="310" t="s">
        <v>421</v>
      </c>
      <c r="R8" s="310" t="s">
        <v>422</v>
      </c>
      <c r="S8" s="310" t="s">
        <v>423</v>
      </c>
      <c r="T8" s="310" t="s">
        <v>495</v>
      </c>
      <c r="U8" s="310" t="s">
        <v>508</v>
      </c>
    </row>
    <row r="9" spans="2:21" ht="18.75" customHeight="1" x14ac:dyDescent="0.3">
      <c r="B9" s="347" t="s">
        <v>445</v>
      </c>
      <c r="C9" s="160">
        <f t="shared" ref="C9:S9" si="0">SUM(C10:C33,C35)</f>
        <v>941.91600276000008</v>
      </c>
      <c r="D9" s="160">
        <f t="shared" si="0"/>
        <v>1110.2795263134635</v>
      </c>
      <c r="E9" s="160">
        <f t="shared" si="0"/>
        <v>1275.7472814271341</v>
      </c>
      <c r="F9" s="160">
        <f t="shared" si="0"/>
        <v>1231.9080532833107</v>
      </c>
      <c r="G9" s="160">
        <f t="shared" si="0"/>
        <v>1613.2643907204335</v>
      </c>
      <c r="H9" s="160">
        <f t="shared" si="0"/>
        <v>2051.8470705943218</v>
      </c>
      <c r="I9" s="160">
        <f t="shared" si="0"/>
        <v>2156.4297896564167</v>
      </c>
      <c r="J9" s="160">
        <f t="shared" si="0"/>
        <v>2358.1659349652464</v>
      </c>
      <c r="K9" s="160">
        <f t="shared" si="0"/>
        <v>2524.9119667900004</v>
      </c>
      <c r="L9" s="160">
        <f t="shared" si="0"/>
        <v>2493.9915179399959</v>
      </c>
      <c r="M9" s="160">
        <f t="shared" si="0"/>
        <v>2612.79860835</v>
      </c>
      <c r="N9" s="160">
        <f t="shared" si="0"/>
        <v>2638.0863504299996</v>
      </c>
      <c r="O9" s="160">
        <f t="shared" si="0"/>
        <v>2870.3390387500003</v>
      </c>
      <c r="P9" s="160">
        <f t="shared" si="0"/>
        <v>2894.0598762999998</v>
      </c>
      <c r="Q9" s="160">
        <f t="shared" si="0"/>
        <v>2454.2793239499997</v>
      </c>
      <c r="R9" s="160">
        <f t="shared" si="0"/>
        <v>3354.5425661900013</v>
      </c>
      <c r="S9" s="160">
        <f t="shared" si="0"/>
        <v>3851.9729555500003</v>
      </c>
      <c r="T9" s="160">
        <v>3509.0452220200004</v>
      </c>
      <c r="U9" s="160">
        <v>3524.2813544399996</v>
      </c>
    </row>
    <row r="10" spans="2:21" s="269" customFormat="1" ht="18" customHeight="1" x14ac:dyDescent="0.3">
      <c r="B10" s="274" t="s">
        <v>491</v>
      </c>
      <c r="C10" s="361">
        <v>1.1147558899999999</v>
      </c>
      <c r="D10" s="361">
        <v>19.19013569146551</v>
      </c>
      <c r="E10" s="362">
        <v>3.3826064499999999</v>
      </c>
      <c r="F10" s="362">
        <v>1.4027422899999999</v>
      </c>
      <c r="G10" s="362">
        <v>2.3350122799999999</v>
      </c>
      <c r="H10" s="362">
        <v>3.6161250799999998</v>
      </c>
      <c r="I10" s="362">
        <v>3.7983822499999995</v>
      </c>
      <c r="J10" s="362">
        <v>4.5130316000000006</v>
      </c>
      <c r="K10" s="362">
        <v>5.4471427300000004</v>
      </c>
      <c r="L10" s="362">
        <v>7.0530858910808982</v>
      </c>
      <c r="M10" s="362">
        <v>10.359806124537831</v>
      </c>
      <c r="N10" s="362">
        <v>19.275263045115018</v>
      </c>
      <c r="O10" s="362">
        <v>25.012059621096338</v>
      </c>
      <c r="P10" s="362">
        <v>23.997689760804299</v>
      </c>
      <c r="Q10" s="362">
        <v>18.705429988771296</v>
      </c>
      <c r="R10" s="362">
        <v>19.218785336934925</v>
      </c>
      <c r="S10" s="362">
        <v>17.691008361891917</v>
      </c>
      <c r="T10" s="362">
        <v>15.93401985258026</v>
      </c>
      <c r="U10" s="362">
        <v>14.476037115856348</v>
      </c>
    </row>
    <row r="11" spans="2:21" s="269" customFormat="1" ht="12.6" customHeight="1" x14ac:dyDescent="0.3">
      <c r="B11" s="274" t="s">
        <v>466</v>
      </c>
      <c r="C11" s="361">
        <v>6.1070879999999994E-2</v>
      </c>
      <c r="D11" s="361">
        <v>0.12019339</v>
      </c>
      <c r="E11" s="362">
        <v>0.67008442000000001</v>
      </c>
      <c r="F11" s="362">
        <v>1.25967892</v>
      </c>
      <c r="G11" s="362">
        <v>0.72890526000000011</v>
      </c>
      <c r="H11" s="362">
        <v>0.97198809000000008</v>
      </c>
      <c r="I11" s="362">
        <v>0.94479959999999996</v>
      </c>
      <c r="J11" s="362">
        <v>5.0747906100000009</v>
      </c>
      <c r="K11" s="362">
        <v>2.6377398099999998</v>
      </c>
      <c r="L11" s="362">
        <v>0.60117735999999999</v>
      </c>
      <c r="M11" s="362">
        <v>2.0628843200000002</v>
      </c>
      <c r="N11" s="362">
        <v>3.8331949999999999</v>
      </c>
      <c r="O11" s="362">
        <v>5.4801514199999994</v>
      </c>
      <c r="P11" s="362">
        <v>6.0196612199999997</v>
      </c>
      <c r="Q11" s="362">
        <v>5.33806665</v>
      </c>
      <c r="R11" s="362">
        <v>7.7814052698179896</v>
      </c>
      <c r="S11" s="362">
        <v>10.494149029999999</v>
      </c>
      <c r="T11" s="362">
        <v>13.886079130000002</v>
      </c>
      <c r="U11" s="362">
        <v>18.082673264594522</v>
      </c>
    </row>
    <row r="12" spans="2:21" s="269" customFormat="1" ht="12.6" customHeight="1" x14ac:dyDescent="0.3">
      <c r="B12" s="274" t="s">
        <v>459</v>
      </c>
      <c r="C12" s="361">
        <v>1.8409455900000002</v>
      </c>
      <c r="D12" s="361">
        <v>1.0237856600000002</v>
      </c>
      <c r="E12" s="362">
        <v>0.69620001999999992</v>
      </c>
      <c r="F12" s="362">
        <v>1.91012662</v>
      </c>
      <c r="G12" s="362">
        <v>1.4892761399999999</v>
      </c>
      <c r="H12" s="362">
        <v>2.4336022899999996</v>
      </c>
      <c r="I12" s="362">
        <v>4.1899830999999992</v>
      </c>
      <c r="J12" s="362">
        <v>13.37148402</v>
      </c>
      <c r="K12" s="362">
        <v>17.580756229999999</v>
      </c>
      <c r="L12" s="362">
        <v>9.3179657806845455</v>
      </c>
      <c r="M12" s="362">
        <v>7.8445930416469745</v>
      </c>
      <c r="N12" s="362">
        <v>7.9870209247939572</v>
      </c>
      <c r="O12" s="362">
        <v>8.9985270195551159</v>
      </c>
      <c r="P12" s="362">
        <v>10.077406772119891</v>
      </c>
      <c r="Q12" s="362">
        <v>6.1756563305431733</v>
      </c>
      <c r="R12" s="362">
        <v>6.8299637599999992</v>
      </c>
      <c r="S12" s="362">
        <v>8.6101088197650704</v>
      </c>
      <c r="T12" s="362">
        <v>8.0488322443627833</v>
      </c>
      <c r="U12" s="362">
        <v>7.2769928903579659</v>
      </c>
    </row>
    <row r="13" spans="2:21" s="269" customFormat="1" ht="12.6" customHeight="1" x14ac:dyDescent="0.3">
      <c r="B13" s="274" t="s">
        <v>460</v>
      </c>
      <c r="C13" s="361">
        <v>0.41532311</v>
      </c>
      <c r="D13" s="361">
        <v>0.36085666</v>
      </c>
      <c r="E13" s="362">
        <v>0.92177519999999991</v>
      </c>
      <c r="F13" s="362">
        <v>4.6820569999999999E-2</v>
      </c>
      <c r="G13" s="362">
        <v>0.57001418000000004</v>
      </c>
      <c r="H13" s="362">
        <v>0.69726092999999989</v>
      </c>
      <c r="I13" s="362">
        <v>0.54535818000000003</v>
      </c>
      <c r="J13" s="362">
        <v>3.0775768099999996</v>
      </c>
      <c r="K13" s="362">
        <v>4.8074165799999999</v>
      </c>
      <c r="L13" s="362">
        <v>2.24664727</v>
      </c>
      <c r="M13" s="362">
        <v>3.42867298</v>
      </c>
      <c r="N13" s="362">
        <v>2.9074820299999997</v>
      </c>
      <c r="O13" s="362">
        <v>2.03609712</v>
      </c>
      <c r="P13" s="362">
        <v>4.0628725099999992</v>
      </c>
      <c r="Q13" s="362">
        <v>1.4536721599999998</v>
      </c>
      <c r="R13" s="362">
        <v>4.4690309699999995</v>
      </c>
      <c r="S13" s="362">
        <v>3.1264410800000002</v>
      </c>
      <c r="T13" s="362">
        <v>6.745792530000001</v>
      </c>
      <c r="U13" s="362">
        <v>4.2864416665378364</v>
      </c>
    </row>
    <row r="14" spans="2:21" s="269" customFormat="1" ht="12.6" customHeight="1" x14ac:dyDescent="0.3">
      <c r="B14" s="274" t="s">
        <v>461</v>
      </c>
      <c r="C14" s="361">
        <v>0.31753070999999999</v>
      </c>
      <c r="D14" s="361">
        <v>2.7394941105874904</v>
      </c>
      <c r="E14" s="362">
        <v>0.72065198999999991</v>
      </c>
      <c r="F14" s="362">
        <v>2.8375109999999999E-2</v>
      </c>
      <c r="G14" s="362">
        <v>2.5775400000000001E-3</v>
      </c>
      <c r="H14" s="362">
        <v>3.9999999999999998E-6</v>
      </c>
      <c r="I14" s="362">
        <v>4.4941269999999998E-2</v>
      </c>
      <c r="J14" s="362">
        <v>3.0775768099999996</v>
      </c>
      <c r="K14" s="362">
        <v>3.75471E-2</v>
      </c>
      <c r="L14" s="362">
        <v>1.523715E-2</v>
      </c>
      <c r="M14" s="362">
        <v>1.1233695899999998</v>
      </c>
      <c r="N14" s="362">
        <v>1.13163602</v>
      </c>
      <c r="O14" s="362">
        <v>1.20664361</v>
      </c>
      <c r="P14" s="362">
        <v>1.6490088300000005</v>
      </c>
      <c r="Q14" s="362">
        <v>0.88872781999999995</v>
      </c>
      <c r="R14" s="362">
        <v>4.2491218499999999</v>
      </c>
      <c r="S14" s="362">
        <v>0.55055916000000005</v>
      </c>
      <c r="T14" s="362">
        <v>0.22150238999999999</v>
      </c>
      <c r="U14" s="362">
        <v>1.8168268735227471</v>
      </c>
    </row>
    <row r="15" spans="2:21" s="269" customFormat="1" ht="12.6" customHeight="1" x14ac:dyDescent="0.3">
      <c r="B15" s="274" t="s">
        <v>462</v>
      </c>
      <c r="C15" s="361">
        <v>3.4368021086604359</v>
      </c>
      <c r="D15" s="361">
        <v>4.3334475407941442</v>
      </c>
      <c r="E15" s="362">
        <v>9.4442150200849415</v>
      </c>
      <c r="F15" s="362">
        <v>5.5265953160527914</v>
      </c>
      <c r="G15" s="362">
        <v>8.4240077544561967</v>
      </c>
      <c r="H15" s="362">
        <v>24.358701274968109</v>
      </c>
      <c r="I15" s="362">
        <v>12.389539650000001</v>
      </c>
      <c r="J15" s="362">
        <v>14.094641880000003</v>
      </c>
      <c r="K15" s="362">
        <v>10.248169335224009</v>
      </c>
      <c r="L15" s="362">
        <v>4.5218774499999999</v>
      </c>
      <c r="M15" s="362">
        <v>9.5713811527432426</v>
      </c>
      <c r="N15" s="362">
        <v>14.468899468877375</v>
      </c>
      <c r="O15" s="362">
        <v>12.922269164750302</v>
      </c>
      <c r="P15" s="362">
        <v>16.382349696194517</v>
      </c>
      <c r="Q15" s="362">
        <v>20.326436687687917</v>
      </c>
      <c r="R15" s="362">
        <v>46.910825490965266</v>
      </c>
      <c r="S15" s="362">
        <v>33.893815532589549</v>
      </c>
      <c r="T15" s="362">
        <v>24.096873095951771</v>
      </c>
      <c r="U15" s="362">
        <v>33.329788430173245</v>
      </c>
    </row>
    <row r="16" spans="2:21" s="269" customFormat="1" ht="12.6" customHeight="1" x14ac:dyDescent="0.3">
      <c r="B16" s="274" t="s">
        <v>463</v>
      </c>
      <c r="C16" s="361">
        <v>1.3760950000000003E-2</v>
      </c>
      <c r="D16" s="361">
        <v>0.18669406000000002</v>
      </c>
      <c r="E16" s="362">
        <v>0.54200068000000001</v>
      </c>
      <c r="F16" s="362">
        <v>0.25043006000000001</v>
      </c>
      <c r="G16" s="362">
        <v>0.14236549000000001</v>
      </c>
      <c r="H16" s="362">
        <v>0.26510128000000005</v>
      </c>
      <c r="I16" s="362">
        <v>0.28867771000000003</v>
      </c>
      <c r="J16" s="362">
        <v>0.51182039999999995</v>
      </c>
      <c r="K16" s="362">
        <v>6.3E-5</v>
      </c>
      <c r="L16" s="362">
        <v>0.48770545000000004</v>
      </c>
      <c r="M16" s="362">
        <v>1.8982209799999998</v>
      </c>
      <c r="N16" s="362">
        <v>2.2372640100000001</v>
      </c>
      <c r="O16" s="362">
        <v>3.0101996599999996</v>
      </c>
      <c r="P16" s="362">
        <v>4.0290443000000007</v>
      </c>
      <c r="Q16" s="362">
        <v>5.378279</v>
      </c>
      <c r="R16" s="362">
        <v>12.939711984189971</v>
      </c>
      <c r="S16" s="362">
        <v>7.6505371000000002</v>
      </c>
      <c r="T16" s="362">
        <v>3.2739449043474762</v>
      </c>
      <c r="U16" s="362">
        <v>1.4886851300784887</v>
      </c>
    </row>
    <row r="17" spans="2:21" s="269" customFormat="1" ht="12.6" customHeight="1" x14ac:dyDescent="0.3">
      <c r="B17" s="274" t="s">
        <v>464</v>
      </c>
      <c r="C17" s="361">
        <v>2.2351304820444833</v>
      </c>
      <c r="D17" s="361">
        <v>30.689725684649062</v>
      </c>
      <c r="E17" s="362">
        <v>5.7622676899999998</v>
      </c>
      <c r="F17" s="362">
        <v>3.9933009200000007</v>
      </c>
      <c r="G17" s="362">
        <v>2.8638857799999999</v>
      </c>
      <c r="H17" s="362">
        <v>4.0448583099999995</v>
      </c>
      <c r="I17" s="362">
        <v>5.7015318200000014</v>
      </c>
      <c r="J17" s="362">
        <v>5.4061492299999996</v>
      </c>
      <c r="K17" s="362">
        <v>5.9561938099999994</v>
      </c>
      <c r="L17" s="362">
        <v>9.4078109427004204</v>
      </c>
      <c r="M17" s="362">
        <v>11.132875336639961</v>
      </c>
      <c r="N17" s="362">
        <v>15.75708466473357</v>
      </c>
      <c r="O17" s="362">
        <v>13.586801550124909</v>
      </c>
      <c r="P17" s="362">
        <v>8.4298743408572214</v>
      </c>
      <c r="Q17" s="362">
        <v>16.993997879527619</v>
      </c>
      <c r="R17" s="362">
        <v>34.994979764006331</v>
      </c>
      <c r="S17" s="362">
        <v>44.961131533241954</v>
      </c>
      <c r="T17" s="362">
        <v>18.408205337065134</v>
      </c>
      <c r="U17" s="362">
        <v>24.50764498546835</v>
      </c>
    </row>
    <row r="18" spans="2:21" s="269" customFormat="1" ht="12.6" customHeight="1" x14ac:dyDescent="0.3">
      <c r="B18" s="274" t="s">
        <v>465</v>
      </c>
      <c r="C18" s="361">
        <v>0.19182863</v>
      </c>
      <c r="D18" s="361">
        <v>4.8440142900000005</v>
      </c>
      <c r="E18" s="362">
        <v>15.316399949999999</v>
      </c>
      <c r="F18" s="362">
        <v>10.372145460000002</v>
      </c>
      <c r="G18" s="362">
        <v>16.028392799999999</v>
      </c>
      <c r="H18" s="362">
        <v>19.434001680000001</v>
      </c>
      <c r="I18" s="362">
        <v>36.13651625</v>
      </c>
      <c r="J18" s="362">
        <v>43.97138065</v>
      </c>
      <c r="K18" s="362">
        <v>55.482435279999997</v>
      </c>
      <c r="L18" s="362">
        <v>36.091908500000002</v>
      </c>
      <c r="M18" s="362">
        <v>42.599566330000002</v>
      </c>
      <c r="N18" s="362">
        <v>42.071163230000003</v>
      </c>
      <c r="O18" s="362">
        <v>37.512892730000004</v>
      </c>
      <c r="P18" s="362">
        <v>45.286116150000005</v>
      </c>
      <c r="Q18" s="362">
        <v>33.972469319999995</v>
      </c>
      <c r="R18" s="362">
        <v>28.047256659999995</v>
      </c>
      <c r="S18" s="362">
        <v>29.318646959999999</v>
      </c>
      <c r="T18" s="362">
        <v>23.555728049999995</v>
      </c>
      <c r="U18" s="362">
        <v>24.385010275988343</v>
      </c>
    </row>
    <row r="19" spans="2:21" s="269" customFormat="1" ht="12.6" customHeight="1" x14ac:dyDescent="0.3">
      <c r="B19" s="274" t="s">
        <v>467</v>
      </c>
      <c r="C19" s="361">
        <v>737.72888258344801</v>
      </c>
      <c r="D19" s="361">
        <v>866.67953557156545</v>
      </c>
      <c r="E19" s="362">
        <v>727.06700482017436</v>
      </c>
      <c r="F19" s="362">
        <v>708.46526040000003</v>
      </c>
      <c r="G19" s="362">
        <v>932.40635700000007</v>
      </c>
      <c r="H19" s="362">
        <v>1219.6582891</v>
      </c>
      <c r="I19" s="362">
        <v>1306.0121934000001</v>
      </c>
      <c r="J19" s="362">
        <v>1429.6338802999999</v>
      </c>
      <c r="K19" s="362">
        <v>1522.4746556999999</v>
      </c>
      <c r="L19" s="362">
        <v>1765.4883716024076</v>
      </c>
      <c r="M19" s="362">
        <v>1742.9610767304905</v>
      </c>
      <c r="N19" s="362">
        <v>2029.7829829991558</v>
      </c>
      <c r="O19" s="362">
        <v>2232.3545747598441</v>
      </c>
      <c r="P19" s="362">
        <v>2171.1090314120524</v>
      </c>
      <c r="Q19" s="362">
        <v>1733.2738473253814</v>
      </c>
      <c r="R19" s="362">
        <v>2117.0873285360908</v>
      </c>
      <c r="S19" s="362">
        <v>2216.9358528272023</v>
      </c>
      <c r="T19" s="362">
        <v>2154.5662328727876</v>
      </c>
      <c r="U19" s="362">
        <v>2080.2820237106666</v>
      </c>
    </row>
    <row r="20" spans="2:21" s="269" customFormat="1" ht="12.6" customHeight="1" x14ac:dyDescent="0.3">
      <c r="B20" s="274" t="s">
        <v>468</v>
      </c>
      <c r="C20" s="361">
        <v>0.11275612</v>
      </c>
      <c r="D20" s="361">
        <v>0.92208479999999993</v>
      </c>
      <c r="E20" s="362">
        <v>1.0408026200000002</v>
      </c>
      <c r="F20" s="362">
        <v>0.57092046000000007</v>
      </c>
      <c r="G20" s="362">
        <v>2.30730331</v>
      </c>
      <c r="H20" s="362">
        <v>3.0470894099999994</v>
      </c>
      <c r="I20" s="362">
        <v>2.8932703499999999</v>
      </c>
      <c r="J20" s="362">
        <v>2.5106028299999998</v>
      </c>
      <c r="K20" s="362">
        <v>16.42103328</v>
      </c>
      <c r="L20" s="362">
        <v>8.5061919400000008</v>
      </c>
      <c r="M20" s="362">
        <v>13.417514404537835</v>
      </c>
      <c r="N20" s="362">
        <v>14.175583489999998</v>
      </c>
      <c r="O20" s="362">
        <v>20.940499850000002</v>
      </c>
      <c r="P20" s="362">
        <v>21.610215190000002</v>
      </c>
      <c r="Q20" s="362">
        <v>17.904217689999999</v>
      </c>
      <c r="R20" s="362">
        <v>21.179337329999999</v>
      </c>
      <c r="S20" s="362">
        <v>11.33217546</v>
      </c>
      <c r="T20" s="362">
        <v>8.782970670000001</v>
      </c>
      <c r="U20" s="362">
        <v>7.2444542200000006</v>
      </c>
    </row>
    <row r="21" spans="2:21" s="269" customFormat="1" ht="12.6" customHeight="1" x14ac:dyDescent="0.3">
      <c r="B21" s="274" t="s">
        <v>469</v>
      </c>
      <c r="C21" s="361">
        <v>0.46165266000000005</v>
      </c>
      <c r="D21" s="361">
        <v>0.88446281999999987</v>
      </c>
      <c r="E21" s="362">
        <v>9.4125169399999997</v>
      </c>
      <c r="F21" s="362">
        <v>4.3279834599999996</v>
      </c>
      <c r="G21" s="362">
        <v>2.1247625299999999</v>
      </c>
      <c r="H21" s="362">
        <v>2.1756131199999995</v>
      </c>
      <c r="I21" s="362">
        <v>3.9306086000000002</v>
      </c>
      <c r="J21" s="362">
        <v>3.2710089099999999</v>
      </c>
      <c r="K21" s="362">
        <v>3.1662211400000002</v>
      </c>
      <c r="L21" s="362">
        <v>3.9996860699999996</v>
      </c>
      <c r="M21" s="362">
        <v>6.8490337784019379</v>
      </c>
      <c r="N21" s="362">
        <v>6.6021860479243433</v>
      </c>
      <c r="O21" s="362">
        <v>7.8250428629429543</v>
      </c>
      <c r="P21" s="362">
        <v>9.5053854949738739</v>
      </c>
      <c r="Q21" s="362">
        <v>12.338948734507301</v>
      </c>
      <c r="R21" s="362">
        <v>27.538772263245143</v>
      </c>
      <c r="S21" s="362">
        <v>67.676428560144728</v>
      </c>
      <c r="T21" s="362">
        <v>36.452479370879963</v>
      </c>
      <c r="U21" s="362">
        <v>47.395832179367019</v>
      </c>
    </row>
    <row r="22" spans="2:21" s="269" customFormat="1" ht="12.6" customHeight="1" x14ac:dyDescent="0.3">
      <c r="B22" s="274" t="s">
        <v>470</v>
      </c>
      <c r="C22" s="361">
        <v>1.2551380000000003E-2</v>
      </c>
      <c r="D22" s="361">
        <v>1.2551380000000003E-2</v>
      </c>
      <c r="E22" s="362">
        <v>1.2306692499999998</v>
      </c>
      <c r="F22" s="362">
        <v>1.6903464499999998</v>
      </c>
      <c r="G22" s="362">
        <v>0.62691504999999992</v>
      </c>
      <c r="H22" s="362">
        <v>0.30971360000000003</v>
      </c>
      <c r="I22" s="362">
        <v>8.3396799999999993E-2</v>
      </c>
      <c r="J22" s="362">
        <v>5.1143249999999994E-2</v>
      </c>
      <c r="K22" s="362">
        <v>0.22113139999999995</v>
      </c>
      <c r="L22" s="362">
        <v>1.0995E-4</v>
      </c>
      <c r="M22" s="362">
        <v>2.7981760000000001E-2</v>
      </c>
      <c r="N22" s="362">
        <v>1.8687203900000002</v>
      </c>
      <c r="O22" s="362">
        <v>1.5355200000000001E-3</v>
      </c>
      <c r="P22" s="362">
        <v>5.6139999999999998E-4</v>
      </c>
      <c r="Q22" s="362">
        <v>1.2626560000000002E-2</v>
      </c>
      <c r="R22" s="362">
        <v>2.3259540000000002E-2</v>
      </c>
      <c r="S22" s="362">
        <v>4.0623270000000003E-2</v>
      </c>
      <c r="T22" s="362">
        <v>4.0165350000000002E-2</v>
      </c>
      <c r="U22" s="362">
        <v>0.19242201607291745</v>
      </c>
    </row>
    <row r="23" spans="2:21" s="269" customFormat="1" ht="12.6" customHeight="1" x14ac:dyDescent="0.3">
      <c r="B23" s="274" t="s">
        <v>471</v>
      </c>
      <c r="C23" s="361">
        <v>0.15756346000000002</v>
      </c>
      <c r="D23" s="361">
        <v>0.25532088999999997</v>
      </c>
      <c r="E23" s="362">
        <v>0.33949202000000001</v>
      </c>
      <c r="F23" s="362">
        <v>0.84355354999999987</v>
      </c>
      <c r="G23" s="362">
        <v>0.82139510000000004</v>
      </c>
      <c r="H23" s="362">
        <v>5.5609178899999998</v>
      </c>
      <c r="I23" s="362">
        <v>6.1716156500000006</v>
      </c>
      <c r="J23" s="362">
        <v>2.1925765499999996</v>
      </c>
      <c r="K23" s="362">
        <v>4.3481307100000004</v>
      </c>
      <c r="L23" s="362">
        <v>81.198985252513296</v>
      </c>
      <c r="M23" s="362">
        <v>5.0224066599999997</v>
      </c>
      <c r="N23" s="362">
        <v>4.4754941800000001</v>
      </c>
      <c r="O23" s="362">
        <v>15.412498570642937</v>
      </c>
      <c r="P23" s="362">
        <v>8.1317861499999999</v>
      </c>
      <c r="Q23" s="362">
        <v>18.603942030000002</v>
      </c>
      <c r="R23" s="362">
        <v>24.964788609999999</v>
      </c>
      <c r="S23" s="362">
        <v>20.456559070000001</v>
      </c>
      <c r="T23" s="362">
        <v>9.9001480200000014</v>
      </c>
      <c r="U23" s="362">
        <v>12.903264320901826</v>
      </c>
    </row>
    <row r="24" spans="2:21" s="269" customFormat="1" ht="12.6" customHeight="1" x14ac:dyDescent="0.3">
      <c r="B24" s="274" t="s">
        <v>472</v>
      </c>
      <c r="C24" s="361">
        <v>8.253560499999999</v>
      </c>
      <c r="D24" s="361">
        <v>14.508708972995871</v>
      </c>
      <c r="E24" s="362">
        <v>32.451785229999999</v>
      </c>
      <c r="F24" s="362">
        <v>31.372293919999994</v>
      </c>
      <c r="G24" s="362">
        <v>34.585701790000002</v>
      </c>
      <c r="H24" s="362">
        <v>38.626073099999999</v>
      </c>
      <c r="I24" s="362">
        <v>48.822247779999998</v>
      </c>
      <c r="J24" s="362">
        <v>52.552394740000004</v>
      </c>
      <c r="K24" s="362">
        <v>74.48634903</v>
      </c>
      <c r="L24" s="362">
        <v>25.555289194135852</v>
      </c>
      <c r="M24" s="362">
        <v>95.782106403473236</v>
      </c>
      <c r="N24" s="362">
        <v>120.16781049478801</v>
      </c>
      <c r="O24" s="362">
        <v>170.50226571685732</v>
      </c>
      <c r="P24" s="362">
        <v>202.5788299826568</v>
      </c>
      <c r="Q24" s="362">
        <v>137.60252516009231</v>
      </c>
      <c r="R24" s="362">
        <v>277.35832789104853</v>
      </c>
      <c r="S24" s="362">
        <v>472.6421094404194</v>
      </c>
      <c r="T24" s="362">
        <v>256.1380263825622</v>
      </c>
      <c r="U24" s="362">
        <v>338.53119225462132</v>
      </c>
    </row>
    <row r="25" spans="2:21" s="269" customFormat="1" ht="12.6" customHeight="1" x14ac:dyDescent="0.3">
      <c r="B25" s="274" t="s">
        <v>473</v>
      </c>
      <c r="C25" s="361">
        <v>0.21518724</v>
      </c>
      <c r="D25" s="361">
        <v>0.65450825000000001</v>
      </c>
      <c r="E25" s="362">
        <v>1.0918661600000001</v>
      </c>
      <c r="F25" s="362">
        <v>1.39856523</v>
      </c>
      <c r="G25" s="362">
        <v>3.1543131799999999</v>
      </c>
      <c r="H25" s="362">
        <v>8.6043620800000014</v>
      </c>
      <c r="I25" s="362">
        <v>3.9995821999999999</v>
      </c>
      <c r="J25" s="362">
        <v>3.5641109999999997E-2</v>
      </c>
      <c r="K25" s="362">
        <v>0.70412666000000013</v>
      </c>
      <c r="L25" s="362">
        <v>3.6168448200000003</v>
      </c>
      <c r="M25" s="362">
        <v>1.77081961</v>
      </c>
      <c r="N25" s="362">
        <v>2.0944250700000002</v>
      </c>
      <c r="O25" s="362">
        <v>2.5040585000000002</v>
      </c>
      <c r="P25" s="362">
        <v>2.0282131900000002</v>
      </c>
      <c r="Q25" s="362">
        <v>0.90593071000000025</v>
      </c>
      <c r="R25" s="362">
        <v>0.93794458000000003</v>
      </c>
      <c r="S25" s="362">
        <v>0.42326977000000005</v>
      </c>
      <c r="T25" s="362">
        <v>0.77371977000000003</v>
      </c>
      <c r="U25" s="362">
        <v>1.1618918148913231</v>
      </c>
    </row>
    <row r="26" spans="2:21" s="269" customFormat="1" ht="12.6" customHeight="1" x14ac:dyDescent="0.3">
      <c r="B26" s="274" t="s">
        <v>474</v>
      </c>
      <c r="C26" s="361">
        <v>6.2627459999999996E-2</v>
      </c>
      <c r="D26" s="361">
        <v>8.1792610000000002E-2</v>
      </c>
      <c r="E26" s="362">
        <v>1.19505109</v>
      </c>
      <c r="F26" s="362">
        <v>0.26842835999999998</v>
      </c>
      <c r="G26" s="362">
        <v>0.35344618999999994</v>
      </c>
      <c r="H26" s="362">
        <v>8.6043620800000014</v>
      </c>
      <c r="I26" s="362">
        <v>1.0769863900000001</v>
      </c>
      <c r="J26" s="362">
        <v>1.4290442699999999</v>
      </c>
      <c r="K26" s="362">
        <v>1.5719224100000004</v>
      </c>
      <c r="L26" s="362">
        <v>1.4509810399999998</v>
      </c>
      <c r="M26" s="362">
        <v>1.8725601199999997</v>
      </c>
      <c r="N26" s="362">
        <v>1.79191886</v>
      </c>
      <c r="O26" s="362">
        <v>2.8316532799999998</v>
      </c>
      <c r="P26" s="362">
        <v>4.1700026599999998</v>
      </c>
      <c r="Q26" s="362">
        <v>2.7726049700000002</v>
      </c>
      <c r="R26" s="362">
        <v>4.5020732500000005</v>
      </c>
      <c r="S26" s="362">
        <v>4.9733924300000005</v>
      </c>
      <c r="T26" s="362">
        <v>2.8829376199999999</v>
      </c>
      <c r="U26" s="362">
        <v>3.1842325378556193</v>
      </c>
    </row>
    <row r="27" spans="2:21" s="269" customFormat="1" ht="12.6" customHeight="1" x14ac:dyDescent="0.3">
      <c r="B27" s="274" t="s">
        <v>475</v>
      </c>
      <c r="C27" s="361">
        <v>5.2956799999999988E-3</v>
      </c>
      <c r="D27" s="361">
        <v>3.7849920000000009E-2</v>
      </c>
      <c r="E27" s="362">
        <v>3.9902179999999995E-2</v>
      </c>
      <c r="F27" s="362">
        <v>0.21676307999999997</v>
      </c>
      <c r="G27" s="362">
        <v>1.0004390300000001</v>
      </c>
      <c r="H27" s="362">
        <v>0.59574425999999991</v>
      </c>
      <c r="I27" s="362">
        <v>4.699446459999999</v>
      </c>
      <c r="J27" s="362">
        <v>2.4336172199999995</v>
      </c>
      <c r="K27" s="362">
        <v>1.52665706</v>
      </c>
      <c r="L27" s="362">
        <v>1.29991747</v>
      </c>
      <c r="M27" s="362">
        <v>1.5565760799999999</v>
      </c>
      <c r="N27" s="362">
        <v>1.7087666500000001</v>
      </c>
      <c r="O27" s="362">
        <v>3.6465725500000001</v>
      </c>
      <c r="P27" s="362">
        <v>4.0096887099999989</v>
      </c>
      <c r="Q27" s="362">
        <v>1.17404873</v>
      </c>
      <c r="R27" s="362">
        <v>1.80291494</v>
      </c>
      <c r="S27" s="362">
        <v>1.70966464</v>
      </c>
      <c r="T27" s="362">
        <v>3.4918235435974925</v>
      </c>
      <c r="U27" s="362">
        <v>5.8767788753698982</v>
      </c>
    </row>
    <row r="28" spans="2:21" s="269" customFormat="1" ht="12.6" customHeight="1" x14ac:dyDescent="0.3">
      <c r="B28" s="274" t="s">
        <v>476</v>
      </c>
      <c r="C28" s="361">
        <v>2.5366471500000003</v>
      </c>
      <c r="D28" s="361">
        <v>1.2665610022149432</v>
      </c>
      <c r="E28" s="362">
        <v>191.70134328000003</v>
      </c>
      <c r="F28" s="362">
        <v>168.68704326</v>
      </c>
      <c r="G28" s="362">
        <v>241.31886341000001</v>
      </c>
      <c r="H28" s="362">
        <v>385.22315884</v>
      </c>
      <c r="I28" s="362">
        <v>415.13425319999999</v>
      </c>
      <c r="J28" s="362">
        <v>554.54825986000003</v>
      </c>
      <c r="K28" s="362">
        <v>543.12556253999992</v>
      </c>
      <c r="L28" s="362">
        <v>437.92947677053166</v>
      </c>
      <c r="M28" s="362">
        <v>563.56917362944387</v>
      </c>
      <c r="N28" s="362">
        <v>233.06540882027514</v>
      </c>
      <c r="O28" s="362">
        <v>188.93659390804515</v>
      </c>
      <c r="P28" s="362">
        <v>224.43798654500452</v>
      </c>
      <c r="Q28" s="362">
        <v>303.12433401489068</v>
      </c>
      <c r="R28" s="362">
        <v>601.21241678795002</v>
      </c>
      <c r="S28" s="362">
        <v>765.05765753784146</v>
      </c>
      <c r="T28" s="362">
        <v>807.38384077043497</v>
      </c>
      <c r="U28" s="362">
        <v>791.44748379990335</v>
      </c>
    </row>
    <row r="29" spans="2:21" s="269" customFormat="1" ht="12.6" customHeight="1" x14ac:dyDescent="0.3">
      <c r="B29" s="274" t="s">
        <v>477</v>
      </c>
      <c r="C29" s="361">
        <v>8.997400547794836</v>
      </c>
      <c r="D29" s="361">
        <v>3.9284664008330581</v>
      </c>
      <c r="E29" s="362">
        <v>5.3145355063929012</v>
      </c>
      <c r="F29" s="362">
        <v>1.0346966099999999</v>
      </c>
      <c r="G29" s="362">
        <v>1.2296382899999998</v>
      </c>
      <c r="H29" s="362">
        <v>2.0294061600000002</v>
      </c>
      <c r="I29" s="362">
        <v>2.0777974499999998</v>
      </c>
      <c r="J29" s="362">
        <v>2.5267905000000002</v>
      </c>
      <c r="K29" s="362">
        <v>2.1179998099999997</v>
      </c>
      <c r="L29" s="362">
        <v>2.68924502</v>
      </c>
      <c r="M29" s="362">
        <v>2.9799890900000001</v>
      </c>
      <c r="N29" s="362">
        <v>3.90045953</v>
      </c>
      <c r="O29" s="362">
        <v>4.1623539300000001</v>
      </c>
      <c r="P29" s="362">
        <v>6.0000955500000002</v>
      </c>
      <c r="Q29" s="362">
        <v>10.082818264893843</v>
      </c>
      <c r="R29" s="362">
        <v>6.7037207600000013</v>
      </c>
      <c r="S29" s="362">
        <v>6.2718018400000002</v>
      </c>
      <c r="T29" s="362">
        <v>9.5641435113178481</v>
      </c>
      <c r="U29" s="362">
        <v>13.304403484548267</v>
      </c>
    </row>
    <row r="30" spans="2:21" s="269" customFormat="1" ht="12.6" customHeight="1" x14ac:dyDescent="0.3">
      <c r="B30" s="274" t="s">
        <v>478</v>
      </c>
      <c r="C30" s="361">
        <v>1.2551380000000003E-2</v>
      </c>
      <c r="D30" s="361">
        <v>1.2551380000000003E-2</v>
      </c>
      <c r="E30" s="362">
        <v>1.6944300000000002E-2</v>
      </c>
      <c r="F30" s="362">
        <v>1.6953859999999998E-2</v>
      </c>
      <c r="G30" s="362">
        <v>5.7583880000000004E-2</v>
      </c>
      <c r="H30" s="362">
        <v>4.057446E-2</v>
      </c>
      <c r="I30" s="362">
        <v>6.7923869999999997E-2</v>
      </c>
      <c r="J30" s="362">
        <v>0.10198937</v>
      </c>
      <c r="K30" s="362">
        <v>0.14420255000000001</v>
      </c>
      <c r="L30" s="362">
        <v>0.41394274999999997</v>
      </c>
      <c r="M30" s="362">
        <v>8.2177774500000016</v>
      </c>
      <c r="N30" s="362">
        <v>13.895227260000002</v>
      </c>
      <c r="O30" s="362">
        <v>7.5850319999999999E-2</v>
      </c>
      <c r="P30" s="362">
        <v>3.1211229700000001</v>
      </c>
      <c r="Q30" s="362">
        <v>0.34718540000000003</v>
      </c>
      <c r="R30" s="362">
        <v>0.81886416999999989</v>
      </c>
      <c r="S30" s="362">
        <v>0.4803164900000001</v>
      </c>
      <c r="T30" s="362">
        <v>0.21137018000000002</v>
      </c>
      <c r="U30" s="362">
        <v>8.7024409999999996E-2</v>
      </c>
    </row>
    <row r="31" spans="2:21" s="269" customFormat="1" ht="12.6" customHeight="1" x14ac:dyDescent="0.3">
      <c r="B31" s="274" t="s">
        <v>479</v>
      </c>
      <c r="C31" s="361">
        <v>7.9695999999999989E-2</v>
      </c>
      <c r="D31" s="361">
        <v>3.6978140000000007E-2</v>
      </c>
      <c r="E31" s="362">
        <v>0.49434741999999998</v>
      </c>
      <c r="F31" s="362">
        <v>1.4126742800000001</v>
      </c>
      <c r="G31" s="362">
        <v>1.43163996</v>
      </c>
      <c r="H31" s="362">
        <v>1.7254036100000003</v>
      </c>
      <c r="I31" s="362">
        <v>3.5189233099999995</v>
      </c>
      <c r="J31" s="362">
        <v>0.47080369000000005</v>
      </c>
      <c r="K31" s="362">
        <v>1.3199155800000002</v>
      </c>
      <c r="L31" s="362">
        <v>1.2367047056392233</v>
      </c>
      <c r="M31" s="362">
        <v>6.8240965217251386</v>
      </c>
      <c r="N31" s="362">
        <v>6.7818917842899129</v>
      </c>
      <c r="O31" s="362">
        <v>5.3238002699999996</v>
      </c>
      <c r="P31" s="362">
        <v>2.6777580899999998</v>
      </c>
      <c r="Q31" s="362">
        <v>4.6793967200000006</v>
      </c>
      <c r="R31" s="362">
        <v>2.9929720499999992</v>
      </c>
      <c r="S31" s="362">
        <v>7.0723538699999944</v>
      </c>
      <c r="T31" s="362">
        <v>20.617234036911071</v>
      </c>
      <c r="U31" s="362">
        <v>27.822501887523337</v>
      </c>
    </row>
    <row r="32" spans="2:21" s="269" customFormat="1" ht="12.6" customHeight="1" x14ac:dyDescent="0.3">
      <c r="B32" s="274" t="s">
        <v>480</v>
      </c>
      <c r="C32" s="361">
        <v>5.19445918</v>
      </c>
      <c r="D32" s="361">
        <v>8.8733927145260552</v>
      </c>
      <c r="E32" s="362">
        <v>19.36608863</v>
      </c>
      <c r="F32" s="362">
        <v>25.105510740000003</v>
      </c>
      <c r="G32" s="362">
        <v>18.648335660000001</v>
      </c>
      <c r="H32" s="362">
        <v>16.85837364</v>
      </c>
      <c r="I32" s="362">
        <v>15.591684499999998</v>
      </c>
      <c r="J32" s="362">
        <v>16.071331659999998</v>
      </c>
      <c r="K32" s="362">
        <v>15.015044079999997</v>
      </c>
      <c r="L32" s="362">
        <v>14.785328644333671</v>
      </c>
      <c r="M32" s="362">
        <v>16.809252655069798</v>
      </c>
      <c r="N32" s="362">
        <v>10.838281074009689</v>
      </c>
      <c r="O32" s="362">
        <v>10.161761190903858</v>
      </c>
      <c r="P32" s="362">
        <v>9.0045699299999988</v>
      </c>
      <c r="Q32" s="362">
        <v>7.7671937620426892</v>
      </c>
      <c r="R32" s="362">
        <v>6.8678332475063737</v>
      </c>
      <c r="S32" s="362">
        <v>5.8331666800000006</v>
      </c>
      <c r="T32" s="362">
        <v>16.561168186320863</v>
      </c>
      <c r="U32" s="362">
        <v>17.520242871901999</v>
      </c>
    </row>
    <row r="33" spans="2:21" s="269" customFormat="1" ht="12.6" customHeight="1" x14ac:dyDescent="0.3">
      <c r="B33" s="274" t="s">
        <v>481</v>
      </c>
      <c r="C33" s="361">
        <v>6.3177569999999988E-2</v>
      </c>
      <c r="D33" s="361">
        <v>6.9866669999999992E-2</v>
      </c>
      <c r="E33" s="362">
        <v>0.16865459999999999</v>
      </c>
      <c r="F33" s="362">
        <v>3.5170429999999996E-2</v>
      </c>
      <c r="G33" s="362">
        <v>0.81542053999999997</v>
      </c>
      <c r="H33" s="362">
        <v>8.8641809999999988E-2</v>
      </c>
      <c r="I33" s="362">
        <v>0.42020475000000007</v>
      </c>
      <c r="J33" s="362">
        <v>3.2359930000000006</v>
      </c>
      <c r="K33" s="362">
        <v>12.76755271</v>
      </c>
      <c r="L33" s="362">
        <v>22.325867524731088</v>
      </c>
      <c r="M33" s="362">
        <v>19.080849475354608</v>
      </c>
      <c r="N33" s="362">
        <v>33.519318532734786</v>
      </c>
      <c r="O33" s="362">
        <v>31.111540595471567</v>
      </c>
      <c r="P33" s="362">
        <v>36.304366867038716</v>
      </c>
      <c r="Q33" s="362">
        <v>41.953535088641331</v>
      </c>
      <c r="R33" s="362">
        <v>37.024417462538693</v>
      </c>
      <c r="S33" s="362">
        <v>40.385963912243056</v>
      </c>
      <c r="T33" s="362">
        <v>6.778202589789089</v>
      </c>
      <c r="U33" s="362">
        <v>1.1134576507348268</v>
      </c>
    </row>
    <row r="34" spans="2:21" s="269" customFormat="1" ht="5.25" customHeight="1" x14ac:dyDescent="0.3">
      <c r="B34" s="229"/>
      <c r="C34" s="283"/>
      <c r="D34" s="283"/>
      <c r="E34" s="288"/>
      <c r="F34" s="288"/>
      <c r="G34" s="288"/>
      <c r="H34" s="288"/>
      <c r="I34" s="288"/>
      <c r="J34" s="288"/>
      <c r="K34" s="288"/>
      <c r="L34" s="288"/>
      <c r="M34" s="288"/>
      <c r="N34" s="288"/>
      <c r="O34" s="288"/>
      <c r="P34" s="288"/>
    </row>
    <row r="35" spans="2:21" s="280" customFormat="1" x14ac:dyDescent="0.3">
      <c r="B35" s="229" t="s">
        <v>444</v>
      </c>
      <c r="C35" s="278">
        <v>168.39484549805215</v>
      </c>
      <c r="D35" s="278">
        <v>148.56654770383184</v>
      </c>
      <c r="E35" s="278">
        <v>247.36007596048182</v>
      </c>
      <c r="F35" s="278">
        <v>261.67167392725793</v>
      </c>
      <c r="G35" s="278">
        <v>339.79783857597727</v>
      </c>
      <c r="H35" s="278">
        <v>302.87770449935357</v>
      </c>
      <c r="I35" s="278">
        <v>277.88992511641675</v>
      </c>
      <c r="J35" s="278">
        <v>194.00240569524655</v>
      </c>
      <c r="K35" s="278">
        <v>223.30399825477656</v>
      </c>
      <c r="L35" s="278">
        <v>53.751159391237849</v>
      </c>
      <c r="M35" s="278">
        <v>36.036024125935128</v>
      </c>
      <c r="N35" s="278">
        <v>43.748866853301919</v>
      </c>
      <c r="O35" s="278">
        <v>64.782795029765779</v>
      </c>
      <c r="P35" s="278">
        <v>69.436238578297178</v>
      </c>
      <c r="Q35" s="278">
        <v>52.503432953020386</v>
      </c>
      <c r="R35" s="278">
        <v>58.086513685706947</v>
      </c>
      <c r="S35" s="278">
        <v>74.385222174661024</v>
      </c>
      <c r="T35" s="278">
        <v>13.501261342238605</v>
      </c>
      <c r="U35" s="278">
        <v>46.564047773062832</v>
      </c>
    </row>
    <row r="36" spans="2:21" s="269" customFormat="1" ht="9" customHeight="1" thickBot="1" x14ac:dyDescent="0.35">
      <c r="B36" s="289"/>
      <c r="C36" s="290"/>
      <c r="D36" s="290"/>
      <c r="E36" s="290"/>
      <c r="F36" s="290"/>
      <c r="G36" s="290"/>
      <c r="H36" s="290"/>
      <c r="I36" s="290"/>
      <c r="J36" s="290"/>
      <c r="K36" s="290"/>
      <c r="L36" s="290"/>
      <c r="M36" s="290"/>
      <c r="N36" s="290"/>
      <c r="O36" s="290"/>
      <c r="P36" s="290"/>
      <c r="Q36" s="290"/>
      <c r="R36" s="290"/>
      <c r="S36" s="290"/>
      <c r="T36" s="290"/>
      <c r="U36" s="290"/>
    </row>
    <row r="37" spans="2:21" ht="8.25" customHeight="1" x14ac:dyDescent="0.3">
      <c r="B37" s="350"/>
      <c r="C37" s="207"/>
      <c r="D37" s="207"/>
      <c r="E37" s="207"/>
      <c r="F37" s="207"/>
    </row>
    <row r="38" spans="2:21" ht="18" customHeight="1" x14ac:dyDescent="0.3">
      <c r="B38" s="58" t="s">
        <v>101</v>
      </c>
      <c r="C38" s="146" t="s">
        <v>489</v>
      </c>
      <c r="E38" s="340"/>
      <c r="P38" s="145"/>
      <c r="Q38" s="145"/>
      <c r="R38" s="352"/>
    </row>
    <row r="39" spans="2:21" ht="16.5" customHeight="1" x14ac:dyDescent="0.3">
      <c r="B39" s="58"/>
      <c r="C39" s="143"/>
      <c r="D39" s="143"/>
      <c r="E39" s="143"/>
      <c r="F39" s="143"/>
      <c r="G39" s="143"/>
      <c r="H39" s="143"/>
      <c r="I39" s="143"/>
      <c r="J39" s="143"/>
      <c r="K39" s="143"/>
      <c r="L39" s="143"/>
      <c r="M39" s="143"/>
      <c r="N39" s="143"/>
      <c r="O39" s="143"/>
      <c r="P39" s="143"/>
      <c r="Q39" s="143"/>
      <c r="R39" s="143"/>
      <c r="S39" s="143"/>
      <c r="T39" s="143"/>
      <c r="U39" s="143"/>
    </row>
    <row r="40" spans="2:21" ht="14.25" customHeight="1" x14ac:dyDescent="0.3"/>
    <row r="41" spans="2:21" ht="18" customHeight="1" x14ac:dyDescent="0.3"/>
    <row r="42" spans="2:21" ht="18" customHeight="1" x14ac:dyDescent="0.3"/>
    <row r="43" spans="2:21" ht="19.899999999999999" x14ac:dyDescent="0.5">
      <c r="C43" s="353"/>
      <c r="D43" s="353"/>
      <c r="E43" s="353"/>
      <c r="F43" s="353"/>
      <c r="G43" s="353"/>
      <c r="H43" s="353"/>
      <c r="I43" s="353"/>
      <c r="J43" s="354"/>
      <c r="K43" s="354"/>
      <c r="L43" s="354"/>
      <c r="M43" s="354"/>
      <c r="N43" s="354"/>
      <c r="O43" s="354"/>
      <c r="P43" s="354"/>
      <c r="Q43" s="354"/>
      <c r="R43" s="354"/>
      <c r="S43" s="354"/>
    </row>
    <row r="44" spans="2:21" ht="13.5" x14ac:dyDescent="0.35">
      <c r="D44" s="355"/>
      <c r="E44" s="355"/>
      <c r="F44" s="355"/>
      <c r="G44" s="355"/>
      <c r="H44" s="355"/>
      <c r="I44" s="355"/>
      <c r="J44" s="354"/>
      <c r="K44" s="354"/>
      <c r="L44" s="354"/>
      <c r="M44" s="354"/>
      <c r="N44" s="354"/>
      <c r="O44" s="354"/>
      <c r="P44" s="354"/>
      <c r="Q44" s="354"/>
      <c r="R44" s="354"/>
      <c r="S44" s="354"/>
    </row>
    <row r="45" spans="2:21" x14ac:dyDescent="0.3">
      <c r="C45" s="89"/>
      <c r="D45" s="89"/>
      <c r="E45" s="89"/>
      <c r="F45" s="89"/>
      <c r="G45" s="354"/>
      <c r="H45" s="354"/>
      <c r="I45" s="354"/>
      <c r="J45" s="354"/>
      <c r="K45" s="354"/>
      <c r="L45" s="354"/>
      <c r="M45" s="354"/>
      <c r="N45" s="354"/>
      <c r="O45" s="354"/>
      <c r="P45" s="354"/>
      <c r="Q45" s="354"/>
      <c r="R45" s="354"/>
      <c r="S45" s="354"/>
    </row>
    <row r="46" spans="2:21" x14ac:dyDescent="0.3">
      <c r="C46" s="89"/>
      <c r="D46" s="89"/>
      <c r="E46" s="89"/>
      <c r="F46" s="89"/>
      <c r="G46" s="354"/>
      <c r="H46" s="354"/>
      <c r="I46" s="354"/>
      <c r="J46" s="354"/>
      <c r="K46" s="354"/>
      <c r="L46" s="354"/>
      <c r="M46" s="354"/>
      <c r="N46" s="354"/>
      <c r="O46" s="354"/>
      <c r="P46" s="354"/>
      <c r="Q46" s="354"/>
      <c r="R46" s="354"/>
      <c r="S46" s="354"/>
    </row>
    <row r="47" spans="2:21" x14ac:dyDescent="0.3">
      <c r="C47" s="89"/>
      <c r="D47" s="89"/>
      <c r="E47" s="89"/>
      <c r="F47" s="89"/>
      <c r="G47" s="354"/>
      <c r="H47" s="354"/>
      <c r="I47" s="354"/>
      <c r="J47" s="354"/>
      <c r="K47" s="354"/>
      <c r="L47" s="354"/>
      <c r="M47" s="354"/>
      <c r="N47" s="354"/>
      <c r="O47" s="354"/>
      <c r="P47" s="354"/>
      <c r="Q47" s="354"/>
      <c r="R47" s="354"/>
      <c r="S47" s="354"/>
    </row>
    <row r="48" spans="2:21" x14ac:dyDescent="0.3">
      <c r="C48" s="89"/>
      <c r="D48" s="89"/>
      <c r="E48" s="89"/>
      <c r="F48" s="89"/>
      <c r="G48" s="354"/>
      <c r="H48" s="354"/>
      <c r="I48" s="354"/>
      <c r="J48" s="354"/>
      <c r="K48" s="354"/>
      <c r="L48" s="354"/>
      <c r="M48" s="354"/>
      <c r="N48" s="354"/>
      <c r="O48" s="354"/>
      <c r="P48" s="354"/>
      <c r="Q48" s="354"/>
      <c r="R48" s="354"/>
      <c r="S48" s="354"/>
    </row>
    <row r="49" spans="3:19" x14ac:dyDescent="0.3">
      <c r="C49" s="89"/>
      <c r="D49" s="89"/>
      <c r="E49" s="89"/>
      <c r="F49" s="89"/>
      <c r="G49" s="354"/>
      <c r="H49" s="354"/>
      <c r="I49" s="354"/>
      <c r="J49" s="354"/>
      <c r="K49" s="354"/>
      <c r="L49" s="354"/>
      <c r="M49" s="354"/>
      <c r="N49" s="354"/>
      <c r="O49" s="354"/>
      <c r="P49" s="354"/>
      <c r="Q49" s="354"/>
      <c r="R49" s="354"/>
      <c r="S49" s="354"/>
    </row>
    <row r="50" spans="3:19" x14ac:dyDescent="0.3">
      <c r="C50" s="89"/>
      <c r="D50" s="89"/>
      <c r="E50" s="89"/>
      <c r="F50" s="89"/>
      <c r="G50" s="354"/>
      <c r="H50" s="354"/>
      <c r="I50" s="354"/>
      <c r="J50" s="354"/>
      <c r="K50" s="354"/>
      <c r="L50" s="354"/>
      <c r="M50" s="354"/>
      <c r="N50" s="354"/>
      <c r="O50" s="354"/>
      <c r="P50" s="354"/>
      <c r="Q50" s="354"/>
      <c r="R50" s="354"/>
      <c r="S50" s="354"/>
    </row>
    <row r="51" spans="3:19" x14ac:dyDescent="0.3">
      <c r="C51" s="89"/>
      <c r="D51" s="89"/>
      <c r="E51" s="89"/>
      <c r="F51" s="89"/>
      <c r="G51" s="354"/>
      <c r="H51" s="354"/>
      <c r="I51" s="354"/>
      <c r="J51" s="354"/>
      <c r="K51" s="354"/>
      <c r="L51" s="354"/>
      <c r="M51" s="354"/>
      <c r="N51" s="354"/>
      <c r="O51" s="354"/>
      <c r="P51" s="354"/>
      <c r="Q51" s="354"/>
      <c r="R51" s="354"/>
      <c r="S51" s="354"/>
    </row>
    <row r="52" spans="3:19" x14ac:dyDescent="0.3">
      <c r="C52" s="89"/>
      <c r="D52" s="89"/>
      <c r="E52" s="89"/>
      <c r="F52" s="89"/>
      <c r="G52" s="354"/>
      <c r="H52" s="354"/>
      <c r="I52" s="354"/>
      <c r="J52" s="354"/>
      <c r="K52" s="354"/>
      <c r="L52" s="354"/>
      <c r="M52" s="354"/>
      <c r="N52" s="354"/>
      <c r="O52" s="354"/>
      <c r="P52" s="354"/>
      <c r="Q52" s="354"/>
      <c r="R52" s="354"/>
      <c r="S52" s="354"/>
    </row>
    <row r="53" spans="3:19" x14ac:dyDescent="0.3">
      <c r="C53" s="89"/>
      <c r="D53" s="89"/>
      <c r="E53" s="89"/>
      <c r="F53" s="89"/>
      <c r="G53" s="354"/>
      <c r="H53" s="354"/>
      <c r="I53" s="354"/>
      <c r="J53" s="354"/>
      <c r="K53" s="354"/>
      <c r="L53" s="354"/>
      <c r="M53" s="354"/>
      <c r="N53" s="354"/>
      <c r="O53" s="354"/>
      <c r="P53" s="354"/>
      <c r="Q53" s="354"/>
      <c r="R53" s="354"/>
      <c r="S53" s="354"/>
    </row>
    <row r="54" spans="3:19" x14ac:dyDescent="0.3">
      <c r="C54" s="89"/>
      <c r="D54" s="89"/>
      <c r="E54" s="89"/>
      <c r="F54" s="89"/>
      <c r="G54" s="354"/>
      <c r="H54" s="354"/>
      <c r="I54" s="354"/>
      <c r="J54" s="354"/>
      <c r="K54" s="354"/>
      <c r="L54" s="354"/>
      <c r="M54" s="354"/>
      <c r="N54" s="354"/>
      <c r="O54" s="354"/>
      <c r="P54" s="354"/>
      <c r="Q54" s="354"/>
      <c r="R54" s="354"/>
      <c r="S54" s="354"/>
    </row>
    <row r="55" spans="3:19" x14ac:dyDescent="0.3">
      <c r="C55" s="89"/>
      <c r="D55" s="89"/>
      <c r="E55" s="89"/>
      <c r="F55" s="89"/>
      <c r="G55" s="354"/>
      <c r="H55" s="354"/>
      <c r="I55" s="354"/>
      <c r="J55" s="354"/>
      <c r="K55" s="354"/>
      <c r="L55" s="354"/>
      <c r="M55" s="354"/>
      <c r="N55" s="354"/>
      <c r="O55" s="354"/>
      <c r="P55" s="354"/>
      <c r="Q55" s="354"/>
      <c r="R55" s="354"/>
      <c r="S55" s="354"/>
    </row>
    <row r="56" spans="3:19" x14ac:dyDescent="0.3">
      <c r="C56" s="89"/>
      <c r="D56" s="89"/>
      <c r="E56" s="89"/>
      <c r="F56" s="89"/>
      <c r="G56" s="356"/>
      <c r="H56" s="356"/>
      <c r="I56" s="356"/>
      <c r="J56" s="356"/>
      <c r="K56" s="356"/>
      <c r="L56" s="356"/>
      <c r="M56" s="356"/>
      <c r="N56" s="356"/>
      <c r="O56" s="356"/>
      <c r="P56" s="356"/>
      <c r="Q56" s="356"/>
      <c r="R56" s="356"/>
      <c r="S56" s="356"/>
    </row>
    <row r="57" spans="3:19" x14ac:dyDescent="0.3">
      <c r="C57" s="89"/>
      <c r="D57" s="89"/>
      <c r="E57" s="89"/>
      <c r="F57" s="89"/>
      <c r="G57" s="356"/>
      <c r="H57" s="356"/>
      <c r="I57" s="356"/>
      <c r="J57" s="356"/>
      <c r="K57" s="356"/>
      <c r="L57" s="356"/>
      <c r="M57" s="356"/>
      <c r="N57" s="356"/>
      <c r="O57" s="356"/>
      <c r="P57" s="356"/>
      <c r="Q57" s="356"/>
      <c r="R57" s="356"/>
      <c r="S57" s="356"/>
    </row>
    <row r="58" spans="3:19" x14ac:dyDescent="0.3">
      <c r="C58" s="89"/>
      <c r="D58" s="89"/>
      <c r="E58" s="89"/>
      <c r="F58" s="89"/>
      <c r="G58" s="356"/>
      <c r="H58" s="356"/>
      <c r="I58" s="356"/>
      <c r="J58" s="356"/>
      <c r="K58" s="356"/>
      <c r="L58" s="356"/>
      <c r="M58" s="356"/>
      <c r="N58" s="356"/>
      <c r="O58" s="356"/>
      <c r="P58" s="356"/>
      <c r="Q58" s="356"/>
      <c r="R58" s="356"/>
      <c r="S58" s="356"/>
    </row>
    <row r="59" spans="3:19" x14ac:dyDescent="0.3">
      <c r="C59" s="89"/>
      <c r="D59" s="89"/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  <c r="Q59" s="89"/>
    </row>
    <row r="60" spans="3:19" x14ac:dyDescent="0.3">
      <c r="C60" s="89"/>
      <c r="D60" s="89"/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  <c r="Q60" s="89"/>
    </row>
    <row r="61" spans="3:19" x14ac:dyDescent="0.3">
      <c r="C61" s="89"/>
      <c r="D61" s="89"/>
      <c r="E61" s="89"/>
      <c r="F61" s="89"/>
      <c r="G61" s="89"/>
      <c r="H61" s="89"/>
      <c r="I61" s="89"/>
      <c r="J61" s="89"/>
      <c r="K61" s="89"/>
      <c r="L61" s="89"/>
      <c r="M61" s="89"/>
      <c r="N61" s="89"/>
      <c r="O61" s="89"/>
      <c r="P61" s="89"/>
      <c r="Q61" s="89"/>
    </row>
    <row r="62" spans="3:19" x14ac:dyDescent="0.3">
      <c r="C62" s="89"/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9"/>
      <c r="O62" s="89"/>
      <c r="P62" s="89"/>
      <c r="Q62" s="89"/>
      <c r="R62" s="89"/>
      <c r="S62" s="145"/>
    </row>
    <row r="63" spans="3:19" x14ac:dyDescent="0.3">
      <c r="C63" s="89"/>
      <c r="D63" s="89"/>
      <c r="E63" s="89"/>
      <c r="F63" s="89"/>
      <c r="G63" s="89"/>
      <c r="H63" s="89"/>
      <c r="I63" s="89"/>
      <c r="J63" s="89"/>
      <c r="K63" s="89"/>
      <c r="L63" s="89"/>
      <c r="M63" s="89"/>
      <c r="N63" s="89"/>
      <c r="O63" s="89"/>
      <c r="P63" s="89"/>
      <c r="Q63" s="89"/>
      <c r="R63" s="89"/>
      <c r="S63" s="89"/>
    </row>
    <row r="64" spans="3:19" x14ac:dyDescent="0.3">
      <c r="C64" s="89"/>
      <c r="D64" s="89"/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</row>
    <row r="65" spans="3:18" x14ac:dyDescent="0.3">
      <c r="C65" s="145"/>
      <c r="D65" s="145"/>
      <c r="E65" s="145"/>
      <c r="F65" s="145"/>
      <c r="G65" s="145"/>
      <c r="H65" s="145"/>
      <c r="I65" s="145"/>
      <c r="J65" s="160"/>
      <c r="K65" s="145"/>
      <c r="L65" s="145"/>
      <c r="M65" s="145"/>
      <c r="N65" s="145"/>
      <c r="O65" s="145"/>
    </row>
    <row r="66" spans="3:18" x14ac:dyDescent="0.3">
      <c r="C66" s="89"/>
      <c r="D66" s="89"/>
      <c r="E66" s="89"/>
      <c r="F66" s="89"/>
      <c r="G66" s="89"/>
      <c r="H66" s="89"/>
      <c r="I66" s="89"/>
      <c r="J66" s="89"/>
      <c r="K66" s="89"/>
      <c r="L66" s="89"/>
      <c r="M66" s="89"/>
      <c r="N66" s="89"/>
      <c r="O66" s="89"/>
    </row>
    <row r="67" spans="3:18" x14ac:dyDescent="0.3">
      <c r="C67" s="145"/>
      <c r="D67" s="145"/>
      <c r="E67" s="145"/>
      <c r="F67" s="145"/>
      <c r="G67" s="145"/>
      <c r="H67" s="145"/>
      <c r="I67" s="145"/>
      <c r="J67" s="145"/>
      <c r="K67" s="145"/>
      <c r="L67" s="145"/>
      <c r="M67" s="145"/>
      <c r="N67" s="145"/>
      <c r="O67" s="145"/>
    </row>
    <row r="68" spans="3:18" x14ac:dyDescent="0.3">
      <c r="C68" s="145"/>
      <c r="D68" s="145"/>
      <c r="E68" s="145"/>
      <c r="F68" s="145"/>
      <c r="G68" s="145"/>
      <c r="H68" s="145"/>
      <c r="I68" s="145"/>
      <c r="J68" s="145"/>
      <c r="K68" s="145"/>
      <c r="L68" s="145"/>
      <c r="M68" s="145"/>
      <c r="N68" s="145"/>
      <c r="O68" s="145"/>
    </row>
    <row r="69" spans="3:18" x14ac:dyDescent="0.3">
      <c r="C69" s="145"/>
      <c r="D69" s="145"/>
      <c r="E69" s="145"/>
      <c r="F69" s="145"/>
      <c r="G69" s="145"/>
      <c r="H69" s="145"/>
      <c r="I69" s="145"/>
      <c r="J69" s="160"/>
      <c r="K69" s="145"/>
      <c r="L69" s="145"/>
      <c r="M69" s="145"/>
      <c r="N69" s="145"/>
      <c r="O69" s="145"/>
    </row>
    <row r="70" spans="3:18" x14ac:dyDescent="0.3">
      <c r="C70" s="89"/>
      <c r="D70" s="89"/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</row>
    <row r="71" spans="3:18" x14ac:dyDescent="0.3">
      <c r="C71" s="145"/>
      <c r="D71" s="145"/>
      <c r="E71" s="145"/>
      <c r="F71" s="145"/>
      <c r="G71" s="145"/>
      <c r="H71" s="145"/>
      <c r="I71" s="145"/>
      <c r="J71" s="145"/>
      <c r="K71" s="145"/>
      <c r="L71" s="145"/>
      <c r="M71" s="145"/>
      <c r="N71" s="145"/>
      <c r="O71" s="145"/>
    </row>
    <row r="72" spans="3:18" x14ac:dyDescent="0.3">
      <c r="C72" s="89"/>
      <c r="D72" s="89"/>
      <c r="E72" s="89"/>
      <c r="F72" s="89"/>
      <c r="G72" s="89"/>
      <c r="H72" s="89"/>
      <c r="I72" s="89"/>
      <c r="J72" s="89"/>
      <c r="K72" s="89"/>
      <c r="L72" s="89"/>
      <c r="M72" s="89"/>
      <c r="N72" s="89"/>
      <c r="O72" s="89"/>
    </row>
    <row r="73" spans="3:18" x14ac:dyDescent="0.3">
      <c r="C73" s="339"/>
      <c r="D73" s="339"/>
      <c r="E73" s="339"/>
      <c r="F73" s="339"/>
      <c r="G73" s="339"/>
      <c r="H73" s="339"/>
      <c r="I73" s="339"/>
      <c r="J73" s="339"/>
      <c r="K73" s="339"/>
      <c r="L73" s="339"/>
      <c r="M73" s="339"/>
      <c r="N73" s="339"/>
      <c r="O73" s="339"/>
      <c r="P73" s="145"/>
      <c r="Q73" s="145"/>
      <c r="R73" s="145"/>
    </row>
    <row r="74" spans="3:18" x14ac:dyDescent="0.3">
      <c r="C74" s="339"/>
      <c r="D74" s="339"/>
      <c r="E74" s="339"/>
      <c r="F74" s="339"/>
      <c r="G74" s="339"/>
      <c r="H74" s="339"/>
      <c r="I74" s="339"/>
      <c r="J74" s="339"/>
      <c r="K74" s="339"/>
      <c r="L74" s="339"/>
      <c r="M74" s="339"/>
      <c r="N74" s="339"/>
      <c r="O74" s="339"/>
    </row>
    <row r="88" spans="7:8" x14ac:dyDescent="0.3">
      <c r="G88" s="357"/>
      <c r="H88" s="357"/>
    </row>
    <row r="89" spans="7:8" x14ac:dyDescent="0.3">
      <c r="G89" s="357"/>
      <c r="H89" s="357"/>
    </row>
  </sheetData>
  <pageMargins left="0.7" right="0.7" top="0.75" bottom="0.75" header="0.3" footer="0.3"/>
  <pageSetup orientation="portrait" r:id="rId1"/>
  <ignoredErrors>
    <ignoredError sqref="C8:P8 C9:P9 C10:P12 Q8:U35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27461A-5668-4BE9-B9FC-734F385CF2C2}">
  <sheetPr>
    <tabColor theme="0"/>
    <pageSetUpPr fitToPage="1"/>
  </sheetPr>
  <dimension ref="B1:V80"/>
  <sheetViews>
    <sheetView zoomScale="89" zoomScaleNormal="89" zoomScaleSheetLayoutView="95" workbookViewId="0"/>
  </sheetViews>
  <sheetFormatPr baseColWidth="10" defaultColWidth="11.3984375" defaultRowHeight="11.25" x14ac:dyDescent="0.3"/>
  <cols>
    <col min="1" max="1" width="5.73046875" style="247" customWidth="1"/>
    <col min="2" max="2" width="18" style="247" customWidth="1"/>
    <col min="3" max="3" width="65.73046875" style="247" customWidth="1"/>
    <col min="4" max="4" width="12.73046875" style="247" customWidth="1"/>
    <col min="5" max="7" width="12.73046875" style="248" customWidth="1"/>
    <col min="8" max="18" width="12.73046875" style="247" customWidth="1"/>
    <col min="19" max="19" width="13.265625" style="247" customWidth="1"/>
    <col min="20" max="20" width="12.73046875" style="247" customWidth="1"/>
    <col min="21" max="21" width="12.3984375" style="247" customWidth="1"/>
    <col min="22" max="22" width="13.6640625" style="247" customWidth="1"/>
    <col min="23" max="16384" width="11.3984375" style="247"/>
  </cols>
  <sheetData>
    <row r="1" spans="2:22" ht="20.100000000000001" customHeight="1" x14ac:dyDescent="0.3"/>
    <row r="2" spans="2:22" ht="15.75" customHeight="1" x14ac:dyDescent="0.3"/>
    <row r="3" spans="2:22" ht="17.25" customHeight="1" x14ac:dyDescent="0.3"/>
    <row r="4" spans="2:22" s="250" customFormat="1" ht="15.75" customHeight="1" x14ac:dyDescent="0.3">
      <c r="B4" s="300" t="s">
        <v>446</v>
      </c>
      <c r="C4" s="85"/>
      <c r="D4" s="85"/>
      <c r="E4" s="249"/>
      <c r="F4" s="249"/>
      <c r="G4" s="249"/>
    </row>
    <row r="5" spans="2:22" s="250" customFormat="1" ht="18" customHeight="1" x14ac:dyDescent="0.3">
      <c r="B5" s="87" t="s">
        <v>453</v>
      </c>
      <c r="C5" s="86"/>
      <c r="D5" s="326"/>
      <c r="E5" s="326"/>
      <c r="F5" s="326"/>
      <c r="G5" s="326"/>
      <c r="H5" s="326"/>
      <c r="I5" s="326"/>
      <c r="J5" s="326"/>
      <c r="K5" s="326"/>
      <c r="L5" s="326"/>
      <c r="M5" s="326"/>
      <c r="N5" s="326"/>
      <c r="O5" s="326"/>
      <c r="P5" s="326"/>
      <c r="Q5" s="326"/>
      <c r="R5" s="326"/>
      <c r="S5" s="326"/>
    </row>
    <row r="6" spans="2:22" ht="15.95" customHeight="1" x14ac:dyDescent="0.3">
      <c r="B6" s="403" t="s">
        <v>401</v>
      </c>
      <c r="C6" s="403"/>
      <c r="D6" s="365"/>
      <c r="E6" s="365"/>
      <c r="F6" s="365"/>
      <c r="G6" s="365"/>
      <c r="H6" s="365"/>
      <c r="I6" s="365"/>
      <c r="J6" s="365"/>
      <c r="K6" s="365"/>
      <c r="L6" s="365"/>
      <c r="M6" s="365"/>
      <c r="N6" s="365"/>
      <c r="O6" s="365"/>
      <c r="P6" s="365"/>
      <c r="Q6" s="365"/>
      <c r="R6" s="365"/>
      <c r="S6" s="365"/>
      <c r="T6" s="365"/>
      <c r="U6" s="365"/>
      <c r="V6" s="365"/>
    </row>
    <row r="7" spans="2:22" ht="9" customHeight="1" thickBot="1" x14ac:dyDescent="0.35">
      <c r="B7" s="251"/>
      <c r="C7" s="251"/>
      <c r="D7" s="251"/>
      <c r="E7" s="252"/>
      <c r="F7" s="252"/>
      <c r="G7" s="252"/>
      <c r="H7" s="253"/>
    </row>
    <row r="8" spans="2:22" s="250" customFormat="1" ht="27" customHeight="1" thickBot="1" x14ac:dyDescent="0.35">
      <c r="B8" s="254" t="s">
        <v>240</v>
      </c>
      <c r="C8" s="255"/>
      <c r="D8" s="314" t="s">
        <v>12</v>
      </c>
      <c r="E8" s="310" t="s">
        <v>2</v>
      </c>
      <c r="F8" s="310" t="s">
        <v>3</v>
      </c>
      <c r="G8" s="310" t="s">
        <v>5</v>
      </c>
      <c r="H8" s="310" t="s">
        <v>8</v>
      </c>
      <c r="I8" s="310" t="s">
        <v>9</v>
      </c>
      <c r="J8" s="310" t="s">
        <v>10</v>
      </c>
      <c r="K8" s="310" t="s">
        <v>11</v>
      </c>
      <c r="L8" s="310" t="s">
        <v>13</v>
      </c>
      <c r="M8" s="310" t="s">
        <v>16</v>
      </c>
      <c r="N8" s="310" t="s">
        <v>17</v>
      </c>
      <c r="O8" s="310" t="s">
        <v>412</v>
      </c>
      <c r="P8" s="310" t="s">
        <v>413</v>
      </c>
      <c r="Q8" s="310" t="s">
        <v>194</v>
      </c>
      <c r="R8" s="310" t="s">
        <v>195</v>
      </c>
      <c r="S8" s="310" t="s">
        <v>411</v>
      </c>
      <c r="T8" s="310" t="s">
        <v>415</v>
      </c>
      <c r="U8" s="310" t="s">
        <v>496</v>
      </c>
      <c r="V8" s="310" t="s">
        <v>509</v>
      </c>
    </row>
    <row r="9" spans="2:22" ht="5.0999999999999996" customHeight="1" x14ac:dyDescent="0.3">
      <c r="B9" s="256"/>
      <c r="C9" s="256"/>
      <c r="D9" s="315"/>
      <c r="E9" s="315"/>
      <c r="F9" s="315"/>
      <c r="G9" s="315"/>
      <c r="H9" s="316"/>
      <c r="I9" s="316"/>
      <c r="J9" s="316"/>
      <c r="K9" s="316"/>
      <c r="L9" s="316"/>
      <c r="M9" s="316"/>
      <c r="N9" s="316"/>
      <c r="O9" s="316"/>
      <c r="P9" s="316"/>
      <c r="Q9" s="316"/>
      <c r="R9" s="316"/>
      <c r="S9" s="316"/>
      <c r="T9" s="316"/>
      <c r="U9" s="316"/>
      <c r="V9" s="316"/>
    </row>
    <row r="10" spans="2:22" s="250" customFormat="1" ht="12.75" customHeight="1" x14ac:dyDescent="0.3">
      <c r="B10" s="257" t="s">
        <v>241</v>
      </c>
      <c r="C10" s="258"/>
      <c r="D10" s="249">
        <v>2777.6219871200005</v>
      </c>
      <c r="E10" s="249">
        <v>3311.3297828505674</v>
      </c>
      <c r="F10" s="249">
        <v>3995.3794291719678</v>
      </c>
      <c r="G10" s="249">
        <v>3229.0916422678893</v>
      </c>
      <c r="H10" s="249">
        <v>3872.5341275399996</v>
      </c>
      <c r="I10" s="249">
        <v>4863.4518476044404</v>
      </c>
      <c r="J10" s="249">
        <v>5420.9149980599996</v>
      </c>
      <c r="K10" s="249">
        <v>5225.4011836999998</v>
      </c>
      <c r="L10" s="249">
        <v>5452.9467274000008</v>
      </c>
      <c r="M10" s="249">
        <v>5418.5711077200003</v>
      </c>
      <c r="N10" s="249">
        <v>5361.8294670499981</v>
      </c>
      <c r="O10" s="249">
        <v>5597.7914349599996</v>
      </c>
      <c r="P10" s="259">
        <v>4829.3595863499995</v>
      </c>
      <c r="Q10" s="259">
        <v>4352.3860012599989</v>
      </c>
      <c r="R10" s="259">
        <v>4411.9036778399995</v>
      </c>
      <c r="S10" s="259">
        <v>6058.6427260700002</v>
      </c>
      <c r="T10" s="259">
        <v>7284.5689443699994</v>
      </c>
      <c r="U10" s="259">
        <v>7693.2048444000002</v>
      </c>
      <c r="V10" s="259">
        <v>8452.3754723860839</v>
      </c>
    </row>
    <row r="11" spans="2:22" s="250" customFormat="1" ht="8.1" customHeight="1" x14ac:dyDescent="0.3">
      <c r="B11" s="260" t="s">
        <v>7</v>
      </c>
      <c r="C11" s="258"/>
      <c r="D11" s="249"/>
      <c r="E11" s="249"/>
      <c r="F11" s="249"/>
      <c r="G11" s="249"/>
      <c r="H11" s="249"/>
      <c r="I11" s="249"/>
      <c r="J11" s="249"/>
      <c r="K11" s="249"/>
      <c r="L11" s="249"/>
      <c r="M11" s="249"/>
      <c r="N11" s="249"/>
      <c r="O11" s="249"/>
      <c r="P11" s="259"/>
      <c r="Q11" s="259"/>
      <c r="R11" s="259"/>
      <c r="S11" s="259"/>
      <c r="T11" s="259"/>
      <c r="U11" s="259"/>
      <c r="V11" s="259"/>
    </row>
    <row r="12" spans="2:22" s="250" customFormat="1" ht="12.75" customHeight="1" x14ac:dyDescent="0.3">
      <c r="B12" s="257" t="s">
        <v>242</v>
      </c>
      <c r="C12" s="258"/>
      <c r="D12" s="249">
        <v>3014.8208197900003</v>
      </c>
      <c r="E12" s="249">
        <v>3610.5633798805666</v>
      </c>
      <c r="F12" s="249">
        <v>4316.6515483851244</v>
      </c>
      <c r="G12" s="249">
        <v>3488.9723063088891</v>
      </c>
      <c r="H12" s="249">
        <v>4173.1560288900009</v>
      </c>
      <c r="I12" s="249">
        <v>5203.7411848944394</v>
      </c>
      <c r="J12" s="249">
        <v>5854.0525602500002</v>
      </c>
      <c r="K12" s="249">
        <v>5656.5097118399999</v>
      </c>
      <c r="L12" s="249">
        <v>5876.4801437799997</v>
      </c>
      <c r="M12" s="249">
        <v>5888.9224964200002</v>
      </c>
      <c r="N12" s="249">
        <v>5794.33224023</v>
      </c>
      <c r="O12" s="249">
        <v>6028.2166750300003</v>
      </c>
      <c r="P12" s="259">
        <v>5199.5887674099986</v>
      </c>
      <c r="Q12" s="259">
        <v>4680.6124325199999</v>
      </c>
      <c r="R12" s="259">
        <v>4768.39414106</v>
      </c>
      <c r="S12" s="259">
        <v>6607.7422453999998</v>
      </c>
      <c r="T12" s="259">
        <v>7974.2938039399996</v>
      </c>
      <c r="U12" s="259">
        <f>+U14+U19+U25+U31+U37</f>
        <v>8326.0636446099979</v>
      </c>
      <c r="V12" s="259">
        <v>9199.1936586629836</v>
      </c>
    </row>
    <row r="13" spans="2:22" x14ac:dyDescent="0.3">
      <c r="B13" s="260" t="s">
        <v>7</v>
      </c>
      <c r="C13" s="256"/>
      <c r="D13" s="248"/>
      <c r="H13" s="248"/>
      <c r="I13" s="248"/>
      <c r="J13" s="248"/>
      <c r="K13" s="248"/>
      <c r="L13" s="248"/>
      <c r="M13" s="248"/>
      <c r="N13" s="248"/>
      <c r="O13" s="248"/>
      <c r="P13" s="261"/>
      <c r="Q13" s="261"/>
      <c r="R13" s="259"/>
      <c r="S13" s="259"/>
      <c r="T13" s="259"/>
      <c r="U13" s="259"/>
      <c r="V13" s="259"/>
    </row>
    <row r="14" spans="2:22" s="250" customFormat="1" x14ac:dyDescent="0.3">
      <c r="B14" s="257" t="s">
        <v>243</v>
      </c>
      <c r="C14" s="258"/>
      <c r="D14" s="249">
        <v>1065.5189775200001</v>
      </c>
      <c r="E14" s="249">
        <v>1195.53174227</v>
      </c>
      <c r="F14" s="249">
        <v>1398.6139404700002</v>
      </c>
      <c r="G14" s="249">
        <v>1250.0771998</v>
      </c>
      <c r="H14" s="249">
        <v>1497.40526301</v>
      </c>
      <c r="I14" s="249">
        <v>1654.75852964</v>
      </c>
      <c r="J14" s="249">
        <v>1813.1296813600002</v>
      </c>
      <c r="K14" s="249">
        <v>1813.4375152300001</v>
      </c>
      <c r="L14" s="249">
        <v>1955.72936516</v>
      </c>
      <c r="M14" s="249">
        <v>2112.65025504</v>
      </c>
      <c r="N14" s="249">
        <v>2184.9451140800002</v>
      </c>
      <c r="O14" s="249">
        <v>2237.3385083600001</v>
      </c>
      <c r="P14" s="259">
        <v>1877.8633016600002</v>
      </c>
      <c r="Q14" s="259">
        <v>1787.5611545299996</v>
      </c>
      <c r="R14" s="259">
        <v>1895.4992200000002</v>
      </c>
      <c r="S14" s="259">
        <v>2347.0701145799999</v>
      </c>
      <c r="T14" s="259">
        <v>2700.7115486299999</v>
      </c>
      <c r="U14" s="259">
        <f>SUM(U16:U17)</f>
        <v>2925.9635646799998</v>
      </c>
      <c r="V14" s="259">
        <v>3270.8649552299994</v>
      </c>
    </row>
    <row r="15" spans="2:22" ht="8.1" customHeight="1" x14ac:dyDescent="0.3">
      <c r="B15" s="260" t="s">
        <v>7</v>
      </c>
      <c r="C15" s="256"/>
      <c r="D15" s="248"/>
      <c r="H15" s="248"/>
      <c r="I15" s="248"/>
      <c r="J15" s="248"/>
      <c r="K15" s="248"/>
      <c r="L15" s="248"/>
      <c r="M15" s="248"/>
      <c r="N15" s="248"/>
      <c r="O15" s="248"/>
      <c r="P15" s="261"/>
      <c r="Q15" s="261"/>
      <c r="R15" s="89"/>
      <c r="S15" s="89"/>
      <c r="T15" s="89"/>
      <c r="U15" s="89"/>
      <c r="V15" s="89"/>
    </row>
    <row r="16" spans="2:22" ht="15.95" customHeight="1" x14ac:dyDescent="0.3">
      <c r="B16" s="260" t="s">
        <v>244</v>
      </c>
      <c r="C16" s="256"/>
      <c r="D16" s="248">
        <v>818.94520960000011</v>
      </c>
      <c r="E16" s="248">
        <v>939.04753441999992</v>
      </c>
      <c r="F16" s="248">
        <v>1120.5167045500002</v>
      </c>
      <c r="G16" s="248">
        <v>1041.1339475700001</v>
      </c>
      <c r="H16" s="248">
        <v>1211.4803986899999</v>
      </c>
      <c r="I16" s="248">
        <v>1339.2533101900001</v>
      </c>
      <c r="J16" s="248">
        <v>1450.2436994300001</v>
      </c>
      <c r="K16" s="248">
        <v>1462.2099982500001</v>
      </c>
      <c r="L16" s="248">
        <v>1565.9754440700001</v>
      </c>
      <c r="M16" s="248">
        <v>1689.83416969</v>
      </c>
      <c r="N16" s="248">
        <v>1747.5711374099999</v>
      </c>
      <c r="O16" s="248">
        <v>1818.1066416600002</v>
      </c>
      <c r="P16" s="248">
        <v>1593.0732407400001</v>
      </c>
      <c r="Q16" s="248">
        <v>1528.2261173099996</v>
      </c>
      <c r="R16" s="248">
        <v>1629.9268311699996</v>
      </c>
      <c r="S16" s="248">
        <v>1980.6648300000002</v>
      </c>
      <c r="T16" s="248">
        <v>2271.9446621000002</v>
      </c>
      <c r="U16" s="248">
        <v>2468.7669648999999</v>
      </c>
      <c r="V16" s="248">
        <v>2740.9853136099996</v>
      </c>
    </row>
    <row r="17" spans="2:22" ht="15.95" customHeight="1" x14ac:dyDescent="0.3">
      <c r="B17" s="260" t="s">
        <v>245</v>
      </c>
      <c r="C17" s="256"/>
      <c r="D17" s="248">
        <v>246.57376791999999</v>
      </c>
      <c r="E17" s="248">
        <v>256.48420785000002</v>
      </c>
      <c r="F17" s="248">
        <v>278.09723592</v>
      </c>
      <c r="G17" s="248">
        <v>208.94325222999998</v>
      </c>
      <c r="H17" s="248">
        <v>285.92486431999998</v>
      </c>
      <c r="I17" s="248">
        <v>315.50521944999997</v>
      </c>
      <c r="J17" s="248">
        <v>362.88598193000007</v>
      </c>
      <c r="K17" s="248">
        <v>351.22751697999996</v>
      </c>
      <c r="L17" s="248">
        <v>389.75392108999995</v>
      </c>
      <c r="M17" s="248">
        <v>422.81608535000004</v>
      </c>
      <c r="N17" s="248">
        <v>437.3739766700001</v>
      </c>
      <c r="O17" s="248">
        <v>419.23186669999996</v>
      </c>
      <c r="P17" s="248">
        <v>284.79006092000003</v>
      </c>
      <c r="Q17" s="248">
        <v>259.33503722</v>
      </c>
      <c r="R17" s="248">
        <v>265.57238882999997</v>
      </c>
      <c r="S17" s="248">
        <v>366.40528458</v>
      </c>
      <c r="T17" s="248">
        <v>428.76688653000002</v>
      </c>
      <c r="U17" s="248">
        <v>457.19659978000004</v>
      </c>
      <c r="V17" s="248">
        <v>529.87964162000003</v>
      </c>
    </row>
    <row r="18" spans="2:22" x14ac:dyDescent="0.3">
      <c r="B18" s="260" t="s">
        <v>7</v>
      </c>
      <c r="C18" s="256"/>
      <c r="D18" s="248"/>
      <c r="H18" s="248"/>
      <c r="I18" s="248"/>
      <c r="J18" s="248"/>
      <c r="K18" s="248"/>
      <c r="L18" s="248"/>
      <c r="M18" s="248"/>
      <c r="N18" s="248"/>
      <c r="O18" s="248"/>
      <c r="P18" s="248"/>
      <c r="Q18" s="248"/>
    </row>
    <row r="19" spans="2:22" s="250" customFormat="1" x14ac:dyDescent="0.3">
      <c r="B19" s="257" t="s">
        <v>246</v>
      </c>
      <c r="C19" s="258"/>
      <c r="D19" s="249">
        <v>680.91309977000003</v>
      </c>
      <c r="E19" s="249">
        <v>829.02253330056669</v>
      </c>
      <c r="F19" s="249">
        <v>990.49959472512387</v>
      </c>
      <c r="G19" s="249">
        <v>698.97341670888898</v>
      </c>
      <c r="H19" s="249">
        <v>775.97554832000003</v>
      </c>
      <c r="I19" s="249">
        <v>1256.36856058444</v>
      </c>
      <c r="J19" s="249">
        <v>1289.4344458200001</v>
      </c>
      <c r="K19" s="249">
        <v>1193.3304577499998</v>
      </c>
      <c r="L19" s="249">
        <v>1144.9797503200002</v>
      </c>
      <c r="M19" s="249">
        <v>776.799845</v>
      </c>
      <c r="N19" s="249">
        <v>689.99050583000007</v>
      </c>
      <c r="O19" s="249">
        <v>884.06932980000011</v>
      </c>
      <c r="P19" s="249">
        <v>996.11958697999989</v>
      </c>
      <c r="Q19" s="249">
        <v>957.55220725999993</v>
      </c>
      <c r="R19" s="249">
        <v>680.60689005000006</v>
      </c>
      <c r="S19" s="249">
        <v>1116.3693496200001</v>
      </c>
      <c r="T19" s="249">
        <v>1768.1777872599998</v>
      </c>
      <c r="U19" s="249">
        <f>SUM(U21:U23)</f>
        <v>1589.1460730599999</v>
      </c>
      <c r="V19" s="249">
        <v>1570.437703542985</v>
      </c>
    </row>
    <row r="20" spans="2:22" ht="8.1" customHeight="1" x14ac:dyDescent="0.3">
      <c r="B20" s="260" t="s">
        <v>7</v>
      </c>
      <c r="C20" s="256"/>
      <c r="D20" s="248"/>
      <c r="H20" s="248"/>
      <c r="I20" s="248"/>
      <c r="J20" s="248"/>
      <c r="K20" s="248"/>
      <c r="L20" s="248"/>
      <c r="M20" s="248"/>
      <c r="N20" s="248"/>
      <c r="O20" s="248"/>
      <c r="P20" s="248"/>
      <c r="Q20" s="248"/>
      <c r="R20" s="248"/>
      <c r="S20" s="248"/>
      <c r="T20" s="248"/>
      <c r="U20" s="248"/>
      <c r="V20" s="248"/>
    </row>
    <row r="21" spans="2:22" ht="15.95" customHeight="1" x14ac:dyDescent="0.3">
      <c r="B21" s="260" t="s">
        <v>247</v>
      </c>
      <c r="C21" s="256"/>
      <c r="D21" s="248">
        <v>365.95751190000004</v>
      </c>
      <c r="E21" s="248">
        <v>403.50777069999998</v>
      </c>
      <c r="F21" s="248">
        <v>477.06871539999992</v>
      </c>
      <c r="G21" s="248">
        <v>346.82893850000005</v>
      </c>
      <c r="H21" s="248">
        <v>419.79764069999999</v>
      </c>
      <c r="I21" s="248">
        <v>615.64963049999994</v>
      </c>
      <c r="J21" s="248">
        <v>441.7579684000001</v>
      </c>
      <c r="K21" s="248">
        <v>509.23857139999996</v>
      </c>
      <c r="L21" s="248">
        <v>508.07076340000003</v>
      </c>
      <c r="M21" s="248">
        <v>300.75060760000002</v>
      </c>
      <c r="N21" s="248">
        <v>195.14625179999999</v>
      </c>
      <c r="O21" s="248">
        <v>293.47797970000005</v>
      </c>
      <c r="P21" s="248">
        <v>359.41431900000003</v>
      </c>
      <c r="Q21" s="248">
        <v>267.42891879999996</v>
      </c>
      <c r="R21" s="248">
        <v>188.12148540000001</v>
      </c>
      <c r="S21" s="248">
        <v>383.50601210000008</v>
      </c>
      <c r="T21" s="248">
        <v>692.98799809999991</v>
      </c>
      <c r="U21" s="248">
        <v>556.46951590000015</v>
      </c>
      <c r="V21" s="248">
        <v>554.62672340999995</v>
      </c>
    </row>
    <row r="22" spans="2:22" ht="15.95" customHeight="1" x14ac:dyDescent="0.3">
      <c r="B22" s="260" t="s">
        <v>248</v>
      </c>
      <c r="C22" s="256"/>
      <c r="D22" s="248">
        <v>310.93921916999994</v>
      </c>
      <c r="E22" s="248">
        <v>421.00486534000004</v>
      </c>
      <c r="F22" s="248">
        <v>512.67711958999996</v>
      </c>
      <c r="G22" s="248">
        <v>351.97813316000003</v>
      </c>
      <c r="H22" s="248">
        <v>355.55508945000003</v>
      </c>
      <c r="I22" s="248">
        <v>639.32590862999996</v>
      </c>
      <c r="J22" s="248">
        <v>844.89169660000005</v>
      </c>
      <c r="K22" s="248">
        <v>677.08614638999995</v>
      </c>
      <c r="L22" s="248">
        <v>634.08273703000009</v>
      </c>
      <c r="M22" s="248">
        <v>473.61257940999997</v>
      </c>
      <c r="N22" s="248">
        <v>480.74400940000004</v>
      </c>
      <c r="O22" s="248">
        <v>567.27320962999988</v>
      </c>
      <c r="P22" s="248">
        <v>620.06334418999995</v>
      </c>
      <c r="Q22" s="248">
        <v>651.89204809</v>
      </c>
      <c r="R22" s="248">
        <v>409.20894609999999</v>
      </c>
      <c r="S22" s="248">
        <v>660.6634720699999</v>
      </c>
      <c r="T22" s="248">
        <v>973.27960626999982</v>
      </c>
      <c r="U22" s="248">
        <v>911.09787763999998</v>
      </c>
      <c r="V22" s="248">
        <v>878.3600088277849</v>
      </c>
    </row>
    <row r="23" spans="2:22" ht="15.95" customHeight="1" x14ac:dyDescent="0.3">
      <c r="B23" s="260" t="s">
        <v>249</v>
      </c>
      <c r="C23" s="256"/>
      <c r="D23" s="248">
        <v>4.0163687000000001</v>
      </c>
      <c r="E23" s="248">
        <v>4.5098972605667544</v>
      </c>
      <c r="F23" s="248">
        <v>0.75375973512400007</v>
      </c>
      <c r="G23" s="248">
        <v>0.16634504888900004</v>
      </c>
      <c r="H23" s="248">
        <v>0.62281817000000006</v>
      </c>
      <c r="I23" s="248">
        <v>1.3930214544399999</v>
      </c>
      <c r="J23" s="262">
        <v>2.7847808200000004</v>
      </c>
      <c r="K23" s="262">
        <v>7.0057399599999997</v>
      </c>
      <c r="L23" s="262">
        <v>2.8262498900000002</v>
      </c>
      <c r="M23" s="262">
        <v>2.4366579899999996</v>
      </c>
      <c r="N23" s="262">
        <v>14.100244629999999</v>
      </c>
      <c r="O23" s="248">
        <v>23.318140469999999</v>
      </c>
      <c r="P23" s="248">
        <v>16.641923789999996</v>
      </c>
      <c r="Q23" s="248">
        <v>38.231240370000002</v>
      </c>
      <c r="R23" s="248">
        <v>83.276458549999987</v>
      </c>
      <c r="S23" s="248">
        <v>72.199865450000004</v>
      </c>
      <c r="T23" s="248">
        <v>101.91018289</v>
      </c>
      <c r="U23" s="248">
        <v>121.57867951999998</v>
      </c>
      <c r="V23" s="248">
        <v>137.45097130520003</v>
      </c>
    </row>
    <row r="24" spans="2:22" x14ac:dyDescent="0.3">
      <c r="B24" s="260" t="s">
        <v>7</v>
      </c>
      <c r="C24" s="256"/>
      <c r="D24" s="248"/>
      <c r="H24" s="248"/>
      <c r="I24" s="248"/>
      <c r="J24" s="248"/>
      <c r="K24" s="248"/>
      <c r="L24" s="248"/>
      <c r="M24" s="248"/>
      <c r="N24" s="248"/>
      <c r="O24" s="248"/>
      <c r="P24" s="248"/>
      <c r="Q24" s="248"/>
      <c r="R24" s="248"/>
      <c r="S24" s="248"/>
      <c r="T24" s="248"/>
      <c r="U24" s="248"/>
      <c r="V24" s="248"/>
    </row>
    <row r="25" spans="2:22" s="250" customFormat="1" x14ac:dyDescent="0.3">
      <c r="B25" s="257" t="s">
        <v>250</v>
      </c>
      <c r="C25" s="258"/>
      <c r="D25" s="249">
        <v>729.08872313000006</v>
      </c>
      <c r="E25" s="249">
        <v>899.75725696000006</v>
      </c>
      <c r="F25" s="249">
        <v>1091.0459143</v>
      </c>
      <c r="G25" s="249">
        <v>870.1477646400001</v>
      </c>
      <c r="H25" s="249">
        <v>1122.3885932399999</v>
      </c>
      <c r="I25" s="249">
        <v>1337.4204436</v>
      </c>
      <c r="J25" s="249">
        <v>1522.59281115</v>
      </c>
      <c r="K25" s="249">
        <v>1545.8083266100002</v>
      </c>
      <c r="L25" s="249">
        <v>1524.4884566000001</v>
      </c>
      <c r="M25" s="249">
        <v>1624.22697567</v>
      </c>
      <c r="N25" s="249">
        <v>1564.2651488199999</v>
      </c>
      <c r="O25" s="249">
        <v>1624.9197856999999</v>
      </c>
      <c r="P25" s="249">
        <v>1426.57973924</v>
      </c>
      <c r="Q25" s="249">
        <v>1260.0556431299999</v>
      </c>
      <c r="R25" s="249">
        <v>1389.7150264699999</v>
      </c>
      <c r="S25" s="249">
        <v>1892.7126397200002</v>
      </c>
      <c r="T25" s="249">
        <v>2187.4440304300001</v>
      </c>
      <c r="U25" s="249">
        <f>SUM(U27:U29)</f>
        <v>2260.1464684300004</v>
      </c>
      <c r="V25" s="249">
        <v>2504.3636924000002</v>
      </c>
    </row>
    <row r="26" spans="2:22" ht="8.1" customHeight="1" x14ac:dyDescent="0.3">
      <c r="B26" s="260" t="s">
        <v>7</v>
      </c>
      <c r="C26" s="256"/>
      <c r="D26" s="248"/>
      <c r="H26" s="248"/>
      <c r="I26" s="248"/>
      <c r="J26" s="248"/>
      <c r="K26" s="248"/>
      <c r="L26" s="248"/>
      <c r="M26" s="248"/>
      <c r="N26" s="248"/>
      <c r="O26" s="248"/>
      <c r="P26" s="248"/>
      <c r="Q26" s="248"/>
      <c r="R26" s="248"/>
      <c r="S26" s="248"/>
      <c r="T26" s="248"/>
      <c r="U26" s="248"/>
      <c r="V26" s="248"/>
    </row>
    <row r="27" spans="2:22" ht="15.95" customHeight="1" x14ac:dyDescent="0.3">
      <c r="B27" s="260" t="s">
        <v>251</v>
      </c>
      <c r="C27" s="256"/>
      <c r="D27" s="248">
        <v>122.01722092000003</v>
      </c>
      <c r="E27" s="248">
        <v>155.77264793000001</v>
      </c>
      <c r="F27" s="248">
        <v>225.62471622000001</v>
      </c>
      <c r="G27" s="248">
        <v>182.39649331000001</v>
      </c>
      <c r="H27" s="248">
        <v>222.43050323999998</v>
      </c>
      <c r="I27" s="248">
        <v>271.91547846000003</v>
      </c>
      <c r="J27" s="248">
        <v>320.37993046999998</v>
      </c>
      <c r="K27" s="248">
        <v>312.61333019000006</v>
      </c>
      <c r="L27" s="248">
        <v>309.83323750999995</v>
      </c>
      <c r="M27" s="248">
        <v>348.02678245999999</v>
      </c>
      <c r="N27" s="248">
        <v>324.90289253999998</v>
      </c>
      <c r="O27" s="248">
        <v>350.91565942000005</v>
      </c>
      <c r="P27" s="248">
        <v>318.91051793999998</v>
      </c>
      <c r="Q27" s="248">
        <v>277.11739557999999</v>
      </c>
      <c r="R27" s="248">
        <v>316.63288538999996</v>
      </c>
      <c r="S27" s="248">
        <v>400.03487894</v>
      </c>
      <c r="T27" s="248">
        <v>500.59216640999995</v>
      </c>
      <c r="U27" s="248">
        <v>510.21460318000004</v>
      </c>
      <c r="V27" s="248">
        <v>637.47284191000006</v>
      </c>
    </row>
    <row r="28" spans="2:22" ht="15.95" customHeight="1" x14ac:dyDescent="0.3">
      <c r="B28" s="260" t="s">
        <v>252</v>
      </c>
      <c r="C28" s="256"/>
      <c r="D28" s="248">
        <v>448.99062105000007</v>
      </c>
      <c r="E28" s="248">
        <v>545.8966023800001</v>
      </c>
      <c r="F28" s="248">
        <v>649.35093842000015</v>
      </c>
      <c r="G28" s="248">
        <v>525.43311802000005</v>
      </c>
      <c r="H28" s="248">
        <v>681.17492948999995</v>
      </c>
      <c r="I28" s="248">
        <v>799.74310551999997</v>
      </c>
      <c r="J28" s="248">
        <v>887.82210490000011</v>
      </c>
      <c r="K28" s="248">
        <v>914.09956158</v>
      </c>
      <c r="L28" s="248">
        <v>905.42095733000008</v>
      </c>
      <c r="M28" s="248">
        <v>910.93877070999997</v>
      </c>
      <c r="N28" s="248">
        <v>870.80503858000009</v>
      </c>
      <c r="O28" s="248">
        <v>908.02167787999997</v>
      </c>
      <c r="P28" s="248">
        <v>807.05164307999996</v>
      </c>
      <c r="Q28" s="248">
        <v>735.35993056999996</v>
      </c>
      <c r="R28" s="248">
        <v>787.87475721999988</v>
      </c>
      <c r="S28" s="248">
        <v>1082.34637868</v>
      </c>
      <c r="T28" s="248">
        <v>1265.31621172</v>
      </c>
      <c r="U28" s="248">
        <v>1260.2997122500001</v>
      </c>
      <c r="V28" s="248">
        <v>1348.7831809700001</v>
      </c>
    </row>
    <row r="29" spans="2:22" ht="15.95" customHeight="1" x14ac:dyDescent="0.3">
      <c r="B29" s="260" t="s">
        <v>253</v>
      </c>
      <c r="C29" s="256"/>
      <c r="D29" s="248">
        <v>158.08088115999999</v>
      </c>
      <c r="E29" s="248">
        <v>198.08800664999998</v>
      </c>
      <c r="F29" s="248">
        <v>216.07025965999998</v>
      </c>
      <c r="G29" s="248">
        <v>162.31815331000001</v>
      </c>
      <c r="H29" s="248">
        <v>218.78316051000002</v>
      </c>
      <c r="I29" s="248">
        <v>265.76185962</v>
      </c>
      <c r="J29" s="248">
        <v>314.39077577999996</v>
      </c>
      <c r="K29" s="248">
        <v>319.09543484</v>
      </c>
      <c r="L29" s="248">
        <v>309.23426176000004</v>
      </c>
      <c r="M29" s="248">
        <v>365.26142250000004</v>
      </c>
      <c r="N29" s="248">
        <v>368.55721769999991</v>
      </c>
      <c r="O29" s="248">
        <v>365.98244840000001</v>
      </c>
      <c r="P29" s="248">
        <v>300.61757822000004</v>
      </c>
      <c r="Q29" s="248">
        <v>247.57831698000001</v>
      </c>
      <c r="R29" s="248">
        <v>285.20738385999999</v>
      </c>
      <c r="S29" s="248">
        <v>410.33138210000004</v>
      </c>
      <c r="T29" s="248">
        <v>421.53565229999998</v>
      </c>
      <c r="U29" s="248">
        <v>489.63215300000007</v>
      </c>
      <c r="V29" s="248">
        <v>518.10766951999994</v>
      </c>
    </row>
    <row r="30" spans="2:22" ht="8.1" customHeight="1" x14ac:dyDescent="0.3">
      <c r="B30" s="260" t="s">
        <v>7</v>
      </c>
      <c r="C30" s="256"/>
      <c r="D30" s="248"/>
      <c r="H30" s="248"/>
      <c r="I30" s="248"/>
      <c r="J30" s="248"/>
      <c r="K30" s="248"/>
      <c r="L30" s="248"/>
      <c r="M30" s="248"/>
      <c r="N30" s="248"/>
      <c r="O30" s="248"/>
      <c r="P30" s="248"/>
      <c r="Q30" s="248"/>
      <c r="R30" s="248"/>
      <c r="S30" s="248"/>
      <c r="T30" s="248"/>
      <c r="U30" s="248"/>
      <c r="V30" s="248"/>
    </row>
    <row r="31" spans="2:22" s="250" customFormat="1" x14ac:dyDescent="0.3">
      <c r="B31" s="257" t="s">
        <v>254</v>
      </c>
      <c r="C31" s="258"/>
      <c r="D31" s="249">
        <v>533.28106187000003</v>
      </c>
      <c r="E31" s="249">
        <v>678.43297690999998</v>
      </c>
      <c r="F31" s="249">
        <v>826.45550268</v>
      </c>
      <c r="G31" s="249">
        <v>658.05063986000005</v>
      </c>
      <c r="H31" s="249">
        <v>768.61983043000009</v>
      </c>
      <c r="I31" s="249">
        <v>947.21571687000005</v>
      </c>
      <c r="J31" s="249">
        <v>1220.38725426</v>
      </c>
      <c r="K31" s="249">
        <v>1094.4864227099999</v>
      </c>
      <c r="L31" s="249">
        <v>1242.5026822899999</v>
      </c>
      <c r="M31" s="249">
        <v>1366.2102973600001</v>
      </c>
      <c r="N31" s="249">
        <v>1339.3677350600001</v>
      </c>
      <c r="O31" s="249">
        <v>1270.02436994</v>
      </c>
      <c r="P31" s="249">
        <v>892.58573858</v>
      </c>
      <c r="Q31" s="249">
        <v>669.76739128000008</v>
      </c>
      <c r="R31" s="249">
        <v>798.76579881000009</v>
      </c>
      <c r="S31" s="249">
        <v>1247.3530444100002</v>
      </c>
      <c r="T31" s="249">
        <v>1312.5000893500001</v>
      </c>
      <c r="U31" s="249">
        <f>SUM(U33:U35)</f>
        <v>1546.1787357399999</v>
      </c>
      <c r="V31" s="249">
        <v>1847.1919766300002</v>
      </c>
    </row>
    <row r="32" spans="2:22" ht="8.1" customHeight="1" x14ac:dyDescent="0.3">
      <c r="B32" s="260" t="s">
        <v>7</v>
      </c>
      <c r="C32" s="256"/>
      <c r="D32" s="248"/>
      <c r="H32" s="248"/>
      <c r="I32" s="248"/>
      <c r="J32" s="248"/>
      <c r="K32" s="248"/>
      <c r="L32" s="248"/>
      <c r="M32" s="248"/>
      <c r="N32" s="248"/>
      <c r="O32" s="248"/>
      <c r="P32" s="248"/>
      <c r="Q32" s="248"/>
      <c r="R32" s="248"/>
      <c r="S32" s="248"/>
      <c r="T32" s="248"/>
      <c r="U32" s="248"/>
      <c r="V32" s="248"/>
    </row>
    <row r="33" spans="2:22" ht="15.95" customHeight="1" x14ac:dyDescent="0.3">
      <c r="B33" s="260" t="s">
        <v>251</v>
      </c>
      <c r="C33" s="256"/>
      <c r="D33" s="248">
        <v>33.651781799999995</v>
      </c>
      <c r="E33" s="248">
        <v>40.149615139999995</v>
      </c>
      <c r="F33" s="248">
        <v>48.954401230000002</v>
      </c>
      <c r="G33" s="248">
        <v>32.710304909999998</v>
      </c>
      <c r="H33" s="248">
        <v>58.605625210000007</v>
      </c>
      <c r="I33" s="248">
        <v>64.737730039999988</v>
      </c>
      <c r="J33" s="248">
        <v>77.78545874000001</v>
      </c>
      <c r="K33" s="248">
        <v>69.754229710000004</v>
      </c>
      <c r="L33" s="248">
        <v>75.224295139999995</v>
      </c>
      <c r="M33" s="248">
        <v>70.714909079999984</v>
      </c>
      <c r="N33" s="248">
        <v>71.168919829999993</v>
      </c>
      <c r="O33" s="248">
        <v>65.885099889999992</v>
      </c>
      <c r="P33" s="248">
        <v>59.79421292</v>
      </c>
      <c r="Q33" s="248">
        <v>24.683922160000002</v>
      </c>
      <c r="R33" s="248">
        <v>33.554261109999999</v>
      </c>
      <c r="S33" s="248">
        <v>55.084245609999996</v>
      </c>
      <c r="T33" s="248">
        <v>66.038002689999999</v>
      </c>
      <c r="U33" s="248">
        <v>94.435572980000003</v>
      </c>
      <c r="V33" s="248">
        <v>106.21688431</v>
      </c>
    </row>
    <row r="34" spans="2:22" ht="15.95" customHeight="1" x14ac:dyDescent="0.3">
      <c r="B34" s="260" t="s">
        <v>255</v>
      </c>
      <c r="C34" s="256"/>
      <c r="D34" s="248">
        <v>273.08826090999997</v>
      </c>
      <c r="E34" s="248">
        <v>370.77322375</v>
      </c>
      <c r="F34" s="248">
        <v>497.24703470999998</v>
      </c>
      <c r="G34" s="248">
        <v>403.64687506000001</v>
      </c>
      <c r="H34" s="248">
        <v>440.67765176</v>
      </c>
      <c r="I34" s="248">
        <v>532.11463589000005</v>
      </c>
      <c r="J34" s="248">
        <v>708.78355837999993</v>
      </c>
      <c r="K34" s="248">
        <v>577.00574632999997</v>
      </c>
      <c r="L34" s="248">
        <v>722.29485477000003</v>
      </c>
      <c r="M34" s="248">
        <v>772.9447154400001</v>
      </c>
      <c r="N34" s="248">
        <v>725.73479410999994</v>
      </c>
      <c r="O34" s="248">
        <v>698.7802865000001</v>
      </c>
      <c r="P34" s="248">
        <v>527.13685724000004</v>
      </c>
      <c r="Q34" s="248">
        <v>437.22805414000004</v>
      </c>
      <c r="R34" s="248">
        <v>502.62053507999997</v>
      </c>
      <c r="S34" s="248">
        <v>774.24358649999999</v>
      </c>
      <c r="T34" s="248">
        <v>733.91696394000007</v>
      </c>
      <c r="U34" s="248">
        <v>747.19594090999988</v>
      </c>
      <c r="V34" s="248">
        <v>809.97026540000002</v>
      </c>
    </row>
    <row r="35" spans="2:22" ht="15.95" customHeight="1" x14ac:dyDescent="0.3">
      <c r="B35" s="260" t="s">
        <v>256</v>
      </c>
      <c r="C35" s="256"/>
      <c r="D35" s="248">
        <v>226.54101916000002</v>
      </c>
      <c r="E35" s="248">
        <v>267.51013802</v>
      </c>
      <c r="F35" s="248">
        <v>280.25406673999998</v>
      </c>
      <c r="G35" s="248">
        <v>221.69345988999999</v>
      </c>
      <c r="H35" s="248">
        <v>269.33655346</v>
      </c>
      <c r="I35" s="248">
        <v>350.36335093999998</v>
      </c>
      <c r="J35" s="248">
        <v>433.81823714000001</v>
      </c>
      <c r="K35" s="248">
        <v>447.72644666999997</v>
      </c>
      <c r="L35" s="248">
        <v>444.98353237999999</v>
      </c>
      <c r="M35" s="248">
        <v>522.55067284000006</v>
      </c>
      <c r="N35" s="248">
        <v>542.4640211200001</v>
      </c>
      <c r="O35" s="248">
        <v>505.35898354999995</v>
      </c>
      <c r="P35" s="248">
        <v>305.65466841999995</v>
      </c>
      <c r="Q35" s="248">
        <v>207.85541498000001</v>
      </c>
      <c r="R35" s="248">
        <v>262.59100262000004</v>
      </c>
      <c r="S35" s="248">
        <v>418.02521230000008</v>
      </c>
      <c r="T35" s="248">
        <v>512.54512271999999</v>
      </c>
      <c r="U35" s="248">
        <v>704.54722185000003</v>
      </c>
      <c r="V35" s="248">
        <v>931.00482692000014</v>
      </c>
    </row>
    <row r="36" spans="2:22" ht="8.1" customHeight="1" x14ac:dyDescent="0.3">
      <c r="B36" s="260" t="s">
        <v>7</v>
      </c>
      <c r="C36" s="256"/>
      <c r="D36" s="248"/>
      <c r="H36" s="248"/>
      <c r="I36" s="248"/>
      <c r="J36" s="248"/>
      <c r="K36" s="248"/>
      <c r="L36" s="248"/>
      <c r="M36" s="248"/>
      <c r="N36" s="248"/>
      <c r="O36" s="248"/>
      <c r="P36" s="248"/>
      <c r="Q36" s="248"/>
      <c r="R36" s="248"/>
      <c r="S36" s="248"/>
      <c r="T36" s="248"/>
      <c r="U36" s="248"/>
      <c r="V36" s="248"/>
    </row>
    <row r="37" spans="2:22" s="250" customFormat="1" x14ac:dyDescent="0.3">
      <c r="B37" s="257" t="s">
        <v>257</v>
      </c>
      <c r="C37" s="258"/>
      <c r="D37" s="249">
        <v>6.0189575000000008</v>
      </c>
      <c r="E37" s="249">
        <v>7.8188704399999995</v>
      </c>
      <c r="F37" s="249">
        <v>10.036596210000001</v>
      </c>
      <c r="G37" s="249">
        <v>11.723285300000001</v>
      </c>
      <c r="H37" s="249">
        <v>8.7667938900000006</v>
      </c>
      <c r="I37" s="249">
        <v>7.9779342000000009</v>
      </c>
      <c r="J37" s="249">
        <v>8.5083676599999993</v>
      </c>
      <c r="K37" s="249">
        <v>9.4469895400000006</v>
      </c>
      <c r="L37" s="249">
        <v>8.7798894099999991</v>
      </c>
      <c r="M37" s="249">
        <v>9.0351233499999992</v>
      </c>
      <c r="N37" s="249">
        <v>15.763736439999999</v>
      </c>
      <c r="O37" s="249">
        <v>11.864681229999999</v>
      </c>
      <c r="P37" s="249">
        <v>6.4404009499999999</v>
      </c>
      <c r="Q37" s="249">
        <v>5.6760363200000006</v>
      </c>
      <c r="R37" s="249">
        <v>3.8072057300000006</v>
      </c>
      <c r="S37" s="249">
        <v>4.2370970700000008</v>
      </c>
      <c r="T37" s="249">
        <v>5.4603482699999999</v>
      </c>
      <c r="U37" s="249">
        <v>4.6288026999999996</v>
      </c>
      <c r="V37" s="249">
        <v>6.33533086</v>
      </c>
    </row>
    <row r="38" spans="2:22" ht="10.5" customHeight="1" thickBot="1" x14ac:dyDescent="0.35">
      <c r="B38" s="263"/>
      <c r="C38" s="263"/>
      <c r="D38" s="264"/>
      <c r="E38" s="264"/>
      <c r="F38" s="264"/>
      <c r="G38" s="264"/>
      <c r="H38" s="264"/>
      <c r="I38" s="264"/>
      <c r="J38" s="264"/>
      <c r="K38" s="264"/>
      <c r="L38" s="264"/>
      <c r="M38" s="264"/>
      <c r="N38" s="264"/>
      <c r="O38" s="264"/>
      <c r="P38" s="264"/>
      <c r="Q38" s="264"/>
      <c r="R38" s="264"/>
      <c r="S38" s="264"/>
      <c r="T38" s="264"/>
      <c r="U38" s="264"/>
      <c r="V38" s="264"/>
    </row>
    <row r="39" spans="2:22" ht="8.25" customHeight="1" x14ac:dyDescent="0.3">
      <c r="B39" s="265"/>
      <c r="C39" s="265"/>
      <c r="D39" s="265"/>
    </row>
    <row r="40" spans="2:22" ht="15" customHeight="1" x14ac:dyDescent="0.3">
      <c r="B40" s="323" t="s">
        <v>6</v>
      </c>
      <c r="C40" s="54" t="s">
        <v>258</v>
      </c>
      <c r="D40" s="267"/>
    </row>
    <row r="41" spans="2:22" ht="18" customHeight="1" x14ac:dyDescent="0.3">
      <c r="B41" s="54" t="s">
        <v>260</v>
      </c>
      <c r="C41" s="268" t="s">
        <v>259</v>
      </c>
      <c r="D41" s="265"/>
      <c r="T41" s="365"/>
    </row>
    <row r="42" spans="2:22" ht="18" customHeight="1" x14ac:dyDescent="0.3">
      <c r="B42" s="53" t="s">
        <v>238</v>
      </c>
      <c r="C42" s="266" t="s">
        <v>487</v>
      </c>
      <c r="D42" s="267"/>
    </row>
    <row r="43" spans="2:22" ht="15" customHeight="1" x14ac:dyDescent="0.3">
      <c r="B43" s="53"/>
      <c r="C43" s="266"/>
      <c r="D43" s="267"/>
    </row>
    <row r="44" spans="2:22" ht="18" customHeight="1" x14ac:dyDescent="0.3">
      <c r="D44" s="248"/>
      <c r="H44" s="248"/>
      <c r="I44" s="248"/>
      <c r="J44" s="248"/>
      <c r="K44" s="248"/>
      <c r="L44" s="248"/>
      <c r="M44" s="248"/>
      <c r="N44" s="248"/>
      <c r="O44" s="248"/>
      <c r="P44" s="248"/>
      <c r="Q44" s="248"/>
      <c r="R44" s="248"/>
      <c r="S44" s="248"/>
      <c r="T44" s="248"/>
    </row>
    <row r="45" spans="2:22" ht="18" customHeight="1" x14ac:dyDescent="0.3"/>
    <row r="46" spans="2:22" ht="18" customHeight="1" x14ac:dyDescent="0.3">
      <c r="D46" s="365"/>
      <c r="E46" s="365"/>
      <c r="F46" s="365"/>
      <c r="G46" s="365"/>
      <c r="H46" s="365"/>
      <c r="I46" s="365"/>
      <c r="J46" s="365"/>
      <c r="K46" s="365"/>
      <c r="L46" s="365"/>
      <c r="M46" s="365"/>
      <c r="N46" s="365"/>
      <c r="O46" s="365"/>
      <c r="P46" s="365"/>
      <c r="Q46" s="365"/>
      <c r="R46" s="365"/>
      <c r="S46" s="365"/>
      <c r="T46" s="365"/>
    </row>
    <row r="47" spans="2:22" ht="18" customHeight="1" x14ac:dyDescent="0.3"/>
    <row r="49" spans="4:20" x14ac:dyDescent="0.3">
      <c r="D49" s="89"/>
      <c r="E49" s="89"/>
      <c r="F49" s="89"/>
      <c r="G49" s="89"/>
      <c r="H49" s="89"/>
      <c r="I49" s="89"/>
      <c r="J49" s="89"/>
      <c r="K49" s="89"/>
      <c r="L49" s="89"/>
      <c r="M49" s="89"/>
      <c r="N49" s="89"/>
      <c r="O49" s="89"/>
      <c r="P49" s="89"/>
      <c r="Q49" s="89"/>
      <c r="R49" s="89"/>
      <c r="S49" s="89"/>
      <c r="T49" s="89"/>
    </row>
    <row r="50" spans="4:20" x14ac:dyDescent="0.3">
      <c r="D50" s="89"/>
      <c r="E50" s="89"/>
      <c r="F50" s="89"/>
      <c r="G50" s="89"/>
      <c r="H50" s="89"/>
      <c r="I50" s="89"/>
      <c r="J50" s="89"/>
      <c r="K50" s="89"/>
      <c r="L50" s="89"/>
      <c r="M50" s="89"/>
      <c r="N50" s="89"/>
      <c r="O50" s="89"/>
      <c r="P50" s="89"/>
    </row>
    <row r="51" spans="4:20" x14ac:dyDescent="0.3">
      <c r="D51" s="89"/>
      <c r="E51" s="89"/>
      <c r="F51" s="89"/>
      <c r="G51" s="89"/>
      <c r="H51" s="89"/>
      <c r="I51" s="89"/>
      <c r="J51" s="89"/>
      <c r="K51" s="89"/>
      <c r="L51" s="89"/>
      <c r="M51" s="89"/>
      <c r="N51" s="89"/>
      <c r="O51" s="89"/>
      <c r="P51" s="89"/>
    </row>
    <row r="52" spans="4:20" x14ac:dyDescent="0.3">
      <c r="D52" s="89"/>
      <c r="E52" s="89"/>
      <c r="F52" s="89"/>
      <c r="G52" s="89"/>
      <c r="H52" s="89"/>
      <c r="I52" s="89"/>
      <c r="J52" s="89"/>
      <c r="K52" s="89"/>
      <c r="L52" s="89"/>
      <c r="M52" s="89"/>
      <c r="N52" s="89"/>
      <c r="O52" s="89"/>
      <c r="P52" s="89"/>
    </row>
    <row r="53" spans="4:20" x14ac:dyDescent="0.3">
      <c r="D53" s="89"/>
      <c r="E53" s="89"/>
      <c r="F53" s="89"/>
      <c r="G53" s="89"/>
      <c r="H53" s="89"/>
      <c r="I53" s="89"/>
      <c r="J53" s="89"/>
      <c r="K53" s="89"/>
      <c r="L53" s="89"/>
      <c r="M53" s="89"/>
      <c r="N53" s="89"/>
      <c r="O53" s="89"/>
      <c r="P53" s="89"/>
    </row>
    <row r="54" spans="4:20" x14ac:dyDescent="0.3">
      <c r="D54" s="89"/>
      <c r="E54" s="89"/>
      <c r="F54" s="89"/>
      <c r="G54" s="89"/>
      <c r="H54" s="89"/>
      <c r="I54" s="89"/>
      <c r="J54" s="89"/>
      <c r="K54" s="89"/>
      <c r="L54" s="89"/>
      <c r="M54" s="89"/>
      <c r="N54" s="89"/>
      <c r="O54" s="89"/>
      <c r="P54" s="89"/>
    </row>
    <row r="55" spans="4:20" x14ac:dyDescent="0.3">
      <c r="D55" s="89"/>
      <c r="E55" s="89"/>
      <c r="F55" s="89"/>
      <c r="G55" s="89"/>
      <c r="H55" s="89"/>
      <c r="I55" s="89"/>
      <c r="J55" s="89"/>
      <c r="K55" s="89"/>
      <c r="L55" s="89"/>
      <c r="M55" s="89"/>
      <c r="N55" s="89"/>
      <c r="O55" s="89"/>
      <c r="P55" s="89"/>
    </row>
    <row r="56" spans="4:20" x14ac:dyDescent="0.3">
      <c r="D56" s="89"/>
      <c r="E56" s="89"/>
      <c r="F56" s="89"/>
      <c r="G56" s="89"/>
      <c r="H56" s="89"/>
      <c r="I56" s="89"/>
      <c r="J56" s="89"/>
      <c r="K56" s="89"/>
      <c r="L56" s="89"/>
      <c r="M56" s="89"/>
      <c r="N56" s="89"/>
      <c r="O56" s="89"/>
      <c r="P56" s="89"/>
    </row>
    <row r="57" spans="4:20" x14ac:dyDescent="0.3">
      <c r="D57" s="89"/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</row>
    <row r="58" spans="4:20" x14ac:dyDescent="0.3">
      <c r="D58" s="89"/>
      <c r="E58" s="89"/>
      <c r="F58" s="89"/>
      <c r="G58" s="89"/>
      <c r="H58" s="89"/>
      <c r="I58" s="89"/>
      <c r="J58" s="89"/>
      <c r="K58" s="89"/>
      <c r="L58" s="89"/>
      <c r="M58" s="89"/>
      <c r="N58" s="89"/>
      <c r="O58" s="89"/>
      <c r="P58" s="89"/>
    </row>
    <row r="59" spans="4:20" x14ac:dyDescent="0.3">
      <c r="D59" s="89"/>
      <c r="E59" s="89"/>
      <c r="F59" s="89"/>
      <c r="G59" s="89"/>
      <c r="H59" s="89"/>
      <c r="I59" s="89"/>
      <c r="J59" s="89"/>
      <c r="K59" s="89"/>
      <c r="L59" s="89"/>
      <c r="M59" s="89"/>
      <c r="N59" s="89"/>
      <c r="O59" s="89"/>
      <c r="P59" s="89"/>
    </row>
    <row r="60" spans="4:20" x14ac:dyDescent="0.3">
      <c r="D60" s="89"/>
      <c r="E60" s="89"/>
      <c r="F60" s="89"/>
      <c r="G60" s="89"/>
      <c r="H60" s="89"/>
      <c r="I60" s="89"/>
      <c r="J60" s="89"/>
      <c r="K60" s="89"/>
      <c r="L60" s="89"/>
      <c r="M60" s="89"/>
      <c r="N60" s="89"/>
      <c r="O60" s="89"/>
      <c r="P60" s="89"/>
    </row>
    <row r="61" spans="4:20" x14ac:dyDescent="0.3">
      <c r="D61" s="89"/>
      <c r="E61" s="89"/>
      <c r="F61" s="89"/>
      <c r="G61" s="89"/>
      <c r="H61" s="89"/>
      <c r="I61" s="89"/>
      <c r="J61" s="89"/>
      <c r="K61" s="89"/>
      <c r="L61" s="89"/>
      <c r="M61" s="89"/>
      <c r="N61" s="89"/>
      <c r="O61" s="89"/>
      <c r="P61" s="89"/>
    </row>
    <row r="62" spans="4:20" x14ac:dyDescent="0.3">
      <c r="D62" s="89"/>
      <c r="E62" s="89"/>
      <c r="F62" s="89"/>
      <c r="G62" s="89"/>
      <c r="H62" s="89"/>
      <c r="I62" s="89"/>
      <c r="J62" s="89"/>
      <c r="K62" s="89"/>
      <c r="L62" s="89"/>
      <c r="M62" s="89"/>
      <c r="N62" s="89"/>
      <c r="O62" s="89"/>
      <c r="P62" s="89"/>
    </row>
    <row r="63" spans="4:20" x14ac:dyDescent="0.3">
      <c r="D63" s="89"/>
      <c r="E63" s="89"/>
      <c r="F63" s="89"/>
      <c r="G63" s="89"/>
      <c r="H63" s="89"/>
      <c r="I63" s="89"/>
      <c r="J63" s="89"/>
      <c r="K63" s="89"/>
      <c r="L63" s="89"/>
      <c r="M63" s="89"/>
      <c r="N63" s="89"/>
      <c r="O63" s="89"/>
      <c r="P63" s="89"/>
    </row>
    <row r="64" spans="4:20" x14ac:dyDescent="0.3">
      <c r="D64" s="89"/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P64" s="89"/>
    </row>
    <row r="65" spans="4:16" x14ac:dyDescent="0.3">
      <c r="D65" s="89"/>
      <c r="E65" s="89"/>
      <c r="F65" s="89"/>
      <c r="G65" s="89"/>
      <c r="H65" s="89"/>
      <c r="I65" s="89"/>
      <c r="J65" s="89"/>
      <c r="K65" s="89"/>
      <c r="L65" s="89"/>
      <c r="M65" s="89"/>
      <c r="N65" s="89"/>
      <c r="O65" s="89"/>
      <c r="P65" s="89"/>
    </row>
    <row r="66" spans="4:16" x14ac:dyDescent="0.3">
      <c r="D66" s="89"/>
      <c r="E66" s="89"/>
      <c r="F66" s="89"/>
      <c r="G66" s="89"/>
      <c r="H66" s="89"/>
      <c r="I66" s="89"/>
      <c r="J66" s="89"/>
      <c r="K66" s="89"/>
      <c r="L66" s="89"/>
      <c r="M66" s="89"/>
      <c r="N66" s="89"/>
      <c r="O66" s="89"/>
      <c r="P66" s="89"/>
    </row>
    <row r="67" spans="4:16" x14ac:dyDescent="0.3">
      <c r="D67" s="89"/>
      <c r="E67" s="89"/>
      <c r="F67" s="89"/>
      <c r="G67" s="89"/>
      <c r="H67" s="89"/>
      <c r="I67" s="89"/>
      <c r="J67" s="89"/>
      <c r="K67" s="89"/>
      <c r="L67" s="89"/>
      <c r="M67" s="89"/>
      <c r="N67" s="89"/>
      <c r="O67" s="89"/>
      <c r="P67" s="89"/>
    </row>
    <row r="68" spans="4:16" x14ac:dyDescent="0.3">
      <c r="D68" s="89"/>
      <c r="E68" s="89"/>
      <c r="F68" s="89"/>
      <c r="G68" s="89"/>
      <c r="H68" s="89"/>
      <c r="I68" s="89"/>
      <c r="J68" s="89"/>
      <c r="K68" s="89"/>
      <c r="L68" s="89"/>
      <c r="M68" s="89"/>
      <c r="N68" s="89"/>
      <c r="O68" s="89"/>
      <c r="P68" s="89"/>
    </row>
    <row r="69" spans="4:16" x14ac:dyDescent="0.3">
      <c r="D69" s="89"/>
      <c r="E69" s="89"/>
      <c r="F69" s="89"/>
      <c r="G69" s="89"/>
      <c r="H69" s="89"/>
      <c r="I69" s="89"/>
      <c r="J69" s="89"/>
      <c r="K69" s="89"/>
      <c r="L69" s="89"/>
      <c r="M69" s="89"/>
      <c r="N69" s="89"/>
      <c r="O69" s="89"/>
      <c r="P69" s="89"/>
    </row>
    <row r="70" spans="4:16" x14ac:dyDescent="0.3">
      <c r="D70" s="89"/>
      <c r="E70" s="89"/>
      <c r="F70" s="89"/>
      <c r="G70" s="89"/>
      <c r="H70" s="89"/>
      <c r="I70" s="89"/>
      <c r="J70" s="89"/>
      <c r="K70" s="89"/>
      <c r="L70" s="89"/>
      <c r="M70" s="89"/>
      <c r="N70" s="89"/>
      <c r="O70" s="89"/>
      <c r="P70" s="89"/>
    </row>
    <row r="71" spans="4:16" x14ac:dyDescent="0.3">
      <c r="D71" s="89"/>
      <c r="E71" s="89"/>
      <c r="F71" s="89"/>
      <c r="G71" s="89"/>
      <c r="H71" s="89"/>
      <c r="I71" s="89"/>
      <c r="J71" s="89"/>
      <c r="K71" s="89"/>
      <c r="L71" s="89"/>
      <c r="M71" s="89"/>
      <c r="N71" s="89"/>
      <c r="O71" s="89"/>
      <c r="P71" s="89"/>
    </row>
    <row r="72" spans="4:16" x14ac:dyDescent="0.3">
      <c r="D72" s="89"/>
      <c r="E72" s="89"/>
      <c r="F72" s="89"/>
      <c r="G72" s="89"/>
      <c r="H72" s="89"/>
      <c r="I72" s="89"/>
      <c r="J72" s="89"/>
      <c r="K72" s="89"/>
      <c r="L72" s="89"/>
      <c r="M72" s="89"/>
      <c r="N72" s="89"/>
      <c r="O72" s="89"/>
      <c r="P72" s="89"/>
    </row>
    <row r="73" spans="4:16" x14ac:dyDescent="0.3">
      <c r="D73" s="89"/>
      <c r="E73" s="89"/>
      <c r="F73" s="89"/>
      <c r="G73" s="89"/>
      <c r="H73" s="89"/>
      <c r="I73" s="89"/>
      <c r="J73" s="89"/>
      <c r="K73" s="89"/>
      <c r="L73" s="89"/>
      <c r="M73" s="89"/>
      <c r="N73" s="89"/>
      <c r="O73" s="89"/>
      <c r="P73" s="89"/>
    </row>
    <row r="74" spans="4:16" x14ac:dyDescent="0.3">
      <c r="D74" s="89"/>
      <c r="E74" s="89"/>
      <c r="F74" s="89"/>
      <c r="G74" s="89"/>
      <c r="H74" s="89"/>
      <c r="I74" s="89"/>
      <c r="J74" s="89"/>
      <c r="K74" s="89"/>
      <c r="L74" s="89"/>
      <c r="M74" s="89"/>
      <c r="N74" s="89"/>
      <c r="O74" s="89"/>
      <c r="P74" s="89"/>
    </row>
    <row r="75" spans="4:16" x14ac:dyDescent="0.3">
      <c r="D75" s="89"/>
      <c r="E75" s="89"/>
      <c r="F75" s="89"/>
      <c r="G75" s="89"/>
      <c r="H75" s="89"/>
      <c r="I75" s="89"/>
      <c r="J75" s="89"/>
      <c r="K75" s="89"/>
      <c r="L75" s="89"/>
      <c r="M75" s="89"/>
      <c r="N75" s="89"/>
      <c r="O75" s="89"/>
      <c r="P75" s="89"/>
    </row>
    <row r="76" spans="4:16" x14ac:dyDescent="0.3">
      <c r="D76" s="89"/>
      <c r="E76" s="89"/>
      <c r="F76" s="89"/>
      <c r="G76" s="89"/>
      <c r="H76" s="89"/>
      <c r="I76" s="89"/>
      <c r="J76" s="89"/>
      <c r="K76" s="89"/>
      <c r="L76" s="89"/>
      <c r="M76" s="89"/>
      <c r="N76" s="89"/>
      <c r="O76" s="89"/>
      <c r="P76" s="89"/>
    </row>
    <row r="77" spans="4:16" x14ac:dyDescent="0.3">
      <c r="D77" s="89"/>
    </row>
    <row r="78" spans="4:16" x14ac:dyDescent="0.3">
      <c r="D78" s="89"/>
    </row>
    <row r="79" spans="4:16" x14ac:dyDescent="0.3">
      <c r="D79" s="89"/>
    </row>
    <row r="80" spans="4:16" x14ac:dyDescent="0.3">
      <c r="D80" s="89"/>
    </row>
  </sheetData>
  <mergeCells count="1">
    <mergeCell ref="B6:C6"/>
  </mergeCells>
  <printOptions horizontalCentered="1"/>
  <pageMargins left="0.78740157480314965" right="0.78740157480314965" top="0.39370078740157483" bottom="0.39370078740157483" header="0" footer="0"/>
  <pageSetup paperSize="5" scale="55" orientation="landscape" r:id="rId1"/>
  <ignoredErrors>
    <ignoredError sqref="C8:P14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6B643-826A-418E-B058-664A62CA7408}">
  <sheetPr transitionEvaluation="1">
    <tabColor theme="0"/>
    <pageSetUpPr fitToPage="1"/>
  </sheetPr>
  <dimension ref="B3:V131"/>
  <sheetViews>
    <sheetView defaultGridColor="0" colorId="22" zoomScale="89" zoomScaleNormal="89" zoomScaleSheetLayoutView="95" workbookViewId="0">
      <selection activeCell="C47" sqref="C47"/>
    </sheetView>
  </sheetViews>
  <sheetFormatPr baseColWidth="10" defaultColWidth="14" defaultRowHeight="11.25" x14ac:dyDescent="0.3"/>
  <cols>
    <col min="1" max="1" width="5.73046875" style="269" customWidth="1"/>
    <col min="2" max="2" width="18.73046875" style="269" customWidth="1"/>
    <col min="3" max="3" width="53" style="269" customWidth="1"/>
    <col min="4" max="22" width="11.73046875" style="269" customWidth="1"/>
    <col min="23" max="16384" width="14" style="269"/>
  </cols>
  <sheetData>
    <row r="3" spans="2:22" ht="13.5" customHeight="1" x14ac:dyDescent="0.3"/>
    <row r="4" spans="2:22" ht="15.75" customHeight="1" x14ac:dyDescent="0.3">
      <c r="D4" s="327"/>
      <c r="E4" s="327"/>
      <c r="F4" s="327"/>
      <c r="G4" s="327"/>
      <c r="H4" s="327"/>
      <c r="I4" s="327"/>
      <c r="J4" s="327"/>
      <c r="K4" s="327"/>
      <c r="L4" s="327"/>
      <c r="M4" s="327"/>
      <c r="N4" s="327"/>
      <c r="O4" s="327"/>
      <c r="P4" s="327"/>
      <c r="Q4" s="327"/>
      <c r="R4" s="327"/>
      <c r="S4" s="327"/>
    </row>
    <row r="5" spans="2:22" ht="18" customHeight="1" x14ac:dyDescent="0.3">
      <c r="B5" s="300" t="s">
        <v>447</v>
      </c>
      <c r="C5" s="85"/>
      <c r="D5" s="366"/>
      <c r="E5" s="366"/>
      <c r="F5" s="366"/>
      <c r="G5" s="366"/>
      <c r="H5" s="366"/>
      <c r="I5" s="366"/>
      <c r="J5" s="366"/>
      <c r="K5" s="366"/>
      <c r="L5" s="366"/>
      <c r="M5" s="366"/>
      <c r="N5" s="366"/>
      <c r="O5" s="366"/>
      <c r="P5" s="366"/>
      <c r="Q5" s="366"/>
      <c r="R5" s="366"/>
      <c r="S5" s="366"/>
    </row>
    <row r="6" spans="2:22" ht="18" customHeight="1" x14ac:dyDescent="0.3">
      <c r="B6" s="87" t="s">
        <v>454</v>
      </c>
      <c r="C6" s="86"/>
      <c r="D6" s="86"/>
      <c r="E6" s="270"/>
    </row>
    <row r="7" spans="2:22" ht="15.95" customHeight="1" x14ac:dyDescent="0.3">
      <c r="B7" s="403" t="s">
        <v>401</v>
      </c>
      <c r="C7" s="403"/>
      <c r="D7" s="367"/>
      <c r="E7" s="368"/>
      <c r="F7" s="369"/>
      <c r="G7" s="369"/>
      <c r="H7" s="369"/>
      <c r="I7" s="366"/>
      <c r="J7" s="366"/>
      <c r="K7" s="366"/>
      <c r="L7" s="366"/>
      <c r="M7" s="366"/>
      <c r="N7" s="366"/>
      <c r="O7" s="366"/>
      <c r="P7" s="366"/>
      <c r="Q7" s="366"/>
      <c r="R7" s="366"/>
    </row>
    <row r="8" spans="2:22" ht="9" customHeight="1" thickBot="1" x14ac:dyDescent="0.35">
      <c r="B8" s="271"/>
      <c r="C8" s="271"/>
      <c r="D8" s="271"/>
      <c r="E8" s="272"/>
      <c r="F8" s="273"/>
    </row>
    <row r="9" spans="2:22" ht="27" customHeight="1" thickBot="1" x14ac:dyDescent="0.35">
      <c r="B9" s="408" t="s">
        <v>261</v>
      </c>
      <c r="C9" s="408"/>
      <c r="D9" s="317">
        <v>2006</v>
      </c>
      <c r="E9" s="309" t="s">
        <v>2</v>
      </c>
      <c r="F9" s="309" t="s">
        <v>3</v>
      </c>
      <c r="G9" s="309" t="s">
        <v>5</v>
      </c>
      <c r="H9" s="309" t="s">
        <v>8</v>
      </c>
      <c r="I9" s="309" t="s">
        <v>9</v>
      </c>
      <c r="J9" s="309" t="s">
        <v>10</v>
      </c>
      <c r="K9" s="309" t="s">
        <v>11</v>
      </c>
      <c r="L9" s="309" t="s">
        <v>13</v>
      </c>
      <c r="M9" s="309" t="s">
        <v>16</v>
      </c>
      <c r="N9" s="309" t="s">
        <v>17</v>
      </c>
      <c r="O9" s="309" t="s">
        <v>412</v>
      </c>
      <c r="P9" s="309" t="s">
        <v>413</v>
      </c>
      <c r="Q9" s="309" t="s">
        <v>194</v>
      </c>
      <c r="R9" s="309" t="s">
        <v>195</v>
      </c>
      <c r="S9" s="309" t="s">
        <v>411</v>
      </c>
      <c r="T9" s="309" t="s">
        <v>415</v>
      </c>
      <c r="U9" s="309" t="s">
        <v>496</v>
      </c>
      <c r="V9" s="309" t="s">
        <v>509</v>
      </c>
    </row>
    <row r="10" spans="2:22" ht="5.0999999999999996" customHeight="1" x14ac:dyDescent="0.3">
      <c r="B10" s="274"/>
      <c r="C10" s="274"/>
      <c r="D10" s="275"/>
      <c r="E10" s="275"/>
      <c r="F10" s="275"/>
      <c r="G10" s="275"/>
      <c r="H10" s="276"/>
    </row>
    <row r="11" spans="2:22" s="280" customFormat="1" ht="12.75" customHeight="1" x14ac:dyDescent="0.3">
      <c r="B11" s="294" t="s">
        <v>42</v>
      </c>
      <c r="C11" s="277"/>
      <c r="D11" s="278">
        <v>3014.820819</v>
      </c>
      <c r="E11" s="278">
        <v>3610.5633798700005</v>
      </c>
      <c r="F11" s="278">
        <v>4316.6515485051241</v>
      </c>
      <c r="G11" s="278">
        <v>3488.9723071288881</v>
      </c>
      <c r="H11" s="278">
        <v>4173.1560288400005</v>
      </c>
      <c r="I11" s="278">
        <v>5203.7411849844393</v>
      </c>
      <c r="J11" s="278">
        <v>5854.052561479999</v>
      </c>
      <c r="K11" s="278">
        <v>5656.509710809999</v>
      </c>
      <c r="L11" s="278">
        <v>5876.4801438900004</v>
      </c>
      <c r="M11" s="278">
        <v>5888.9224979599994</v>
      </c>
      <c r="N11" s="278">
        <v>5794.33223972</v>
      </c>
      <c r="O11" s="278">
        <v>6028.2166734800003</v>
      </c>
      <c r="P11" s="278">
        <v>5199.5887679599991</v>
      </c>
      <c r="Q11" s="279">
        <v>4680.6124331199999</v>
      </c>
      <c r="R11" s="279">
        <v>4768.3941407199991</v>
      </c>
      <c r="S11" s="279">
        <v>6607.7422458700003</v>
      </c>
      <c r="T11" s="279">
        <v>7974.2938028100007</v>
      </c>
      <c r="U11" s="279">
        <f>+U13+U38+U58+U63</f>
        <v>8326.063643630001</v>
      </c>
      <c r="V11" s="279">
        <v>9199.1936586629854</v>
      </c>
    </row>
    <row r="12" spans="2:22" s="280" customFormat="1" ht="4.7" customHeight="1" x14ac:dyDescent="0.3">
      <c r="B12" s="229"/>
      <c r="C12" s="277"/>
      <c r="D12" s="278"/>
      <c r="E12" s="278"/>
      <c r="F12" s="281"/>
      <c r="G12" s="281"/>
      <c r="H12" s="281"/>
      <c r="I12" s="281"/>
      <c r="J12" s="281"/>
      <c r="K12" s="281"/>
      <c r="L12" s="281"/>
      <c r="M12" s="281"/>
      <c r="N12" s="281"/>
      <c r="O12" s="281"/>
      <c r="P12" s="281"/>
      <c r="Q12" s="281"/>
      <c r="R12" s="282"/>
      <c r="S12" s="282"/>
      <c r="T12" s="282"/>
      <c r="U12" s="282"/>
      <c r="V12" s="282"/>
    </row>
    <row r="13" spans="2:22" s="280" customFormat="1" ht="12.75" customHeight="1" x14ac:dyDescent="0.3">
      <c r="B13" s="236" t="s">
        <v>262</v>
      </c>
      <c r="C13" s="277"/>
      <c r="D13" s="278">
        <v>2310.8463912799998</v>
      </c>
      <c r="E13" s="278">
        <v>2769.6872362600002</v>
      </c>
      <c r="F13" s="278">
        <v>3242.4771913151235</v>
      </c>
      <c r="G13" s="278">
        <v>2618.0420207588886</v>
      </c>
      <c r="H13" s="278">
        <v>3147.58738937</v>
      </c>
      <c r="I13" s="278">
        <v>3943.6438633744397</v>
      </c>
      <c r="J13" s="278">
        <v>4309.3798533499994</v>
      </c>
      <c r="K13" s="278">
        <v>4076.2957981499994</v>
      </c>
      <c r="L13" s="278">
        <v>4077.4517028</v>
      </c>
      <c r="M13" s="278">
        <v>3892.8776646199999</v>
      </c>
      <c r="N13" s="278">
        <v>3791.9347087599999</v>
      </c>
      <c r="O13" s="278">
        <v>4108.9565084500009</v>
      </c>
      <c r="P13" s="278">
        <v>3744.9746020399998</v>
      </c>
      <c r="Q13" s="278">
        <v>3359.9211339499993</v>
      </c>
      <c r="R13" s="278">
        <v>3340.5188422699998</v>
      </c>
      <c r="S13" s="278">
        <v>4585.7418283300003</v>
      </c>
      <c r="T13" s="278">
        <v>5554.7895492100006</v>
      </c>
      <c r="U13" s="278">
        <f>+U15+U20+U26</f>
        <v>5693.8026183899992</v>
      </c>
      <c r="V13" s="278">
        <v>6099.7641201629849</v>
      </c>
    </row>
    <row r="14" spans="2:22" ht="8.1" customHeight="1" x14ac:dyDescent="0.3">
      <c r="B14" s="236"/>
      <c r="C14" s="277"/>
      <c r="D14" s="283"/>
      <c r="E14" s="283"/>
      <c r="F14" s="281"/>
      <c r="G14" s="281"/>
      <c r="H14" s="281"/>
      <c r="I14" s="281"/>
      <c r="J14" s="281"/>
      <c r="K14" s="281"/>
      <c r="L14" s="281"/>
      <c r="M14" s="281"/>
      <c r="N14" s="281"/>
      <c r="O14" s="281"/>
      <c r="P14" s="281"/>
      <c r="Q14" s="281"/>
    </row>
    <row r="15" spans="2:22" x14ac:dyDescent="0.3">
      <c r="B15" s="232" t="s">
        <v>263</v>
      </c>
      <c r="C15" s="274"/>
      <c r="D15" s="283">
        <v>1062.18292965</v>
      </c>
      <c r="E15" s="283">
        <v>1338.906555</v>
      </c>
      <c r="F15" s="283">
        <v>1292.8602245299999</v>
      </c>
      <c r="G15" s="283">
        <v>960.72504218999995</v>
      </c>
      <c r="H15" s="283">
        <v>1282.9887816200001</v>
      </c>
      <c r="I15" s="283">
        <v>1348.1959016199999</v>
      </c>
      <c r="J15" s="283">
        <v>1559.2786261900001</v>
      </c>
      <c r="K15" s="283">
        <v>1342.67836059</v>
      </c>
      <c r="L15" s="283">
        <v>1432.6512298599998</v>
      </c>
      <c r="M15" s="283">
        <v>1654.11152915</v>
      </c>
      <c r="N15" s="283">
        <v>1690.7536569699998</v>
      </c>
      <c r="O15" s="283">
        <v>1937.8924068200001</v>
      </c>
      <c r="P15" s="283">
        <v>1746.6970573800004</v>
      </c>
      <c r="Q15" s="283">
        <v>1681.6524880799998</v>
      </c>
      <c r="R15" s="283">
        <v>1534.04787225</v>
      </c>
      <c r="S15" s="283">
        <v>2328.1950616700001</v>
      </c>
      <c r="T15" s="283">
        <v>2890.7793259300001</v>
      </c>
      <c r="U15" s="283">
        <f>SUM(U16:U18)</f>
        <v>2747.8453479199998</v>
      </c>
      <c r="V15" s="283">
        <v>2873.0106797500002</v>
      </c>
    </row>
    <row r="16" spans="2:22" x14ac:dyDescent="0.3">
      <c r="B16" s="232" t="s">
        <v>264</v>
      </c>
      <c r="C16" s="274"/>
      <c r="D16" s="283">
        <v>24.810673650000002</v>
      </c>
      <c r="E16" s="283">
        <v>27.481728400000001</v>
      </c>
      <c r="F16" s="284">
        <v>36.913216630000001</v>
      </c>
      <c r="G16" s="284">
        <v>24.207029890000001</v>
      </c>
      <c r="H16" s="284">
        <v>37.588341219999997</v>
      </c>
      <c r="I16" s="284">
        <v>36.478839319999999</v>
      </c>
      <c r="J16" s="284">
        <v>40.271446789999999</v>
      </c>
      <c r="K16" s="284">
        <v>35.167870290000003</v>
      </c>
      <c r="L16" s="284">
        <v>36.187711659999998</v>
      </c>
      <c r="M16" s="284">
        <v>42.599779849999997</v>
      </c>
      <c r="N16" s="284">
        <v>32.170922869999998</v>
      </c>
      <c r="O16" s="284">
        <v>39.360249419999995</v>
      </c>
      <c r="P16" s="283">
        <v>27.806301679999997</v>
      </c>
      <c r="Q16" s="283">
        <v>33.348068179999999</v>
      </c>
      <c r="R16" s="283">
        <v>34.147450249999999</v>
      </c>
      <c r="S16" s="283">
        <v>48.015698370000003</v>
      </c>
      <c r="T16" s="283">
        <v>106.74289883000003</v>
      </c>
      <c r="U16" s="283">
        <v>92.787997219999966</v>
      </c>
      <c r="V16" s="283">
        <v>73.32701698999999</v>
      </c>
    </row>
    <row r="17" spans="2:22" x14ac:dyDescent="0.3">
      <c r="B17" s="232" t="s">
        <v>198</v>
      </c>
      <c r="C17" s="274"/>
      <c r="D17" s="283">
        <v>631.70894699999997</v>
      </c>
      <c r="E17" s="283">
        <v>824.24873400000013</v>
      </c>
      <c r="F17" s="284">
        <v>896.28927290000001</v>
      </c>
      <c r="G17" s="284">
        <v>692.88947699999994</v>
      </c>
      <c r="H17" s="284">
        <v>908.60853490000011</v>
      </c>
      <c r="I17" s="284">
        <v>905.38067459999991</v>
      </c>
      <c r="J17" s="284">
        <v>1075.8184353000001</v>
      </c>
      <c r="K17" s="284">
        <v>842.86144580000007</v>
      </c>
      <c r="L17" s="284">
        <v>850.6538953999999</v>
      </c>
      <c r="M17" s="284">
        <v>1001.5593839999999</v>
      </c>
      <c r="N17" s="284">
        <v>1057.2608555999998</v>
      </c>
      <c r="O17" s="284">
        <v>1260.3459364</v>
      </c>
      <c r="P17" s="283">
        <v>1256.7656041000002</v>
      </c>
      <c r="Q17" s="283">
        <v>1221.0420846999998</v>
      </c>
      <c r="R17" s="283">
        <v>1049.8488150000001</v>
      </c>
      <c r="S17" s="283">
        <v>1763.3418726999998</v>
      </c>
      <c r="T17" s="283">
        <v>2191.4292730000002</v>
      </c>
      <c r="U17" s="283">
        <v>2003.4097929999998</v>
      </c>
      <c r="V17" s="283">
        <v>2107.6996026000002</v>
      </c>
    </row>
    <row r="18" spans="2:22" x14ac:dyDescent="0.3">
      <c r="B18" s="232" t="s">
        <v>199</v>
      </c>
      <c r="C18" s="274"/>
      <c r="D18" s="283">
        <v>405.66330899999997</v>
      </c>
      <c r="E18" s="283">
        <v>487.17609260000006</v>
      </c>
      <c r="F18" s="284">
        <v>359.657735</v>
      </c>
      <c r="G18" s="284">
        <v>243.62853529999998</v>
      </c>
      <c r="H18" s="284">
        <v>336.79190549999993</v>
      </c>
      <c r="I18" s="284">
        <v>406.33638770000005</v>
      </c>
      <c r="J18" s="284">
        <v>443.18874410000001</v>
      </c>
      <c r="K18" s="284">
        <v>464.64904449999995</v>
      </c>
      <c r="L18" s="284">
        <v>545.80962279999994</v>
      </c>
      <c r="M18" s="284">
        <v>609.95236530000011</v>
      </c>
      <c r="N18" s="284">
        <v>601.32187850000014</v>
      </c>
      <c r="O18" s="284">
        <v>638.18622100000016</v>
      </c>
      <c r="P18" s="283">
        <v>462.12515160000009</v>
      </c>
      <c r="Q18" s="283">
        <v>427.2623352</v>
      </c>
      <c r="R18" s="283">
        <v>450.05160699999993</v>
      </c>
      <c r="S18" s="283">
        <v>516.83749060000002</v>
      </c>
      <c r="T18" s="283">
        <v>592.6071541</v>
      </c>
      <c r="U18" s="283">
        <v>651.64755769999988</v>
      </c>
      <c r="V18" s="283">
        <v>691.98406016000001</v>
      </c>
    </row>
    <row r="19" spans="2:22" ht="6.75" customHeight="1" x14ac:dyDescent="0.3">
      <c r="B19" s="232"/>
      <c r="C19" s="277"/>
      <c r="D19" s="283"/>
      <c r="E19" s="283"/>
      <c r="F19" s="281"/>
      <c r="G19" s="281"/>
      <c r="H19" s="281"/>
      <c r="I19" s="281"/>
      <c r="J19" s="281"/>
      <c r="K19" s="281"/>
      <c r="L19" s="281"/>
      <c r="M19" s="281"/>
      <c r="N19" s="281"/>
      <c r="O19" s="281"/>
      <c r="P19" s="281"/>
      <c r="Q19" s="281"/>
      <c r="R19" s="281"/>
      <c r="S19" s="281"/>
      <c r="T19" s="281"/>
      <c r="U19" s="281"/>
      <c r="V19" s="281"/>
    </row>
    <row r="20" spans="2:22" x14ac:dyDescent="0.3">
      <c r="B20" s="231" t="s">
        <v>265</v>
      </c>
      <c r="C20" s="274"/>
      <c r="D20" s="283">
        <v>693.02687158000003</v>
      </c>
      <c r="E20" s="283">
        <v>807.98291360999997</v>
      </c>
      <c r="F20" s="283">
        <v>967.97225164512406</v>
      </c>
      <c r="G20" s="283">
        <v>832.48419626888892</v>
      </c>
      <c r="H20" s="283">
        <v>965.82875194999997</v>
      </c>
      <c r="I20" s="283">
        <v>1189.73385995444</v>
      </c>
      <c r="J20" s="283">
        <v>1298.1817056</v>
      </c>
      <c r="K20" s="283">
        <v>1324.7003575999997</v>
      </c>
      <c r="L20" s="283">
        <v>1346.9253969000001</v>
      </c>
      <c r="M20" s="283">
        <v>1420.2963718999997</v>
      </c>
      <c r="N20" s="283">
        <v>1413.8084250000002</v>
      </c>
      <c r="O20" s="283">
        <v>1441.4365643000001</v>
      </c>
      <c r="P20" s="283">
        <v>1344.7875204999998</v>
      </c>
      <c r="Q20" s="283">
        <v>1202.0418732999999</v>
      </c>
      <c r="R20" s="283">
        <v>1393.0693076999999</v>
      </c>
      <c r="S20" s="283">
        <v>1681.7362082000002</v>
      </c>
      <c r="T20" s="283">
        <v>1885.6291794000001</v>
      </c>
      <c r="U20" s="283">
        <f>SUM(U21:U24)</f>
        <v>2113.1093439000001</v>
      </c>
      <c r="V20" s="283">
        <v>2224.0799401472</v>
      </c>
    </row>
    <row r="21" spans="2:22" x14ac:dyDescent="0.3">
      <c r="B21" s="231" t="s">
        <v>266</v>
      </c>
      <c r="C21" s="274"/>
      <c r="D21" s="283">
        <v>261.12231830000002</v>
      </c>
      <c r="E21" s="283">
        <v>307.98583797000003</v>
      </c>
      <c r="F21" s="284">
        <v>344.86294113512395</v>
      </c>
      <c r="G21" s="284">
        <v>319.71875084888893</v>
      </c>
      <c r="H21" s="284">
        <v>350.20920170000005</v>
      </c>
      <c r="I21" s="284">
        <v>438.16002928942703</v>
      </c>
      <c r="J21" s="284">
        <v>462.42887300000007</v>
      </c>
      <c r="K21" s="284">
        <v>477.42010870000001</v>
      </c>
      <c r="L21" s="284">
        <v>464.51341439999993</v>
      </c>
      <c r="M21" s="284">
        <v>479.26101339999997</v>
      </c>
      <c r="N21" s="284">
        <v>483.85476300000005</v>
      </c>
      <c r="O21" s="284">
        <v>485.61733620000007</v>
      </c>
      <c r="P21" s="283">
        <v>451.34175799999997</v>
      </c>
      <c r="Q21" s="283">
        <v>374.23640150000006</v>
      </c>
      <c r="R21" s="283">
        <v>449.11808409999998</v>
      </c>
      <c r="S21" s="283">
        <v>565.85866229999999</v>
      </c>
      <c r="T21" s="283">
        <v>540.62203370000009</v>
      </c>
      <c r="U21" s="283">
        <v>620.00436930000001</v>
      </c>
      <c r="V21" s="283">
        <v>656.24679631000004</v>
      </c>
    </row>
    <row r="22" spans="2:22" x14ac:dyDescent="0.3">
      <c r="B22" s="231" t="s">
        <v>269</v>
      </c>
      <c r="C22" s="274"/>
      <c r="D22" s="283">
        <v>157.6277139</v>
      </c>
      <c r="E22" s="283">
        <v>172.59362440000001</v>
      </c>
      <c r="F22" s="284">
        <v>223.59663199999997</v>
      </c>
      <c r="G22" s="284">
        <v>170.03010460000002</v>
      </c>
      <c r="H22" s="284">
        <v>197.49209329999999</v>
      </c>
      <c r="I22" s="284">
        <v>234.03046326501294</v>
      </c>
      <c r="J22" s="284">
        <v>320.60804280000002</v>
      </c>
      <c r="K22" s="284">
        <v>278.63365829999992</v>
      </c>
      <c r="L22" s="284">
        <v>284.43137710000002</v>
      </c>
      <c r="M22" s="284">
        <v>309.7453802</v>
      </c>
      <c r="N22" s="284">
        <v>330.3701456</v>
      </c>
      <c r="O22" s="284">
        <v>350.84090119999996</v>
      </c>
      <c r="P22" s="283">
        <v>310.86154690000001</v>
      </c>
      <c r="Q22" s="283">
        <v>272.83243670000002</v>
      </c>
      <c r="R22" s="283">
        <v>313.11571140000007</v>
      </c>
      <c r="S22" s="283">
        <v>370.22396959999998</v>
      </c>
      <c r="T22" s="283">
        <v>434.86907680000007</v>
      </c>
      <c r="U22" s="283">
        <v>527.87253599999997</v>
      </c>
      <c r="V22" s="283">
        <v>529.78617855510004</v>
      </c>
    </row>
    <row r="23" spans="2:22" x14ac:dyDescent="0.3">
      <c r="B23" s="231" t="s">
        <v>267</v>
      </c>
      <c r="C23" s="274"/>
      <c r="D23" s="283">
        <v>198.3281169</v>
      </c>
      <c r="E23" s="283">
        <v>222.80873869999999</v>
      </c>
      <c r="F23" s="284">
        <v>261.93887010000003</v>
      </c>
      <c r="G23" s="284">
        <v>217.37762469999998</v>
      </c>
      <c r="H23" s="284">
        <v>280.3310912</v>
      </c>
      <c r="I23" s="284">
        <v>347.80643729999997</v>
      </c>
      <c r="J23" s="284">
        <v>350.95941010000007</v>
      </c>
      <c r="K23" s="284">
        <v>359.27685629999996</v>
      </c>
      <c r="L23" s="284">
        <v>379.36191990000003</v>
      </c>
      <c r="M23" s="284">
        <v>421.89187079999999</v>
      </c>
      <c r="N23" s="284">
        <v>423.20305640000004</v>
      </c>
      <c r="O23" s="284">
        <v>433.08787260000003</v>
      </c>
      <c r="P23" s="283">
        <v>402.833485</v>
      </c>
      <c r="Q23" s="283">
        <v>394.22831020000001</v>
      </c>
      <c r="R23" s="283">
        <v>465.73417770000003</v>
      </c>
      <c r="S23" s="283">
        <v>564.29529530000002</v>
      </c>
      <c r="T23" s="283">
        <v>664.98419350000006</v>
      </c>
      <c r="U23" s="283">
        <v>705.50388439999995</v>
      </c>
      <c r="V23" s="283">
        <v>778.93690334209998</v>
      </c>
    </row>
    <row r="24" spans="2:22" x14ac:dyDescent="0.3">
      <c r="B24" s="231" t="s">
        <v>268</v>
      </c>
      <c r="C24" s="274"/>
      <c r="D24" s="283">
        <v>75.948722480000001</v>
      </c>
      <c r="E24" s="283">
        <v>104.59471253999999</v>
      </c>
      <c r="F24" s="284">
        <v>137.57380841000003</v>
      </c>
      <c r="G24" s="284">
        <v>125.35771611999999</v>
      </c>
      <c r="H24" s="284">
        <v>137.79636575000001</v>
      </c>
      <c r="I24" s="284">
        <v>169.7369301</v>
      </c>
      <c r="J24" s="284">
        <v>164.1853797</v>
      </c>
      <c r="K24" s="284">
        <v>209.3697343</v>
      </c>
      <c r="L24" s="284">
        <v>218.6186855</v>
      </c>
      <c r="M24" s="284">
        <v>209.39810750000001</v>
      </c>
      <c r="N24" s="284">
        <v>176.38046000000003</v>
      </c>
      <c r="O24" s="284">
        <v>171.89045429999999</v>
      </c>
      <c r="P24" s="283">
        <v>179.75073060000003</v>
      </c>
      <c r="Q24" s="283">
        <v>160.74472490000002</v>
      </c>
      <c r="R24" s="283">
        <v>165.10133449999998</v>
      </c>
      <c r="S24" s="283">
        <v>181.35828100000001</v>
      </c>
      <c r="T24" s="283">
        <v>245.1538754</v>
      </c>
      <c r="U24" s="283">
        <v>259.72855419999996</v>
      </c>
      <c r="V24" s="283">
        <v>259.11006193999998</v>
      </c>
    </row>
    <row r="25" spans="2:22" ht="5.25" customHeight="1" x14ac:dyDescent="0.3">
      <c r="B25" s="232"/>
      <c r="C25" s="274"/>
      <c r="D25" s="283"/>
      <c r="E25" s="283"/>
      <c r="F25" s="281"/>
      <c r="G25" s="281"/>
      <c r="H25" s="281"/>
      <c r="I25" s="281"/>
      <c r="J25" s="281"/>
      <c r="K25" s="281"/>
      <c r="L25" s="281"/>
      <c r="M25" s="281"/>
      <c r="N25" s="281"/>
      <c r="O25" s="281"/>
      <c r="P25" s="281"/>
      <c r="Q25" s="281"/>
    </row>
    <row r="26" spans="2:22" x14ac:dyDescent="0.3">
      <c r="B26" s="231" t="s">
        <v>270</v>
      </c>
      <c r="C26" s="274"/>
      <c r="D26" s="283">
        <v>555.63659005</v>
      </c>
      <c r="E26" s="283">
        <v>622.79776764999997</v>
      </c>
      <c r="F26" s="283">
        <v>981.64471514000002</v>
      </c>
      <c r="G26" s="283">
        <v>824.83278229999996</v>
      </c>
      <c r="H26" s="283">
        <v>898.76985579999996</v>
      </c>
      <c r="I26" s="283">
        <v>1405.7141017999998</v>
      </c>
      <c r="J26" s="283">
        <v>1451.9195215599998</v>
      </c>
      <c r="K26" s="283">
        <v>1408.9170799599999</v>
      </c>
      <c r="L26" s="283">
        <v>1297.8750760400001</v>
      </c>
      <c r="M26" s="283">
        <v>818.46976356999994</v>
      </c>
      <c r="N26" s="283">
        <v>687.37262679000003</v>
      </c>
      <c r="O26" s="283">
        <v>729.62753733</v>
      </c>
      <c r="P26" s="283">
        <v>653.49002415999985</v>
      </c>
      <c r="Q26" s="283">
        <v>476.22677256999998</v>
      </c>
      <c r="R26" s="283">
        <v>413.40166232000001</v>
      </c>
      <c r="S26" s="283">
        <v>575.81055845999992</v>
      </c>
      <c r="T26" s="283">
        <v>778.38104387999999</v>
      </c>
      <c r="U26" s="283">
        <f>SUM(U27:U36)</f>
        <v>832.84792657000003</v>
      </c>
      <c r="V26" s="283">
        <v>1002.673500265785</v>
      </c>
    </row>
    <row r="27" spans="2:22" x14ac:dyDescent="0.3">
      <c r="B27" s="231" t="s">
        <v>271</v>
      </c>
      <c r="C27" s="274"/>
      <c r="D27" s="283">
        <v>69.410328620000001</v>
      </c>
      <c r="E27" s="283">
        <v>66.645668539999988</v>
      </c>
      <c r="F27" s="284">
        <v>26.622603280000003</v>
      </c>
      <c r="G27" s="284">
        <v>24.393029919999996</v>
      </c>
      <c r="H27" s="284">
        <v>22.045764850000001</v>
      </c>
      <c r="I27" s="284">
        <v>46.190824859999992</v>
      </c>
      <c r="J27" s="284">
        <v>34.726226270000005</v>
      </c>
      <c r="K27" s="284">
        <v>51.135832400000005</v>
      </c>
      <c r="L27" s="284">
        <v>34.114665429999995</v>
      </c>
      <c r="M27" s="284">
        <v>30.433427640000001</v>
      </c>
      <c r="N27" s="284">
        <v>37.392000079999995</v>
      </c>
      <c r="O27" s="284">
        <v>89.883157370000006</v>
      </c>
      <c r="P27" s="284">
        <v>57.55983535</v>
      </c>
      <c r="Q27" s="284">
        <v>43.97169426</v>
      </c>
      <c r="R27" s="284">
        <v>60.481732220000005</v>
      </c>
      <c r="S27" s="284">
        <v>95.580882430000003</v>
      </c>
      <c r="T27" s="284">
        <v>151.68554770000003</v>
      </c>
      <c r="U27" s="284">
        <v>157.90674455999999</v>
      </c>
      <c r="V27" s="284">
        <v>230.92864394999998</v>
      </c>
    </row>
    <row r="28" spans="2:22" x14ac:dyDescent="0.3">
      <c r="B28" s="231" t="s">
        <v>208</v>
      </c>
      <c r="C28" s="274"/>
      <c r="D28" s="283">
        <v>38.869323719999997</v>
      </c>
      <c r="E28" s="283">
        <v>35.953039700000005</v>
      </c>
      <c r="F28" s="284">
        <v>55.32353998</v>
      </c>
      <c r="G28" s="284">
        <v>12.627886660000001</v>
      </c>
      <c r="H28" s="284">
        <v>21.130575780000001</v>
      </c>
      <c r="I28" s="284">
        <v>20.019807889999999</v>
      </c>
      <c r="J28" s="284">
        <v>26.874627220000004</v>
      </c>
      <c r="K28" s="284">
        <v>41.210202330000001</v>
      </c>
      <c r="L28" s="284">
        <v>43.402533009999992</v>
      </c>
      <c r="M28" s="284">
        <v>42.917900729999999</v>
      </c>
      <c r="N28" s="284">
        <v>41.327132109999994</v>
      </c>
      <c r="O28" s="284">
        <v>43.151440890000003</v>
      </c>
      <c r="P28" s="284">
        <v>40.44711298</v>
      </c>
      <c r="Q28" s="284">
        <v>27.23374445</v>
      </c>
      <c r="R28" s="284">
        <v>28.336273970000001</v>
      </c>
      <c r="S28" s="284">
        <v>27.355404230000001</v>
      </c>
      <c r="T28" s="284">
        <v>36.933798359999997</v>
      </c>
      <c r="U28" s="284">
        <v>44.250874250000003</v>
      </c>
      <c r="V28" s="284">
        <v>38.129618045448993</v>
      </c>
    </row>
    <row r="29" spans="2:22" x14ac:dyDescent="0.3">
      <c r="B29" s="231" t="s">
        <v>209</v>
      </c>
      <c r="C29" s="274"/>
      <c r="D29" s="283">
        <v>12.813039499999999</v>
      </c>
      <c r="E29" s="283">
        <v>14.820587139999999</v>
      </c>
      <c r="F29" s="284">
        <v>15.672471609999999</v>
      </c>
      <c r="G29" s="284">
        <v>17.762327819999999</v>
      </c>
      <c r="H29" s="284">
        <v>18.487343939999999</v>
      </c>
      <c r="I29" s="284">
        <v>16.470639439999999</v>
      </c>
      <c r="J29" s="284">
        <v>18.045984829999998</v>
      </c>
      <c r="K29" s="284">
        <v>18.752947669999998</v>
      </c>
      <c r="L29" s="284">
        <v>19.915847959999997</v>
      </c>
      <c r="M29" s="284">
        <v>19.588739539999999</v>
      </c>
      <c r="N29" s="284">
        <v>22.046088040000001</v>
      </c>
      <c r="O29" s="284">
        <v>132.2100844</v>
      </c>
      <c r="P29" s="284">
        <v>159.25802382999998</v>
      </c>
      <c r="Q29" s="284">
        <v>68.618922269999999</v>
      </c>
      <c r="R29" s="284">
        <v>63.743753700000006</v>
      </c>
      <c r="S29" s="284">
        <v>68.266176580000007</v>
      </c>
      <c r="T29" s="284">
        <v>81.661037399999998</v>
      </c>
      <c r="U29" s="284">
        <v>91.414266800000007</v>
      </c>
      <c r="V29" s="284">
        <v>97.089051539999971</v>
      </c>
    </row>
    <row r="30" spans="2:22" x14ac:dyDescent="0.3">
      <c r="B30" s="231" t="s">
        <v>210</v>
      </c>
      <c r="C30" s="274"/>
      <c r="D30" s="283">
        <v>0.97805296000000019</v>
      </c>
      <c r="E30" s="283">
        <v>6.2693196599999998</v>
      </c>
      <c r="F30" s="284">
        <v>1.6130187000000002</v>
      </c>
      <c r="G30" s="284">
        <v>2.98463199</v>
      </c>
      <c r="H30" s="284">
        <v>3.5616290700000004</v>
      </c>
      <c r="I30" s="284">
        <v>1.3287513199999998</v>
      </c>
      <c r="J30" s="284">
        <v>2.6223575399999999</v>
      </c>
      <c r="K30" s="284">
        <v>1.4980463800000001</v>
      </c>
      <c r="L30" s="284">
        <v>2.7286345299999999</v>
      </c>
      <c r="M30" s="284">
        <v>1.664142</v>
      </c>
      <c r="N30" s="284">
        <v>1.5885505200000001</v>
      </c>
      <c r="O30" s="284">
        <v>0.62417080999999996</v>
      </c>
      <c r="P30" s="284">
        <v>0.23588471000000003</v>
      </c>
      <c r="Q30" s="284">
        <v>0.88824411999999986</v>
      </c>
      <c r="R30" s="284">
        <v>0.50081659999999995</v>
      </c>
      <c r="S30" s="284">
        <v>0.48500626999999996</v>
      </c>
      <c r="T30" s="284">
        <v>0.48597303000000003</v>
      </c>
      <c r="U30" s="284">
        <v>0.2480773</v>
      </c>
      <c r="V30" s="284">
        <v>0.4438201</v>
      </c>
    </row>
    <row r="31" spans="2:22" ht="12.75" customHeight="1" x14ac:dyDescent="0.3">
      <c r="B31" s="231" t="s">
        <v>272</v>
      </c>
      <c r="C31" s="274"/>
      <c r="D31" s="283">
        <v>75.570334540000005</v>
      </c>
      <c r="E31" s="283">
        <v>135.10596102</v>
      </c>
      <c r="F31" s="284">
        <v>107.53912109000001</v>
      </c>
      <c r="G31" s="284">
        <v>41.403413759999999</v>
      </c>
      <c r="H31" s="284">
        <v>31.151769309999999</v>
      </c>
      <c r="I31" s="284">
        <v>9.9668860899999991</v>
      </c>
      <c r="J31" s="284">
        <v>8.1931577099999995</v>
      </c>
      <c r="K31" s="284">
        <v>8.7413331700000008</v>
      </c>
      <c r="L31" s="284">
        <v>7.1673500499999996</v>
      </c>
      <c r="M31" s="284">
        <v>71.219994729999996</v>
      </c>
      <c r="N31" s="284">
        <v>84.611129629999994</v>
      </c>
      <c r="O31" s="284">
        <v>9.9186089899999992</v>
      </c>
      <c r="P31" s="284">
        <v>17.108753010000001</v>
      </c>
      <c r="Q31" s="284">
        <v>149.23896740999999</v>
      </c>
      <c r="R31" s="284">
        <v>27.445519560000001</v>
      </c>
      <c r="S31" s="284">
        <v>108.39573132</v>
      </c>
      <c r="T31" s="284">
        <v>158.19748507</v>
      </c>
      <c r="U31" s="284">
        <v>216.58665034000001</v>
      </c>
      <c r="V31" s="284">
        <v>225.56493039529767</v>
      </c>
    </row>
    <row r="32" spans="2:22" x14ac:dyDescent="0.3">
      <c r="B32" s="231" t="s">
        <v>273</v>
      </c>
      <c r="C32" s="274"/>
      <c r="D32" s="283">
        <v>24.406730620000001</v>
      </c>
      <c r="E32" s="283">
        <v>13.768383100000001</v>
      </c>
      <c r="F32" s="284">
        <v>16.462028720000003</v>
      </c>
      <c r="G32" s="284">
        <v>11.936367530000002</v>
      </c>
      <c r="H32" s="284">
        <v>13.57096408</v>
      </c>
      <c r="I32" s="284">
        <v>16.875594390000003</v>
      </c>
      <c r="J32" s="284">
        <v>14.121896919999999</v>
      </c>
      <c r="K32" s="284">
        <v>16.731114160000001</v>
      </c>
      <c r="L32" s="284">
        <v>14.00741938</v>
      </c>
      <c r="M32" s="284">
        <v>27.186272190000004</v>
      </c>
      <c r="N32" s="284">
        <v>38.687521019999998</v>
      </c>
      <c r="O32" s="284">
        <v>40.435327199999996</v>
      </c>
      <c r="P32" s="284">
        <v>29.898905170000003</v>
      </c>
      <c r="Q32" s="284">
        <v>52.17884737</v>
      </c>
      <c r="R32" s="284">
        <v>68.127633750000001</v>
      </c>
      <c r="S32" s="284">
        <v>69.489911720000009</v>
      </c>
      <c r="T32" s="284">
        <v>69.681608100000005</v>
      </c>
      <c r="U32" s="284">
        <v>26.191836349999999</v>
      </c>
      <c r="V32" s="284">
        <v>103.65109004199999</v>
      </c>
    </row>
    <row r="33" spans="2:22" x14ac:dyDescent="0.3">
      <c r="B33" s="231" t="s">
        <v>213</v>
      </c>
      <c r="C33" s="274"/>
      <c r="D33" s="283">
        <v>5.0453973199999993</v>
      </c>
      <c r="E33" s="283">
        <v>3.2874018400000007</v>
      </c>
      <c r="F33" s="284">
        <v>0.57621339999999999</v>
      </c>
      <c r="G33" s="284">
        <v>0.58070353999999991</v>
      </c>
      <c r="H33" s="284">
        <v>2.2620001800000002</v>
      </c>
      <c r="I33" s="284">
        <v>2.0200590600000004</v>
      </c>
      <c r="J33" s="284">
        <v>2.2046575399999999</v>
      </c>
      <c r="K33" s="284">
        <v>2.1011824099999998</v>
      </c>
      <c r="L33" s="284">
        <v>2.1412510500000002</v>
      </c>
      <c r="M33" s="284">
        <v>2.0063017300000001</v>
      </c>
      <c r="N33" s="284">
        <v>2.1870139599999998</v>
      </c>
      <c r="O33" s="284">
        <v>2.1474115999999999</v>
      </c>
      <c r="P33" s="284">
        <v>2.0057867099999998</v>
      </c>
      <c r="Q33" s="284">
        <v>1.53493536</v>
      </c>
      <c r="R33" s="284">
        <v>1.8265321399999996</v>
      </c>
      <c r="S33" s="284">
        <v>2.7258841400000007</v>
      </c>
      <c r="T33" s="284">
        <v>1.8443641200000001</v>
      </c>
      <c r="U33" s="284">
        <v>2.1381108200000001</v>
      </c>
      <c r="V33" s="284">
        <v>2.8374965299999997</v>
      </c>
    </row>
    <row r="34" spans="2:22" x14ac:dyDescent="0.3">
      <c r="B34" s="231" t="s">
        <v>214</v>
      </c>
      <c r="C34" s="274"/>
      <c r="D34" s="283">
        <v>5.41984333</v>
      </c>
      <c r="E34" s="283">
        <v>4.4538263099999993</v>
      </c>
      <c r="F34" s="284">
        <v>5.0661616799999996</v>
      </c>
      <c r="G34" s="284">
        <v>4.0306146600000003</v>
      </c>
      <c r="H34" s="284">
        <v>5.7262785299999992</v>
      </c>
      <c r="I34" s="284">
        <v>7.1354670599999999</v>
      </c>
      <c r="J34" s="284">
        <v>9.9525945999999994</v>
      </c>
      <c r="K34" s="284">
        <v>10.565853260000003</v>
      </c>
      <c r="L34" s="284">
        <v>8.9998071299999989</v>
      </c>
      <c r="M34" s="284">
        <v>8.1994177199999996</v>
      </c>
      <c r="N34" s="284">
        <v>8.4942064899999998</v>
      </c>
      <c r="O34" s="284">
        <v>10.59667469</v>
      </c>
      <c r="P34" s="284">
        <v>10.683535179999998</v>
      </c>
      <c r="Q34" s="284">
        <v>12.57554653</v>
      </c>
      <c r="R34" s="284">
        <v>23.545075659999998</v>
      </c>
      <c r="S34" s="284">
        <v>29.113024640000003</v>
      </c>
      <c r="T34" s="284">
        <v>31.536872899999999</v>
      </c>
      <c r="U34" s="284">
        <v>22.39056965</v>
      </c>
      <c r="V34" s="284">
        <v>41.426391563038379</v>
      </c>
    </row>
    <row r="35" spans="2:22" x14ac:dyDescent="0.3">
      <c r="B35" s="231" t="s">
        <v>215</v>
      </c>
      <c r="C35" s="274"/>
      <c r="D35" s="283">
        <v>212.91577796000001</v>
      </c>
      <c r="E35" s="283">
        <v>208.67782409999998</v>
      </c>
      <c r="F35" s="284">
        <v>622.71644529999992</v>
      </c>
      <c r="G35" s="284">
        <v>601.57048999999995</v>
      </c>
      <c r="H35" s="284">
        <v>669.38192239999989</v>
      </c>
      <c r="I35" s="284">
        <v>1139.8388113999999</v>
      </c>
      <c r="J35" s="284">
        <v>1176.7627171999998</v>
      </c>
      <c r="K35" s="284">
        <v>1064.4101885</v>
      </c>
      <c r="L35" s="284">
        <v>968.44971249999992</v>
      </c>
      <c r="M35" s="284">
        <v>431.75691389999997</v>
      </c>
      <c r="N35" s="284">
        <v>206.82381392999997</v>
      </c>
      <c r="O35" s="284">
        <v>139.46164851999998</v>
      </c>
      <c r="P35" s="284">
        <v>128.93908186000002</v>
      </c>
      <c r="Q35" s="284">
        <v>0.58647249999999995</v>
      </c>
      <c r="R35" s="284">
        <v>0.44431859000000001</v>
      </c>
      <c r="S35" s="284">
        <v>0.3439007</v>
      </c>
      <c r="T35" s="284">
        <v>0.46281530000000004</v>
      </c>
      <c r="U35" s="284">
        <v>0.50899545999999996</v>
      </c>
      <c r="V35" s="284">
        <v>0.43077248000000001</v>
      </c>
    </row>
    <row r="36" spans="2:22" ht="12.75" customHeight="1" x14ac:dyDescent="0.3">
      <c r="B36" s="231" t="s">
        <v>274</v>
      </c>
      <c r="C36" s="274"/>
      <c r="D36" s="283">
        <v>110.20776147999999</v>
      </c>
      <c r="E36" s="283">
        <v>133.81575623999998</v>
      </c>
      <c r="F36" s="284">
        <v>130.05311137999999</v>
      </c>
      <c r="G36" s="284">
        <v>107.54331642</v>
      </c>
      <c r="H36" s="284">
        <v>111.45160765999998</v>
      </c>
      <c r="I36" s="284">
        <v>145.86726028999999</v>
      </c>
      <c r="J36" s="284">
        <v>158.41530173000001</v>
      </c>
      <c r="K36" s="284">
        <v>193.77037967999999</v>
      </c>
      <c r="L36" s="284">
        <v>196.94785500000012</v>
      </c>
      <c r="M36" s="284">
        <v>183.49665338999989</v>
      </c>
      <c r="N36" s="284">
        <v>244.21517101000006</v>
      </c>
      <c r="O36" s="284">
        <v>261.19901286000004</v>
      </c>
      <c r="P36" s="284">
        <v>207.35310535999997</v>
      </c>
      <c r="Q36" s="284">
        <v>119.3993983</v>
      </c>
      <c r="R36" s="284">
        <v>138.95000613000002</v>
      </c>
      <c r="S36" s="284">
        <v>174.05463642999996</v>
      </c>
      <c r="T36" s="284">
        <v>245.89154189999988</v>
      </c>
      <c r="U36" s="284">
        <v>271.21180104000001</v>
      </c>
      <c r="V36" s="284">
        <v>262.17168562000006</v>
      </c>
    </row>
    <row r="37" spans="2:22" ht="8.4499999999999993" customHeight="1" x14ac:dyDescent="0.3">
      <c r="B37" s="232"/>
      <c r="C37" s="277"/>
      <c r="D37" s="283"/>
      <c r="E37" s="283"/>
      <c r="F37" s="281"/>
      <c r="G37" s="281"/>
      <c r="H37" s="281"/>
      <c r="I37" s="281"/>
      <c r="J37" s="281"/>
      <c r="K37" s="281"/>
      <c r="L37" s="281"/>
      <c r="M37" s="281"/>
      <c r="N37" s="281"/>
      <c r="O37" s="281"/>
      <c r="P37" s="281"/>
      <c r="Q37" s="281"/>
    </row>
    <row r="38" spans="2:22" s="280" customFormat="1" x14ac:dyDescent="0.3">
      <c r="B38" s="236" t="s">
        <v>275</v>
      </c>
      <c r="C38" s="277"/>
      <c r="D38" s="278">
        <v>215.20011660000003</v>
      </c>
      <c r="E38" s="278">
        <v>265.71620302999997</v>
      </c>
      <c r="F38" s="278">
        <v>268.71097623999998</v>
      </c>
      <c r="G38" s="278">
        <v>254.47817899000003</v>
      </c>
      <c r="H38" s="278">
        <v>279.53604518999998</v>
      </c>
      <c r="I38" s="278">
        <v>347.12926285000003</v>
      </c>
      <c r="J38" s="278">
        <v>444.76880512000002</v>
      </c>
      <c r="K38" s="278">
        <v>431.97571637000004</v>
      </c>
      <c r="L38" s="278">
        <v>382.63122532000006</v>
      </c>
      <c r="M38" s="278">
        <v>508.57351861000001</v>
      </c>
      <c r="N38" s="278">
        <v>434.22742818000006</v>
      </c>
      <c r="O38" s="278">
        <v>467.17091486999999</v>
      </c>
      <c r="P38" s="278">
        <v>375.68900407000001</v>
      </c>
      <c r="Q38" s="278">
        <v>351.24834052999995</v>
      </c>
      <c r="R38" s="285">
        <v>370.94695131999993</v>
      </c>
      <c r="S38" s="285">
        <v>500.21263663000002</v>
      </c>
      <c r="T38" s="285">
        <v>603.11757040999998</v>
      </c>
      <c r="U38" s="285">
        <f>+U40+U52</f>
        <v>575.32103428000005</v>
      </c>
      <c r="V38" s="285">
        <v>735.54825062000009</v>
      </c>
    </row>
    <row r="39" spans="2:22" ht="8.1" customHeight="1" x14ac:dyDescent="0.3">
      <c r="B39" s="229"/>
      <c r="C39" s="274"/>
      <c r="D39" s="283"/>
      <c r="E39" s="283"/>
      <c r="F39" s="281"/>
      <c r="G39" s="281"/>
      <c r="H39" s="281"/>
      <c r="I39" s="281"/>
      <c r="J39" s="281"/>
      <c r="K39" s="281"/>
      <c r="L39" s="281"/>
      <c r="M39" s="281"/>
      <c r="N39" s="281"/>
      <c r="O39" s="281"/>
      <c r="P39" s="281"/>
      <c r="Q39" s="281"/>
    </row>
    <row r="40" spans="2:22" ht="14.25" customHeight="1" x14ac:dyDescent="0.3">
      <c r="B40" s="231" t="s">
        <v>276</v>
      </c>
      <c r="C40" s="274"/>
      <c r="D40" s="283">
        <v>169.07047493000002</v>
      </c>
      <c r="E40" s="283">
        <v>224.37276171999994</v>
      </c>
      <c r="F40" s="283">
        <v>211.20468799</v>
      </c>
      <c r="G40" s="283">
        <v>202.23509704000003</v>
      </c>
      <c r="H40" s="283">
        <v>233.30506892</v>
      </c>
      <c r="I40" s="283">
        <v>261.47722628000002</v>
      </c>
      <c r="J40" s="283">
        <v>348.06942422000003</v>
      </c>
      <c r="K40" s="283">
        <v>315.03983920000002</v>
      </c>
      <c r="L40" s="283">
        <v>325.61636421000003</v>
      </c>
      <c r="M40" s="283">
        <v>423.37930897000001</v>
      </c>
      <c r="N40" s="283">
        <v>363.98721891000002</v>
      </c>
      <c r="O40" s="283">
        <v>391.44446705999997</v>
      </c>
      <c r="P40" s="283">
        <v>290.86330779000002</v>
      </c>
      <c r="Q40" s="283">
        <v>274.74520798999998</v>
      </c>
      <c r="R40" s="283">
        <v>279.77402000000001</v>
      </c>
      <c r="S40" s="283">
        <v>393.28750600000001</v>
      </c>
      <c r="T40" s="283">
        <v>480.72706998000001</v>
      </c>
      <c r="U40" s="283">
        <f>SUM(U41:U50)</f>
        <v>433.52548037000003</v>
      </c>
      <c r="V40" s="283">
        <v>492.89448321000009</v>
      </c>
    </row>
    <row r="41" spans="2:22" x14ac:dyDescent="0.3">
      <c r="B41" s="231" t="s">
        <v>219</v>
      </c>
      <c r="C41" s="274"/>
      <c r="D41" s="283">
        <v>41.407772050000005</v>
      </c>
      <c r="E41" s="283">
        <v>83.664345959999991</v>
      </c>
      <c r="F41" s="284">
        <v>50.065753709999996</v>
      </c>
      <c r="G41" s="284">
        <v>42.424410380000005</v>
      </c>
      <c r="H41" s="284">
        <v>51.645267729999993</v>
      </c>
      <c r="I41" s="284">
        <v>65.038434760000001</v>
      </c>
      <c r="J41" s="284">
        <v>68.36999419</v>
      </c>
      <c r="K41" s="284">
        <v>73.427717380000004</v>
      </c>
      <c r="L41" s="284">
        <v>97.469756630000006</v>
      </c>
      <c r="M41" s="284">
        <v>88.402537659999993</v>
      </c>
      <c r="N41" s="284">
        <v>92.05205866</v>
      </c>
      <c r="O41" s="284">
        <v>100.28773784999998</v>
      </c>
      <c r="P41" s="284">
        <v>81.695551179999995</v>
      </c>
      <c r="Q41" s="284">
        <v>70.061423079999983</v>
      </c>
      <c r="R41" s="284">
        <v>80.903663299999991</v>
      </c>
      <c r="S41" s="284">
        <v>90.569270339999989</v>
      </c>
      <c r="T41" s="284">
        <v>95.511871939999978</v>
      </c>
      <c r="U41" s="284">
        <v>107.18288578999999</v>
      </c>
      <c r="V41" s="284">
        <v>124.35636402999999</v>
      </c>
    </row>
    <row r="42" spans="2:22" x14ac:dyDescent="0.3">
      <c r="B42" s="231" t="s">
        <v>220</v>
      </c>
      <c r="C42" s="274"/>
      <c r="D42" s="283">
        <v>14.43319535</v>
      </c>
      <c r="E42" s="283">
        <v>7.8672615900000009</v>
      </c>
      <c r="F42" s="284">
        <v>6.0015565899999999</v>
      </c>
      <c r="G42" s="284">
        <v>11.459346379999999</v>
      </c>
      <c r="H42" s="284">
        <v>8.7375678699999995</v>
      </c>
      <c r="I42" s="284">
        <v>11.52593049</v>
      </c>
      <c r="J42" s="284">
        <v>11.210577189999999</v>
      </c>
      <c r="K42" s="284">
        <v>12.984957169999999</v>
      </c>
      <c r="L42" s="284">
        <v>10.830069550000001</v>
      </c>
      <c r="M42" s="284">
        <v>11.407542970000002</v>
      </c>
      <c r="N42" s="284">
        <v>11.812113320000002</v>
      </c>
      <c r="O42" s="284">
        <v>11.019457029999998</v>
      </c>
      <c r="P42" s="284">
        <v>10.018625999999998</v>
      </c>
      <c r="Q42" s="284">
        <v>7.1199495200000005</v>
      </c>
      <c r="R42" s="284">
        <v>10.305589809999999</v>
      </c>
      <c r="S42" s="284">
        <v>13.83608469</v>
      </c>
      <c r="T42" s="284">
        <v>16.704953919999998</v>
      </c>
      <c r="U42" s="284">
        <v>17.872778780000001</v>
      </c>
      <c r="V42" s="284">
        <v>23.609317529999998</v>
      </c>
    </row>
    <row r="43" spans="2:22" x14ac:dyDescent="0.3">
      <c r="B43" s="231" t="s">
        <v>277</v>
      </c>
      <c r="C43" s="274"/>
      <c r="D43" s="283">
        <v>36.607924509999997</v>
      </c>
      <c r="E43" s="283">
        <v>36.94699413</v>
      </c>
      <c r="F43" s="284">
        <v>47.580525230000006</v>
      </c>
      <c r="G43" s="284">
        <v>51.699887089999997</v>
      </c>
      <c r="H43" s="284">
        <v>64.977616740000002</v>
      </c>
      <c r="I43" s="284">
        <v>54.656193099999996</v>
      </c>
      <c r="J43" s="284">
        <v>106.97816223999999</v>
      </c>
      <c r="K43" s="284">
        <v>81.783405830000021</v>
      </c>
      <c r="L43" s="284">
        <v>68.304899850000012</v>
      </c>
      <c r="M43" s="284">
        <v>68.192850359999994</v>
      </c>
      <c r="N43" s="284">
        <v>66.059889250000012</v>
      </c>
      <c r="O43" s="284">
        <v>79.206390709999994</v>
      </c>
      <c r="P43" s="284">
        <v>63.846876210000005</v>
      </c>
      <c r="Q43" s="284">
        <v>68.446866099999994</v>
      </c>
      <c r="R43" s="284">
        <v>71.062168319999984</v>
      </c>
      <c r="S43" s="284">
        <v>76.304402479999993</v>
      </c>
      <c r="T43" s="284">
        <v>96.825460469999982</v>
      </c>
      <c r="U43" s="284">
        <v>94.391029500000002</v>
      </c>
      <c r="V43" s="284">
        <v>107.22907819</v>
      </c>
    </row>
    <row r="44" spans="2:22" x14ac:dyDescent="0.3">
      <c r="B44" s="231" t="s">
        <v>278</v>
      </c>
      <c r="C44" s="274"/>
      <c r="D44" s="283">
        <v>2.2617878200000003</v>
      </c>
      <c r="E44" s="283">
        <v>2.5095956200000002</v>
      </c>
      <c r="F44" s="284">
        <v>1.2960444799999999</v>
      </c>
      <c r="G44" s="284">
        <v>1.8127797800000001</v>
      </c>
      <c r="H44" s="284">
        <v>1.3651289</v>
      </c>
      <c r="I44" s="284">
        <v>1.62541069</v>
      </c>
      <c r="J44" s="284">
        <v>4.8084076599999994</v>
      </c>
      <c r="K44" s="284">
        <v>1.6715291499999998</v>
      </c>
      <c r="L44" s="284">
        <v>3.3082699999999998</v>
      </c>
      <c r="M44" s="284">
        <v>4.7527202699999993</v>
      </c>
      <c r="N44" s="284">
        <v>4.6677651400000011</v>
      </c>
      <c r="O44" s="284">
        <v>4.3721351300000002</v>
      </c>
      <c r="P44" s="284">
        <v>3.3288202499999997</v>
      </c>
      <c r="Q44" s="284">
        <v>0.95572338999999995</v>
      </c>
      <c r="R44" s="284">
        <v>1.2181159099999999</v>
      </c>
      <c r="S44" s="284">
        <v>2.4897336499999998</v>
      </c>
      <c r="T44" s="284">
        <v>1.4184174100000002</v>
      </c>
      <c r="U44" s="284">
        <v>1.8786143000000002</v>
      </c>
      <c r="V44" s="284">
        <v>1.99764111</v>
      </c>
    </row>
    <row r="45" spans="2:22" x14ac:dyDescent="0.3">
      <c r="B45" s="231" t="s">
        <v>223</v>
      </c>
      <c r="C45" s="274"/>
      <c r="D45" s="283">
        <v>16.708705500000001</v>
      </c>
      <c r="E45" s="283">
        <v>15.43532985</v>
      </c>
      <c r="F45" s="284">
        <v>17.246969440000001</v>
      </c>
      <c r="G45" s="284">
        <v>18.129176650000002</v>
      </c>
      <c r="H45" s="284">
        <v>18.841250710000001</v>
      </c>
      <c r="I45" s="284">
        <v>21.01253827</v>
      </c>
      <c r="J45" s="284">
        <v>28.998096230000002</v>
      </c>
      <c r="K45" s="284">
        <v>32.948766200000001</v>
      </c>
      <c r="L45" s="284">
        <v>23.2929289</v>
      </c>
      <c r="M45" s="284">
        <v>110.45453026000001</v>
      </c>
      <c r="N45" s="284">
        <v>35.793033180000002</v>
      </c>
      <c r="O45" s="284">
        <v>33.367137670000005</v>
      </c>
      <c r="P45" s="284">
        <v>23.385072890000004</v>
      </c>
      <c r="Q45" s="284">
        <v>24.535841430000001</v>
      </c>
      <c r="R45" s="284">
        <v>22.238516220000005</v>
      </c>
      <c r="S45" s="284">
        <v>48.343593700000007</v>
      </c>
      <c r="T45" s="284">
        <v>30.55627466</v>
      </c>
      <c r="U45" s="284">
        <v>60.278379739999998</v>
      </c>
      <c r="V45" s="284">
        <v>67.138588279999993</v>
      </c>
    </row>
    <row r="46" spans="2:22" x14ac:dyDescent="0.3">
      <c r="B46" s="231" t="s">
        <v>279</v>
      </c>
      <c r="C46" s="274"/>
      <c r="D46" s="283">
        <v>8.7053694999999998</v>
      </c>
      <c r="E46" s="283">
        <v>16.224864489999998</v>
      </c>
      <c r="F46" s="284">
        <v>10.285847390000001</v>
      </c>
      <c r="G46" s="284">
        <v>9.7572058199999994</v>
      </c>
      <c r="H46" s="284">
        <v>12.66085314</v>
      </c>
      <c r="I46" s="284">
        <v>15.8808024</v>
      </c>
      <c r="J46" s="284">
        <v>14.874988429999998</v>
      </c>
      <c r="K46" s="284">
        <v>18.877347110000002</v>
      </c>
      <c r="L46" s="284">
        <v>26.296256040000006</v>
      </c>
      <c r="M46" s="284">
        <v>22.355198700000003</v>
      </c>
      <c r="N46" s="284">
        <v>16.319052729999999</v>
      </c>
      <c r="O46" s="284">
        <v>16.014115189999998</v>
      </c>
      <c r="P46" s="284">
        <v>12.10256586</v>
      </c>
      <c r="Q46" s="284">
        <v>11.533360299999998</v>
      </c>
      <c r="R46" s="284">
        <v>0</v>
      </c>
      <c r="S46" s="284">
        <v>0</v>
      </c>
      <c r="T46" s="284">
        <v>0</v>
      </c>
      <c r="U46" s="284">
        <v>0</v>
      </c>
      <c r="V46" s="284">
        <v>0</v>
      </c>
    </row>
    <row r="47" spans="2:22" x14ac:dyDescent="0.3">
      <c r="B47" s="231" t="s">
        <v>280</v>
      </c>
      <c r="C47" s="274"/>
      <c r="D47" s="283">
        <v>10.57862808</v>
      </c>
      <c r="E47" s="283">
        <v>12.518703930000001</v>
      </c>
      <c r="F47" s="284">
        <v>19.961327669999999</v>
      </c>
      <c r="G47" s="284">
        <v>9.5109777599999994</v>
      </c>
      <c r="H47" s="284">
        <v>12.143648639999999</v>
      </c>
      <c r="I47" s="284">
        <v>13.283057489999999</v>
      </c>
      <c r="J47" s="284">
        <v>14.950705040000001</v>
      </c>
      <c r="K47" s="284">
        <v>12.949762400000001</v>
      </c>
      <c r="L47" s="284">
        <v>12.485982030000001</v>
      </c>
      <c r="M47" s="284">
        <v>26.030985059999999</v>
      </c>
      <c r="N47" s="284">
        <v>21.31826663</v>
      </c>
      <c r="O47" s="284">
        <v>24.296093490000004</v>
      </c>
      <c r="P47" s="284">
        <v>17.61466433</v>
      </c>
      <c r="Q47" s="284">
        <v>20.719714649999997</v>
      </c>
      <c r="R47" s="284">
        <v>22.293761620000001</v>
      </c>
      <c r="S47" s="284">
        <v>59.488374680000007</v>
      </c>
      <c r="T47" s="284">
        <v>64.213884399999998</v>
      </c>
      <c r="U47" s="284">
        <v>32.541094260000001</v>
      </c>
      <c r="V47" s="284">
        <v>42.975495559999999</v>
      </c>
    </row>
    <row r="48" spans="2:22" x14ac:dyDescent="0.3">
      <c r="B48" s="231" t="s">
        <v>225</v>
      </c>
      <c r="C48" s="274"/>
      <c r="D48" s="283">
        <v>12.805989719999999</v>
      </c>
      <c r="E48" s="283">
        <v>13.232888490000002</v>
      </c>
      <c r="F48" s="284">
        <v>17.741685779999997</v>
      </c>
      <c r="G48" s="284">
        <v>24.157707560000002</v>
      </c>
      <c r="H48" s="284">
        <v>25.636280610000004</v>
      </c>
      <c r="I48" s="284">
        <v>32.5938625</v>
      </c>
      <c r="J48" s="284">
        <v>39.643786949999999</v>
      </c>
      <c r="K48" s="284">
        <v>34.723185880000003</v>
      </c>
      <c r="L48" s="284">
        <v>36.274379700000004</v>
      </c>
      <c r="M48" s="284">
        <v>38.636264250000004</v>
      </c>
      <c r="N48" s="284">
        <v>52.800774990000008</v>
      </c>
      <c r="O48" s="284">
        <v>48.215223779999995</v>
      </c>
      <c r="P48" s="284">
        <v>33.840012160000001</v>
      </c>
      <c r="Q48" s="284">
        <v>29.75939473</v>
      </c>
      <c r="R48" s="284">
        <v>25.879429459999997</v>
      </c>
      <c r="S48" s="284">
        <v>39.43871326</v>
      </c>
      <c r="T48" s="284">
        <v>37.567644629999997</v>
      </c>
      <c r="U48" s="284">
        <v>45.884896220000002</v>
      </c>
      <c r="V48" s="284">
        <v>45.048800749999998</v>
      </c>
    </row>
    <row r="49" spans="2:22" x14ac:dyDescent="0.3">
      <c r="B49" s="231" t="s">
        <v>228</v>
      </c>
      <c r="C49" s="274"/>
      <c r="D49" s="283">
        <v>11.663638019999999</v>
      </c>
      <c r="E49" s="283">
        <v>20.966702219999998</v>
      </c>
      <c r="F49" s="284">
        <v>18.110157470000004</v>
      </c>
      <c r="G49" s="284">
        <v>12.883375689999999</v>
      </c>
      <c r="H49" s="284">
        <v>16.987747810000002</v>
      </c>
      <c r="I49" s="284">
        <v>21.548669959999998</v>
      </c>
      <c r="J49" s="284">
        <v>19.50679513</v>
      </c>
      <c r="K49" s="284">
        <v>20.370173009999998</v>
      </c>
      <c r="L49" s="284">
        <v>17.004275069999998</v>
      </c>
      <c r="M49" s="284">
        <v>16.897846560000001</v>
      </c>
      <c r="N49" s="284">
        <v>13.427368939999999</v>
      </c>
      <c r="O49" s="284">
        <v>12.050836199999999</v>
      </c>
      <c r="P49" s="284">
        <v>10.588666480000001</v>
      </c>
      <c r="Q49" s="284">
        <v>6.4629987699999996</v>
      </c>
      <c r="R49" s="284">
        <v>7.9274845700000007</v>
      </c>
      <c r="S49" s="284">
        <v>13.181845950000001</v>
      </c>
      <c r="T49" s="284">
        <v>10.397794830000002</v>
      </c>
      <c r="U49" s="284">
        <v>12.252786489999998</v>
      </c>
      <c r="V49" s="284">
        <v>14.80342458</v>
      </c>
    </row>
    <row r="50" spans="2:22" x14ac:dyDescent="0.3">
      <c r="B50" s="231" t="s">
        <v>281</v>
      </c>
      <c r="C50" s="274"/>
      <c r="D50" s="283">
        <v>13.897464380000002</v>
      </c>
      <c r="E50" s="283">
        <v>15.00607544</v>
      </c>
      <c r="F50" s="284">
        <v>22.91482023</v>
      </c>
      <c r="G50" s="284">
        <v>20.400229929999998</v>
      </c>
      <c r="H50" s="284">
        <v>20.309706769999998</v>
      </c>
      <c r="I50" s="284">
        <v>24.312326620000007</v>
      </c>
      <c r="J50" s="284">
        <v>38.727911159999998</v>
      </c>
      <c r="K50" s="284">
        <v>25.302995069999998</v>
      </c>
      <c r="L50" s="284">
        <v>30.349546440000001</v>
      </c>
      <c r="M50" s="284">
        <v>36.248832880000002</v>
      </c>
      <c r="N50" s="284">
        <v>49.736896070000007</v>
      </c>
      <c r="O50" s="284">
        <v>62.615340010000004</v>
      </c>
      <c r="P50" s="284">
        <v>34.442452430000003</v>
      </c>
      <c r="Q50" s="284">
        <v>35.149936019999998</v>
      </c>
      <c r="R50" s="284">
        <v>37.945291560000001</v>
      </c>
      <c r="S50" s="284">
        <v>49.635487400000002</v>
      </c>
      <c r="T50" s="284">
        <v>127.53076772000001</v>
      </c>
      <c r="U50" s="284">
        <v>61.243015290000002</v>
      </c>
      <c r="V50" s="284">
        <v>65.735773179999995</v>
      </c>
    </row>
    <row r="51" spans="2:22" ht="6" customHeight="1" x14ac:dyDescent="0.3">
      <c r="B51" s="229"/>
      <c r="C51" s="274"/>
      <c r="D51" s="283"/>
      <c r="E51" s="283"/>
      <c r="F51" s="281"/>
      <c r="G51" s="281"/>
      <c r="H51" s="281"/>
      <c r="I51" s="281"/>
      <c r="J51" s="281"/>
      <c r="K51" s="281"/>
      <c r="L51" s="281"/>
      <c r="M51" s="281"/>
      <c r="N51" s="281"/>
      <c r="O51" s="281"/>
      <c r="P51" s="281"/>
      <c r="Q51" s="281"/>
    </row>
    <row r="52" spans="2:22" x14ac:dyDescent="0.3">
      <c r="B52" s="231" t="s">
        <v>282</v>
      </c>
      <c r="C52" s="286"/>
      <c r="D52" s="283">
        <v>46.129641670000005</v>
      </c>
      <c r="E52" s="283">
        <v>41.343441310000003</v>
      </c>
      <c r="F52" s="283">
        <v>57.506288250000004</v>
      </c>
      <c r="G52" s="283">
        <v>52.243081949999997</v>
      </c>
      <c r="H52" s="283">
        <v>46.230976269999992</v>
      </c>
      <c r="I52" s="283">
        <v>85.652036570000007</v>
      </c>
      <c r="J52" s="283">
        <v>96.699380900000008</v>
      </c>
      <c r="K52" s="283">
        <v>116.93587717000001</v>
      </c>
      <c r="L52" s="283">
        <v>57.014861110000005</v>
      </c>
      <c r="M52" s="283">
        <v>85.194209639999997</v>
      </c>
      <c r="N52" s="283">
        <v>70.240209270000008</v>
      </c>
      <c r="O52" s="283">
        <v>75.72644781000001</v>
      </c>
      <c r="P52" s="283">
        <v>84.825696280000003</v>
      </c>
      <c r="Q52" s="283">
        <v>76.503132539999996</v>
      </c>
      <c r="R52" s="283">
        <v>91.172930550000004</v>
      </c>
      <c r="S52" s="283">
        <v>106.92513048000001</v>
      </c>
      <c r="T52" s="283">
        <v>122.39050043</v>
      </c>
      <c r="U52" s="283">
        <f>SUM(U53:U56)</f>
        <v>141.79555391</v>
      </c>
      <c r="V52" s="283">
        <v>242.65376741</v>
      </c>
    </row>
    <row r="53" spans="2:22" x14ac:dyDescent="0.3">
      <c r="B53" s="91" t="s">
        <v>283</v>
      </c>
      <c r="C53" s="286"/>
      <c r="D53" s="283">
        <v>24.864484390000005</v>
      </c>
      <c r="E53" s="283">
        <v>24.006421320000001</v>
      </c>
      <c r="F53" s="284">
        <v>42.772189600000004</v>
      </c>
      <c r="G53" s="284">
        <v>38.81417983</v>
      </c>
      <c r="H53" s="284">
        <v>27.498403759999999</v>
      </c>
      <c r="I53" s="284">
        <v>67.922429710000003</v>
      </c>
      <c r="J53" s="284">
        <v>78.886921540000003</v>
      </c>
      <c r="K53" s="284">
        <v>92.268700230000007</v>
      </c>
      <c r="L53" s="284">
        <v>39.781745560000005</v>
      </c>
      <c r="M53" s="284">
        <v>62.258299199999996</v>
      </c>
      <c r="N53" s="284">
        <v>47.333750000000002</v>
      </c>
      <c r="O53" s="284">
        <v>48.515364050000002</v>
      </c>
      <c r="P53" s="283">
        <v>62.632955839999994</v>
      </c>
      <c r="Q53" s="283">
        <v>60.48034423</v>
      </c>
      <c r="R53" s="283">
        <v>63.198452899999992</v>
      </c>
      <c r="S53" s="283">
        <v>77.149596250000002</v>
      </c>
      <c r="T53" s="283">
        <v>83.960953899999993</v>
      </c>
      <c r="U53" s="283">
        <v>105.29734596</v>
      </c>
      <c r="V53" s="283">
        <v>195.54092182000002</v>
      </c>
    </row>
    <row r="54" spans="2:22" x14ac:dyDescent="0.3">
      <c r="B54" s="231" t="s">
        <v>284</v>
      </c>
      <c r="C54" s="274"/>
      <c r="D54" s="283">
        <v>0.21806696999999997</v>
      </c>
      <c r="E54" s="283">
        <v>0.24385236999999998</v>
      </c>
      <c r="F54" s="284">
        <v>0.8234477</v>
      </c>
      <c r="G54" s="284">
        <v>0.52381911000000003</v>
      </c>
      <c r="H54" s="284">
        <v>0.80883440000000006</v>
      </c>
      <c r="I54" s="284">
        <v>0.32257038000000005</v>
      </c>
      <c r="J54" s="284">
        <v>0.48356963000000008</v>
      </c>
      <c r="K54" s="284">
        <v>0.74297460999999998</v>
      </c>
      <c r="L54" s="284">
        <v>0.85763616999999992</v>
      </c>
      <c r="M54" s="284">
        <v>0.83411841000000009</v>
      </c>
      <c r="N54" s="284">
        <v>3.1131427500000002</v>
      </c>
      <c r="O54" s="284">
        <v>3.2353587199999998</v>
      </c>
      <c r="P54" s="283">
        <v>1.3143523699999999</v>
      </c>
      <c r="Q54" s="283">
        <v>1.6362048600000003</v>
      </c>
      <c r="R54" s="283">
        <v>1.0988495599999999</v>
      </c>
      <c r="S54" s="283">
        <v>1.22147001</v>
      </c>
      <c r="T54" s="283">
        <v>5.6110387799999994</v>
      </c>
      <c r="U54" s="283">
        <v>1.9923723500000003</v>
      </c>
      <c r="V54" s="283">
        <v>2.48501839</v>
      </c>
    </row>
    <row r="55" spans="2:22" x14ac:dyDescent="0.3">
      <c r="B55" s="231" t="s">
        <v>285</v>
      </c>
      <c r="C55" s="274"/>
      <c r="D55" s="283">
        <v>8.7075601399999982</v>
      </c>
      <c r="E55" s="283">
        <v>8.6402644500000001</v>
      </c>
      <c r="F55" s="284">
        <v>12.393582319999998</v>
      </c>
      <c r="G55" s="284">
        <v>9.5197470600000003</v>
      </c>
      <c r="H55" s="284">
        <v>13.897936980000001</v>
      </c>
      <c r="I55" s="284">
        <v>13.68546624</v>
      </c>
      <c r="J55" s="284">
        <v>11.227347490000001</v>
      </c>
      <c r="K55" s="284">
        <v>17.565793549999999</v>
      </c>
      <c r="L55" s="284">
        <v>12.830719139999999</v>
      </c>
      <c r="M55" s="284">
        <v>17.642634210000001</v>
      </c>
      <c r="N55" s="284">
        <v>16.282389000000002</v>
      </c>
      <c r="O55" s="284">
        <v>19.181902150000003</v>
      </c>
      <c r="P55" s="283">
        <v>16.041316900000002</v>
      </c>
      <c r="Q55" s="283">
        <v>11.864494459999998</v>
      </c>
      <c r="R55" s="283">
        <v>12.75259301</v>
      </c>
      <c r="S55" s="283">
        <v>15.193861510000001</v>
      </c>
      <c r="T55" s="283">
        <v>18.881199940000002</v>
      </c>
      <c r="U55" s="283">
        <v>15.41594282</v>
      </c>
      <c r="V55" s="283">
        <v>23.187817569999996</v>
      </c>
    </row>
    <row r="56" spans="2:22" x14ac:dyDescent="0.3">
      <c r="B56" s="231" t="s">
        <v>281</v>
      </c>
      <c r="C56" s="274"/>
      <c r="D56" s="283">
        <v>12.339530170000002</v>
      </c>
      <c r="E56" s="283">
        <v>8.4529031700000026</v>
      </c>
      <c r="F56" s="284">
        <v>1.51706863</v>
      </c>
      <c r="G56" s="284">
        <v>3.38533595</v>
      </c>
      <c r="H56" s="284">
        <v>4.0258011300000005</v>
      </c>
      <c r="I56" s="284">
        <v>3.7215702400000001</v>
      </c>
      <c r="J56" s="284">
        <v>6.1015422399999997</v>
      </c>
      <c r="K56" s="284">
        <v>6.3584087799999995</v>
      </c>
      <c r="L56" s="284">
        <v>3.54476024</v>
      </c>
      <c r="M56" s="284">
        <v>4.4591578199999997</v>
      </c>
      <c r="N56" s="284">
        <v>3.5109275200000005</v>
      </c>
      <c r="O56" s="284">
        <v>4.7938228899999995</v>
      </c>
      <c r="P56" s="283">
        <v>4.8370711700000006</v>
      </c>
      <c r="Q56" s="283">
        <v>2.5220889899999999</v>
      </c>
      <c r="R56" s="283">
        <v>14.123035080000003</v>
      </c>
      <c r="S56" s="283">
        <v>13.360202709999999</v>
      </c>
      <c r="T56" s="283">
        <v>13.937307810000002</v>
      </c>
      <c r="U56" s="283">
        <v>19.08989278</v>
      </c>
      <c r="V56" s="283">
        <v>21.440009630000002</v>
      </c>
    </row>
    <row r="57" spans="2:22" ht="4.7" customHeight="1" x14ac:dyDescent="0.3">
      <c r="B57" s="214"/>
      <c r="C57" s="277"/>
      <c r="D57" s="283"/>
      <c r="E57" s="283"/>
      <c r="F57" s="281"/>
      <c r="G57" s="281"/>
      <c r="H57" s="281"/>
      <c r="I57" s="281"/>
      <c r="J57" s="281"/>
      <c r="K57" s="281"/>
      <c r="L57" s="281"/>
      <c r="M57" s="281"/>
      <c r="N57" s="281"/>
      <c r="O57" s="281"/>
      <c r="P57" s="281"/>
      <c r="Q57" s="281"/>
    </row>
    <row r="58" spans="2:22" s="280" customFormat="1" x14ac:dyDescent="0.3">
      <c r="B58" s="229" t="s">
        <v>233</v>
      </c>
      <c r="C58" s="277"/>
      <c r="D58" s="278">
        <v>478.64131333</v>
      </c>
      <c r="E58" s="278">
        <v>565.43981976999999</v>
      </c>
      <c r="F58" s="278">
        <v>796.76061098000002</v>
      </c>
      <c r="G58" s="278">
        <v>609.24416150999991</v>
      </c>
      <c r="H58" s="278">
        <v>735.04011267999999</v>
      </c>
      <c r="I58" s="278">
        <v>900.12359839999999</v>
      </c>
      <c r="J58" s="278">
        <v>1088.4853605999999</v>
      </c>
      <c r="K58" s="278">
        <v>1135.3096565799999</v>
      </c>
      <c r="L58" s="278">
        <v>1388.2386574899999</v>
      </c>
      <c r="M58" s="278">
        <v>1460.8014686800002</v>
      </c>
      <c r="N58" s="278">
        <v>1550.7677321799999</v>
      </c>
      <c r="O58" s="278">
        <v>1433.54249329</v>
      </c>
      <c r="P58" s="278">
        <v>1061.42981231</v>
      </c>
      <c r="Q58" s="278">
        <v>957.09525511000004</v>
      </c>
      <c r="R58" s="278">
        <v>1039.06802195</v>
      </c>
      <c r="S58" s="278">
        <v>1504.4415569999999</v>
      </c>
      <c r="T58" s="278">
        <v>1783.2064822999998</v>
      </c>
      <c r="U58" s="278">
        <f>SUM(U59:U61)</f>
        <v>2026.57224488</v>
      </c>
      <c r="V58" s="278">
        <v>2334.63434882</v>
      </c>
    </row>
    <row r="59" spans="2:22" x14ac:dyDescent="0.3">
      <c r="B59" s="287" t="s">
        <v>286</v>
      </c>
      <c r="C59" s="274"/>
      <c r="D59" s="283">
        <v>43.985440909999994</v>
      </c>
      <c r="E59" s="283">
        <v>41.701308050000009</v>
      </c>
      <c r="F59" s="284">
        <v>123.62475395</v>
      </c>
      <c r="G59" s="284">
        <v>123.93465458999999</v>
      </c>
      <c r="H59" s="284">
        <v>64.552635039999984</v>
      </c>
      <c r="I59" s="284">
        <v>90.750833910000011</v>
      </c>
      <c r="J59" s="284">
        <v>81.720664970000001</v>
      </c>
      <c r="K59" s="284">
        <v>82.73668357999999</v>
      </c>
      <c r="L59" s="284">
        <v>78.02560849000001</v>
      </c>
      <c r="M59" s="284">
        <v>86.38575281</v>
      </c>
      <c r="N59" s="284">
        <v>90.070334770000017</v>
      </c>
      <c r="O59" s="284">
        <v>85.703863959999993</v>
      </c>
      <c r="P59" s="284">
        <v>82.081015039999997</v>
      </c>
      <c r="Q59" s="284">
        <v>58.061899959999998</v>
      </c>
      <c r="R59" s="284">
        <v>59.010080890000005</v>
      </c>
      <c r="S59" s="284">
        <v>77.699956749999984</v>
      </c>
      <c r="T59" s="284">
        <v>90.820305789999992</v>
      </c>
      <c r="U59" s="284">
        <v>126.08396857999999</v>
      </c>
      <c r="V59" s="284">
        <v>109.26335318999999</v>
      </c>
    </row>
    <row r="60" spans="2:22" x14ac:dyDescent="0.3">
      <c r="B60" s="231" t="s">
        <v>287</v>
      </c>
      <c r="C60" s="287"/>
      <c r="D60" s="283">
        <v>113.17178337999999</v>
      </c>
      <c r="E60" s="283">
        <v>121.46344126000001</v>
      </c>
      <c r="F60" s="284">
        <v>122.76925446000001</v>
      </c>
      <c r="G60" s="284">
        <v>80.199400539999999</v>
      </c>
      <c r="H60" s="284">
        <v>120.78618969999999</v>
      </c>
      <c r="I60" s="284">
        <v>145.04390666999998</v>
      </c>
      <c r="J60" s="284">
        <v>174.41782010000003</v>
      </c>
      <c r="K60" s="284">
        <v>146.54498360000002</v>
      </c>
      <c r="L60" s="284">
        <v>141.80705726999997</v>
      </c>
      <c r="M60" s="284">
        <v>148.45165299999999</v>
      </c>
      <c r="N60" s="284">
        <v>128.22384056000001</v>
      </c>
      <c r="O60" s="284">
        <v>141.74622936999998</v>
      </c>
      <c r="P60" s="284">
        <v>98.719786070000012</v>
      </c>
      <c r="Q60" s="284">
        <v>84.88279455</v>
      </c>
      <c r="R60" s="284">
        <v>78.418145599999988</v>
      </c>
      <c r="S60" s="284">
        <v>129.32122792999999</v>
      </c>
      <c r="T60" s="284">
        <v>156.70018964000002</v>
      </c>
      <c r="U60" s="284">
        <v>189.33481070000002</v>
      </c>
      <c r="V60" s="284">
        <v>215.59098053000002</v>
      </c>
    </row>
    <row r="61" spans="2:22" x14ac:dyDescent="0.3">
      <c r="B61" s="231" t="s">
        <v>288</v>
      </c>
      <c r="C61" s="274"/>
      <c r="D61" s="283">
        <v>321.48408904000001</v>
      </c>
      <c r="E61" s="283">
        <v>402.27507045999999</v>
      </c>
      <c r="F61" s="284">
        <v>550.36660256999994</v>
      </c>
      <c r="G61" s="284">
        <v>405.11010637999999</v>
      </c>
      <c r="H61" s="284">
        <v>549.70128793999993</v>
      </c>
      <c r="I61" s="284">
        <v>664.32885782000005</v>
      </c>
      <c r="J61" s="284">
        <v>832.34687552999992</v>
      </c>
      <c r="K61" s="284">
        <v>906.02798940000002</v>
      </c>
      <c r="L61" s="284">
        <v>1168.4059917300001</v>
      </c>
      <c r="M61" s="284">
        <v>1225.9640628700001</v>
      </c>
      <c r="N61" s="284">
        <v>1332.4735568499998</v>
      </c>
      <c r="O61" s="284">
        <v>1206.09239996</v>
      </c>
      <c r="P61" s="284">
        <v>880.62901120000004</v>
      </c>
      <c r="Q61" s="284">
        <v>814.15056060000006</v>
      </c>
      <c r="R61" s="284">
        <v>901.63979546000007</v>
      </c>
      <c r="S61" s="284">
        <v>1297.4203723199998</v>
      </c>
      <c r="T61" s="284">
        <v>1535.6859868699999</v>
      </c>
      <c r="U61" s="284">
        <v>1711.1534655999999</v>
      </c>
      <c r="V61" s="284">
        <v>2009.7800150999999</v>
      </c>
    </row>
    <row r="62" spans="2:22" ht="5.25" customHeight="1" x14ac:dyDescent="0.3">
      <c r="B62" s="229"/>
      <c r="C62" s="274"/>
      <c r="D62" s="283"/>
      <c r="E62" s="283"/>
      <c r="F62" s="288"/>
      <c r="G62" s="288"/>
      <c r="H62" s="288"/>
      <c r="I62" s="288"/>
      <c r="J62" s="288"/>
      <c r="K62" s="288"/>
      <c r="L62" s="288"/>
      <c r="M62" s="288"/>
      <c r="N62" s="288"/>
      <c r="O62" s="288"/>
      <c r="P62" s="288"/>
      <c r="Q62" s="288"/>
    </row>
    <row r="63" spans="2:22" s="280" customFormat="1" x14ac:dyDescent="0.3">
      <c r="B63" s="229" t="s">
        <v>289</v>
      </c>
      <c r="C63" s="277"/>
      <c r="D63" s="278">
        <v>10.132997790000001</v>
      </c>
      <c r="E63" s="278">
        <v>9.7201208100000009</v>
      </c>
      <c r="F63" s="278">
        <v>8.7027699700000003</v>
      </c>
      <c r="G63" s="278">
        <v>7.2079458700000005</v>
      </c>
      <c r="H63" s="278">
        <v>10.992481599999863</v>
      </c>
      <c r="I63" s="278">
        <v>12.844460360000001</v>
      </c>
      <c r="J63" s="278">
        <v>11.418542409999999</v>
      </c>
      <c r="K63" s="278">
        <v>12.928539709999999</v>
      </c>
      <c r="L63" s="278">
        <v>28.158558279999998</v>
      </c>
      <c r="M63" s="278">
        <v>26.66984605</v>
      </c>
      <c r="N63" s="278">
        <v>17.402370600000005</v>
      </c>
      <c r="O63" s="278">
        <v>18.546756869999996</v>
      </c>
      <c r="P63" s="278">
        <v>17.495349539999999</v>
      </c>
      <c r="Q63" s="278">
        <v>12.347703529999999</v>
      </c>
      <c r="R63" s="278">
        <v>17.860325180000004</v>
      </c>
      <c r="S63" s="278">
        <v>17.346223909999999</v>
      </c>
      <c r="T63" s="278">
        <v>33.180200890000002</v>
      </c>
      <c r="U63" s="278">
        <v>30.36774608</v>
      </c>
      <c r="V63" s="278">
        <v>29.246939059999999</v>
      </c>
    </row>
    <row r="64" spans="2:22" ht="9" customHeight="1" thickBot="1" x14ac:dyDescent="0.35">
      <c r="B64" s="289"/>
      <c r="C64" s="289"/>
      <c r="D64" s="290"/>
      <c r="E64" s="290"/>
      <c r="F64" s="290"/>
      <c r="G64" s="290"/>
      <c r="H64" s="290"/>
      <c r="I64" s="290"/>
      <c r="J64" s="290"/>
      <c r="K64" s="290"/>
      <c r="L64" s="290"/>
      <c r="M64" s="290"/>
      <c r="N64" s="290"/>
      <c r="O64" s="290"/>
      <c r="P64" s="290"/>
      <c r="Q64" s="290"/>
      <c r="R64" s="290"/>
      <c r="S64" s="290"/>
      <c r="T64" s="290"/>
      <c r="U64" s="290"/>
      <c r="V64" s="290"/>
    </row>
    <row r="65" spans="2:22" ht="9.75" customHeight="1" x14ac:dyDescent="0.3">
      <c r="B65" s="286"/>
      <c r="C65" s="286"/>
      <c r="D65" s="332"/>
      <c r="E65" s="332"/>
      <c r="F65" s="332"/>
      <c r="G65" s="332"/>
      <c r="H65" s="332"/>
      <c r="I65" s="332"/>
      <c r="J65" s="332"/>
      <c r="K65" s="332"/>
      <c r="L65" s="332"/>
      <c r="M65" s="332"/>
      <c r="N65" s="332"/>
      <c r="O65" s="332"/>
      <c r="P65" s="332"/>
      <c r="Q65" s="332"/>
      <c r="R65" s="332"/>
      <c r="S65" s="332"/>
      <c r="T65" s="332"/>
      <c r="U65" s="332"/>
      <c r="V65" s="332"/>
    </row>
    <row r="66" spans="2:22" ht="15.75" customHeight="1" x14ac:dyDescent="0.3">
      <c r="B66" s="322" t="s">
        <v>6</v>
      </c>
      <c r="C66" s="379" t="s">
        <v>290</v>
      </c>
      <c r="D66" s="370"/>
      <c r="E66" s="370"/>
      <c r="F66" s="370"/>
      <c r="G66" s="370"/>
      <c r="H66" s="370"/>
      <c r="I66" s="370"/>
      <c r="J66" s="370"/>
      <c r="K66" s="370"/>
      <c r="L66" s="370"/>
      <c r="M66" s="370"/>
      <c r="N66" s="370"/>
      <c r="O66" s="370"/>
      <c r="P66" s="370"/>
      <c r="Q66" s="370"/>
      <c r="R66" s="370"/>
      <c r="S66" s="370"/>
      <c r="T66" s="370"/>
      <c r="U66" s="370"/>
    </row>
    <row r="67" spans="2:22" ht="15" customHeight="1" x14ac:dyDescent="0.3">
      <c r="B67" s="379" t="s">
        <v>292</v>
      </c>
      <c r="C67" s="291" t="s">
        <v>291</v>
      </c>
      <c r="D67" s="286"/>
    </row>
    <row r="68" spans="2:22" ht="18" customHeight="1" x14ac:dyDescent="0.3">
      <c r="B68" s="53" t="s">
        <v>101</v>
      </c>
      <c r="C68" s="291" t="s">
        <v>488</v>
      </c>
      <c r="D68" s="286"/>
    </row>
    <row r="69" spans="2:22" ht="15.75" customHeight="1" x14ac:dyDescent="0.3">
      <c r="B69" s="53"/>
      <c r="C69" s="291"/>
      <c r="D69" s="286"/>
      <c r="T69" s="380"/>
      <c r="U69" s="380"/>
      <c r="V69" s="380"/>
    </row>
    <row r="70" spans="2:22" ht="18" customHeight="1" x14ac:dyDescent="0.3"/>
    <row r="71" spans="2:22" ht="18" customHeight="1" x14ac:dyDescent="0.3">
      <c r="D71" s="380"/>
      <c r="E71" s="380"/>
      <c r="F71" s="380"/>
      <c r="G71" s="380"/>
      <c r="H71" s="380"/>
      <c r="I71" s="380"/>
      <c r="J71" s="380"/>
      <c r="K71" s="380"/>
      <c r="L71" s="380"/>
      <c r="M71" s="380"/>
      <c r="N71" s="380"/>
      <c r="O71" s="380"/>
      <c r="P71" s="380"/>
      <c r="Q71" s="380"/>
      <c r="R71" s="380"/>
      <c r="S71" s="380"/>
      <c r="T71" s="380"/>
      <c r="U71" s="380"/>
      <c r="V71" s="380"/>
    </row>
    <row r="72" spans="2:22" ht="18" customHeight="1" x14ac:dyDescent="0.3">
      <c r="D72" s="381"/>
      <c r="E72" s="381"/>
      <c r="F72" s="381"/>
      <c r="G72" s="381"/>
      <c r="H72" s="381"/>
      <c r="I72" s="381"/>
      <c r="J72" s="381"/>
      <c r="K72" s="381"/>
      <c r="L72" s="381"/>
      <c r="M72" s="381"/>
      <c r="N72" s="381"/>
      <c r="O72" s="381"/>
      <c r="P72" s="381"/>
      <c r="Q72" s="381"/>
      <c r="R72" s="381"/>
      <c r="S72" s="381"/>
      <c r="T72" s="381"/>
      <c r="U72" s="381"/>
      <c r="V72" s="381"/>
    </row>
    <row r="73" spans="2:22" ht="18" customHeight="1" x14ac:dyDescent="0.3"/>
    <row r="74" spans="2:22" x14ac:dyDescent="0.3">
      <c r="D74" s="380"/>
      <c r="E74" s="380"/>
      <c r="F74" s="380"/>
      <c r="G74" s="380"/>
      <c r="H74" s="380"/>
      <c r="I74" s="380"/>
      <c r="J74" s="380"/>
      <c r="K74" s="380"/>
      <c r="L74" s="380"/>
      <c r="M74" s="380"/>
      <c r="N74" s="380"/>
      <c r="O74" s="380"/>
      <c r="P74" s="380"/>
      <c r="Q74" s="380"/>
      <c r="R74" s="380"/>
      <c r="S74" s="380"/>
      <c r="T74" s="380"/>
      <c r="U74" s="380"/>
      <c r="V74" s="380"/>
    </row>
    <row r="76" spans="2:22" x14ac:dyDescent="0.3">
      <c r="D76" s="292"/>
      <c r="E76" s="292"/>
      <c r="F76" s="292"/>
      <c r="G76" s="292"/>
      <c r="H76" s="292"/>
      <c r="I76" s="292"/>
      <c r="J76" s="292"/>
      <c r="K76" s="292"/>
      <c r="L76" s="292"/>
      <c r="M76" s="292"/>
      <c r="N76" s="292"/>
      <c r="O76" s="292"/>
      <c r="P76" s="292"/>
      <c r="Q76" s="292"/>
      <c r="R76" s="382"/>
      <c r="S76" s="382"/>
      <c r="T76" s="292"/>
      <c r="U76" s="292"/>
      <c r="V76" s="292"/>
    </row>
    <row r="77" spans="2:22" x14ac:dyDescent="0.3">
      <c r="D77" s="292"/>
      <c r="E77" s="292"/>
      <c r="F77" s="292"/>
      <c r="G77" s="292"/>
      <c r="H77" s="292"/>
      <c r="I77" s="292"/>
      <c r="J77" s="292"/>
      <c r="K77" s="292"/>
      <c r="L77" s="292"/>
      <c r="M77" s="292"/>
      <c r="N77" s="292"/>
      <c r="O77" s="292"/>
      <c r="P77" s="292"/>
    </row>
    <row r="78" spans="2:22" x14ac:dyDescent="0.3">
      <c r="D78" s="292"/>
      <c r="E78" s="292"/>
      <c r="F78" s="292"/>
      <c r="G78" s="292"/>
      <c r="H78" s="292"/>
      <c r="I78" s="292"/>
      <c r="J78" s="292"/>
      <c r="K78" s="292"/>
      <c r="L78" s="292"/>
      <c r="M78" s="292"/>
      <c r="N78" s="292"/>
      <c r="O78" s="292"/>
      <c r="P78" s="292"/>
    </row>
    <row r="79" spans="2:22" x14ac:dyDescent="0.3">
      <c r="D79" s="292"/>
      <c r="E79" s="292"/>
      <c r="F79" s="292"/>
      <c r="G79" s="292"/>
      <c r="H79" s="292"/>
      <c r="I79" s="292"/>
      <c r="J79" s="292"/>
      <c r="K79" s="292"/>
      <c r="L79" s="292"/>
      <c r="M79" s="292"/>
      <c r="N79" s="292"/>
      <c r="O79" s="292"/>
      <c r="P79" s="292"/>
    </row>
    <row r="80" spans="2:22" x14ac:dyDescent="0.3">
      <c r="D80" s="292"/>
      <c r="E80" s="292"/>
      <c r="F80" s="292"/>
      <c r="G80" s="292"/>
      <c r="H80" s="292"/>
      <c r="I80" s="292"/>
      <c r="J80" s="292"/>
      <c r="K80" s="292"/>
      <c r="L80" s="292"/>
      <c r="M80" s="292"/>
      <c r="N80" s="292"/>
      <c r="O80" s="292"/>
      <c r="P80" s="292"/>
      <c r="Q80" s="292"/>
      <c r="R80" s="292"/>
      <c r="S80" s="292"/>
      <c r="T80" s="292"/>
      <c r="U80" s="292"/>
      <c r="V80" s="292"/>
    </row>
    <row r="81" spans="4:22" x14ac:dyDescent="0.3">
      <c r="D81" s="292"/>
      <c r="E81" s="292"/>
      <c r="F81" s="292"/>
      <c r="G81" s="292"/>
      <c r="H81" s="292"/>
      <c r="I81" s="292"/>
      <c r="J81" s="292"/>
      <c r="K81" s="292"/>
      <c r="L81" s="292"/>
      <c r="M81" s="292"/>
      <c r="N81" s="292"/>
      <c r="O81" s="292"/>
      <c r="P81" s="292"/>
      <c r="Q81" s="292"/>
      <c r="R81" s="292"/>
      <c r="S81" s="292"/>
      <c r="T81" s="292"/>
      <c r="U81" s="292"/>
      <c r="V81" s="292"/>
    </row>
    <row r="82" spans="4:22" x14ac:dyDescent="0.3">
      <c r="D82" s="292"/>
      <c r="E82" s="292"/>
      <c r="F82" s="292"/>
      <c r="G82" s="292"/>
      <c r="H82" s="292"/>
      <c r="I82" s="292"/>
      <c r="J82" s="292"/>
      <c r="K82" s="292"/>
      <c r="L82" s="292"/>
      <c r="M82" s="292"/>
      <c r="N82" s="292"/>
      <c r="O82" s="292"/>
      <c r="P82" s="292"/>
      <c r="Q82" s="292"/>
      <c r="R82" s="292"/>
      <c r="S82" s="292"/>
      <c r="T82" s="292"/>
      <c r="U82" s="292"/>
      <c r="V82" s="292"/>
    </row>
    <row r="83" spans="4:22" x14ac:dyDescent="0.3">
      <c r="D83" s="292"/>
      <c r="E83" s="292"/>
      <c r="F83" s="292"/>
      <c r="G83" s="292"/>
      <c r="H83" s="382"/>
      <c r="I83" s="292"/>
      <c r="J83" s="292"/>
      <c r="K83" s="292"/>
      <c r="L83" s="292"/>
      <c r="M83" s="292"/>
      <c r="N83" s="292"/>
      <c r="O83" s="292"/>
      <c r="P83" s="292"/>
    </row>
    <row r="84" spans="4:22" x14ac:dyDescent="0.3">
      <c r="D84" s="292"/>
      <c r="E84" s="292"/>
      <c r="F84" s="292"/>
      <c r="G84" s="292"/>
      <c r="H84" s="292"/>
      <c r="I84" s="292"/>
      <c r="J84" s="292"/>
      <c r="K84" s="292"/>
      <c r="L84" s="292"/>
      <c r="M84" s="292"/>
      <c r="N84" s="292"/>
      <c r="O84" s="292"/>
      <c r="P84" s="292"/>
    </row>
    <row r="85" spans="4:22" x14ac:dyDescent="0.3">
      <c r="D85" s="292"/>
      <c r="E85" s="292"/>
      <c r="F85" s="292"/>
      <c r="G85" s="292"/>
      <c r="H85" s="292"/>
      <c r="I85" s="292"/>
      <c r="J85" s="292"/>
      <c r="K85" s="292"/>
      <c r="L85" s="292"/>
      <c r="M85" s="292"/>
      <c r="N85" s="292"/>
      <c r="O85" s="292"/>
      <c r="P85" s="292"/>
    </row>
    <row r="86" spans="4:22" x14ac:dyDescent="0.3">
      <c r="D86" s="292"/>
      <c r="E86" s="292"/>
      <c r="F86" s="292"/>
      <c r="G86" s="292"/>
      <c r="H86" s="383"/>
      <c r="I86" s="292"/>
      <c r="J86" s="292"/>
      <c r="K86" s="292"/>
      <c r="L86" s="292"/>
      <c r="M86" s="292"/>
      <c r="N86" s="292"/>
      <c r="O86" s="292"/>
      <c r="P86" s="292"/>
    </row>
    <row r="87" spans="4:22" x14ac:dyDescent="0.3">
      <c r="D87" s="292"/>
      <c r="E87" s="292"/>
      <c r="F87" s="292"/>
      <c r="G87" s="292"/>
      <c r="H87" s="292"/>
      <c r="I87" s="292"/>
      <c r="J87" s="292"/>
      <c r="K87" s="292"/>
      <c r="L87" s="292"/>
      <c r="M87" s="292"/>
      <c r="N87" s="292"/>
      <c r="O87" s="292"/>
      <c r="P87" s="292"/>
    </row>
    <row r="88" spans="4:22" x14ac:dyDescent="0.3">
      <c r="D88" s="292"/>
      <c r="E88" s="292"/>
      <c r="F88" s="292"/>
      <c r="G88" s="292"/>
      <c r="H88" s="292"/>
      <c r="I88" s="292"/>
      <c r="J88" s="292"/>
      <c r="K88" s="292"/>
      <c r="L88" s="292"/>
      <c r="M88" s="292"/>
      <c r="N88" s="292"/>
      <c r="O88" s="292"/>
      <c r="P88" s="292"/>
    </row>
    <row r="89" spans="4:22" x14ac:dyDescent="0.3">
      <c r="D89" s="292"/>
      <c r="E89" s="292"/>
      <c r="F89" s="292"/>
      <c r="G89" s="292"/>
      <c r="H89" s="292"/>
      <c r="I89" s="292"/>
      <c r="J89" s="292"/>
      <c r="K89" s="292"/>
      <c r="L89" s="292"/>
      <c r="M89" s="292"/>
      <c r="N89" s="292"/>
      <c r="O89" s="292"/>
      <c r="P89" s="292"/>
    </row>
    <row r="90" spans="4:22" x14ac:dyDescent="0.3">
      <c r="D90" s="292"/>
      <c r="E90" s="292"/>
      <c r="F90" s="292"/>
      <c r="G90" s="292"/>
      <c r="H90" s="292"/>
      <c r="I90" s="292"/>
      <c r="J90" s="292"/>
      <c r="K90" s="292"/>
      <c r="L90" s="292"/>
      <c r="M90" s="292"/>
      <c r="N90" s="292"/>
      <c r="O90" s="292"/>
      <c r="P90" s="292"/>
    </row>
    <row r="91" spans="4:22" x14ac:dyDescent="0.3">
      <c r="D91" s="292"/>
      <c r="E91" s="292"/>
      <c r="F91" s="292"/>
      <c r="G91" s="292"/>
      <c r="H91" s="292"/>
      <c r="I91" s="292"/>
      <c r="J91" s="292"/>
      <c r="K91" s="292"/>
      <c r="L91" s="292"/>
      <c r="M91" s="292"/>
      <c r="N91" s="292"/>
      <c r="O91" s="292"/>
      <c r="P91" s="292"/>
    </row>
    <row r="92" spans="4:22" x14ac:dyDescent="0.3">
      <c r="D92" s="292"/>
      <c r="E92" s="292"/>
      <c r="F92" s="292"/>
      <c r="G92" s="292"/>
      <c r="H92" s="292"/>
      <c r="I92" s="292"/>
      <c r="J92" s="292"/>
      <c r="K92" s="292"/>
      <c r="L92" s="292"/>
      <c r="M92" s="292"/>
      <c r="N92" s="292"/>
      <c r="O92" s="292"/>
      <c r="P92" s="292"/>
    </row>
    <row r="93" spans="4:22" x14ac:dyDescent="0.3">
      <c r="D93" s="292"/>
      <c r="E93" s="292"/>
      <c r="F93" s="292"/>
      <c r="G93" s="292"/>
      <c r="H93" s="292"/>
      <c r="I93" s="292"/>
      <c r="J93" s="292"/>
      <c r="K93" s="292"/>
      <c r="L93" s="292"/>
      <c r="M93" s="292"/>
      <c r="N93" s="292"/>
      <c r="O93" s="292"/>
      <c r="P93" s="292"/>
    </row>
    <row r="94" spans="4:22" x14ac:dyDescent="0.3">
      <c r="D94" s="292"/>
      <c r="E94" s="292"/>
      <c r="F94" s="292"/>
      <c r="G94" s="292"/>
      <c r="H94" s="292"/>
      <c r="I94" s="292"/>
      <c r="J94" s="292"/>
      <c r="K94" s="292"/>
      <c r="L94" s="292"/>
      <c r="M94" s="292"/>
      <c r="N94" s="292"/>
      <c r="O94" s="292"/>
      <c r="P94" s="292"/>
    </row>
    <row r="95" spans="4:22" x14ac:dyDescent="0.3">
      <c r="D95" s="292"/>
      <c r="E95" s="292"/>
      <c r="F95" s="292"/>
      <c r="G95" s="292"/>
      <c r="H95" s="292"/>
      <c r="I95" s="292"/>
      <c r="J95" s="292"/>
      <c r="K95" s="292"/>
      <c r="L95" s="292"/>
      <c r="M95" s="292"/>
      <c r="N95" s="292"/>
      <c r="O95" s="292"/>
      <c r="P95" s="292"/>
    </row>
    <row r="96" spans="4:22" x14ac:dyDescent="0.3">
      <c r="D96" s="292"/>
      <c r="E96" s="292"/>
      <c r="F96" s="292"/>
      <c r="G96" s="292"/>
      <c r="H96" s="292"/>
      <c r="I96" s="292"/>
      <c r="J96" s="292"/>
      <c r="K96" s="292"/>
      <c r="L96" s="292"/>
      <c r="M96" s="292"/>
      <c r="N96" s="292"/>
      <c r="O96" s="292"/>
      <c r="P96" s="292"/>
    </row>
    <row r="97" spans="4:16" x14ac:dyDescent="0.3">
      <c r="D97" s="292"/>
      <c r="E97" s="292"/>
      <c r="F97" s="292"/>
      <c r="G97" s="292"/>
      <c r="H97" s="292"/>
      <c r="I97" s="292"/>
      <c r="J97" s="292"/>
      <c r="K97" s="292"/>
      <c r="L97" s="292"/>
      <c r="M97" s="292"/>
      <c r="N97" s="292"/>
      <c r="O97" s="292"/>
      <c r="P97" s="292"/>
    </row>
    <row r="98" spans="4:16" x14ac:dyDescent="0.3">
      <c r="D98" s="292"/>
      <c r="E98" s="292"/>
      <c r="F98" s="292"/>
      <c r="G98" s="292"/>
      <c r="H98" s="292"/>
      <c r="I98" s="292"/>
      <c r="J98" s="292"/>
      <c r="K98" s="292"/>
      <c r="L98" s="292"/>
      <c r="M98" s="292"/>
      <c r="N98" s="292"/>
      <c r="O98" s="292"/>
      <c r="P98" s="292"/>
    </row>
    <row r="99" spans="4:16" x14ac:dyDescent="0.3">
      <c r="D99" s="292"/>
      <c r="E99" s="292"/>
      <c r="F99" s="292"/>
      <c r="G99" s="292"/>
      <c r="H99" s="292"/>
      <c r="I99" s="292"/>
      <c r="J99" s="292"/>
      <c r="K99" s="292"/>
      <c r="L99" s="292"/>
      <c r="M99" s="292"/>
      <c r="N99" s="292"/>
      <c r="O99" s="292"/>
      <c r="P99" s="292"/>
    </row>
    <row r="100" spans="4:16" x14ac:dyDescent="0.3">
      <c r="D100" s="292"/>
      <c r="E100" s="292"/>
      <c r="F100" s="292"/>
      <c r="G100" s="292"/>
      <c r="H100" s="292"/>
      <c r="I100" s="292"/>
      <c r="J100" s="292"/>
      <c r="K100" s="292"/>
      <c r="L100" s="292"/>
      <c r="M100" s="292"/>
      <c r="N100" s="292"/>
      <c r="O100" s="292"/>
      <c r="P100" s="292"/>
    </row>
    <row r="101" spans="4:16" x14ac:dyDescent="0.3">
      <c r="D101" s="292"/>
      <c r="E101" s="292"/>
      <c r="F101" s="292"/>
      <c r="G101" s="292"/>
      <c r="H101" s="292"/>
      <c r="I101" s="292"/>
      <c r="J101" s="292"/>
      <c r="K101" s="292"/>
      <c r="L101" s="292"/>
      <c r="M101" s="292"/>
      <c r="N101" s="292"/>
      <c r="O101" s="292"/>
      <c r="P101" s="292"/>
    </row>
    <row r="102" spans="4:16" x14ac:dyDescent="0.3">
      <c r="D102" s="292"/>
      <c r="E102" s="292"/>
      <c r="F102" s="292"/>
      <c r="G102" s="292"/>
      <c r="H102" s="292"/>
      <c r="I102" s="292"/>
      <c r="J102" s="292"/>
      <c r="K102" s="292"/>
      <c r="L102" s="292"/>
      <c r="M102" s="292"/>
      <c r="N102" s="292"/>
      <c r="O102" s="292"/>
      <c r="P102" s="292"/>
    </row>
    <row r="103" spans="4:16" x14ac:dyDescent="0.3">
      <c r="D103" s="292"/>
      <c r="E103" s="292"/>
      <c r="F103" s="292"/>
      <c r="G103" s="292"/>
      <c r="H103" s="292"/>
      <c r="I103" s="292"/>
      <c r="J103" s="292"/>
      <c r="K103" s="292"/>
      <c r="L103" s="292"/>
      <c r="M103" s="292"/>
      <c r="N103" s="292"/>
      <c r="O103" s="292"/>
      <c r="P103" s="292"/>
    </row>
    <row r="104" spans="4:16" x14ac:dyDescent="0.3">
      <c r="D104" s="292"/>
      <c r="E104" s="292"/>
      <c r="F104" s="292"/>
      <c r="G104" s="292"/>
      <c r="H104" s="292"/>
      <c r="I104" s="292"/>
      <c r="J104" s="292"/>
      <c r="K104" s="292"/>
      <c r="L104" s="292"/>
      <c r="M104" s="292"/>
      <c r="N104" s="292"/>
      <c r="O104" s="292"/>
      <c r="P104" s="292"/>
    </row>
    <row r="105" spans="4:16" x14ac:dyDescent="0.3">
      <c r="D105" s="292"/>
      <c r="E105" s="292"/>
      <c r="F105" s="292"/>
      <c r="G105" s="292"/>
      <c r="H105" s="292"/>
      <c r="I105" s="292"/>
      <c r="J105" s="292"/>
      <c r="K105" s="292"/>
      <c r="L105" s="292"/>
      <c r="M105" s="292"/>
      <c r="N105" s="292"/>
      <c r="O105" s="292"/>
      <c r="P105" s="292"/>
    </row>
    <row r="106" spans="4:16" x14ac:dyDescent="0.3">
      <c r="D106" s="292"/>
      <c r="E106" s="292"/>
      <c r="F106" s="292"/>
      <c r="G106" s="292"/>
      <c r="H106" s="292"/>
      <c r="I106" s="292"/>
      <c r="J106" s="292"/>
      <c r="K106" s="292"/>
      <c r="L106" s="292"/>
      <c r="M106" s="292"/>
      <c r="N106" s="292"/>
      <c r="O106" s="292"/>
      <c r="P106" s="292"/>
    </row>
    <row r="107" spans="4:16" x14ac:dyDescent="0.3">
      <c r="D107" s="292"/>
      <c r="E107" s="292"/>
      <c r="F107" s="292"/>
      <c r="G107" s="292"/>
      <c r="H107" s="292"/>
      <c r="I107" s="292"/>
      <c r="J107" s="292"/>
      <c r="K107" s="292"/>
      <c r="L107" s="292"/>
      <c r="M107" s="292"/>
      <c r="N107" s="292"/>
      <c r="O107" s="292"/>
      <c r="P107" s="292"/>
    </row>
    <row r="108" spans="4:16" x14ac:dyDescent="0.3">
      <c r="D108" s="292"/>
      <c r="E108" s="292"/>
      <c r="F108" s="292"/>
      <c r="G108" s="292"/>
      <c r="H108" s="292"/>
      <c r="I108" s="292"/>
      <c r="J108" s="292"/>
      <c r="K108" s="292"/>
      <c r="L108" s="292"/>
      <c r="M108" s="292"/>
      <c r="N108" s="292"/>
      <c r="O108" s="292"/>
      <c r="P108" s="292"/>
    </row>
    <row r="109" spans="4:16" x14ac:dyDescent="0.3">
      <c r="D109" s="292"/>
      <c r="E109" s="292"/>
      <c r="F109" s="292"/>
      <c r="G109" s="292"/>
      <c r="H109" s="292"/>
      <c r="I109" s="292"/>
      <c r="J109" s="292"/>
      <c r="K109" s="292"/>
      <c r="L109" s="292"/>
      <c r="M109" s="292"/>
      <c r="N109" s="292"/>
      <c r="O109" s="292"/>
      <c r="P109" s="292"/>
    </row>
    <row r="110" spans="4:16" x14ac:dyDescent="0.3">
      <c r="D110" s="292"/>
      <c r="E110" s="292"/>
      <c r="F110" s="292"/>
      <c r="G110" s="292"/>
      <c r="H110" s="292"/>
      <c r="I110" s="292"/>
      <c r="J110" s="292"/>
      <c r="K110" s="292"/>
      <c r="L110" s="292"/>
      <c r="M110" s="292"/>
      <c r="N110" s="292"/>
      <c r="O110" s="292"/>
      <c r="P110" s="292"/>
    </row>
    <row r="111" spans="4:16" x14ac:dyDescent="0.3">
      <c r="D111" s="292"/>
      <c r="E111" s="292"/>
      <c r="F111" s="292"/>
      <c r="G111" s="292"/>
      <c r="H111" s="292"/>
      <c r="I111" s="292"/>
      <c r="J111" s="292"/>
      <c r="K111" s="292"/>
      <c r="L111" s="292"/>
      <c r="M111" s="292"/>
      <c r="N111" s="292"/>
      <c r="O111" s="292"/>
      <c r="P111" s="292"/>
    </row>
    <row r="112" spans="4:16" x14ac:dyDescent="0.3">
      <c r="D112" s="292"/>
      <c r="E112" s="292"/>
      <c r="F112" s="292"/>
      <c r="G112" s="292"/>
      <c r="H112" s="292"/>
      <c r="I112" s="292"/>
      <c r="J112" s="292"/>
      <c r="K112" s="292"/>
      <c r="L112" s="292"/>
      <c r="M112" s="292"/>
      <c r="N112" s="292"/>
      <c r="O112" s="292"/>
      <c r="P112" s="292"/>
    </row>
    <row r="113" spans="4:16" x14ac:dyDescent="0.3">
      <c r="D113" s="292"/>
      <c r="E113" s="292"/>
      <c r="F113" s="292"/>
      <c r="G113" s="292"/>
      <c r="H113" s="292"/>
      <c r="I113" s="292"/>
      <c r="J113" s="292"/>
      <c r="K113" s="292"/>
      <c r="L113" s="292"/>
      <c r="M113" s="292"/>
      <c r="N113" s="292"/>
      <c r="O113" s="292"/>
      <c r="P113" s="292"/>
    </row>
    <row r="114" spans="4:16" x14ac:dyDescent="0.3">
      <c r="D114" s="292"/>
      <c r="E114" s="292"/>
      <c r="F114" s="292"/>
      <c r="G114" s="292"/>
      <c r="H114" s="292"/>
      <c r="I114" s="292"/>
      <c r="J114" s="292"/>
      <c r="K114" s="292"/>
      <c r="L114" s="292"/>
      <c r="M114" s="292"/>
      <c r="N114" s="292"/>
      <c r="O114" s="292"/>
      <c r="P114" s="292"/>
    </row>
    <row r="115" spans="4:16" x14ac:dyDescent="0.3">
      <c r="D115" s="292"/>
      <c r="E115" s="292"/>
      <c r="F115" s="292"/>
      <c r="G115" s="292"/>
      <c r="H115" s="292"/>
      <c r="I115" s="292"/>
      <c r="J115" s="292"/>
      <c r="K115" s="292"/>
      <c r="L115" s="292"/>
      <c r="M115" s="292"/>
      <c r="N115" s="292"/>
      <c r="O115" s="292"/>
      <c r="P115" s="292"/>
    </row>
    <row r="116" spans="4:16" x14ac:dyDescent="0.3">
      <c r="D116" s="292"/>
      <c r="E116" s="292"/>
      <c r="F116" s="292"/>
      <c r="G116" s="292"/>
      <c r="H116" s="292"/>
      <c r="I116" s="292"/>
      <c r="J116" s="292"/>
      <c r="K116" s="292"/>
      <c r="L116" s="292"/>
      <c r="M116" s="292"/>
      <c r="N116" s="292"/>
      <c r="O116" s="292"/>
      <c r="P116" s="292"/>
    </row>
    <row r="117" spans="4:16" x14ac:dyDescent="0.3">
      <c r="D117" s="292"/>
      <c r="E117" s="292"/>
      <c r="F117" s="292"/>
      <c r="G117" s="292"/>
      <c r="H117" s="292"/>
      <c r="I117" s="292"/>
      <c r="J117" s="292"/>
      <c r="K117" s="292"/>
      <c r="L117" s="292"/>
      <c r="M117" s="292"/>
      <c r="N117" s="292"/>
      <c r="O117" s="292"/>
      <c r="P117" s="292"/>
    </row>
    <row r="118" spans="4:16" x14ac:dyDescent="0.3">
      <c r="D118" s="292"/>
      <c r="E118" s="292"/>
      <c r="F118" s="292"/>
      <c r="G118" s="292"/>
      <c r="H118" s="292"/>
      <c r="I118" s="292"/>
      <c r="J118" s="292"/>
      <c r="K118" s="292"/>
      <c r="L118" s="292"/>
      <c r="M118" s="292"/>
      <c r="N118" s="292"/>
      <c r="O118" s="292"/>
      <c r="P118" s="292"/>
    </row>
    <row r="119" spans="4:16" x14ac:dyDescent="0.3">
      <c r="D119" s="292"/>
      <c r="E119" s="292"/>
      <c r="F119" s="292"/>
      <c r="G119" s="292"/>
      <c r="H119" s="292"/>
      <c r="I119" s="292"/>
      <c r="J119" s="292"/>
      <c r="K119" s="292"/>
      <c r="L119" s="292"/>
      <c r="M119" s="292"/>
      <c r="N119" s="292"/>
      <c r="O119" s="292"/>
      <c r="P119" s="292"/>
    </row>
    <row r="120" spans="4:16" x14ac:dyDescent="0.3">
      <c r="D120" s="292"/>
      <c r="E120" s="292"/>
      <c r="F120" s="292"/>
      <c r="G120" s="292"/>
      <c r="H120" s="292"/>
      <c r="I120" s="292"/>
      <c r="J120" s="292"/>
      <c r="K120" s="292"/>
      <c r="L120" s="292"/>
      <c r="M120" s="292"/>
      <c r="N120" s="292"/>
      <c r="O120" s="292"/>
      <c r="P120" s="292"/>
    </row>
    <row r="121" spans="4:16" x14ac:dyDescent="0.3">
      <c r="D121" s="292"/>
      <c r="E121" s="292"/>
      <c r="F121" s="292"/>
      <c r="G121" s="292"/>
      <c r="H121" s="292"/>
      <c r="I121" s="292"/>
      <c r="J121" s="292"/>
      <c r="K121" s="292"/>
      <c r="L121" s="292"/>
      <c r="M121" s="292"/>
      <c r="N121" s="292"/>
      <c r="O121" s="292"/>
      <c r="P121" s="292"/>
    </row>
    <row r="122" spans="4:16" x14ac:dyDescent="0.3">
      <c r="D122" s="292"/>
      <c r="E122" s="292"/>
      <c r="F122" s="292"/>
      <c r="G122" s="292"/>
      <c r="H122" s="292"/>
      <c r="I122" s="292"/>
      <c r="J122" s="292"/>
      <c r="K122" s="292"/>
      <c r="L122" s="292"/>
      <c r="M122" s="292"/>
      <c r="N122" s="292"/>
      <c r="O122" s="292"/>
      <c r="P122" s="292"/>
    </row>
    <row r="123" spans="4:16" x14ac:dyDescent="0.3">
      <c r="D123" s="292"/>
      <c r="E123" s="292"/>
      <c r="F123" s="292"/>
      <c r="G123" s="292"/>
      <c r="H123" s="292"/>
      <c r="I123" s="292"/>
      <c r="J123" s="292"/>
      <c r="K123" s="292"/>
      <c r="L123" s="292"/>
      <c r="M123" s="292"/>
      <c r="N123" s="292"/>
      <c r="O123" s="292"/>
      <c r="P123" s="292"/>
    </row>
    <row r="124" spans="4:16" x14ac:dyDescent="0.3">
      <c r="D124" s="292"/>
      <c r="E124" s="292"/>
      <c r="F124" s="292"/>
      <c r="G124" s="292"/>
      <c r="H124" s="292"/>
      <c r="I124" s="292"/>
      <c r="J124" s="292"/>
      <c r="K124" s="292"/>
      <c r="L124" s="292"/>
      <c r="M124" s="292"/>
      <c r="N124" s="292"/>
      <c r="O124" s="292"/>
      <c r="P124" s="292"/>
    </row>
    <row r="125" spans="4:16" x14ac:dyDescent="0.3">
      <c r="D125" s="292"/>
      <c r="E125" s="292"/>
      <c r="F125" s="292"/>
      <c r="G125" s="292"/>
      <c r="H125" s="292"/>
      <c r="I125" s="292"/>
      <c r="J125" s="292"/>
      <c r="K125" s="292"/>
      <c r="L125" s="292"/>
      <c r="M125" s="292"/>
      <c r="N125" s="292"/>
      <c r="O125" s="292"/>
      <c r="P125" s="292"/>
    </row>
    <row r="126" spans="4:16" x14ac:dyDescent="0.3">
      <c r="D126" s="292"/>
      <c r="E126" s="292"/>
      <c r="F126" s="292"/>
      <c r="G126" s="292"/>
      <c r="H126" s="292"/>
      <c r="I126" s="292"/>
      <c r="J126" s="292"/>
      <c r="K126" s="292"/>
      <c r="L126" s="292"/>
      <c r="M126" s="292"/>
      <c r="N126" s="292"/>
      <c r="O126" s="292"/>
      <c r="P126" s="292"/>
    </row>
    <row r="127" spans="4:16" x14ac:dyDescent="0.3">
      <c r="D127" s="292"/>
      <c r="E127" s="292"/>
      <c r="F127" s="292"/>
      <c r="G127" s="292"/>
      <c r="H127" s="292"/>
      <c r="I127" s="292"/>
      <c r="J127" s="292"/>
      <c r="K127" s="292"/>
      <c r="L127" s="292"/>
      <c r="M127" s="292"/>
      <c r="N127" s="292"/>
      <c r="O127" s="292"/>
      <c r="P127" s="292"/>
    </row>
    <row r="128" spans="4:16" x14ac:dyDescent="0.3">
      <c r="D128" s="292"/>
      <c r="E128" s="292"/>
      <c r="F128" s="292"/>
      <c r="G128" s="292"/>
      <c r="H128" s="292"/>
      <c r="I128" s="292"/>
      <c r="J128" s="292"/>
      <c r="K128" s="292"/>
      <c r="L128" s="292"/>
      <c r="M128" s="292"/>
      <c r="N128" s="292"/>
      <c r="O128" s="292"/>
      <c r="P128" s="292"/>
    </row>
    <row r="129" spans="4:16" x14ac:dyDescent="0.3">
      <c r="D129" s="292"/>
      <c r="E129" s="292"/>
      <c r="F129" s="292"/>
      <c r="G129" s="292"/>
      <c r="H129" s="292"/>
      <c r="I129" s="292"/>
      <c r="J129" s="292"/>
      <c r="K129" s="292"/>
      <c r="L129" s="292"/>
      <c r="M129" s="292"/>
      <c r="N129" s="292"/>
      <c r="O129" s="292"/>
      <c r="P129" s="292"/>
    </row>
    <row r="130" spans="4:16" x14ac:dyDescent="0.3">
      <c r="D130" s="292"/>
    </row>
    <row r="131" spans="4:16" x14ac:dyDescent="0.3">
      <c r="D131" s="292"/>
    </row>
  </sheetData>
  <mergeCells count="2">
    <mergeCell ref="B7:C7"/>
    <mergeCell ref="B9:C9"/>
  </mergeCells>
  <printOptions horizontalCentered="1"/>
  <pageMargins left="0.78740157480314965" right="0.78740157480314965" top="0.39370078740157483" bottom="0.39370078740157483" header="0" footer="0"/>
  <pageSetup paperSize="5" scale="63" orientation="landscape" r:id="rId1"/>
  <ignoredErrors>
    <ignoredError sqref="J9:T18 F9:I18 E19:I27 E9:E18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CDEAC-AA3D-4566-A840-32DDE5ACA844}">
  <sheetPr transitionEvaluation="1">
    <tabColor theme="0"/>
    <pageSetUpPr fitToPage="1"/>
  </sheetPr>
  <dimension ref="B1:V116"/>
  <sheetViews>
    <sheetView showGridLines="0" defaultGridColor="0" colorId="22" zoomScale="89" zoomScaleNormal="89" zoomScaleSheetLayoutView="96" workbookViewId="0">
      <selection activeCell="H46" sqref="H46"/>
    </sheetView>
  </sheetViews>
  <sheetFormatPr baseColWidth="10" defaultColWidth="19.1328125" defaultRowHeight="11.25" x14ac:dyDescent="0.3"/>
  <cols>
    <col min="1" max="1" width="5.73046875" style="93" customWidth="1"/>
    <col min="2" max="2" width="17.59765625" style="93" customWidth="1"/>
    <col min="3" max="3" width="69" style="93" customWidth="1"/>
    <col min="4" max="6" width="10.73046875" style="93" customWidth="1"/>
    <col min="7" max="22" width="11.73046875" style="93" customWidth="1"/>
    <col min="23" max="54" width="12.86328125" style="93" customWidth="1"/>
    <col min="55" max="16384" width="19.1328125" style="93"/>
  </cols>
  <sheetData>
    <row r="1" spans="2:22" ht="18" customHeight="1" x14ac:dyDescent="0.3"/>
    <row r="2" spans="2:22" ht="13.5" customHeight="1" x14ac:dyDescent="0.3"/>
    <row r="3" spans="2:22" ht="15" customHeight="1" x14ac:dyDescent="0.3"/>
    <row r="4" spans="2:22" ht="18" customHeight="1" x14ac:dyDescent="0.3">
      <c r="B4" s="300" t="s">
        <v>492</v>
      </c>
      <c r="C4" s="85"/>
      <c r="D4" s="85"/>
    </row>
    <row r="5" spans="2:22" ht="18" customHeight="1" x14ac:dyDescent="0.3">
      <c r="B5" s="87" t="s">
        <v>293</v>
      </c>
      <c r="C5" s="86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T5" s="89"/>
      <c r="U5" s="89"/>
    </row>
    <row r="6" spans="2:22" ht="15.95" customHeight="1" x14ac:dyDescent="0.3">
      <c r="B6" s="403" t="s">
        <v>406</v>
      </c>
      <c r="C6" s="403"/>
      <c r="D6" s="364"/>
      <c r="T6" s="89"/>
      <c r="U6" s="89"/>
      <c r="V6" s="89"/>
    </row>
    <row r="7" spans="2:22" ht="9" customHeight="1" thickBot="1" x14ac:dyDescent="0.35">
      <c r="B7" s="95"/>
      <c r="C7" s="95"/>
      <c r="D7" s="95"/>
      <c r="E7" s="96"/>
      <c r="F7" s="96"/>
      <c r="G7" s="96"/>
      <c r="H7" s="96"/>
      <c r="P7" s="89"/>
      <c r="Q7" s="89"/>
      <c r="R7" s="89"/>
      <c r="S7" s="89"/>
      <c r="T7" s="89"/>
      <c r="U7" s="89"/>
      <c r="V7" s="89"/>
    </row>
    <row r="8" spans="2:22" ht="30" customHeight="1" x14ac:dyDescent="0.3">
      <c r="B8" s="412" t="s">
        <v>46</v>
      </c>
      <c r="C8" s="412"/>
      <c r="D8" s="414" t="s">
        <v>12</v>
      </c>
      <c r="E8" s="409" t="s">
        <v>2</v>
      </c>
      <c r="F8" s="409" t="s">
        <v>3</v>
      </c>
      <c r="G8" s="409" t="s">
        <v>5</v>
      </c>
      <c r="H8" s="409" t="s">
        <v>8</v>
      </c>
      <c r="I8" s="409" t="s">
        <v>9</v>
      </c>
      <c r="J8" s="409" t="s">
        <v>10</v>
      </c>
      <c r="K8" s="409" t="s">
        <v>11</v>
      </c>
      <c r="L8" s="409" t="s">
        <v>13</v>
      </c>
      <c r="M8" s="409" t="s">
        <v>16</v>
      </c>
      <c r="N8" s="409" t="s">
        <v>17</v>
      </c>
      <c r="O8" s="409" t="s">
        <v>412</v>
      </c>
      <c r="P8" s="409" t="s">
        <v>413</v>
      </c>
      <c r="Q8" s="409" t="s">
        <v>499</v>
      </c>
      <c r="R8" s="409" t="s">
        <v>503</v>
      </c>
      <c r="S8" s="409" t="s">
        <v>411</v>
      </c>
      <c r="T8" s="409" t="s">
        <v>415</v>
      </c>
      <c r="U8" s="409" t="s">
        <v>496</v>
      </c>
      <c r="V8" s="409" t="s">
        <v>509</v>
      </c>
    </row>
    <row r="9" spans="2:22" ht="3.4" customHeight="1" thickBot="1" x14ac:dyDescent="0.35">
      <c r="B9" s="413"/>
      <c r="C9" s="413"/>
      <c r="D9" s="415"/>
      <c r="E9" s="410"/>
      <c r="F9" s="410"/>
      <c r="G9" s="410"/>
      <c r="H9" s="410"/>
      <c r="I9" s="410"/>
      <c r="J9" s="410"/>
      <c r="K9" s="410"/>
      <c r="L9" s="410"/>
      <c r="M9" s="410"/>
      <c r="N9" s="410"/>
      <c r="O9" s="410"/>
      <c r="P9" s="410"/>
      <c r="Q9" s="410"/>
      <c r="R9" s="410"/>
      <c r="S9" s="410"/>
      <c r="T9" s="410"/>
      <c r="U9" s="410"/>
      <c r="V9" s="410"/>
    </row>
    <row r="10" spans="2:22" ht="5.0999999999999996" customHeight="1" x14ac:dyDescent="0.3">
      <c r="D10" s="97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</row>
    <row r="11" spans="2:22" x14ac:dyDescent="0.3">
      <c r="B11" s="99" t="s">
        <v>294</v>
      </c>
      <c r="C11" s="100"/>
      <c r="D11" s="12">
        <v>-115.80000000000007</v>
      </c>
      <c r="E11" s="12">
        <v>-155.20000000000005</v>
      </c>
      <c r="F11" s="12">
        <v>0.70000000000004547</v>
      </c>
      <c r="G11" s="12">
        <v>35.899999999999977</v>
      </c>
      <c r="H11" s="12">
        <v>93.099999999999909</v>
      </c>
      <c r="I11" s="12">
        <v>128.69999999999993</v>
      </c>
      <c r="J11" s="12">
        <v>161.60000000000014</v>
      </c>
      <c r="K11" s="12">
        <v>19.700000000000045</v>
      </c>
      <c r="L11" s="12">
        <v>187.10000000000014</v>
      </c>
      <c r="M11" s="12">
        <v>229.10000000000014</v>
      </c>
      <c r="N11" s="12">
        <v>392</v>
      </c>
      <c r="O11" s="12">
        <v>527.10000000000036</v>
      </c>
      <c r="P11" s="12">
        <v>410.90000000000009</v>
      </c>
      <c r="Q11" s="12">
        <v>518.49999999999989</v>
      </c>
      <c r="R11" s="12">
        <v>333.30000000000013</v>
      </c>
      <c r="S11" s="12">
        <v>176.52114186000006</v>
      </c>
      <c r="T11" s="12">
        <v>447.29999999999984</v>
      </c>
      <c r="U11" s="12">
        <v>420.6</v>
      </c>
      <c r="V11" s="12">
        <v>-7.8817099600000802</v>
      </c>
    </row>
    <row r="12" spans="2:22" ht="6" customHeight="1" x14ac:dyDescent="0.3">
      <c r="B12" s="99"/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</row>
    <row r="13" spans="2:22" x14ac:dyDescent="0.3">
      <c r="B13" s="99" t="s">
        <v>295</v>
      </c>
      <c r="C13" s="100"/>
      <c r="D13" s="12">
        <v>468.70000000000005</v>
      </c>
      <c r="E13" s="12">
        <v>526.40000000000009</v>
      </c>
      <c r="F13" s="12">
        <v>778.80000000000018</v>
      </c>
      <c r="G13" s="12">
        <v>735.69999999999993</v>
      </c>
      <c r="H13" s="12">
        <v>818.89999999999986</v>
      </c>
      <c r="I13" s="12">
        <v>986.5</v>
      </c>
      <c r="J13" s="12">
        <v>1080.4000000000001</v>
      </c>
      <c r="K13" s="12">
        <v>1111.9000000000001</v>
      </c>
      <c r="L13" s="12">
        <v>1193.9000000000001</v>
      </c>
      <c r="M13" s="12">
        <v>1253.4000000000001</v>
      </c>
      <c r="N13" s="12">
        <v>1394.1</v>
      </c>
      <c r="O13" s="12">
        <v>1557.6000000000001</v>
      </c>
      <c r="P13" s="12">
        <v>1363.6000000000001</v>
      </c>
      <c r="Q13" s="12">
        <v>1373.1</v>
      </c>
      <c r="R13" s="12">
        <v>946.30000000000018</v>
      </c>
      <c r="S13" s="12">
        <v>1043.6211418600001</v>
      </c>
      <c r="T13" s="12">
        <v>1559.8</v>
      </c>
      <c r="U13" s="12">
        <v>1559.2000000000003</v>
      </c>
      <c r="V13" s="12">
        <v>1298.1182900399999</v>
      </c>
    </row>
    <row r="14" spans="2:22" ht="12.4" x14ac:dyDescent="0.3">
      <c r="B14" s="101" t="s">
        <v>296</v>
      </c>
      <c r="C14" s="100"/>
      <c r="D14" s="13">
        <v>116.80000000000001</v>
      </c>
      <c r="E14" s="13">
        <v>141.89999999999998</v>
      </c>
      <c r="F14" s="13">
        <v>259.20000000000005</v>
      </c>
      <c r="G14" s="13">
        <v>184.10000000000002</v>
      </c>
      <c r="H14" s="13">
        <v>250.7</v>
      </c>
      <c r="I14" s="13">
        <v>324.90000000000003</v>
      </c>
      <c r="J14" s="13">
        <v>368.4</v>
      </c>
      <c r="K14" s="13">
        <v>396.29999999999995</v>
      </c>
      <c r="L14" s="13">
        <v>446.9</v>
      </c>
      <c r="M14" s="13">
        <v>405.4</v>
      </c>
      <c r="N14" s="13">
        <v>406.4</v>
      </c>
      <c r="O14" s="13">
        <v>375</v>
      </c>
      <c r="P14" s="13">
        <v>414.7</v>
      </c>
      <c r="Q14" s="13">
        <v>455.7</v>
      </c>
      <c r="R14" s="13">
        <v>357.6</v>
      </c>
      <c r="S14" s="13">
        <v>410.42114186000003</v>
      </c>
      <c r="T14" s="13">
        <v>426.59999999999997</v>
      </c>
      <c r="U14" s="13">
        <v>274.8</v>
      </c>
      <c r="V14" s="13">
        <v>263.71829003999994</v>
      </c>
    </row>
    <row r="15" spans="2:22" ht="15.95" customHeight="1" x14ac:dyDescent="0.3">
      <c r="B15" s="101" t="s">
        <v>297</v>
      </c>
      <c r="D15" s="13">
        <v>30.799999999999997</v>
      </c>
      <c r="E15" s="13">
        <v>32.9</v>
      </c>
      <c r="F15" s="13">
        <v>37.6</v>
      </c>
      <c r="G15" s="13">
        <v>36.5</v>
      </c>
      <c r="H15" s="13">
        <v>39.1</v>
      </c>
      <c r="I15" s="13">
        <v>41.4</v>
      </c>
      <c r="J15" s="13">
        <v>40.4</v>
      </c>
      <c r="K15" s="13">
        <v>43.900000000000006</v>
      </c>
      <c r="L15" s="13">
        <v>46.1</v>
      </c>
      <c r="M15" s="13">
        <v>52.5</v>
      </c>
      <c r="N15" s="13">
        <v>56.8</v>
      </c>
      <c r="O15" s="13">
        <v>60.7</v>
      </c>
      <c r="P15" s="13">
        <v>60.400000000000006</v>
      </c>
      <c r="Q15" s="13">
        <v>60.2</v>
      </c>
      <c r="R15" s="13">
        <v>57.3</v>
      </c>
      <c r="S15" s="13">
        <v>64.400000000000006</v>
      </c>
      <c r="T15" s="13">
        <v>74.899999999999991</v>
      </c>
      <c r="U15" s="13">
        <v>84.300000000000011</v>
      </c>
      <c r="V15" s="13">
        <v>95.1</v>
      </c>
    </row>
    <row r="16" spans="2:22" ht="15.95" customHeight="1" x14ac:dyDescent="0.3">
      <c r="B16" s="101" t="s">
        <v>298</v>
      </c>
      <c r="D16" s="13">
        <v>249.1</v>
      </c>
      <c r="E16" s="13">
        <v>277.20000000000005</v>
      </c>
      <c r="F16" s="13">
        <v>303.3</v>
      </c>
      <c r="G16" s="13">
        <v>335.7</v>
      </c>
      <c r="H16" s="13">
        <v>313.7</v>
      </c>
      <c r="I16" s="13">
        <v>390.8</v>
      </c>
      <c r="J16" s="13">
        <v>421.5</v>
      </c>
      <c r="K16" s="13">
        <v>417.29999999999995</v>
      </c>
      <c r="L16" s="13">
        <v>445.6</v>
      </c>
      <c r="M16" s="13">
        <v>527.9</v>
      </c>
      <c r="N16" s="13">
        <v>642.1</v>
      </c>
      <c r="O16" s="13">
        <v>840.5</v>
      </c>
      <c r="P16" s="13">
        <v>544.4</v>
      </c>
      <c r="Q16" s="13">
        <v>515.29999999999995</v>
      </c>
      <c r="R16" s="13">
        <v>198.50000000000003</v>
      </c>
      <c r="S16" s="13">
        <v>183.8</v>
      </c>
      <c r="T16" s="13">
        <v>595.6</v>
      </c>
      <c r="U16" s="13">
        <v>739.2</v>
      </c>
      <c r="V16" s="13">
        <v>510.9</v>
      </c>
    </row>
    <row r="17" spans="2:22" ht="15.95" customHeight="1" x14ac:dyDescent="0.3">
      <c r="B17" s="101" t="s">
        <v>299</v>
      </c>
      <c r="D17" s="13">
        <v>29.4</v>
      </c>
      <c r="E17" s="13">
        <v>30.5</v>
      </c>
      <c r="F17" s="13">
        <v>92.699999999999989</v>
      </c>
      <c r="G17" s="13">
        <v>87</v>
      </c>
      <c r="H17" s="13">
        <v>115.89999999999999</v>
      </c>
      <c r="I17" s="13">
        <v>130</v>
      </c>
      <c r="J17" s="13">
        <v>146.80000000000001</v>
      </c>
      <c r="K17" s="13">
        <v>153.80000000000001</v>
      </c>
      <c r="L17" s="13">
        <v>154.89999999999998</v>
      </c>
      <c r="M17" s="13">
        <v>156.4</v>
      </c>
      <c r="N17" s="13">
        <v>180.4</v>
      </c>
      <c r="O17" s="13">
        <v>174</v>
      </c>
      <c r="P17" s="13">
        <v>203.5</v>
      </c>
      <c r="Q17" s="13">
        <v>196</v>
      </c>
      <c r="R17" s="13">
        <v>187.60000000000002</v>
      </c>
      <c r="S17" s="13">
        <v>227.4</v>
      </c>
      <c r="T17" s="13">
        <v>293.10000000000002</v>
      </c>
      <c r="U17" s="13">
        <v>280.39999999999998</v>
      </c>
      <c r="V17" s="13">
        <v>252.3</v>
      </c>
    </row>
    <row r="18" spans="2:22" ht="15.95" customHeight="1" x14ac:dyDescent="0.3">
      <c r="B18" s="101" t="s">
        <v>300</v>
      </c>
      <c r="D18" s="13">
        <v>39.1</v>
      </c>
      <c r="E18" s="13">
        <v>40.200000000000003</v>
      </c>
      <c r="F18" s="13">
        <v>75.199999999999989</v>
      </c>
      <c r="G18" s="13">
        <v>80.400000000000006</v>
      </c>
      <c r="H18" s="13">
        <v>86.9</v>
      </c>
      <c r="I18" s="13">
        <v>85.8</v>
      </c>
      <c r="J18" s="13">
        <v>87.199999999999989</v>
      </c>
      <c r="K18" s="13">
        <v>88.199999999999989</v>
      </c>
      <c r="L18" s="13">
        <v>86.199999999999989</v>
      </c>
      <c r="M18" s="13">
        <v>95.2</v>
      </c>
      <c r="N18" s="13">
        <v>93.100000000000009</v>
      </c>
      <c r="O18" s="13">
        <v>92.5</v>
      </c>
      <c r="P18" s="13">
        <v>105</v>
      </c>
      <c r="Q18" s="13">
        <v>106.6</v>
      </c>
      <c r="R18" s="13">
        <v>61.300000000000004</v>
      </c>
      <c r="S18" s="13">
        <v>65.2</v>
      </c>
      <c r="T18" s="13">
        <v>107.2</v>
      </c>
      <c r="U18" s="13">
        <v>109.3</v>
      </c>
      <c r="V18" s="13">
        <v>107.30000000000001</v>
      </c>
    </row>
    <row r="19" spans="2:22" ht="15.95" customHeight="1" x14ac:dyDescent="0.3">
      <c r="B19" s="101" t="s">
        <v>301</v>
      </c>
      <c r="D19" s="13">
        <v>3.5</v>
      </c>
      <c r="E19" s="13">
        <v>3.7</v>
      </c>
      <c r="F19" s="13">
        <v>4.3000000000000007</v>
      </c>
      <c r="G19" s="13">
        <v>4.9000000000000004</v>
      </c>
      <c r="H19" s="13">
        <v>4.3</v>
      </c>
      <c r="I19" s="13">
        <v>3.9</v>
      </c>
      <c r="J19" s="13">
        <v>4.9000000000000004</v>
      </c>
      <c r="K19" s="13">
        <v>5</v>
      </c>
      <c r="L19" s="13">
        <v>5.5</v>
      </c>
      <c r="M19" s="13">
        <v>6</v>
      </c>
      <c r="N19" s="13">
        <v>6.1</v>
      </c>
      <c r="O19" s="13">
        <v>6.2</v>
      </c>
      <c r="P19" s="13">
        <v>6.4</v>
      </c>
      <c r="Q19" s="13">
        <v>6.4</v>
      </c>
      <c r="R19" s="13">
        <v>6.6</v>
      </c>
      <c r="S19" s="13">
        <v>7.5</v>
      </c>
      <c r="T19" s="13">
        <v>7.6</v>
      </c>
      <c r="U19" s="13">
        <v>11.3</v>
      </c>
      <c r="V19" s="13">
        <v>11</v>
      </c>
    </row>
    <row r="20" spans="2:22" ht="15.95" customHeight="1" x14ac:dyDescent="0.3">
      <c r="B20" s="101" t="s">
        <v>302</v>
      </c>
      <c r="D20" s="13">
        <v>0</v>
      </c>
      <c r="E20" s="13">
        <v>0</v>
      </c>
      <c r="F20" s="13">
        <v>6.5</v>
      </c>
      <c r="G20" s="13">
        <v>7.1</v>
      </c>
      <c r="H20" s="13">
        <v>8.3000000000000007</v>
      </c>
      <c r="I20" s="13">
        <v>9.6999999999999993</v>
      </c>
      <c r="J20" s="13">
        <v>11.2</v>
      </c>
      <c r="K20" s="13">
        <v>7.4</v>
      </c>
      <c r="L20" s="13">
        <v>8.6999999999999993</v>
      </c>
      <c r="M20" s="13">
        <v>10</v>
      </c>
      <c r="N20" s="13">
        <v>9.1999999999999993</v>
      </c>
      <c r="O20" s="13">
        <v>8.6999999999999993</v>
      </c>
      <c r="P20" s="13">
        <v>29.2</v>
      </c>
      <c r="Q20" s="13">
        <v>32.9</v>
      </c>
      <c r="R20" s="13">
        <v>77.399999999999864</v>
      </c>
      <c r="S20" s="13">
        <v>84.900000000000091</v>
      </c>
      <c r="T20" s="13">
        <v>54.800000000000182</v>
      </c>
      <c r="U20" s="13">
        <v>59.900000000000098</v>
      </c>
      <c r="V20" s="13">
        <v>57.799999999999962</v>
      </c>
    </row>
    <row r="21" spans="2:22" ht="6" customHeight="1" x14ac:dyDescent="0.3">
      <c r="B21" s="102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</row>
    <row r="22" spans="2:22" x14ac:dyDescent="0.3">
      <c r="B22" s="99" t="s">
        <v>303</v>
      </c>
      <c r="C22" s="100"/>
      <c r="D22" s="12">
        <v>-584.50000000000011</v>
      </c>
      <c r="E22" s="12">
        <v>-681.60000000000014</v>
      </c>
      <c r="F22" s="12">
        <v>-778.10000000000014</v>
      </c>
      <c r="G22" s="12">
        <v>-699.8</v>
      </c>
      <c r="H22" s="12">
        <v>-725.8</v>
      </c>
      <c r="I22" s="12">
        <v>-857.80000000000007</v>
      </c>
      <c r="J22" s="12">
        <v>-918.8</v>
      </c>
      <c r="K22" s="12">
        <v>-1092.2</v>
      </c>
      <c r="L22" s="12">
        <v>-1006.8</v>
      </c>
      <c r="M22" s="12">
        <v>-1024.3</v>
      </c>
      <c r="N22" s="12">
        <v>-1002.0999999999999</v>
      </c>
      <c r="O22" s="12">
        <v>-1030.4999999999998</v>
      </c>
      <c r="P22" s="12">
        <v>-952.7</v>
      </c>
      <c r="Q22" s="12">
        <v>-854.6</v>
      </c>
      <c r="R22" s="12">
        <v>-613</v>
      </c>
      <c r="S22" s="12">
        <v>-867.10000000000014</v>
      </c>
      <c r="T22" s="12">
        <v>-1112.5</v>
      </c>
      <c r="U22" s="12">
        <v>-1138.5999999999999</v>
      </c>
      <c r="V22" s="12">
        <v>-1306</v>
      </c>
    </row>
    <row r="23" spans="2:22" x14ac:dyDescent="0.3">
      <c r="B23" s="101" t="s">
        <v>304</v>
      </c>
      <c r="C23" s="100"/>
      <c r="D23" s="13" t="s">
        <v>36</v>
      </c>
      <c r="E23" s="13" t="s">
        <v>36</v>
      </c>
      <c r="F23" s="13" t="s">
        <v>36</v>
      </c>
      <c r="G23" s="13" t="s">
        <v>36</v>
      </c>
      <c r="H23" s="13" t="s">
        <v>36</v>
      </c>
      <c r="I23" s="13" t="s">
        <v>36</v>
      </c>
      <c r="J23" s="13" t="s">
        <v>36</v>
      </c>
      <c r="K23" s="13" t="s">
        <v>36</v>
      </c>
      <c r="L23" s="13" t="s">
        <v>36</v>
      </c>
      <c r="M23" s="13" t="s">
        <v>36</v>
      </c>
      <c r="N23" s="13" t="s">
        <v>36</v>
      </c>
      <c r="O23" s="13" t="s">
        <v>36</v>
      </c>
      <c r="P23" s="13" t="s">
        <v>36</v>
      </c>
      <c r="Q23" s="13" t="s">
        <v>36</v>
      </c>
      <c r="R23" s="13" t="s">
        <v>36</v>
      </c>
      <c r="S23" s="13" t="s">
        <v>36</v>
      </c>
      <c r="T23" s="13" t="s">
        <v>36</v>
      </c>
      <c r="U23" s="13" t="s">
        <v>36</v>
      </c>
      <c r="V23" s="13" t="s">
        <v>36</v>
      </c>
    </row>
    <row r="24" spans="2:22" ht="15.95" customHeight="1" x14ac:dyDescent="0.3">
      <c r="B24" s="101" t="s">
        <v>297</v>
      </c>
      <c r="D24" s="13">
        <v>-280.20000000000005</v>
      </c>
      <c r="E24" s="13">
        <v>-351.4</v>
      </c>
      <c r="F24" s="13">
        <v>-374</v>
      </c>
      <c r="G24" s="13">
        <v>-322.79999999999995</v>
      </c>
      <c r="H24" s="13">
        <v>-335.59999999999997</v>
      </c>
      <c r="I24" s="13">
        <v>-363.40000000000003</v>
      </c>
      <c r="J24" s="13">
        <v>-444.6</v>
      </c>
      <c r="K24" s="13">
        <v>-457.5</v>
      </c>
      <c r="L24" s="13">
        <v>-439.6</v>
      </c>
      <c r="M24" s="13">
        <v>-484.9</v>
      </c>
      <c r="N24" s="13">
        <v>-461.79999999999995</v>
      </c>
      <c r="O24" s="136">
        <v>-465.5</v>
      </c>
      <c r="P24" s="136">
        <v>-420.59999999999997</v>
      </c>
      <c r="Q24" s="136">
        <v>-394.1</v>
      </c>
      <c r="R24" s="136">
        <v>-326.20000000000005</v>
      </c>
      <c r="S24" s="136">
        <v>-532.40000000000009</v>
      </c>
      <c r="T24" s="136">
        <v>-704.3</v>
      </c>
      <c r="U24" s="136">
        <v>-641</v>
      </c>
      <c r="V24" s="136">
        <v>-739.9</v>
      </c>
    </row>
    <row r="25" spans="2:22" ht="15.95" customHeight="1" x14ac:dyDescent="0.3">
      <c r="B25" s="101" t="s">
        <v>305</v>
      </c>
      <c r="D25" s="13">
        <v>-135.69999999999999</v>
      </c>
      <c r="E25" s="13">
        <v>-126.5</v>
      </c>
      <c r="F25" s="13">
        <v>-144.1</v>
      </c>
      <c r="G25" s="13">
        <v>-133.89999999999998</v>
      </c>
      <c r="H25" s="13">
        <v>-120.6</v>
      </c>
      <c r="I25" s="13">
        <v>-137.80000000000001</v>
      </c>
      <c r="J25" s="13">
        <v>-135.6</v>
      </c>
      <c r="K25" s="13">
        <v>-151.69999999999999</v>
      </c>
      <c r="L25" s="13">
        <v>-167.7</v>
      </c>
      <c r="M25" s="13">
        <v>-156.4</v>
      </c>
      <c r="N25" s="13">
        <v>-181.3</v>
      </c>
      <c r="O25" s="136">
        <v>-234.59999999999997</v>
      </c>
      <c r="P25" s="136">
        <v>-218.8</v>
      </c>
      <c r="Q25" s="136">
        <v>-181.29999999999998</v>
      </c>
      <c r="R25" s="136">
        <v>-63.3</v>
      </c>
      <c r="S25" s="136">
        <v>-74.7</v>
      </c>
      <c r="T25" s="136">
        <v>-125.6</v>
      </c>
      <c r="U25" s="136">
        <v>-161.19999999999999</v>
      </c>
      <c r="V25" s="136">
        <v>-207.50000000000003</v>
      </c>
    </row>
    <row r="26" spans="2:22" ht="15.95" customHeight="1" x14ac:dyDescent="0.3">
      <c r="B26" s="101" t="s">
        <v>306</v>
      </c>
      <c r="D26" s="13">
        <v>-5.3000000000000007</v>
      </c>
      <c r="E26" s="13">
        <v>-5.6</v>
      </c>
      <c r="F26" s="13">
        <v>-24.9</v>
      </c>
      <c r="G26" s="13">
        <v>-22.799999999999997</v>
      </c>
      <c r="H26" s="13">
        <v>-26</v>
      </c>
      <c r="I26" s="13">
        <v>-31.300000000000004</v>
      </c>
      <c r="J26" s="13">
        <v>-37.1</v>
      </c>
      <c r="K26" s="13">
        <v>-21.9</v>
      </c>
      <c r="L26" s="13">
        <v>-25</v>
      </c>
      <c r="M26" s="13">
        <v>-25.4</v>
      </c>
      <c r="N26" s="13">
        <v>-24.6</v>
      </c>
      <c r="O26" s="136">
        <v>-16.899999999999999</v>
      </c>
      <c r="P26" s="136">
        <v>-28.7</v>
      </c>
      <c r="Q26" s="136">
        <v>-24.4</v>
      </c>
      <c r="R26" s="136">
        <v>-21.5</v>
      </c>
      <c r="S26" s="136">
        <v>-26.9</v>
      </c>
      <c r="T26" s="136">
        <v>-29.5</v>
      </c>
      <c r="U26" s="136">
        <v>-30.9</v>
      </c>
      <c r="V26" s="136">
        <v>-30.3</v>
      </c>
    </row>
    <row r="27" spans="2:22" ht="15.95" customHeight="1" x14ac:dyDescent="0.3">
      <c r="B27" s="101" t="s">
        <v>300</v>
      </c>
      <c r="D27" s="13">
        <v>-26.6</v>
      </c>
      <c r="E27" s="13">
        <v>-31.2</v>
      </c>
      <c r="F27" s="13">
        <v>-34.6</v>
      </c>
      <c r="G27" s="13">
        <v>-36.1</v>
      </c>
      <c r="H27" s="13">
        <v>-32.6</v>
      </c>
      <c r="I27" s="13">
        <v>-37.1</v>
      </c>
      <c r="J27" s="13">
        <v>-47.8</v>
      </c>
      <c r="K27" s="13">
        <v>-46.8</v>
      </c>
      <c r="L27" s="13">
        <v>-48.2</v>
      </c>
      <c r="M27" s="13">
        <v>-45.5</v>
      </c>
      <c r="N27" s="13">
        <v>-50.9</v>
      </c>
      <c r="O27" s="136">
        <v>-46.3</v>
      </c>
      <c r="P27" s="136">
        <v>-39.400000000000006</v>
      </c>
      <c r="Q27" s="136">
        <v>-46.599999999999994</v>
      </c>
      <c r="R27" s="136">
        <v>-19.399999999999999</v>
      </c>
      <c r="S27" s="136">
        <v>-21.8</v>
      </c>
      <c r="T27" s="136">
        <v>-23.800000000000004</v>
      </c>
      <c r="U27" s="136">
        <v>-34.6</v>
      </c>
      <c r="V27" s="136">
        <v>-27</v>
      </c>
    </row>
    <row r="28" spans="2:22" ht="15.95" customHeight="1" x14ac:dyDescent="0.3">
      <c r="B28" s="101" t="s">
        <v>307</v>
      </c>
      <c r="D28" s="13">
        <v>-42.099999999999994</v>
      </c>
      <c r="E28" s="13">
        <v>-52</v>
      </c>
      <c r="F28" s="13">
        <v>-52.599999999999994</v>
      </c>
      <c r="G28" s="13">
        <v>-50.9</v>
      </c>
      <c r="H28" s="13">
        <v>-62.5</v>
      </c>
      <c r="I28" s="13">
        <v>-73.5</v>
      </c>
      <c r="J28" s="13">
        <v>-76</v>
      </c>
      <c r="K28" s="13">
        <v>-83.600000000000009</v>
      </c>
      <c r="L28" s="13">
        <v>-96</v>
      </c>
      <c r="M28" s="13">
        <v>-102.2</v>
      </c>
      <c r="N28" s="13">
        <v>-91.199999999999989</v>
      </c>
      <c r="O28" s="136">
        <v>-73.2</v>
      </c>
      <c r="P28" s="136">
        <v>-92.1</v>
      </c>
      <c r="Q28" s="136">
        <v>-86</v>
      </c>
      <c r="R28" s="136">
        <v>-93.3</v>
      </c>
      <c r="S28" s="136">
        <v>-124.5</v>
      </c>
      <c r="T28" s="136">
        <v>-146.5</v>
      </c>
      <c r="U28" s="136">
        <v>-157.20000000000002</v>
      </c>
      <c r="V28" s="136">
        <v>-173.8</v>
      </c>
    </row>
    <row r="29" spans="2:22" ht="15.95" customHeight="1" x14ac:dyDescent="0.3">
      <c r="B29" s="101" t="s">
        <v>308</v>
      </c>
      <c r="D29" s="13">
        <v>-77.099999999999994</v>
      </c>
      <c r="E29" s="13">
        <v>-95.7</v>
      </c>
      <c r="F29" s="13">
        <v>-122.20000000000002</v>
      </c>
      <c r="G29" s="13">
        <v>-106.80000000000001</v>
      </c>
      <c r="H29" s="13">
        <v>-116.89999999999999</v>
      </c>
      <c r="I29" s="13">
        <v>-178.3</v>
      </c>
      <c r="J29" s="13">
        <v>-133.9</v>
      </c>
      <c r="K29" s="13">
        <v>-282</v>
      </c>
      <c r="L29" s="13">
        <v>-181</v>
      </c>
      <c r="M29" s="13">
        <v>-142</v>
      </c>
      <c r="N29" s="13">
        <v>-124.80000000000001</v>
      </c>
      <c r="O29" s="136">
        <v>-125.69999999999999</v>
      </c>
      <c r="P29" s="136">
        <v>-90.1</v>
      </c>
      <c r="Q29" s="136">
        <v>-60.7</v>
      </c>
      <c r="R29" s="136">
        <v>-35.799999999999997</v>
      </c>
      <c r="S29" s="136">
        <v>-27.3</v>
      </c>
      <c r="T29" s="136">
        <v>-16.100000000000001</v>
      </c>
      <c r="U29" s="136">
        <v>-15.1</v>
      </c>
      <c r="V29" s="136">
        <v>-7.4</v>
      </c>
    </row>
    <row r="30" spans="2:22" ht="15.95" customHeight="1" x14ac:dyDescent="0.3">
      <c r="B30" s="101" t="s">
        <v>302</v>
      </c>
      <c r="D30" s="13">
        <v>-17.5</v>
      </c>
      <c r="E30" s="13">
        <v>-19.2</v>
      </c>
      <c r="F30" s="13">
        <v>-25.7</v>
      </c>
      <c r="G30" s="13">
        <v>-26.5</v>
      </c>
      <c r="H30" s="13">
        <v>-31.6</v>
      </c>
      <c r="I30" s="13">
        <v>-36.4</v>
      </c>
      <c r="J30" s="13">
        <v>-43.8</v>
      </c>
      <c r="K30" s="13">
        <v>-48.7</v>
      </c>
      <c r="L30" s="13">
        <v>-49.3</v>
      </c>
      <c r="M30" s="13">
        <v>-67.900000000000006</v>
      </c>
      <c r="N30" s="13">
        <v>-67.5</v>
      </c>
      <c r="O30" s="136">
        <v>-68.3</v>
      </c>
      <c r="P30" s="136">
        <v>-63</v>
      </c>
      <c r="Q30" s="136">
        <v>-61.5</v>
      </c>
      <c r="R30" s="136">
        <v>-53.5</v>
      </c>
      <c r="S30" s="136">
        <v>-59.499999999999886</v>
      </c>
      <c r="T30" s="136">
        <v>-66.700000000000273</v>
      </c>
      <c r="U30" s="136">
        <v>-98.600000000000094</v>
      </c>
      <c r="V30" s="136">
        <v>-120.09999999999987</v>
      </c>
    </row>
    <row r="31" spans="2:22" ht="6" customHeight="1" x14ac:dyDescent="0.3">
      <c r="B31" s="102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</row>
    <row r="32" spans="2:22" x14ac:dyDescent="0.3">
      <c r="B32" s="99" t="s">
        <v>309</v>
      </c>
      <c r="C32" s="100"/>
      <c r="D32" s="12">
        <v>-215.60000000000002</v>
      </c>
      <c r="E32" s="12">
        <v>-195.5</v>
      </c>
      <c r="F32" s="12">
        <v>-219.79999999999998</v>
      </c>
      <c r="G32" s="12">
        <v>-249.9</v>
      </c>
      <c r="H32" s="12">
        <v>-244.20000000000005</v>
      </c>
      <c r="I32" s="12">
        <v>-268.7</v>
      </c>
      <c r="J32" s="12">
        <v>-415.8</v>
      </c>
      <c r="K32" s="12">
        <v>-534.20000000000005</v>
      </c>
      <c r="L32" s="12">
        <v>-447.90000000000003</v>
      </c>
      <c r="M32" s="12">
        <v>-489</v>
      </c>
      <c r="N32" s="12">
        <v>-634.20000000000005</v>
      </c>
      <c r="O32" s="137">
        <v>-711.69999999999993</v>
      </c>
      <c r="P32" s="137">
        <v>-652.20000000000005</v>
      </c>
      <c r="Q32" s="137">
        <v>-466.39999999999992</v>
      </c>
      <c r="R32" s="137">
        <v>-800</v>
      </c>
      <c r="S32" s="137">
        <v>-745.90000000000009</v>
      </c>
      <c r="T32" s="137">
        <v>-1191.1999999999998</v>
      </c>
      <c r="U32" s="137">
        <v>-806.19999999999993</v>
      </c>
      <c r="V32" s="137">
        <v>-988.89999999999986</v>
      </c>
    </row>
    <row r="33" spans="2:22" ht="6" customHeight="1" x14ac:dyDescent="0.3">
      <c r="B33" s="102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6"/>
      <c r="P33" s="136"/>
      <c r="Q33" s="136"/>
      <c r="R33" s="136"/>
      <c r="S33" s="136"/>
      <c r="T33" s="136"/>
      <c r="U33" s="136"/>
      <c r="V33" s="136"/>
    </row>
    <row r="34" spans="2:22" ht="12.75" customHeight="1" x14ac:dyDescent="0.3">
      <c r="B34" s="99" t="s">
        <v>310</v>
      </c>
      <c r="C34" s="100"/>
      <c r="D34" s="12">
        <v>42.5</v>
      </c>
      <c r="E34" s="12">
        <v>49.8</v>
      </c>
      <c r="F34" s="12">
        <v>42.9</v>
      </c>
      <c r="G34" s="12">
        <v>17.399999999999999</v>
      </c>
      <c r="H34" s="12">
        <v>18.5</v>
      </c>
      <c r="I34" s="12">
        <v>21.8</v>
      </c>
      <c r="J34" s="12">
        <v>25.3</v>
      </c>
      <c r="K34" s="12">
        <v>23.3</v>
      </c>
      <c r="L34" s="12">
        <v>20.9</v>
      </c>
      <c r="M34" s="12">
        <v>23.5</v>
      </c>
      <c r="N34" s="12">
        <v>36.799999999999997</v>
      </c>
      <c r="O34" s="137">
        <v>53.699999999999996</v>
      </c>
      <c r="P34" s="137">
        <v>89.8</v>
      </c>
      <c r="Q34" s="137">
        <v>93.3</v>
      </c>
      <c r="R34" s="137">
        <v>50.099999999999994</v>
      </c>
      <c r="S34" s="137">
        <v>28.700000000000003</v>
      </c>
      <c r="T34" s="137">
        <v>121.60000000000001</v>
      </c>
      <c r="U34" s="137">
        <v>328.69999999999993</v>
      </c>
      <c r="V34" s="137">
        <v>377.3</v>
      </c>
    </row>
    <row r="35" spans="2:22" ht="15.95" customHeight="1" x14ac:dyDescent="0.3">
      <c r="B35" s="101" t="s">
        <v>312</v>
      </c>
      <c r="D35" s="13" t="s">
        <v>36</v>
      </c>
      <c r="E35" s="13" t="s">
        <v>36</v>
      </c>
      <c r="F35" s="13">
        <v>1.7999999999999998</v>
      </c>
      <c r="G35" s="13">
        <v>1.9</v>
      </c>
      <c r="H35" s="13">
        <v>2</v>
      </c>
      <c r="I35" s="13">
        <v>2</v>
      </c>
      <c r="J35" s="13">
        <v>2.1</v>
      </c>
      <c r="K35" s="13">
        <v>3.6</v>
      </c>
      <c r="L35" s="13">
        <v>4.4000000000000004</v>
      </c>
      <c r="M35" s="13">
        <v>4.0999999999999996</v>
      </c>
      <c r="N35" s="13">
        <v>4</v>
      </c>
      <c r="O35" s="136">
        <v>3.9</v>
      </c>
      <c r="P35" s="136">
        <v>3.6</v>
      </c>
      <c r="Q35" s="136">
        <v>4</v>
      </c>
      <c r="R35" s="136">
        <v>3.6</v>
      </c>
      <c r="S35" s="136">
        <v>3.0000000000000004</v>
      </c>
      <c r="T35" s="136">
        <v>2.3000000000000003</v>
      </c>
      <c r="U35" s="136">
        <v>2.2000000000000002</v>
      </c>
      <c r="V35" s="136">
        <v>2.5</v>
      </c>
    </row>
    <row r="36" spans="2:22" ht="12.75" customHeight="1" x14ac:dyDescent="0.3">
      <c r="B36" s="101" t="s">
        <v>311</v>
      </c>
      <c r="D36" s="13">
        <v>42.5</v>
      </c>
      <c r="E36" s="13">
        <v>49.8</v>
      </c>
      <c r="F36" s="13">
        <v>41.1</v>
      </c>
      <c r="G36" s="13">
        <v>15.5</v>
      </c>
      <c r="H36" s="13">
        <v>16.5</v>
      </c>
      <c r="I36" s="13">
        <v>19.8</v>
      </c>
      <c r="J36" s="13">
        <v>23.2</v>
      </c>
      <c r="K36" s="13">
        <v>19.7</v>
      </c>
      <c r="L36" s="13">
        <v>16.5</v>
      </c>
      <c r="M36" s="13">
        <v>19.399999999999999</v>
      </c>
      <c r="N36" s="13">
        <v>32.799999999999997</v>
      </c>
      <c r="O36" s="136">
        <v>49.8</v>
      </c>
      <c r="P36" s="136">
        <v>86.2</v>
      </c>
      <c r="Q36" s="136">
        <v>89.3</v>
      </c>
      <c r="R36" s="136">
        <v>46.5</v>
      </c>
      <c r="S36" s="136">
        <v>25.7</v>
      </c>
      <c r="T36" s="136">
        <v>119.30000000000001</v>
      </c>
      <c r="U36" s="136">
        <v>326.5</v>
      </c>
      <c r="V36" s="136">
        <v>374.80000000000007</v>
      </c>
    </row>
    <row r="37" spans="2:22" ht="15.75" customHeight="1" x14ac:dyDescent="0.3">
      <c r="B37" s="99" t="s">
        <v>313</v>
      </c>
      <c r="C37" s="100"/>
      <c r="D37" s="12">
        <v>-258.10000000000002</v>
      </c>
      <c r="E37" s="12">
        <v>-245.29999999999998</v>
      </c>
      <c r="F37" s="12">
        <v>-262.10000000000002</v>
      </c>
      <c r="G37" s="12">
        <v>-267.3</v>
      </c>
      <c r="H37" s="12">
        <v>-262.70000000000005</v>
      </c>
      <c r="I37" s="12">
        <v>-290.5</v>
      </c>
      <c r="J37" s="12">
        <v>-441.1</v>
      </c>
      <c r="K37" s="12">
        <v>-557.5</v>
      </c>
      <c r="L37" s="12">
        <v>-468.8</v>
      </c>
      <c r="M37" s="12">
        <v>-512.5</v>
      </c>
      <c r="N37" s="12">
        <v>-671</v>
      </c>
      <c r="O37" s="137">
        <v>-765.4</v>
      </c>
      <c r="P37" s="137">
        <v>-742</v>
      </c>
      <c r="Q37" s="137">
        <v>-559.70000000000005</v>
      </c>
      <c r="R37" s="137">
        <v>-850.10000000000014</v>
      </c>
      <c r="S37" s="137">
        <v>-774.6</v>
      </c>
      <c r="T37" s="137">
        <v>-1312.7999999999997</v>
      </c>
      <c r="U37" s="137">
        <v>-1134.8999999999999</v>
      </c>
      <c r="V37" s="137">
        <v>-1366.1999999999998</v>
      </c>
    </row>
    <row r="38" spans="2:22" ht="6" customHeight="1" x14ac:dyDescent="0.3">
      <c r="B38" s="102"/>
      <c r="C38" s="100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37"/>
      <c r="P38" s="137"/>
      <c r="Q38" s="137"/>
      <c r="R38" s="137"/>
      <c r="S38" s="137"/>
      <c r="T38" s="137"/>
      <c r="U38" s="137"/>
      <c r="V38" s="137"/>
    </row>
    <row r="39" spans="2:22" ht="12.75" customHeight="1" x14ac:dyDescent="0.3">
      <c r="B39" s="102" t="s">
        <v>314</v>
      </c>
      <c r="D39" s="13" t="s">
        <v>36</v>
      </c>
      <c r="E39" s="13" t="s">
        <v>36</v>
      </c>
      <c r="F39" s="13">
        <v>-1.2</v>
      </c>
      <c r="G39" s="13">
        <v>-1.2</v>
      </c>
      <c r="H39" s="13">
        <v>-1.2</v>
      </c>
      <c r="I39" s="13">
        <v>-1.3</v>
      </c>
      <c r="J39" s="13">
        <v>-1.5</v>
      </c>
      <c r="K39" s="13">
        <v>-1.3</v>
      </c>
      <c r="L39" s="13">
        <v>-1.3</v>
      </c>
      <c r="M39" s="13">
        <v>-1.6</v>
      </c>
      <c r="N39" s="13">
        <v>-1.6</v>
      </c>
      <c r="O39" s="136">
        <v>-1.6</v>
      </c>
      <c r="P39" s="136">
        <v>-1.6</v>
      </c>
      <c r="Q39" s="136">
        <v>-1.6</v>
      </c>
      <c r="R39" s="136">
        <v>-1.5000000000000002</v>
      </c>
      <c r="S39" s="136">
        <v>-1.5000000000000002</v>
      </c>
      <c r="T39" s="136">
        <v>-1.5000000000000002</v>
      </c>
      <c r="U39" s="136">
        <v>-1.5000000000000002</v>
      </c>
      <c r="V39" s="136">
        <v>-0.70000000000000007</v>
      </c>
    </row>
    <row r="40" spans="2:22" ht="13.5" customHeight="1" x14ac:dyDescent="0.3">
      <c r="B40" s="101" t="s">
        <v>315</v>
      </c>
      <c r="D40" s="13">
        <v>-125.5</v>
      </c>
      <c r="E40" s="13">
        <v>-107.19999999999999</v>
      </c>
      <c r="F40" s="13">
        <v>-93.6</v>
      </c>
      <c r="G40" s="13">
        <v>-57.6</v>
      </c>
      <c r="H40" s="13">
        <v>-50.3</v>
      </c>
      <c r="I40" s="13">
        <v>-51.8</v>
      </c>
      <c r="J40" s="13">
        <v>-54</v>
      </c>
      <c r="K40" s="13">
        <v>-57.9</v>
      </c>
      <c r="L40" s="13">
        <v>-65.2</v>
      </c>
      <c r="M40" s="13">
        <v>-66.099999999999994</v>
      </c>
      <c r="N40" s="13">
        <v>-77.900000000000006</v>
      </c>
      <c r="O40" s="136">
        <v>-89.7</v>
      </c>
      <c r="P40" s="136">
        <v>-104.1</v>
      </c>
      <c r="Q40" s="136">
        <v>-138.4</v>
      </c>
      <c r="R40" s="136">
        <v>-120.3</v>
      </c>
      <c r="S40" s="136">
        <v>-113.2</v>
      </c>
      <c r="T40" s="136">
        <v>-138.1</v>
      </c>
      <c r="U40" s="136">
        <v>-246.5</v>
      </c>
      <c r="V40" s="136">
        <v>-301.89999999999998</v>
      </c>
    </row>
    <row r="41" spans="2:22" ht="6.75" customHeight="1" x14ac:dyDescent="0.3">
      <c r="B41" s="102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</row>
    <row r="42" spans="2:22" ht="15.95" customHeight="1" x14ac:dyDescent="0.3">
      <c r="B42" s="103" t="s">
        <v>316</v>
      </c>
      <c r="D42" s="13">
        <v>-42.9</v>
      </c>
      <c r="E42" s="13">
        <v>-36.5</v>
      </c>
      <c r="F42" s="13">
        <v>-36.299999999999997</v>
      </c>
      <c r="G42" s="13">
        <v>-32.6</v>
      </c>
      <c r="H42" s="13">
        <v>-30.2</v>
      </c>
      <c r="I42" s="13">
        <v>-33.4</v>
      </c>
      <c r="J42" s="13">
        <v>-33</v>
      </c>
      <c r="K42" s="13">
        <v>-37.299999999999997</v>
      </c>
      <c r="L42" s="13">
        <v>-43.6</v>
      </c>
      <c r="M42" s="13">
        <v>-51.3</v>
      </c>
      <c r="N42" s="13">
        <v>-62.8</v>
      </c>
      <c r="O42" s="136">
        <v>-71</v>
      </c>
      <c r="P42" s="136">
        <v>-83.3</v>
      </c>
      <c r="Q42" s="136">
        <v>-106.6</v>
      </c>
      <c r="R42" s="136">
        <v>-103.7</v>
      </c>
      <c r="S42" s="136">
        <v>-99.9</v>
      </c>
      <c r="T42" s="136">
        <v>-124.8</v>
      </c>
      <c r="U42" s="136">
        <v>-227.6</v>
      </c>
      <c r="V42" s="136">
        <v>-274.89999999999998</v>
      </c>
    </row>
    <row r="43" spans="2:22" ht="15.95" customHeight="1" x14ac:dyDescent="0.3">
      <c r="B43" s="103" t="s">
        <v>317</v>
      </c>
      <c r="D43" s="13">
        <v>-12.6</v>
      </c>
      <c r="E43" s="13">
        <v>-0.9</v>
      </c>
      <c r="F43" s="13">
        <v>-0.5</v>
      </c>
      <c r="G43" s="13">
        <v>-0.49999999999999856</v>
      </c>
      <c r="H43" s="13">
        <v>-0.79999999999999716</v>
      </c>
      <c r="I43" s="13">
        <v>0.10000000000000409</v>
      </c>
      <c r="J43" s="13">
        <v>-0.59999999999999853</v>
      </c>
      <c r="K43" s="13">
        <v>-1.9000000000000044</v>
      </c>
      <c r="L43" s="13">
        <v>-4.0999999999999996</v>
      </c>
      <c r="M43" s="13">
        <v>-1.2999999999999972</v>
      </c>
      <c r="N43" s="13">
        <v>-0.90000000000001146</v>
      </c>
      <c r="O43" s="136">
        <v>-1.4000000000000057</v>
      </c>
      <c r="P43" s="136">
        <v>2.8000000000000114</v>
      </c>
      <c r="Q43" s="136">
        <v>-7.8</v>
      </c>
      <c r="R43" s="136">
        <v>-2.7999999999999914</v>
      </c>
      <c r="S43" s="136">
        <v>-3.3</v>
      </c>
      <c r="T43" s="136">
        <v>10.300000000000011</v>
      </c>
      <c r="U43" s="136">
        <v>15.4</v>
      </c>
      <c r="V43" s="136">
        <v>16.100000000000001</v>
      </c>
    </row>
    <row r="44" spans="2:22" ht="15.95" customHeight="1" x14ac:dyDescent="0.3">
      <c r="B44" s="103" t="s">
        <v>318</v>
      </c>
      <c r="D44" s="13">
        <v>-70</v>
      </c>
      <c r="E44" s="13">
        <v>-69.8</v>
      </c>
      <c r="F44" s="13">
        <v>-56.8</v>
      </c>
      <c r="G44" s="13">
        <v>-24.5</v>
      </c>
      <c r="H44" s="13">
        <v>-19.3</v>
      </c>
      <c r="I44" s="13">
        <v>-18.5</v>
      </c>
      <c r="J44" s="13">
        <v>-20.399999999999999</v>
      </c>
      <c r="K44" s="13">
        <v>-18.7</v>
      </c>
      <c r="L44" s="13">
        <v>-17.5</v>
      </c>
      <c r="M44" s="13">
        <v>-13.5</v>
      </c>
      <c r="N44" s="13">
        <v>-14.2</v>
      </c>
      <c r="O44" s="136">
        <v>-17.3</v>
      </c>
      <c r="P44" s="136">
        <v>-23.6</v>
      </c>
      <c r="Q44" s="136">
        <v>-24</v>
      </c>
      <c r="R44" s="136">
        <v>-13.8</v>
      </c>
      <c r="S44" s="136">
        <v>-10</v>
      </c>
      <c r="T44" s="136">
        <v>-23.6</v>
      </c>
      <c r="U44" s="136">
        <v>-34.299999999999997</v>
      </c>
      <c r="V44" s="136">
        <v>-43.1</v>
      </c>
    </row>
    <row r="45" spans="2:22" ht="6" customHeight="1" x14ac:dyDescent="0.3">
      <c r="B45" s="102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6"/>
      <c r="P45" s="136"/>
      <c r="Q45" s="136"/>
      <c r="R45" s="136"/>
      <c r="S45" s="136"/>
      <c r="T45" s="136"/>
      <c r="U45" s="136"/>
      <c r="V45" s="136"/>
    </row>
    <row r="46" spans="2:22" ht="15.95" customHeight="1" x14ac:dyDescent="0.3">
      <c r="B46" s="102" t="s">
        <v>319</v>
      </c>
      <c r="D46" s="13">
        <v>-132.6</v>
      </c>
      <c r="E46" s="13">
        <v>-138.1</v>
      </c>
      <c r="F46" s="13">
        <v>-167.3</v>
      </c>
      <c r="G46" s="13">
        <v>-208.50000000000003</v>
      </c>
      <c r="H46" s="13">
        <v>-211.20000000000005</v>
      </c>
      <c r="I46" s="13">
        <v>-237.4</v>
      </c>
      <c r="J46" s="13">
        <v>-385.6</v>
      </c>
      <c r="K46" s="13">
        <v>-498.29999999999995</v>
      </c>
      <c r="L46" s="13">
        <v>-402.3</v>
      </c>
      <c r="M46" s="13">
        <v>-444.8</v>
      </c>
      <c r="N46" s="13">
        <v>-591.5</v>
      </c>
      <c r="O46" s="136">
        <v>-674.1</v>
      </c>
      <c r="P46" s="136">
        <v>-636.29999999999995</v>
      </c>
      <c r="Q46" s="136">
        <v>-419.70000000000005</v>
      </c>
      <c r="R46" s="136">
        <v>-728.30000000000007</v>
      </c>
      <c r="S46" s="136">
        <v>-659.9</v>
      </c>
      <c r="T46" s="136">
        <v>-1173.1999999999998</v>
      </c>
      <c r="U46" s="136">
        <v>-886.89999999999986</v>
      </c>
      <c r="V46" s="136">
        <v>-1063.5999999999999</v>
      </c>
    </row>
    <row r="47" spans="2:22" ht="6" customHeight="1" x14ac:dyDescent="0.3">
      <c r="B47" s="99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6"/>
      <c r="P47" s="136"/>
      <c r="Q47" s="136"/>
      <c r="R47" s="136"/>
      <c r="S47" s="136"/>
      <c r="T47" s="136"/>
      <c r="U47" s="136"/>
      <c r="V47" s="136"/>
    </row>
    <row r="48" spans="2:22" ht="12.75" customHeight="1" x14ac:dyDescent="0.3">
      <c r="B48" s="99" t="s">
        <v>320</v>
      </c>
      <c r="C48" s="100"/>
      <c r="D48" s="12">
        <v>-331.40000000000009</v>
      </c>
      <c r="E48" s="12">
        <v>-350.70000000000005</v>
      </c>
      <c r="F48" s="12">
        <v>-219.09999999999994</v>
      </c>
      <c r="G48" s="12">
        <v>-214.00000000000003</v>
      </c>
      <c r="H48" s="12">
        <v>-151.10000000000014</v>
      </c>
      <c r="I48" s="12">
        <v>-140.00000000000006</v>
      </c>
      <c r="J48" s="12">
        <v>-254.19999999999987</v>
      </c>
      <c r="K48" s="12">
        <v>-514.5</v>
      </c>
      <c r="L48" s="12">
        <v>-260.7999999999999</v>
      </c>
      <c r="M48" s="12">
        <v>-259.89999999999986</v>
      </c>
      <c r="N48" s="12">
        <v>-242.20000000000005</v>
      </c>
      <c r="O48" s="137">
        <v>-184.59999999999957</v>
      </c>
      <c r="P48" s="137">
        <v>-241.29999999999995</v>
      </c>
      <c r="Q48" s="137">
        <v>52.099999999999966</v>
      </c>
      <c r="R48" s="137">
        <v>-466.69999999999987</v>
      </c>
      <c r="S48" s="137">
        <v>-569.37885814000003</v>
      </c>
      <c r="T48" s="137">
        <v>-743.9</v>
      </c>
      <c r="U48" s="137">
        <v>-385.59999999999991</v>
      </c>
      <c r="V48" s="137">
        <v>-996.78170995999994</v>
      </c>
    </row>
    <row r="49" spans="2:22" ht="9" customHeight="1" thickBot="1" x14ac:dyDescent="0.35">
      <c r="B49" s="104"/>
      <c r="C49" s="104"/>
      <c r="D49" s="105"/>
      <c r="E49" s="105"/>
      <c r="F49" s="105"/>
      <c r="G49" s="105"/>
      <c r="H49" s="105"/>
      <c r="I49" s="105"/>
      <c r="J49" s="105"/>
      <c r="K49" s="105"/>
      <c r="L49" s="105"/>
      <c r="M49" s="105"/>
      <c r="N49" s="105"/>
      <c r="O49" s="138"/>
      <c r="P49" s="138"/>
      <c r="Q49" s="138"/>
      <c r="R49" s="138"/>
      <c r="S49" s="138"/>
      <c r="T49" s="138"/>
      <c r="U49" s="138"/>
      <c r="V49" s="138"/>
    </row>
    <row r="50" spans="2:22" ht="9" customHeight="1" x14ac:dyDescent="0.3">
      <c r="B50" s="100"/>
      <c r="C50" s="100"/>
      <c r="D50" s="371"/>
      <c r="E50" s="371"/>
      <c r="F50" s="371"/>
      <c r="G50" s="371"/>
      <c r="H50" s="371"/>
      <c r="I50" s="371"/>
      <c r="J50" s="371"/>
      <c r="K50" s="371"/>
      <c r="L50" s="371"/>
      <c r="M50" s="371"/>
      <c r="N50" s="371"/>
      <c r="O50" s="371"/>
      <c r="P50" s="371"/>
      <c r="Q50" s="371"/>
      <c r="R50" s="371"/>
      <c r="S50" s="371"/>
      <c r="T50" s="371"/>
      <c r="U50" s="371"/>
      <c r="V50" s="371"/>
    </row>
    <row r="51" spans="2:22" ht="17.25" customHeight="1" x14ac:dyDescent="0.3">
      <c r="B51" s="321" t="s">
        <v>0</v>
      </c>
      <c r="C51" s="106" t="s">
        <v>321</v>
      </c>
      <c r="D51" s="372"/>
      <c r="E51" s="372"/>
      <c r="F51" s="372"/>
      <c r="G51" s="372"/>
      <c r="H51" s="372"/>
      <c r="I51" s="372"/>
      <c r="J51" s="372"/>
      <c r="K51" s="372"/>
      <c r="L51" s="372"/>
      <c r="M51" s="372"/>
      <c r="N51" s="372"/>
      <c r="O51" s="372"/>
      <c r="P51" s="372"/>
      <c r="Q51" s="372"/>
      <c r="R51" s="372"/>
      <c r="S51" s="372"/>
      <c r="T51" s="372"/>
      <c r="U51" s="372"/>
      <c r="V51" s="372"/>
    </row>
    <row r="52" spans="2:22" ht="17.25" customHeight="1" x14ac:dyDescent="0.3">
      <c r="B52" s="321" t="s">
        <v>6</v>
      </c>
      <c r="C52" s="54" t="s">
        <v>14</v>
      </c>
      <c r="D52" s="372"/>
      <c r="E52" s="372"/>
      <c r="F52" s="372"/>
      <c r="G52" s="372"/>
      <c r="H52" s="372"/>
      <c r="I52" s="372"/>
      <c r="J52" s="372"/>
      <c r="K52" s="372"/>
      <c r="L52" s="372"/>
      <c r="M52" s="372"/>
      <c r="N52" s="372"/>
      <c r="O52" s="372"/>
      <c r="P52" s="372"/>
      <c r="Q52" s="372"/>
      <c r="R52" s="372"/>
      <c r="S52" s="372"/>
      <c r="T52" s="372"/>
      <c r="U52" s="372"/>
      <c r="V52" s="372"/>
    </row>
    <row r="53" spans="2:22" ht="28.9" customHeight="1" x14ac:dyDescent="0.3">
      <c r="B53" s="54" t="s">
        <v>292</v>
      </c>
      <c r="C53" s="411" t="s">
        <v>322</v>
      </c>
      <c r="D53" s="411"/>
      <c r="E53" s="411"/>
      <c r="F53" s="411"/>
      <c r="G53" s="411"/>
      <c r="H53" s="411"/>
      <c r="I53" s="411"/>
      <c r="J53" s="411"/>
      <c r="K53" s="411"/>
      <c r="L53" s="411"/>
      <c r="M53" s="411"/>
      <c r="N53" s="411"/>
      <c r="O53" s="107"/>
      <c r="P53" s="107"/>
      <c r="Q53" s="107"/>
      <c r="R53" s="107"/>
    </row>
    <row r="54" spans="2:22" ht="18" customHeight="1" x14ac:dyDescent="0.3">
      <c r="B54" s="53" t="s">
        <v>238</v>
      </c>
      <c r="C54" s="106" t="s">
        <v>323</v>
      </c>
      <c r="D54" s="106"/>
      <c r="E54" s="106"/>
      <c r="F54" s="106"/>
      <c r="G54" s="106"/>
      <c r="H54" s="106"/>
      <c r="I54" s="106"/>
      <c r="J54" s="106"/>
      <c r="K54" s="106"/>
      <c r="L54" s="106"/>
      <c r="M54" s="106"/>
      <c r="N54" s="106"/>
      <c r="O54" s="106"/>
      <c r="P54" s="106"/>
      <c r="Q54" s="106"/>
      <c r="R54" s="106"/>
    </row>
    <row r="55" spans="2:22" ht="16.5" customHeight="1" x14ac:dyDescent="0.3">
      <c r="B55" s="53"/>
      <c r="C55" s="106"/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106"/>
      <c r="R55" s="106"/>
    </row>
    <row r="56" spans="2:22" ht="16.5" customHeight="1" x14ac:dyDescent="0.3"/>
    <row r="57" spans="2:22" ht="18" customHeight="1" x14ac:dyDescent="0.3"/>
    <row r="58" spans="2:22" ht="18" customHeight="1" x14ac:dyDescent="0.3"/>
    <row r="59" spans="2:22" ht="18" customHeight="1" x14ac:dyDescent="0.3"/>
    <row r="60" spans="2:22" ht="18" customHeight="1" x14ac:dyDescent="0.3"/>
    <row r="61" spans="2:22" ht="18" customHeight="1" x14ac:dyDescent="0.3"/>
    <row r="62" spans="2:22" x14ac:dyDescent="0.3">
      <c r="D62" s="90"/>
      <c r="E62" s="90"/>
      <c r="F62" s="90"/>
      <c r="G62" s="90"/>
      <c r="H62" s="90"/>
      <c r="I62" s="90"/>
      <c r="J62" s="90"/>
      <c r="K62" s="90"/>
      <c r="L62" s="90"/>
      <c r="M62" s="90"/>
      <c r="N62" s="90"/>
      <c r="O62" s="90"/>
      <c r="P62" s="90"/>
      <c r="Q62" s="90"/>
      <c r="R62" s="90"/>
    </row>
    <row r="63" spans="2:22" x14ac:dyDescent="0.3">
      <c r="D63" s="90"/>
      <c r="E63" s="90"/>
      <c r="F63" s="90"/>
      <c r="G63" s="90"/>
      <c r="H63" s="90"/>
      <c r="I63" s="90"/>
      <c r="J63" s="90"/>
      <c r="K63" s="90"/>
      <c r="L63" s="90"/>
      <c r="M63" s="90"/>
      <c r="N63" s="90"/>
      <c r="O63" s="90"/>
      <c r="P63" s="90"/>
      <c r="Q63" s="90"/>
      <c r="R63" s="90"/>
    </row>
    <row r="64" spans="2:22" x14ac:dyDescent="0.3">
      <c r="D64" s="90"/>
      <c r="E64" s="90"/>
      <c r="F64" s="90"/>
      <c r="G64" s="90"/>
      <c r="H64" s="90"/>
      <c r="I64" s="90"/>
      <c r="J64" s="90"/>
      <c r="K64" s="90"/>
      <c r="L64" s="90"/>
      <c r="M64" s="90"/>
      <c r="N64" s="90"/>
      <c r="O64" s="90"/>
      <c r="P64" s="90"/>
      <c r="Q64" s="90"/>
      <c r="R64" s="90"/>
    </row>
    <row r="65" spans="2:18" x14ac:dyDescent="0.3">
      <c r="D65" s="90"/>
      <c r="E65" s="90"/>
      <c r="F65" s="90"/>
      <c r="G65" s="90"/>
      <c r="H65" s="90"/>
      <c r="I65" s="90"/>
      <c r="J65" s="90"/>
      <c r="K65" s="90"/>
      <c r="L65" s="90"/>
      <c r="M65" s="90"/>
      <c r="N65" s="90"/>
      <c r="O65" s="90"/>
      <c r="P65" s="90"/>
      <c r="Q65" s="90"/>
      <c r="R65" s="90"/>
    </row>
    <row r="66" spans="2:18" x14ac:dyDescent="0.3">
      <c r="D66" s="90"/>
      <c r="E66" s="90"/>
      <c r="F66" s="90"/>
      <c r="G66" s="90"/>
      <c r="H66" s="90"/>
      <c r="I66" s="90"/>
      <c r="J66" s="90"/>
      <c r="K66" s="90"/>
      <c r="L66" s="90"/>
      <c r="M66" s="90"/>
      <c r="N66" s="90"/>
      <c r="O66" s="90"/>
      <c r="P66" s="90"/>
      <c r="Q66" s="90"/>
      <c r="R66" s="90"/>
    </row>
    <row r="67" spans="2:18" x14ac:dyDescent="0.3">
      <c r="D67" s="90"/>
      <c r="E67" s="90"/>
      <c r="F67" s="90"/>
      <c r="G67" s="90"/>
      <c r="H67" s="90"/>
      <c r="I67" s="90"/>
      <c r="J67" s="90"/>
      <c r="K67" s="90"/>
      <c r="L67" s="90"/>
      <c r="M67" s="90"/>
      <c r="N67" s="90"/>
      <c r="O67" s="90"/>
      <c r="P67" s="90"/>
      <c r="Q67" s="90"/>
      <c r="R67" s="90"/>
    </row>
    <row r="68" spans="2:18" x14ac:dyDescent="0.3">
      <c r="B68" s="91"/>
      <c r="D68" s="90"/>
      <c r="E68" s="90"/>
      <c r="F68" s="90"/>
      <c r="G68" s="90"/>
      <c r="H68" s="90"/>
      <c r="I68" s="90"/>
      <c r="J68" s="90"/>
      <c r="K68" s="90"/>
      <c r="L68" s="90"/>
      <c r="M68" s="90"/>
      <c r="N68" s="90"/>
      <c r="O68" s="90"/>
      <c r="P68" s="90"/>
      <c r="Q68" s="90"/>
      <c r="R68" s="90"/>
    </row>
    <row r="69" spans="2:18" x14ac:dyDescent="0.3">
      <c r="D69" s="90"/>
      <c r="E69" s="90"/>
      <c r="F69" s="90"/>
      <c r="G69" s="90"/>
      <c r="H69" s="90"/>
      <c r="I69" s="90"/>
      <c r="J69" s="90"/>
      <c r="K69" s="90"/>
      <c r="L69" s="90"/>
      <c r="M69" s="90"/>
      <c r="N69" s="90"/>
      <c r="O69" s="90"/>
      <c r="P69" s="90"/>
      <c r="Q69" s="90"/>
      <c r="R69" s="90"/>
    </row>
    <row r="70" spans="2:18" x14ac:dyDescent="0.3"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O70" s="90"/>
      <c r="P70" s="90"/>
      <c r="Q70" s="90"/>
      <c r="R70" s="90"/>
    </row>
    <row r="71" spans="2:18" x14ac:dyDescent="0.3">
      <c r="D71" s="90"/>
      <c r="E71" s="90"/>
      <c r="F71" s="90"/>
      <c r="G71" s="90"/>
      <c r="H71" s="90"/>
      <c r="I71" s="90"/>
      <c r="J71" s="90"/>
      <c r="K71" s="90"/>
      <c r="L71" s="90"/>
      <c r="M71" s="90"/>
      <c r="N71" s="90"/>
      <c r="O71" s="90"/>
      <c r="P71" s="90"/>
      <c r="Q71" s="90"/>
      <c r="R71" s="90"/>
    </row>
    <row r="72" spans="2:18" x14ac:dyDescent="0.3">
      <c r="D72" s="90"/>
      <c r="E72" s="90"/>
      <c r="F72" s="90"/>
      <c r="G72" s="90"/>
      <c r="H72" s="90"/>
      <c r="I72" s="90"/>
      <c r="J72" s="90"/>
      <c r="K72" s="90"/>
      <c r="L72" s="90"/>
      <c r="M72" s="90"/>
      <c r="N72" s="90"/>
      <c r="O72" s="90"/>
      <c r="P72" s="90"/>
      <c r="Q72" s="90"/>
      <c r="R72" s="90"/>
    </row>
    <row r="73" spans="2:18" x14ac:dyDescent="0.3">
      <c r="D73" s="90"/>
      <c r="E73" s="90"/>
      <c r="F73" s="90"/>
      <c r="G73" s="90"/>
      <c r="H73" s="90"/>
      <c r="I73" s="90"/>
      <c r="J73" s="90"/>
      <c r="K73" s="90"/>
      <c r="L73" s="90"/>
      <c r="M73" s="90"/>
      <c r="N73" s="90"/>
      <c r="O73" s="90"/>
      <c r="P73" s="90"/>
      <c r="Q73" s="90"/>
      <c r="R73" s="90"/>
    </row>
    <row r="74" spans="2:18" x14ac:dyDescent="0.3">
      <c r="D74" s="90"/>
      <c r="E74" s="90"/>
      <c r="F74" s="90"/>
      <c r="G74" s="90"/>
      <c r="H74" s="90"/>
      <c r="I74" s="90"/>
      <c r="J74" s="90"/>
      <c r="K74" s="90"/>
      <c r="L74" s="90"/>
      <c r="M74" s="90"/>
      <c r="N74" s="90"/>
      <c r="O74" s="90"/>
      <c r="P74" s="90"/>
      <c r="Q74" s="90"/>
      <c r="R74" s="90"/>
    </row>
    <row r="75" spans="2:18" x14ac:dyDescent="0.3">
      <c r="D75" s="90"/>
      <c r="E75" s="90"/>
      <c r="F75" s="90"/>
      <c r="G75" s="90"/>
      <c r="H75" s="90"/>
      <c r="I75" s="90"/>
      <c r="J75" s="90"/>
      <c r="K75" s="90"/>
      <c r="L75" s="90"/>
      <c r="M75" s="90"/>
      <c r="N75" s="90"/>
      <c r="O75" s="90"/>
      <c r="P75" s="90"/>
      <c r="Q75" s="90"/>
      <c r="R75" s="90"/>
    </row>
    <row r="76" spans="2:18" x14ac:dyDescent="0.3">
      <c r="D76" s="90"/>
      <c r="E76" s="90"/>
      <c r="F76" s="90"/>
      <c r="G76" s="90"/>
      <c r="H76" s="90"/>
      <c r="I76" s="90"/>
      <c r="J76" s="90"/>
      <c r="K76" s="90"/>
      <c r="L76" s="90"/>
      <c r="M76" s="90"/>
      <c r="N76" s="90"/>
      <c r="O76" s="90"/>
      <c r="P76" s="90"/>
    </row>
    <row r="77" spans="2:18" x14ac:dyDescent="0.3">
      <c r="D77" s="90"/>
      <c r="E77" s="90"/>
      <c r="F77" s="90"/>
      <c r="G77" s="90"/>
      <c r="H77" s="90"/>
      <c r="I77" s="90"/>
      <c r="J77" s="90"/>
      <c r="K77" s="90"/>
      <c r="L77" s="90"/>
      <c r="M77" s="90"/>
      <c r="N77" s="90"/>
      <c r="O77" s="90"/>
      <c r="P77" s="90"/>
    </row>
    <row r="78" spans="2:18" x14ac:dyDescent="0.3">
      <c r="D78" s="90"/>
      <c r="E78" s="90"/>
      <c r="F78" s="90"/>
      <c r="G78" s="90"/>
      <c r="H78" s="90"/>
      <c r="I78" s="90"/>
      <c r="J78" s="90"/>
      <c r="K78" s="90"/>
      <c r="L78" s="90"/>
      <c r="M78" s="90"/>
      <c r="N78" s="90"/>
      <c r="O78" s="90"/>
      <c r="P78" s="90"/>
    </row>
    <row r="79" spans="2:18" x14ac:dyDescent="0.3">
      <c r="D79" s="90"/>
      <c r="E79" s="90"/>
      <c r="F79" s="90"/>
      <c r="G79" s="90"/>
      <c r="H79" s="90"/>
      <c r="I79" s="90"/>
      <c r="J79" s="90"/>
      <c r="K79" s="90"/>
      <c r="L79" s="90"/>
      <c r="M79" s="90"/>
      <c r="N79" s="90"/>
      <c r="O79" s="90"/>
      <c r="P79" s="90"/>
    </row>
    <row r="80" spans="2:18" x14ac:dyDescent="0.3">
      <c r="D80" s="90"/>
      <c r="E80" s="90"/>
      <c r="F80" s="90"/>
      <c r="G80" s="90"/>
      <c r="H80" s="90"/>
      <c r="I80" s="90"/>
      <c r="J80" s="90"/>
      <c r="K80" s="90"/>
      <c r="L80" s="90"/>
      <c r="M80" s="90"/>
      <c r="N80" s="90"/>
      <c r="O80" s="90"/>
      <c r="P80" s="90"/>
    </row>
    <row r="81" spans="4:16" x14ac:dyDescent="0.3">
      <c r="D81" s="90"/>
      <c r="E81" s="90"/>
      <c r="F81" s="90"/>
      <c r="G81" s="90"/>
      <c r="H81" s="90"/>
      <c r="I81" s="90"/>
      <c r="J81" s="90"/>
      <c r="K81" s="90"/>
      <c r="L81" s="90"/>
      <c r="M81" s="90"/>
      <c r="N81" s="90"/>
      <c r="O81" s="90"/>
      <c r="P81" s="90"/>
    </row>
    <row r="82" spans="4:16" x14ac:dyDescent="0.3">
      <c r="D82" s="90"/>
      <c r="E82" s="90"/>
      <c r="F82" s="90"/>
      <c r="G82" s="90"/>
      <c r="H82" s="90"/>
      <c r="I82" s="90"/>
      <c r="J82" s="90"/>
      <c r="K82" s="90"/>
      <c r="L82" s="90"/>
      <c r="M82" s="90"/>
      <c r="N82" s="90"/>
      <c r="O82" s="90"/>
      <c r="P82" s="90"/>
    </row>
    <row r="83" spans="4:16" x14ac:dyDescent="0.3">
      <c r="D83" s="90"/>
      <c r="E83" s="90"/>
      <c r="F83" s="90"/>
      <c r="G83" s="90"/>
      <c r="H83" s="90"/>
      <c r="I83" s="90"/>
      <c r="J83" s="90"/>
      <c r="K83" s="90"/>
      <c r="L83" s="90"/>
      <c r="M83" s="90"/>
      <c r="N83" s="90"/>
      <c r="O83" s="90"/>
      <c r="P83" s="90"/>
    </row>
    <row r="84" spans="4:16" x14ac:dyDescent="0.3">
      <c r="D84" s="90"/>
      <c r="E84" s="90"/>
      <c r="F84" s="90"/>
      <c r="G84" s="90"/>
      <c r="H84" s="90"/>
      <c r="I84" s="90"/>
      <c r="J84" s="90"/>
      <c r="K84" s="90"/>
      <c r="L84" s="90"/>
      <c r="M84" s="90"/>
      <c r="N84" s="90"/>
      <c r="O84" s="90"/>
      <c r="P84" s="90"/>
    </row>
    <row r="85" spans="4:16" x14ac:dyDescent="0.3">
      <c r="D85" s="90"/>
      <c r="E85" s="90"/>
      <c r="F85" s="90"/>
      <c r="G85" s="90"/>
      <c r="H85" s="90"/>
      <c r="I85" s="90"/>
      <c r="J85" s="90"/>
      <c r="K85" s="90"/>
      <c r="L85" s="90"/>
      <c r="M85" s="90"/>
      <c r="N85" s="90"/>
      <c r="O85" s="90"/>
      <c r="P85" s="90"/>
    </row>
    <row r="86" spans="4:16" x14ac:dyDescent="0.3">
      <c r="D86" s="90"/>
      <c r="E86" s="90"/>
      <c r="F86" s="90"/>
      <c r="G86" s="90"/>
      <c r="H86" s="90"/>
      <c r="I86" s="90"/>
      <c r="J86" s="90"/>
      <c r="K86" s="90"/>
      <c r="L86" s="90"/>
      <c r="M86" s="90"/>
      <c r="N86" s="90"/>
      <c r="O86" s="90"/>
      <c r="P86" s="90"/>
    </row>
    <row r="87" spans="4:16" x14ac:dyDescent="0.3"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O87" s="90"/>
      <c r="P87" s="90"/>
    </row>
    <row r="88" spans="4:16" x14ac:dyDescent="0.3">
      <c r="D88" s="90"/>
      <c r="E88" s="90"/>
      <c r="F88" s="90"/>
      <c r="G88" s="90"/>
      <c r="H88" s="90"/>
      <c r="I88" s="90"/>
      <c r="J88" s="90"/>
      <c r="K88" s="90"/>
      <c r="L88" s="90"/>
      <c r="M88" s="90"/>
      <c r="N88" s="90"/>
      <c r="O88" s="90"/>
      <c r="P88" s="90"/>
    </row>
    <row r="89" spans="4:16" x14ac:dyDescent="0.3">
      <c r="D89" s="90"/>
      <c r="E89" s="90"/>
      <c r="F89" s="90"/>
      <c r="G89" s="90"/>
      <c r="H89" s="90"/>
      <c r="I89" s="90"/>
      <c r="J89" s="90"/>
      <c r="K89" s="90"/>
      <c r="L89" s="90"/>
      <c r="M89" s="90"/>
      <c r="N89" s="90"/>
      <c r="O89" s="90"/>
      <c r="P89" s="90"/>
    </row>
    <row r="90" spans="4:16" x14ac:dyDescent="0.3">
      <c r="D90" s="90"/>
      <c r="E90" s="90"/>
      <c r="F90" s="90"/>
      <c r="G90" s="90"/>
      <c r="H90" s="90"/>
      <c r="I90" s="90"/>
      <c r="J90" s="90"/>
      <c r="K90" s="90"/>
      <c r="L90" s="90"/>
      <c r="M90" s="90"/>
      <c r="N90" s="90"/>
      <c r="O90" s="90"/>
      <c r="P90" s="90"/>
    </row>
    <row r="91" spans="4:16" x14ac:dyDescent="0.3">
      <c r="D91" s="90"/>
      <c r="E91" s="90"/>
      <c r="F91" s="90"/>
      <c r="G91" s="90"/>
      <c r="H91" s="90"/>
      <c r="I91" s="90"/>
      <c r="J91" s="90"/>
      <c r="K91" s="90"/>
      <c r="L91" s="90"/>
      <c r="M91" s="90"/>
      <c r="N91" s="90"/>
      <c r="O91" s="90"/>
      <c r="P91" s="90"/>
    </row>
    <row r="92" spans="4:16" x14ac:dyDescent="0.3">
      <c r="D92" s="90"/>
      <c r="E92" s="90"/>
      <c r="F92" s="90"/>
      <c r="G92" s="90"/>
      <c r="H92" s="90"/>
      <c r="I92" s="90"/>
      <c r="J92" s="90"/>
      <c r="K92" s="90"/>
      <c r="L92" s="90"/>
      <c r="M92" s="90"/>
      <c r="N92" s="90"/>
      <c r="O92" s="90"/>
      <c r="P92" s="90"/>
    </row>
    <row r="93" spans="4:16" x14ac:dyDescent="0.3">
      <c r="D93" s="90"/>
      <c r="E93" s="90"/>
      <c r="F93" s="90"/>
      <c r="G93" s="90"/>
      <c r="H93" s="90"/>
      <c r="I93" s="90"/>
      <c r="J93" s="90"/>
      <c r="K93" s="90"/>
      <c r="L93" s="90"/>
      <c r="M93" s="90"/>
      <c r="N93" s="90"/>
      <c r="O93" s="90"/>
      <c r="P93" s="90"/>
    </row>
    <row r="94" spans="4:16" x14ac:dyDescent="0.3">
      <c r="D94" s="90"/>
      <c r="E94" s="90"/>
      <c r="F94" s="90"/>
      <c r="G94" s="90"/>
      <c r="H94" s="90"/>
      <c r="I94" s="90"/>
      <c r="J94" s="90"/>
      <c r="K94" s="90"/>
      <c r="L94" s="90"/>
      <c r="M94" s="90"/>
      <c r="N94" s="90"/>
      <c r="O94" s="90"/>
      <c r="P94" s="90"/>
    </row>
    <row r="95" spans="4:16" x14ac:dyDescent="0.3">
      <c r="D95" s="90"/>
      <c r="E95" s="90"/>
      <c r="F95" s="90"/>
      <c r="G95" s="90"/>
      <c r="H95" s="90"/>
      <c r="I95" s="90"/>
      <c r="J95" s="90"/>
      <c r="K95" s="90"/>
      <c r="L95" s="90"/>
      <c r="M95" s="90"/>
      <c r="N95" s="90"/>
      <c r="O95" s="90"/>
      <c r="P95" s="90"/>
    </row>
    <row r="96" spans="4:16" x14ac:dyDescent="0.3">
      <c r="D96" s="90"/>
      <c r="E96" s="90"/>
      <c r="F96" s="90"/>
      <c r="G96" s="90"/>
      <c r="H96" s="90"/>
      <c r="I96" s="90"/>
      <c r="J96" s="90"/>
      <c r="K96" s="90"/>
      <c r="L96" s="90"/>
      <c r="M96" s="90"/>
      <c r="N96" s="90"/>
      <c r="O96" s="90"/>
      <c r="P96" s="90"/>
    </row>
    <row r="97" spans="4:16" x14ac:dyDescent="0.3">
      <c r="D97" s="90"/>
      <c r="E97" s="90"/>
      <c r="F97" s="90"/>
      <c r="G97" s="90"/>
      <c r="H97" s="90"/>
      <c r="I97" s="90"/>
      <c r="J97" s="90"/>
      <c r="K97" s="90"/>
      <c r="L97" s="90"/>
      <c r="M97" s="90"/>
      <c r="N97" s="90"/>
      <c r="O97" s="90"/>
      <c r="P97" s="90"/>
    </row>
    <row r="98" spans="4:16" x14ac:dyDescent="0.3">
      <c r="D98" s="90"/>
      <c r="E98" s="90"/>
      <c r="F98" s="90"/>
      <c r="G98" s="90"/>
      <c r="H98" s="90"/>
      <c r="I98" s="90"/>
      <c r="J98" s="90"/>
      <c r="K98" s="90"/>
      <c r="L98" s="90"/>
      <c r="M98" s="90"/>
      <c r="N98" s="90"/>
      <c r="O98" s="90"/>
      <c r="P98" s="90"/>
    </row>
    <row r="99" spans="4:16" x14ac:dyDescent="0.3">
      <c r="D99" s="90"/>
      <c r="E99" s="90"/>
      <c r="F99" s="90"/>
      <c r="G99" s="90"/>
      <c r="H99" s="90"/>
      <c r="I99" s="90"/>
      <c r="J99" s="90"/>
      <c r="K99" s="90"/>
      <c r="L99" s="90"/>
      <c r="M99" s="90"/>
      <c r="N99" s="90"/>
      <c r="O99" s="90"/>
      <c r="P99" s="90"/>
    </row>
    <row r="100" spans="4:16" x14ac:dyDescent="0.3">
      <c r="D100" s="90"/>
    </row>
    <row r="101" spans="4:16" x14ac:dyDescent="0.3">
      <c r="D101" s="90"/>
    </row>
    <row r="102" spans="4:16" x14ac:dyDescent="0.3">
      <c r="D102" s="90"/>
    </row>
    <row r="103" spans="4:16" x14ac:dyDescent="0.3">
      <c r="D103" s="90"/>
    </row>
    <row r="104" spans="4:16" x14ac:dyDescent="0.3">
      <c r="D104" s="90"/>
    </row>
    <row r="105" spans="4:16" x14ac:dyDescent="0.3">
      <c r="D105" s="90"/>
    </row>
    <row r="106" spans="4:16" x14ac:dyDescent="0.3">
      <c r="D106" s="90"/>
    </row>
    <row r="107" spans="4:16" x14ac:dyDescent="0.3">
      <c r="D107" s="90" t="e">
        <v>#REF!</v>
      </c>
    </row>
    <row r="108" spans="4:16" x14ac:dyDescent="0.3">
      <c r="D108" s="90"/>
    </row>
    <row r="109" spans="4:16" x14ac:dyDescent="0.3">
      <c r="D109" s="90"/>
    </row>
    <row r="110" spans="4:16" x14ac:dyDescent="0.3">
      <c r="D110" s="90"/>
    </row>
    <row r="111" spans="4:16" x14ac:dyDescent="0.3">
      <c r="D111" s="90"/>
    </row>
    <row r="112" spans="4:16" x14ac:dyDescent="0.3">
      <c r="D112" s="90"/>
    </row>
    <row r="113" spans="4:4" x14ac:dyDescent="0.3">
      <c r="D113" s="90"/>
    </row>
    <row r="114" spans="4:4" x14ac:dyDescent="0.3">
      <c r="D114" s="90"/>
    </row>
    <row r="115" spans="4:4" x14ac:dyDescent="0.3">
      <c r="D115" s="90"/>
    </row>
    <row r="116" spans="4:4" x14ac:dyDescent="0.3">
      <c r="D116" s="90"/>
    </row>
  </sheetData>
  <mergeCells count="22">
    <mergeCell ref="G8:G9"/>
    <mergeCell ref="B6:C6"/>
    <mergeCell ref="B8:C9"/>
    <mergeCell ref="D8:D9"/>
    <mergeCell ref="E8:E9"/>
    <mergeCell ref="F8:F9"/>
    <mergeCell ref="V8:V9"/>
    <mergeCell ref="T8:T9"/>
    <mergeCell ref="U8:U9"/>
    <mergeCell ref="C53:N53"/>
    <mergeCell ref="N8:N9"/>
    <mergeCell ref="O8:O9"/>
    <mergeCell ref="P8:P9"/>
    <mergeCell ref="Q8:Q9"/>
    <mergeCell ref="R8:R9"/>
    <mergeCell ref="S8:S9"/>
    <mergeCell ref="H8:H9"/>
    <mergeCell ref="I8:I9"/>
    <mergeCell ref="J8:J9"/>
    <mergeCell ref="K8:K9"/>
    <mergeCell ref="L8:L9"/>
    <mergeCell ref="M8:M9"/>
  </mergeCells>
  <printOptions horizontalCentered="1"/>
  <pageMargins left="0.78740157480314965" right="0.78740157480314965" top="0.39370078740157483" bottom="0.39370078740157483" header="0" footer="0"/>
  <pageSetup paperSize="5" scale="57" orientation="landscape" r:id="rId1"/>
  <ignoredErrors>
    <ignoredError sqref="D8:E9 F9:Q16 F8:R8" numberStoredAsText="1"/>
  </ignoredError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AC05A7-E47A-4222-9DDE-1C30219BB1CF}">
  <sheetPr>
    <tabColor theme="0"/>
    <pageSetUpPr fitToPage="1"/>
  </sheetPr>
  <dimension ref="B1:W53"/>
  <sheetViews>
    <sheetView zoomScale="89" zoomScaleNormal="89" zoomScaleSheetLayoutView="100" workbookViewId="0">
      <selection activeCell="A23" sqref="A23"/>
    </sheetView>
  </sheetViews>
  <sheetFormatPr baseColWidth="10" defaultColWidth="11.3984375" defaultRowHeight="11.25" x14ac:dyDescent="0.3"/>
  <cols>
    <col min="1" max="1" width="5.73046875" style="30" customWidth="1"/>
    <col min="2" max="2" width="17.59765625" style="30" customWidth="1"/>
    <col min="3" max="3" width="57.265625" style="30" customWidth="1"/>
    <col min="4" max="22" width="10.73046875" style="30" customWidth="1"/>
    <col min="23" max="16384" width="11.3984375" style="30"/>
  </cols>
  <sheetData>
    <row r="1" spans="2:23" ht="20.100000000000001" customHeight="1" x14ac:dyDescent="0.3"/>
    <row r="2" spans="2:23" ht="20.100000000000001" customHeight="1" x14ac:dyDescent="0.3"/>
    <row r="3" spans="2:23" ht="20.100000000000001" customHeight="1" x14ac:dyDescent="0.3">
      <c r="T3" s="373"/>
      <c r="U3" s="373"/>
    </row>
    <row r="4" spans="2:23" ht="18" customHeight="1" x14ac:dyDescent="0.3">
      <c r="B4" s="300" t="s">
        <v>448</v>
      </c>
      <c r="C4" s="85"/>
      <c r="D4" s="374"/>
      <c r="P4" s="375"/>
      <c r="Q4" s="375"/>
      <c r="R4" s="375"/>
      <c r="S4" s="375"/>
      <c r="T4" s="375"/>
      <c r="U4" s="375"/>
    </row>
    <row r="5" spans="2:23" ht="18" customHeight="1" x14ac:dyDescent="0.3">
      <c r="B5" s="87" t="s">
        <v>382</v>
      </c>
      <c r="C5" s="86"/>
      <c r="D5" s="86"/>
      <c r="N5" s="385"/>
      <c r="O5" s="385"/>
      <c r="P5" s="385"/>
      <c r="Q5" s="385"/>
      <c r="R5" s="385"/>
      <c r="S5" s="385"/>
      <c r="T5" s="385"/>
      <c r="U5" s="385"/>
      <c r="V5" s="385"/>
    </row>
    <row r="6" spans="2:23" ht="15.95" customHeight="1" x14ac:dyDescent="0.3">
      <c r="B6" s="403" t="s">
        <v>324</v>
      </c>
      <c r="C6" s="403"/>
      <c r="D6" s="376"/>
      <c r="E6" s="376"/>
      <c r="F6" s="376"/>
      <c r="G6" s="376"/>
      <c r="H6" s="376"/>
      <c r="I6" s="376"/>
      <c r="J6" s="376"/>
      <c r="K6" s="376"/>
      <c r="L6" s="376"/>
      <c r="M6" s="376"/>
      <c r="N6" s="376"/>
      <c r="O6" s="376"/>
      <c r="P6" s="376"/>
      <c r="Q6" s="376"/>
      <c r="R6" s="376"/>
      <c r="S6" s="376"/>
      <c r="T6" s="376"/>
      <c r="U6" s="376"/>
      <c r="V6" s="376"/>
    </row>
    <row r="7" spans="2:23" ht="9" customHeight="1" thickBot="1" x14ac:dyDescent="0.35">
      <c r="B7" s="31"/>
      <c r="C7" s="31"/>
      <c r="D7" s="31"/>
      <c r="E7" s="31"/>
      <c r="F7" s="31"/>
      <c r="G7" s="31"/>
      <c r="H7" s="31"/>
    </row>
    <row r="8" spans="2:23" ht="30" customHeight="1" thickBot="1" x14ac:dyDescent="0.35">
      <c r="B8" s="416" t="s">
        <v>383</v>
      </c>
      <c r="C8" s="416"/>
      <c r="D8" s="310" t="s">
        <v>12</v>
      </c>
      <c r="E8" s="320" t="s">
        <v>4</v>
      </c>
      <c r="F8" s="320" t="s">
        <v>3</v>
      </c>
      <c r="G8" s="320" t="s">
        <v>5</v>
      </c>
      <c r="H8" s="320" t="s">
        <v>8</v>
      </c>
      <c r="I8" s="320" t="s">
        <v>9</v>
      </c>
      <c r="J8" s="320" t="s">
        <v>10</v>
      </c>
      <c r="K8" s="320" t="s">
        <v>11</v>
      </c>
      <c r="L8" s="320" t="s">
        <v>13</v>
      </c>
      <c r="M8" s="320" t="s">
        <v>16</v>
      </c>
      <c r="N8" s="320" t="s">
        <v>17</v>
      </c>
      <c r="O8" s="320" t="s">
        <v>412</v>
      </c>
      <c r="P8" s="320" t="s">
        <v>413</v>
      </c>
      <c r="Q8" s="320" t="s">
        <v>499</v>
      </c>
      <c r="R8" s="320" t="s">
        <v>503</v>
      </c>
      <c r="S8" s="320" t="s">
        <v>504</v>
      </c>
      <c r="T8" s="320" t="s">
        <v>423</v>
      </c>
      <c r="U8" s="320" t="s">
        <v>495</v>
      </c>
      <c r="V8" s="320" t="s">
        <v>508</v>
      </c>
    </row>
    <row r="9" spans="2:23" ht="5.0999999999999996" customHeight="1" x14ac:dyDescent="0.3"/>
    <row r="10" spans="2:23" ht="16.149999999999999" customHeight="1" x14ac:dyDescent="0.3">
      <c r="B10" s="32" t="s">
        <v>384</v>
      </c>
      <c r="C10" s="33"/>
      <c r="D10" s="61">
        <v>356.3</v>
      </c>
      <c r="E10" s="61">
        <v>399.6</v>
      </c>
      <c r="F10" s="61">
        <v>315.39999999999998</v>
      </c>
      <c r="G10" s="61">
        <v>275.60000000000002</v>
      </c>
      <c r="H10" s="61">
        <v>233.2</v>
      </c>
      <c r="I10" s="61">
        <v>236.4</v>
      </c>
      <c r="J10" s="61">
        <v>228</v>
      </c>
      <c r="K10" s="61">
        <v>217.9</v>
      </c>
      <c r="L10" s="61">
        <v>170.8</v>
      </c>
      <c r="M10" s="61">
        <v>145.4</v>
      </c>
      <c r="N10" s="61">
        <v>197.89999999999998</v>
      </c>
      <c r="O10" s="61">
        <v>174.2</v>
      </c>
      <c r="P10" s="61">
        <v>109.1</v>
      </c>
      <c r="Q10" s="61">
        <v>99.699999999999989</v>
      </c>
      <c r="R10" s="61">
        <v>108.5</v>
      </c>
      <c r="S10" s="61">
        <v>84.794725046665505</v>
      </c>
      <c r="T10" s="61">
        <v>62.86780000000001</v>
      </c>
      <c r="U10" s="61">
        <v>73.398650000000004</v>
      </c>
      <c r="V10" s="61">
        <v>28.66650515962159</v>
      </c>
    </row>
    <row r="11" spans="2:23" ht="16.149999999999999" customHeight="1" x14ac:dyDescent="0.3">
      <c r="B11" s="34" t="s">
        <v>385</v>
      </c>
      <c r="D11" s="35">
        <v>207.8</v>
      </c>
      <c r="E11" s="35">
        <v>212.6</v>
      </c>
      <c r="F11" s="35">
        <v>184.8</v>
      </c>
      <c r="G11" s="35">
        <v>153.19999999999999</v>
      </c>
      <c r="H11" s="35">
        <v>134.6</v>
      </c>
      <c r="I11" s="35">
        <v>142.5</v>
      </c>
      <c r="J11" s="35">
        <v>140.4</v>
      </c>
      <c r="K11" s="35">
        <v>109.2</v>
      </c>
      <c r="L11" s="35">
        <v>113.5</v>
      </c>
      <c r="M11" s="35">
        <v>102</v>
      </c>
      <c r="N11" s="35">
        <v>124.1</v>
      </c>
      <c r="O11" s="35">
        <v>125.2</v>
      </c>
      <c r="P11" s="35">
        <v>80.3</v>
      </c>
      <c r="Q11" s="35">
        <v>73.3</v>
      </c>
      <c r="R11" s="35">
        <v>57.9</v>
      </c>
      <c r="S11" s="35">
        <v>64.900000000000006</v>
      </c>
      <c r="T11" s="35">
        <v>34.1</v>
      </c>
      <c r="U11" s="35">
        <v>30</v>
      </c>
      <c r="V11" s="35">
        <v>25.590127269872735</v>
      </c>
      <c r="W11" s="377"/>
    </row>
    <row r="12" spans="2:23" ht="16.149999999999999" customHeight="1" x14ac:dyDescent="0.3">
      <c r="B12" s="34" t="s">
        <v>386</v>
      </c>
      <c r="D12" s="35">
        <v>148.5</v>
      </c>
      <c r="E12" s="35">
        <v>187.00000000000003</v>
      </c>
      <c r="F12" s="35">
        <v>130.6</v>
      </c>
      <c r="G12" s="35">
        <v>122.4</v>
      </c>
      <c r="H12" s="35">
        <v>98.6</v>
      </c>
      <c r="I12" s="35">
        <v>93.9</v>
      </c>
      <c r="J12" s="35">
        <v>87.6</v>
      </c>
      <c r="K12" s="35">
        <v>108.7</v>
      </c>
      <c r="L12" s="35">
        <v>57.3</v>
      </c>
      <c r="M12" s="35">
        <v>43.4</v>
      </c>
      <c r="N12" s="35">
        <v>73.8</v>
      </c>
      <c r="O12" s="35">
        <v>49</v>
      </c>
      <c r="P12" s="35">
        <v>28.8</v>
      </c>
      <c r="Q12" s="35">
        <v>26.4</v>
      </c>
      <c r="R12" s="35">
        <v>50.6</v>
      </c>
      <c r="S12" s="35">
        <v>19.894725046665499</v>
      </c>
      <c r="T12" s="35">
        <v>28.767800000000008</v>
      </c>
      <c r="U12" s="35">
        <v>43.398650000000004</v>
      </c>
      <c r="V12" s="35">
        <v>3.076377889748855</v>
      </c>
    </row>
    <row r="13" spans="2:23" ht="16.149999999999999" customHeight="1" x14ac:dyDescent="0.3">
      <c r="B13" s="34" t="s">
        <v>388</v>
      </c>
      <c r="D13" s="35">
        <v>0</v>
      </c>
      <c r="E13" s="35">
        <v>0</v>
      </c>
      <c r="F13" s="35">
        <v>0</v>
      </c>
      <c r="G13" s="35">
        <v>0</v>
      </c>
      <c r="H13" s="35">
        <v>0</v>
      </c>
      <c r="I13" s="35">
        <v>0</v>
      </c>
      <c r="J13" s="35">
        <v>0</v>
      </c>
      <c r="K13" s="35">
        <v>0</v>
      </c>
      <c r="L13" s="35">
        <v>0</v>
      </c>
      <c r="M13" s="35">
        <v>0</v>
      </c>
      <c r="N13" s="35">
        <v>0</v>
      </c>
      <c r="O13" s="35">
        <v>0</v>
      </c>
      <c r="P13" s="35">
        <v>0</v>
      </c>
      <c r="Q13" s="35">
        <v>0</v>
      </c>
      <c r="R13" s="35">
        <v>0</v>
      </c>
      <c r="S13" s="35">
        <v>0</v>
      </c>
      <c r="T13" s="35">
        <v>0</v>
      </c>
      <c r="U13" s="35">
        <v>0</v>
      </c>
      <c r="V13" s="35">
        <v>0</v>
      </c>
    </row>
    <row r="14" spans="2:23" ht="16.149999999999999" customHeight="1" x14ac:dyDescent="0.3">
      <c r="B14" s="34" t="s">
        <v>387</v>
      </c>
      <c r="D14" s="35">
        <v>0</v>
      </c>
      <c r="E14" s="35">
        <v>0</v>
      </c>
      <c r="F14" s="35">
        <v>0</v>
      </c>
      <c r="G14" s="35">
        <v>0</v>
      </c>
      <c r="H14" s="35">
        <v>0</v>
      </c>
      <c r="I14" s="35">
        <v>0</v>
      </c>
      <c r="J14" s="35">
        <v>0</v>
      </c>
      <c r="K14" s="35">
        <v>0</v>
      </c>
      <c r="L14" s="35">
        <v>0</v>
      </c>
      <c r="M14" s="35">
        <v>0</v>
      </c>
      <c r="N14" s="35">
        <v>0</v>
      </c>
      <c r="O14" s="35">
        <v>0</v>
      </c>
      <c r="P14" s="35">
        <v>0</v>
      </c>
      <c r="Q14" s="35">
        <v>0</v>
      </c>
      <c r="R14" s="35">
        <v>0</v>
      </c>
      <c r="S14" s="35">
        <v>0</v>
      </c>
      <c r="T14" s="35">
        <v>0</v>
      </c>
      <c r="U14" s="35">
        <v>0</v>
      </c>
      <c r="V14" s="35">
        <v>0</v>
      </c>
    </row>
    <row r="15" spans="2:23" x14ac:dyDescent="0.3">
      <c r="B15" s="34" t="s">
        <v>7</v>
      </c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</row>
    <row r="16" spans="2:23" ht="16.149999999999999" customHeight="1" x14ac:dyDescent="0.3">
      <c r="B16" s="32" t="s">
        <v>389</v>
      </c>
      <c r="C16" s="33"/>
      <c r="D16" s="61">
        <v>295.39999999999998</v>
      </c>
      <c r="E16" s="61">
        <v>259.2</v>
      </c>
      <c r="F16" s="61">
        <v>219.3</v>
      </c>
      <c r="G16" s="61">
        <v>494.5</v>
      </c>
      <c r="H16" s="61">
        <v>285.10000000000002</v>
      </c>
      <c r="I16" s="61">
        <v>257.10000000000002</v>
      </c>
      <c r="J16" s="61">
        <v>257</v>
      </c>
      <c r="K16" s="61">
        <v>288.10000000000002</v>
      </c>
      <c r="L16" s="61">
        <v>347.7</v>
      </c>
      <c r="M16" s="61">
        <v>385.3</v>
      </c>
      <c r="N16" s="61">
        <v>372.03714666000002</v>
      </c>
      <c r="O16" s="61">
        <v>541.20958191000011</v>
      </c>
      <c r="P16" s="61">
        <v>561.25592746999973</v>
      </c>
      <c r="Q16" s="61">
        <v>538.32173488000001</v>
      </c>
      <c r="R16" s="61">
        <v>831.34045064000054</v>
      </c>
      <c r="S16" s="61">
        <v>1160.8497167500004</v>
      </c>
      <c r="T16" s="61">
        <v>669.54467754999962</v>
      </c>
      <c r="U16" s="61">
        <v>708.54993935000005</v>
      </c>
      <c r="V16" s="61">
        <v>531.61073192000038</v>
      </c>
    </row>
    <row r="17" spans="2:22" ht="16.149999999999999" customHeight="1" x14ac:dyDescent="0.3">
      <c r="B17" s="34" t="s">
        <v>385</v>
      </c>
      <c r="D17" s="35">
        <v>211.6</v>
      </c>
      <c r="E17" s="35">
        <v>212.6</v>
      </c>
      <c r="F17" s="35">
        <v>157.19999999999999</v>
      </c>
      <c r="G17" s="35">
        <v>286</v>
      </c>
      <c r="H17" s="35">
        <v>265.5</v>
      </c>
      <c r="I17" s="35">
        <v>234.8</v>
      </c>
      <c r="J17" s="35">
        <v>257</v>
      </c>
      <c r="K17" s="35">
        <v>288.10000000000002</v>
      </c>
      <c r="L17" s="35">
        <v>347.7</v>
      </c>
      <c r="M17" s="35">
        <v>385.3</v>
      </c>
      <c r="N17" s="35">
        <v>372.03714666000002</v>
      </c>
      <c r="O17" s="35">
        <v>541.20958191000011</v>
      </c>
      <c r="P17" s="35">
        <v>361.25592746999968</v>
      </c>
      <c r="Q17" s="35">
        <v>518.32173488000001</v>
      </c>
      <c r="R17" s="35">
        <v>831.34045064000054</v>
      </c>
      <c r="S17" s="35">
        <v>807.36841720000029</v>
      </c>
      <c r="T17" s="35">
        <v>669.54467754999962</v>
      </c>
      <c r="U17" s="35">
        <v>708.54993935000005</v>
      </c>
      <c r="V17" s="35">
        <v>531.61073192000038</v>
      </c>
    </row>
    <row r="18" spans="2:22" ht="16.149999999999999" customHeight="1" x14ac:dyDescent="0.3">
      <c r="B18" s="34" t="s">
        <v>390</v>
      </c>
      <c r="D18" s="35">
        <v>8.6</v>
      </c>
      <c r="E18" s="35">
        <v>21.7</v>
      </c>
      <c r="F18" s="35">
        <v>26.8</v>
      </c>
      <c r="G18" s="35">
        <v>5.5</v>
      </c>
      <c r="H18" s="35">
        <v>0</v>
      </c>
      <c r="I18" s="35">
        <v>4.5</v>
      </c>
      <c r="J18" s="35">
        <v>0</v>
      </c>
      <c r="K18" s="35">
        <v>0</v>
      </c>
      <c r="L18" s="35">
        <v>0</v>
      </c>
      <c r="M18" s="35">
        <v>0</v>
      </c>
      <c r="N18" s="35">
        <v>0</v>
      </c>
      <c r="O18" s="35">
        <v>0</v>
      </c>
      <c r="P18" s="35">
        <v>0</v>
      </c>
      <c r="Q18" s="35">
        <v>0</v>
      </c>
      <c r="R18" s="35">
        <v>0</v>
      </c>
      <c r="S18" s="35">
        <v>0</v>
      </c>
      <c r="T18" s="35">
        <v>0</v>
      </c>
      <c r="U18" s="35">
        <v>0</v>
      </c>
      <c r="V18" s="35">
        <v>0</v>
      </c>
    </row>
    <row r="19" spans="2:22" ht="16.149999999999999" customHeight="1" x14ac:dyDescent="0.3">
      <c r="B19" s="34" t="s">
        <v>391</v>
      </c>
      <c r="D19" s="35">
        <v>61.8</v>
      </c>
      <c r="E19" s="35">
        <v>18.600000000000001</v>
      </c>
      <c r="F19" s="35">
        <v>28.9</v>
      </c>
      <c r="G19" s="35">
        <v>202.4</v>
      </c>
      <c r="H19" s="35">
        <v>19.600000000000001</v>
      </c>
      <c r="I19" s="35">
        <v>17.8</v>
      </c>
      <c r="J19" s="35">
        <v>0</v>
      </c>
      <c r="K19" s="35">
        <v>0</v>
      </c>
      <c r="L19" s="35">
        <v>0</v>
      </c>
      <c r="M19" s="35">
        <v>0</v>
      </c>
      <c r="N19" s="35">
        <v>0</v>
      </c>
      <c r="O19" s="35">
        <v>0</v>
      </c>
      <c r="P19" s="35">
        <v>200</v>
      </c>
      <c r="Q19" s="35">
        <v>20</v>
      </c>
      <c r="R19" s="35">
        <v>0</v>
      </c>
      <c r="S19" s="35">
        <v>353.48129955000002</v>
      </c>
      <c r="T19" s="35">
        <v>0</v>
      </c>
      <c r="U19" s="35">
        <v>0</v>
      </c>
      <c r="V19" s="35">
        <v>0</v>
      </c>
    </row>
    <row r="20" spans="2:22" ht="16.149999999999999" customHeight="1" x14ac:dyDescent="0.3">
      <c r="B20" s="34" t="s">
        <v>392</v>
      </c>
      <c r="D20" s="35">
        <v>13.4</v>
      </c>
      <c r="E20" s="35">
        <v>6.3</v>
      </c>
      <c r="F20" s="35">
        <v>6.4</v>
      </c>
      <c r="G20" s="35">
        <v>0.6</v>
      </c>
      <c r="H20" s="35">
        <v>0</v>
      </c>
      <c r="I20" s="35">
        <v>0</v>
      </c>
      <c r="J20" s="35">
        <v>0</v>
      </c>
      <c r="K20" s="35">
        <v>0</v>
      </c>
      <c r="L20" s="35">
        <v>0</v>
      </c>
      <c r="M20" s="35">
        <v>0</v>
      </c>
      <c r="N20" s="35">
        <v>0</v>
      </c>
      <c r="O20" s="35">
        <v>0</v>
      </c>
      <c r="P20" s="35">
        <v>0</v>
      </c>
      <c r="Q20" s="35">
        <v>0</v>
      </c>
      <c r="R20" s="35">
        <v>0</v>
      </c>
      <c r="S20" s="35">
        <v>0</v>
      </c>
      <c r="T20" s="35">
        <v>0</v>
      </c>
      <c r="U20" s="35">
        <v>0</v>
      </c>
      <c r="V20" s="35">
        <v>0</v>
      </c>
    </row>
    <row r="21" spans="2:22" x14ac:dyDescent="0.3">
      <c r="B21" s="34" t="s">
        <v>7</v>
      </c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</row>
    <row r="22" spans="2:22" ht="16.149999999999999" customHeight="1" x14ac:dyDescent="0.3">
      <c r="B22" s="32" t="s">
        <v>393</v>
      </c>
      <c r="C22" s="33"/>
      <c r="D22" s="61">
        <v>651.70000000000005</v>
      </c>
      <c r="E22" s="61">
        <v>658.8</v>
      </c>
      <c r="F22" s="61">
        <v>534.70000000000005</v>
      </c>
      <c r="G22" s="61">
        <v>770.1</v>
      </c>
      <c r="H22" s="61">
        <v>518.29999999999995</v>
      </c>
      <c r="I22" s="61">
        <v>493.5</v>
      </c>
      <c r="J22" s="61">
        <v>485</v>
      </c>
      <c r="K22" s="61">
        <v>506</v>
      </c>
      <c r="L22" s="61">
        <v>518.5</v>
      </c>
      <c r="M22" s="61">
        <v>530.70000000000005</v>
      </c>
      <c r="N22" s="61">
        <v>569.93714665999994</v>
      </c>
      <c r="O22" s="61">
        <v>715.40958191000016</v>
      </c>
      <c r="P22" s="61">
        <v>670.35592746999964</v>
      </c>
      <c r="Q22" s="61">
        <v>638.02173487999994</v>
      </c>
      <c r="R22" s="61">
        <v>939.84045064000054</v>
      </c>
      <c r="S22" s="61">
        <v>1245.6444417966659</v>
      </c>
      <c r="T22" s="61">
        <v>732.41247754999961</v>
      </c>
      <c r="U22" s="61">
        <v>781.94858935000002</v>
      </c>
      <c r="V22" s="61">
        <v>560.27723707962195</v>
      </c>
    </row>
    <row r="23" spans="2:22" ht="16.149999999999999" customHeight="1" x14ac:dyDescent="0.3">
      <c r="B23" s="34" t="s">
        <v>394</v>
      </c>
      <c r="D23" s="35">
        <v>419.4</v>
      </c>
      <c r="E23" s="35">
        <v>425.2</v>
      </c>
      <c r="F23" s="35">
        <v>342</v>
      </c>
      <c r="G23" s="35">
        <v>439.2</v>
      </c>
      <c r="H23" s="35">
        <v>400.1</v>
      </c>
      <c r="I23" s="35">
        <v>377.3</v>
      </c>
      <c r="J23" s="35">
        <v>397.4</v>
      </c>
      <c r="K23" s="35">
        <v>397.3</v>
      </c>
      <c r="L23" s="35">
        <v>461.2</v>
      </c>
      <c r="M23" s="35">
        <v>487.3</v>
      </c>
      <c r="N23" s="35">
        <v>496.13714665999998</v>
      </c>
      <c r="O23" s="35">
        <v>666.40958191000016</v>
      </c>
      <c r="P23" s="35">
        <v>441.55592746999969</v>
      </c>
      <c r="Q23" s="35">
        <v>591.62173487999996</v>
      </c>
      <c r="R23" s="35">
        <v>889.24045064000052</v>
      </c>
      <c r="S23" s="35">
        <v>872.26841720000027</v>
      </c>
      <c r="T23" s="35">
        <v>703.64467754999964</v>
      </c>
      <c r="U23" s="35">
        <v>738.54993935000005</v>
      </c>
      <c r="V23" s="35">
        <v>557.20085918987309</v>
      </c>
    </row>
    <row r="24" spans="2:22" ht="16.149999999999999" customHeight="1" x14ac:dyDescent="0.3">
      <c r="B24" s="34" t="s">
        <v>395</v>
      </c>
      <c r="D24" s="35">
        <v>157.1</v>
      </c>
      <c r="E24" s="35">
        <v>208.70000000000002</v>
      </c>
      <c r="F24" s="35">
        <v>157.4</v>
      </c>
      <c r="G24" s="35">
        <v>127.9</v>
      </c>
      <c r="H24" s="35">
        <v>98.6</v>
      </c>
      <c r="I24" s="35">
        <v>98.4</v>
      </c>
      <c r="J24" s="35">
        <v>87.6</v>
      </c>
      <c r="K24" s="35">
        <v>108.7</v>
      </c>
      <c r="L24" s="35">
        <v>57.3</v>
      </c>
      <c r="M24" s="35">
        <v>43.4</v>
      </c>
      <c r="N24" s="35">
        <v>73.8</v>
      </c>
      <c r="O24" s="35">
        <v>49</v>
      </c>
      <c r="P24" s="35">
        <v>28.8</v>
      </c>
      <c r="Q24" s="35">
        <v>26.4</v>
      </c>
      <c r="R24" s="35">
        <v>50.6</v>
      </c>
      <c r="S24" s="35">
        <v>19.894725046665499</v>
      </c>
      <c r="T24" s="35">
        <v>28.767800000000008</v>
      </c>
      <c r="U24" s="35">
        <v>43.398650000000004</v>
      </c>
      <c r="V24" s="35">
        <v>3.076377889748855</v>
      </c>
    </row>
    <row r="25" spans="2:22" ht="16.149999999999999" customHeight="1" x14ac:dyDescent="0.3">
      <c r="B25" s="34" t="s">
        <v>391</v>
      </c>
      <c r="D25" s="35">
        <v>61.8</v>
      </c>
      <c r="E25" s="35">
        <v>18.600000000000001</v>
      </c>
      <c r="F25" s="35">
        <v>28.9</v>
      </c>
      <c r="G25" s="35">
        <v>202.4</v>
      </c>
      <c r="H25" s="35">
        <v>19.600000000000001</v>
      </c>
      <c r="I25" s="35">
        <v>17.8</v>
      </c>
      <c r="J25" s="35">
        <v>0</v>
      </c>
      <c r="K25" s="35">
        <v>0</v>
      </c>
      <c r="L25" s="35">
        <v>0</v>
      </c>
      <c r="M25" s="35">
        <v>0</v>
      </c>
      <c r="N25" s="35">
        <v>0</v>
      </c>
      <c r="O25" s="35">
        <v>0</v>
      </c>
      <c r="P25" s="35">
        <v>200</v>
      </c>
      <c r="Q25" s="35">
        <v>20</v>
      </c>
      <c r="R25" s="35">
        <v>0</v>
      </c>
      <c r="S25" s="35">
        <v>353.48129955000002</v>
      </c>
      <c r="T25" s="35">
        <v>0</v>
      </c>
      <c r="U25" s="35">
        <v>0</v>
      </c>
      <c r="V25" s="35">
        <v>0</v>
      </c>
    </row>
    <row r="26" spans="2:22" ht="16.149999999999999" customHeight="1" x14ac:dyDescent="0.3">
      <c r="B26" s="34" t="s">
        <v>396</v>
      </c>
      <c r="D26" s="35">
        <v>13.4</v>
      </c>
      <c r="E26" s="35">
        <v>6.3</v>
      </c>
      <c r="F26" s="35">
        <v>6.4</v>
      </c>
      <c r="G26" s="35">
        <v>0.6</v>
      </c>
      <c r="H26" s="35">
        <v>0</v>
      </c>
      <c r="I26" s="35">
        <v>0</v>
      </c>
      <c r="J26" s="35">
        <v>0</v>
      </c>
      <c r="K26" s="35">
        <v>0</v>
      </c>
      <c r="L26" s="35">
        <v>0</v>
      </c>
      <c r="M26" s="35">
        <v>0</v>
      </c>
      <c r="N26" s="35">
        <v>0</v>
      </c>
      <c r="O26" s="35">
        <v>0</v>
      </c>
      <c r="P26" s="35">
        <v>0</v>
      </c>
      <c r="Q26" s="35">
        <v>0</v>
      </c>
      <c r="R26" s="35">
        <v>0</v>
      </c>
      <c r="S26" s="35">
        <v>0</v>
      </c>
      <c r="T26" s="35">
        <v>0</v>
      </c>
      <c r="U26" s="35">
        <v>0</v>
      </c>
      <c r="V26" s="35">
        <v>0</v>
      </c>
    </row>
    <row r="27" spans="2:22" ht="9.75" customHeight="1" thickBot="1" x14ac:dyDescent="0.35">
      <c r="B27" s="36"/>
      <c r="C27" s="36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</row>
    <row r="28" spans="2:22" ht="9.75" customHeight="1" x14ac:dyDescent="0.3">
      <c r="D28" s="55"/>
      <c r="E28" s="55"/>
      <c r="F28" s="55"/>
      <c r="G28" s="55"/>
      <c r="H28" s="55"/>
      <c r="I28" s="55"/>
      <c r="J28" s="55"/>
      <c r="K28" s="55"/>
      <c r="L28" s="55"/>
      <c r="M28" s="55"/>
      <c r="N28" s="55"/>
      <c r="O28" s="55"/>
    </row>
    <row r="29" spans="2:22" ht="18" customHeight="1" x14ac:dyDescent="0.3">
      <c r="B29" s="58" t="s">
        <v>0</v>
      </c>
      <c r="C29" s="58" t="s">
        <v>397</v>
      </c>
      <c r="D29" s="19"/>
      <c r="P29" s="333"/>
      <c r="Q29" s="333"/>
      <c r="R29" s="333"/>
      <c r="S29" s="333"/>
      <c r="T29" s="333"/>
      <c r="U29" s="333"/>
      <c r="V29" s="333"/>
    </row>
    <row r="30" spans="2:22" ht="18" customHeight="1" x14ac:dyDescent="0.3">
      <c r="B30" s="59" t="s">
        <v>6</v>
      </c>
      <c r="C30" s="54" t="s">
        <v>398</v>
      </c>
      <c r="P30" s="35"/>
      <c r="Q30" s="35"/>
      <c r="R30" s="35"/>
      <c r="S30" s="35"/>
      <c r="T30" s="35"/>
      <c r="U30" s="35"/>
    </row>
    <row r="31" spans="2:22" ht="18" customHeight="1" x14ac:dyDescent="0.3">
      <c r="B31" s="58" t="s">
        <v>101</v>
      </c>
      <c r="C31" s="58" t="s">
        <v>399</v>
      </c>
      <c r="D31" s="19"/>
      <c r="P31" s="35"/>
      <c r="Q31" s="35"/>
      <c r="R31" s="35"/>
      <c r="S31" s="35"/>
      <c r="T31" s="35"/>
    </row>
    <row r="32" spans="2:22" ht="15.75" customHeight="1" x14ac:dyDescent="0.3">
      <c r="P32" s="35"/>
      <c r="Q32" s="35"/>
      <c r="R32" s="35"/>
      <c r="S32" s="35"/>
      <c r="T32" s="35"/>
      <c r="V32" s="386"/>
    </row>
    <row r="33" spans="4:20" ht="15" customHeight="1" x14ac:dyDescent="0.3">
      <c r="P33" s="35"/>
      <c r="Q33" s="35"/>
      <c r="R33" s="35"/>
      <c r="S33" s="35"/>
      <c r="T33" s="35"/>
    </row>
    <row r="34" spans="4:20" ht="18" customHeight="1" x14ac:dyDescent="0.3"/>
    <row r="35" spans="4:20" ht="18" customHeight="1" x14ac:dyDescent="0.3">
      <c r="D35" s="375"/>
      <c r="E35" s="375"/>
      <c r="F35" s="375"/>
      <c r="G35" s="375"/>
      <c r="H35" s="375"/>
      <c r="I35" s="375"/>
      <c r="J35" s="375"/>
      <c r="K35" s="375"/>
      <c r="L35" s="375"/>
      <c r="M35" s="375"/>
      <c r="N35" s="375"/>
      <c r="O35" s="375"/>
      <c r="P35" s="375"/>
    </row>
    <row r="36" spans="4:20" ht="18" customHeight="1" x14ac:dyDescent="0.3">
      <c r="D36" s="375"/>
      <c r="E36" s="375"/>
      <c r="F36" s="375"/>
      <c r="G36" s="375"/>
      <c r="H36" s="375"/>
      <c r="I36" s="375"/>
      <c r="J36" s="375"/>
      <c r="K36" s="375"/>
      <c r="L36" s="375"/>
      <c r="M36" s="375"/>
      <c r="N36" s="375"/>
      <c r="O36" s="375"/>
      <c r="P36" s="375"/>
    </row>
    <row r="37" spans="4:20" ht="18" customHeight="1" x14ac:dyDescent="0.3">
      <c r="D37" s="375"/>
      <c r="E37" s="375"/>
      <c r="F37" s="375"/>
      <c r="G37" s="375"/>
      <c r="H37" s="375"/>
      <c r="I37" s="375"/>
      <c r="J37" s="375"/>
      <c r="K37" s="375"/>
      <c r="L37" s="375"/>
      <c r="M37" s="375"/>
      <c r="N37" s="375"/>
      <c r="O37" s="375"/>
      <c r="P37" s="375"/>
    </row>
    <row r="38" spans="4:20" ht="18" customHeight="1" x14ac:dyDescent="0.3">
      <c r="D38" s="375"/>
      <c r="E38" s="375"/>
      <c r="F38" s="375"/>
      <c r="G38" s="375"/>
      <c r="H38" s="375"/>
      <c r="I38" s="375"/>
      <c r="J38" s="375"/>
      <c r="K38" s="375"/>
      <c r="L38" s="375"/>
      <c r="M38" s="375"/>
      <c r="N38" s="375"/>
      <c r="O38" s="375"/>
      <c r="P38" s="375"/>
    </row>
    <row r="39" spans="4:20" x14ac:dyDescent="0.3">
      <c r="D39" s="375"/>
      <c r="E39" s="375"/>
      <c r="F39" s="375"/>
      <c r="G39" s="375"/>
      <c r="H39" s="375"/>
      <c r="I39" s="375"/>
      <c r="J39" s="375"/>
      <c r="K39" s="375"/>
      <c r="L39" s="375"/>
      <c r="M39" s="375"/>
      <c r="N39" s="375"/>
      <c r="O39" s="375"/>
      <c r="P39" s="375"/>
    </row>
    <row r="40" spans="4:20" x14ac:dyDescent="0.3">
      <c r="D40" s="375"/>
      <c r="E40" s="375"/>
      <c r="F40" s="375"/>
      <c r="G40" s="375"/>
      <c r="H40" s="375"/>
      <c r="I40" s="375"/>
      <c r="J40" s="375"/>
      <c r="K40" s="375"/>
      <c r="L40" s="375"/>
      <c r="M40" s="375"/>
      <c r="N40" s="375"/>
      <c r="O40" s="375"/>
      <c r="P40" s="375"/>
    </row>
    <row r="41" spans="4:20" x14ac:dyDescent="0.3">
      <c r="D41" s="375"/>
      <c r="E41" s="375"/>
      <c r="F41" s="375"/>
      <c r="G41" s="375"/>
      <c r="H41" s="375"/>
      <c r="I41" s="375"/>
      <c r="J41" s="375"/>
      <c r="K41" s="375"/>
      <c r="L41" s="375"/>
      <c r="M41" s="375"/>
      <c r="N41" s="375"/>
      <c r="O41" s="375"/>
      <c r="P41" s="375"/>
    </row>
    <row r="42" spans="4:20" x14ac:dyDescent="0.3">
      <c r="D42" s="375"/>
      <c r="E42" s="375"/>
      <c r="F42" s="375"/>
      <c r="G42" s="375"/>
      <c r="H42" s="375"/>
      <c r="I42" s="375"/>
      <c r="J42" s="375"/>
      <c r="K42" s="375"/>
      <c r="L42" s="375"/>
      <c r="M42" s="375"/>
      <c r="N42" s="375"/>
      <c r="O42" s="375"/>
      <c r="P42" s="375"/>
    </row>
    <row r="43" spans="4:20" x14ac:dyDescent="0.3">
      <c r="D43" s="375"/>
      <c r="E43" s="375"/>
      <c r="F43" s="375"/>
      <c r="G43" s="375"/>
      <c r="H43" s="375"/>
      <c r="I43" s="375"/>
      <c r="J43" s="375"/>
      <c r="K43" s="375"/>
      <c r="L43" s="375"/>
      <c r="M43" s="375"/>
      <c r="N43" s="375"/>
      <c r="O43" s="375"/>
      <c r="P43" s="375"/>
    </row>
    <row r="44" spans="4:20" x14ac:dyDescent="0.3">
      <c r="D44" s="375"/>
      <c r="E44" s="375"/>
      <c r="F44" s="375"/>
      <c r="G44" s="375"/>
      <c r="H44" s="375"/>
      <c r="I44" s="375"/>
      <c r="J44" s="375"/>
      <c r="K44" s="375"/>
      <c r="L44" s="375"/>
      <c r="M44" s="375"/>
      <c r="N44" s="375"/>
      <c r="O44" s="375"/>
      <c r="P44" s="375"/>
    </row>
    <row r="45" spans="4:20" x14ac:dyDescent="0.3">
      <c r="D45" s="375"/>
      <c r="E45" s="375"/>
      <c r="F45" s="375"/>
      <c r="G45" s="375"/>
      <c r="H45" s="375"/>
      <c r="I45" s="375"/>
      <c r="J45" s="375"/>
      <c r="K45" s="375"/>
      <c r="L45" s="375"/>
      <c r="M45" s="375"/>
      <c r="N45" s="375"/>
      <c r="O45" s="375"/>
      <c r="P45" s="375"/>
    </row>
    <row r="46" spans="4:20" x14ac:dyDescent="0.3">
      <c r="D46" s="375"/>
      <c r="E46" s="375"/>
      <c r="F46" s="375"/>
      <c r="G46" s="375"/>
      <c r="H46" s="375"/>
      <c r="I46" s="375"/>
      <c r="J46" s="375"/>
      <c r="K46" s="375"/>
      <c r="L46" s="375"/>
      <c r="M46" s="375"/>
      <c r="N46" s="375"/>
      <c r="O46" s="375"/>
      <c r="P46" s="375"/>
    </row>
    <row r="47" spans="4:20" x14ac:dyDescent="0.3">
      <c r="D47" s="375"/>
      <c r="E47" s="375"/>
      <c r="F47" s="375"/>
      <c r="G47" s="375"/>
      <c r="H47" s="375"/>
      <c r="I47" s="375"/>
      <c r="J47" s="375"/>
      <c r="K47" s="375"/>
      <c r="L47" s="375"/>
      <c r="M47" s="375"/>
      <c r="N47" s="375"/>
      <c r="O47" s="375"/>
      <c r="P47" s="375"/>
    </row>
    <row r="48" spans="4:20" x14ac:dyDescent="0.3">
      <c r="D48" s="375"/>
      <c r="E48" s="375"/>
      <c r="F48" s="375"/>
      <c r="G48" s="375"/>
      <c r="H48" s="375"/>
      <c r="I48" s="375"/>
      <c r="J48" s="375"/>
      <c r="K48" s="375"/>
      <c r="L48" s="375"/>
      <c r="M48" s="375"/>
      <c r="N48" s="375"/>
      <c r="O48" s="375"/>
      <c r="P48" s="375"/>
    </row>
    <row r="49" spans="4:16" x14ac:dyDescent="0.3">
      <c r="D49" s="375"/>
      <c r="E49" s="375"/>
      <c r="F49" s="375"/>
      <c r="G49" s="375"/>
      <c r="H49" s="375"/>
      <c r="I49" s="375"/>
      <c r="J49" s="375"/>
      <c r="K49" s="375"/>
      <c r="L49" s="375"/>
      <c r="M49" s="375"/>
      <c r="N49" s="375"/>
      <c r="O49" s="375"/>
      <c r="P49" s="375"/>
    </row>
    <row r="50" spans="4:16" x14ac:dyDescent="0.3">
      <c r="D50" s="375"/>
      <c r="E50" s="375"/>
      <c r="F50" s="375"/>
      <c r="G50" s="375"/>
      <c r="H50" s="375"/>
      <c r="I50" s="375"/>
      <c r="J50" s="375"/>
      <c r="K50" s="375"/>
      <c r="L50" s="375"/>
      <c r="M50" s="375"/>
      <c r="N50" s="375"/>
      <c r="O50" s="375"/>
      <c r="P50" s="375"/>
    </row>
    <row r="51" spans="4:16" x14ac:dyDescent="0.3">
      <c r="D51" s="375"/>
      <c r="E51" s="375"/>
      <c r="F51" s="375"/>
      <c r="G51" s="375"/>
      <c r="H51" s="375"/>
      <c r="I51" s="375"/>
      <c r="J51" s="375"/>
      <c r="K51" s="375"/>
      <c r="L51" s="375"/>
      <c r="M51" s="375"/>
      <c r="N51" s="375"/>
      <c r="O51" s="375"/>
      <c r="P51" s="375"/>
    </row>
    <row r="52" spans="4:16" x14ac:dyDescent="0.3">
      <c r="D52" s="375"/>
    </row>
    <row r="53" spans="4:16" x14ac:dyDescent="0.3">
      <c r="D53" s="375"/>
    </row>
  </sheetData>
  <mergeCells count="2">
    <mergeCell ref="B6:C6"/>
    <mergeCell ref="B8:C8"/>
  </mergeCells>
  <printOptions horizontalCentered="1"/>
  <pageMargins left="0.78740157480314965" right="0.78740157480314965" top="0.39370078740157483" bottom="0.39370078740157483" header="0" footer="0"/>
  <pageSetup paperSize="5" scale="65" orientation="landscape" r:id="rId1"/>
  <ignoredErrors>
    <ignoredError sqref="I8:V8 F8:H8 D9:H18 D8:E8" numberStoredAsText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D86F8-45B9-4794-B711-77A38B389524}">
  <sheetPr transitionEvaluation="1">
    <tabColor theme="0"/>
    <pageSetUpPr fitToPage="1"/>
  </sheetPr>
  <dimension ref="B1:X67"/>
  <sheetViews>
    <sheetView defaultGridColor="0" colorId="22" zoomScale="89" zoomScaleNormal="89" zoomScaleSheetLayoutView="112" workbookViewId="0">
      <selection activeCell="V16" sqref="V16"/>
    </sheetView>
  </sheetViews>
  <sheetFormatPr baseColWidth="10" defaultColWidth="14.86328125" defaultRowHeight="11.25" x14ac:dyDescent="0.3"/>
  <cols>
    <col min="1" max="1" width="5.73046875" style="19" customWidth="1"/>
    <col min="2" max="2" width="19.1328125" style="19" customWidth="1"/>
    <col min="3" max="3" width="7.265625" style="19" customWidth="1"/>
    <col min="4" max="4" width="29.86328125" style="19" customWidth="1"/>
    <col min="5" max="23" width="9.73046875" style="19" customWidth="1"/>
    <col min="24" max="16384" width="14.86328125" style="19"/>
  </cols>
  <sheetData>
    <row r="1" spans="2:24" ht="20.100000000000001" customHeight="1" x14ac:dyDescent="0.3"/>
    <row r="2" spans="2:24" ht="20.100000000000001" customHeight="1" x14ac:dyDescent="0.3"/>
    <row r="3" spans="2:24" ht="20.100000000000001" customHeight="1" x14ac:dyDescent="0.3"/>
    <row r="4" spans="2:24" ht="15.75" customHeight="1" x14ac:dyDescent="0.3">
      <c r="B4" s="300" t="s">
        <v>449</v>
      </c>
      <c r="C4" s="85"/>
      <c r="D4" s="86"/>
      <c r="E4" s="86"/>
    </row>
    <row r="5" spans="2:24" ht="18" customHeight="1" x14ac:dyDescent="0.3">
      <c r="B5" s="87" t="s">
        <v>354</v>
      </c>
      <c r="C5" s="86"/>
      <c r="D5" s="86"/>
      <c r="E5" s="86"/>
    </row>
    <row r="6" spans="2:24" ht="15.95" customHeight="1" x14ac:dyDescent="0.3">
      <c r="B6" s="403" t="s">
        <v>401</v>
      </c>
      <c r="C6" s="403"/>
      <c r="D6" s="403"/>
      <c r="E6" s="384"/>
    </row>
    <row r="7" spans="2:24" ht="9" customHeight="1" thickBot="1" x14ac:dyDescent="0.35">
      <c r="B7" s="21"/>
      <c r="C7" s="21"/>
      <c r="D7" s="21"/>
      <c r="E7" s="21"/>
      <c r="F7" s="21"/>
      <c r="G7" s="21"/>
      <c r="H7" s="21"/>
      <c r="I7" s="21"/>
    </row>
    <row r="8" spans="2:24" ht="30" customHeight="1" thickBot="1" x14ac:dyDescent="0.35">
      <c r="B8" s="417" t="s">
        <v>355</v>
      </c>
      <c r="C8" s="417"/>
      <c r="D8" s="417"/>
      <c r="E8" s="318" t="s">
        <v>12</v>
      </c>
      <c r="F8" s="310" t="s">
        <v>2</v>
      </c>
      <c r="G8" s="310" t="s">
        <v>3</v>
      </c>
      <c r="H8" s="310" t="s">
        <v>5</v>
      </c>
      <c r="I8" s="310" t="s">
        <v>8</v>
      </c>
      <c r="J8" s="310" t="s">
        <v>9</v>
      </c>
      <c r="K8" s="310" t="s">
        <v>10</v>
      </c>
      <c r="L8" s="310" t="s">
        <v>11</v>
      </c>
      <c r="M8" s="310" t="s">
        <v>13</v>
      </c>
      <c r="N8" s="310" t="s">
        <v>16</v>
      </c>
      <c r="O8" s="310" t="s">
        <v>17</v>
      </c>
      <c r="P8" s="310" t="s">
        <v>412</v>
      </c>
      <c r="Q8" s="310" t="s">
        <v>413</v>
      </c>
      <c r="R8" s="310" t="s">
        <v>499</v>
      </c>
      <c r="S8" s="310" t="s">
        <v>503</v>
      </c>
      <c r="T8" s="310" t="s">
        <v>504</v>
      </c>
      <c r="U8" s="310" t="s">
        <v>423</v>
      </c>
      <c r="V8" s="310" t="s">
        <v>497</v>
      </c>
      <c r="W8" s="310" t="s">
        <v>510</v>
      </c>
      <c r="X8" s="375"/>
    </row>
    <row r="9" spans="2:24" ht="5.0999999999999996" customHeight="1" x14ac:dyDescent="0.3">
      <c r="B9" s="22"/>
      <c r="C9" s="22"/>
      <c r="D9" s="22"/>
      <c r="E9" s="27"/>
      <c r="F9" s="27"/>
      <c r="G9" s="27"/>
      <c r="H9" s="27"/>
    </row>
    <row r="10" spans="2:24" ht="12.4" x14ac:dyDescent="0.3">
      <c r="B10" s="23" t="s">
        <v>356</v>
      </c>
      <c r="C10" s="24"/>
      <c r="D10" s="24"/>
      <c r="E10" s="24">
        <v>356.26749999999998</v>
      </c>
      <c r="F10" s="24">
        <v>399.59999999999997</v>
      </c>
      <c r="G10" s="24">
        <v>315.40000000000003</v>
      </c>
      <c r="H10" s="24">
        <v>275.60000000000002</v>
      </c>
      <c r="I10" s="24">
        <v>233.16936584874082</v>
      </c>
      <c r="J10" s="24">
        <v>236.376378703</v>
      </c>
      <c r="K10" s="24">
        <v>228.02504453262887</v>
      </c>
      <c r="L10" s="24">
        <v>217.92268383999999</v>
      </c>
      <c r="M10" s="24">
        <v>170.8</v>
      </c>
      <c r="N10" s="24">
        <v>145.39999999999998</v>
      </c>
      <c r="O10" s="24">
        <v>197.9</v>
      </c>
      <c r="P10" s="24">
        <v>174.2</v>
      </c>
      <c r="Q10" s="24">
        <v>109.1</v>
      </c>
      <c r="R10" s="24">
        <v>99.700000000000017</v>
      </c>
      <c r="S10" s="24">
        <v>108.5</v>
      </c>
      <c r="T10" s="24">
        <v>84.794725046665505</v>
      </c>
      <c r="U10" s="24">
        <v>62.86780000000001</v>
      </c>
      <c r="V10" s="24">
        <v>73.398650000000004</v>
      </c>
      <c r="W10" s="24">
        <v>28.666505156345078</v>
      </c>
      <c r="X10" s="375"/>
    </row>
    <row r="11" spans="2:24" ht="8.1" customHeight="1" x14ac:dyDescent="0.3">
      <c r="B11" s="28"/>
      <c r="C11" s="25"/>
      <c r="D11" s="25"/>
    </row>
    <row r="12" spans="2:24" x14ac:dyDescent="0.3">
      <c r="B12" s="319" t="s">
        <v>357</v>
      </c>
      <c r="C12" s="24"/>
      <c r="D12" s="24"/>
      <c r="E12" s="24">
        <v>262.69499999999999</v>
      </c>
      <c r="F12" s="24">
        <v>266.09999999999997</v>
      </c>
      <c r="G12" s="24">
        <v>249.90000000000003</v>
      </c>
      <c r="H12" s="24">
        <v>212.3</v>
      </c>
      <c r="I12" s="24">
        <v>164.22453116874084</v>
      </c>
      <c r="J12" s="24">
        <v>153.89198003999999</v>
      </c>
      <c r="K12" s="24">
        <v>143.50996357862886</v>
      </c>
      <c r="L12" s="24">
        <v>118.41338908</v>
      </c>
      <c r="M12" s="24">
        <v>78.599999999999994</v>
      </c>
      <c r="N12" s="24">
        <v>61.2</v>
      </c>
      <c r="O12" s="24">
        <v>63.5</v>
      </c>
      <c r="P12" s="24">
        <v>69.599999999999994</v>
      </c>
      <c r="Q12" s="24">
        <v>53.4</v>
      </c>
      <c r="R12" s="24">
        <v>43.6</v>
      </c>
      <c r="S12" s="24">
        <v>46.8</v>
      </c>
      <c r="T12" s="24">
        <v>32.325463746665505</v>
      </c>
      <c r="U12" s="24">
        <v>4.8563600000000005</v>
      </c>
      <c r="V12" s="24">
        <v>6.4544100000000002</v>
      </c>
      <c r="W12" s="24">
        <v>3.7278403119036816</v>
      </c>
    </row>
    <row r="13" spans="2:24" ht="9" customHeight="1" x14ac:dyDescent="0.3">
      <c r="B13" s="26"/>
    </row>
    <row r="14" spans="2:24" ht="16.149999999999999" customHeight="1" x14ac:dyDescent="0.3">
      <c r="B14" s="26" t="s">
        <v>358</v>
      </c>
      <c r="C14" s="29"/>
      <c r="D14" s="29"/>
      <c r="E14" s="19">
        <v>13.063600000000001</v>
      </c>
      <c r="F14" s="19">
        <v>18.299999999999997</v>
      </c>
      <c r="G14" s="19">
        <v>16.2</v>
      </c>
      <c r="H14" s="19">
        <v>18.100000000000001</v>
      </c>
      <c r="I14" s="19">
        <v>16.326186299999996</v>
      </c>
      <c r="J14" s="19">
        <v>9.619300599999999</v>
      </c>
      <c r="K14" s="19">
        <v>16.974143560000002</v>
      </c>
      <c r="L14" s="19">
        <v>12.459445799999999</v>
      </c>
      <c r="M14" s="19">
        <v>7.8</v>
      </c>
      <c r="N14" s="19">
        <v>6.1</v>
      </c>
      <c r="O14" s="19">
        <v>4.9000000000000004</v>
      </c>
      <c r="P14" s="19">
        <v>3.1</v>
      </c>
      <c r="Q14" s="19">
        <v>2</v>
      </c>
      <c r="R14" s="19">
        <v>1.1000000000000001</v>
      </c>
      <c r="S14" s="19">
        <v>0.6</v>
      </c>
      <c r="T14" s="19">
        <v>4.3869999999999999E-2</v>
      </c>
      <c r="U14" s="19">
        <v>0</v>
      </c>
      <c r="V14" s="19">
        <v>0.26526</v>
      </c>
      <c r="W14" s="19">
        <v>1.2179999890782896E-2</v>
      </c>
    </row>
    <row r="15" spans="2:24" ht="16.149999999999999" customHeight="1" x14ac:dyDescent="0.3">
      <c r="B15" s="26" t="s">
        <v>359</v>
      </c>
      <c r="C15" s="29"/>
      <c r="D15" s="29"/>
      <c r="E15" s="19">
        <v>6.9713000000000003</v>
      </c>
      <c r="F15" s="19">
        <v>4.5</v>
      </c>
      <c r="G15" s="19">
        <v>9.9999999999999982</v>
      </c>
      <c r="H15" s="19">
        <v>7.6</v>
      </c>
      <c r="I15" s="19">
        <v>11.628352399999999</v>
      </c>
      <c r="J15" s="19">
        <v>12.39384547</v>
      </c>
      <c r="K15" s="19">
        <v>6.7802452999999998</v>
      </c>
      <c r="L15" s="19">
        <v>6.2012299999999998</v>
      </c>
      <c r="M15" s="19">
        <v>8.1999999999999993</v>
      </c>
      <c r="N15" s="19">
        <v>10.7</v>
      </c>
      <c r="O15" s="19">
        <v>6.6</v>
      </c>
      <c r="P15" s="19">
        <v>5</v>
      </c>
      <c r="Q15" s="19">
        <v>2.1</v>
      </c>
      <c r="R15" s="19">
        <v>0.4</v>
      </c>
      <c r="S15" s="19">
        <v>3.7</v>
      </c>
      <c r="T15" s="19">
        <v>0</v>
      </c>
      <c r="U15" s="19">
        <v>0</v>
      </c>
      <c r="V15" s="19">
        <v>0</v>
      </c>
      <c r="W15" s="19">
        <v>0.20103407437138732</v>
      </c>
    </row>
    <row r="16" spans="2:24" ht="16.149999999999999" customHeight="1" x14ac:dyDescent="0.3">
      <c r="B16" s="26" t="s">
        <v>360</v>
      </c>
      <c r="C16" s="29"/>
      <c r="D16" s="29"/>
      <c r="E16" s="19">
        <v>34.148400000000002</v>
      </c>
      <c r="F16" s="19">
        <v>33.299999999999997</v>
      </c>
      <c r="G16" s="19">
        <v>32.6</v>
      </c>
      <c r="H16" s="19">
        <v>20.100000000000001</v>
      </c>
      <c r="I16" s="19">
        <v>18.670716000000002</v>
      </c>
      <c r="J16" s="19">
        <v>4.1332686000000001</v>
      </c>
      <c r="K16" s="19">
        <v>0</v>
      </c>
      <c r="L16" s="19">
        <v>0</v>
      </c>
      <c r="M16" s="19">
        <v>0</v>
      </c>
      <c r="N16" s="19">
        <v>0</v>
      </c>
      <c r="O16" s="19">
        <v>0</v>
      </c>
      <c r="P16" s="19">
        <v>0</v>
      </c>
      <c r="Q16" s="19">
        <v>0</v>
      </c>
      <c r="R16" s="19">
        <v>0</v>
      </c>
      <c r="S16" s="19">
        <v>0</v>
      </c>
      <c r="T16" s="19">
        <v>0</v>
      </c>
      <c r="U16" s="19">
        <v>0</v>
      </c>
      <c r="V16" s="19">
        <v>0</v>
      </c>
      <c r="W16" s="19">
        <v>0</v>
      </c>
    </row>
    <row r="17" spans="2:23" ht="16.149999999999999" customHeight="1" x14ac:dyDescent="0.3">
      <c r="B17" s="26" t="s">
        <v>361</v>
      </c>
      <c r="C17" s="29"/>
      <c r="D17" s="29"/>
      <c r="E17" s="19">
        <v>44.758000000000003</v>
      </c>
      <c r="F17" s="19">
        <v>11.3</v>
      </c>
      <c r="G17" s="19">
        <v>9.3000000000000007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0</v>
      </c>
      <c r="U17" s="19">
        <v>0</v>
      </c>
      <c r="V17" s="19">
        <v>0</v>
      </c>
      <c r="W17" s="19">
        <v>0</v>
      </c>
    </row>
    <row r="18" spans="2:23" ht="16.149999999999999" customHeight="1" x14ac:dyDescent="0.3">
      <c r="B18" s="26" t="s">
        <v>362</v>
      </c>
      <c r="C18" s="29"/>
      <c r="D18" s="29"/>
      <c r="E18" s="19">
        <v>4.1721000000000004</v>
      </c>
      <c r="F18" s="19">
        <v>9.7999999999999972</v>
      </c>
      <c r="G18" s="19">
        <v>12.899999999999999</v>
      </c>
      <c r="H18" s="19">
        <v>74.399999999999991</v>
      </c>
      <c r="I18" s="19">
        <v>37.246643499999998</v>
      </c>
      <c r="J18" s="19">
        <v>8.3314250999999988</v>
      </c>
      <c r="K18" s="19">
        <v>10.581482425918308</v>
      </c>
      <c r="L18" s="19">
        <v>3.5901800000000001</v>
      </c>
      <c r="M18" s="19">
        <v>3.6</v>
      </c>
      <c r="N18" s="19">
        <v>1.8</v>
      </c>
      <c r="O18" s="19">
        <v>2.2000000000000002</v>
      </c>
      <c r="P18" s="19">
        <v>0.4</v>
      </c>
      <c r="Q18" s="19">
        <v>0.30000000000000004</v>
      </c>
      <c r="R18" s="19">
        <v>0.6</v>
      </c>
      <c r="S18" s="19">
        <v>0.6</v>
      </c>
      <c r="T18" s="19">
        <v>0.32385094555549998</v>
      </c>
      <c r="U18" s="19">
        <v>0.18117</v>
      </c>
      <c r="V18" s="19">
        <v>0</v>
      </c>
      <c r="W18" s="19">
        <v>0</v>
      </c>
    </row>
    <row r="19" spans="2:23" ht="16.149999999999999" customHeight="1" x14ac:dyDescent="0.3">
      <c r="B19" s="26" t="s">
        <v>363</v>
      </c>
      <c r="C19" s="29"/>
      <c r="D19" s="29"/>
      <c r="E19" s="19">
        <v>14.531200000000002</v>
      </c>
      <c r="F19" s="19">
        <v>18</v>
      </c>
      <c r="G19" s="19">
        <v>11</v>
      </c>
      <c r="H19" s="19">
        <v>8.3000000000000007</v>
      </c>
      <c r="I19" s="19">
        <v>11.060236199999999</v>
      </c>
      <c r="J19" s="19">
        <v>10.81771399</v>
      </c>
      <c r="K19" s="19">
        <v>7.9597953627105467</v>
      </c>
      <c r="L19" s="19">
        <v>3.1772548999999999</v>
      </c>
      <c r="M19" s="19">
        <v>0</v>
      </c>
      <c r="N19" s="19">
        <v>0</v>
      </c>
      <c r="O19" s="19">
        <v>0</v>
      </c>
      <c r="P19" s="19">
        <v>0</v>
      </c>
      <c r="Q19" s="19">
        <v>0</v>
      </c>
      <c r="R19" s="19">
        <v>0</v>
      </c>
      <c r="S19" s="19">
        <v>0</v>
      </c>
      <c r="T19" s="19">
        <v>0</v>
      </c>
      <c r="U19" s="19">
        <v>0</v>
      </c>
      <c r="V19" s="19">
        <v>0</v>
      </c>
      <c r="W19" s="19">
        <v>0</v>
      </c>
    </row>
    <row r="20" spans="2:23" ht="16.149999999999999" customHeight="1" x14ac:dyDescent="0.3">
      <c r="B20" s="26" t="s">
        <v>364</v>
      </c>
      <c r="C20" s="29"/>
      <c r="D20" s="29"/>
      <c r="E20" s="19">
        <v>25.007200000000001</v>
      </c>
      <c r="F20" s="19">
        <v>27.899999999999995</v>
      </c>
      <c r="G20" s="19">
        <v>24.700000000000003</v>
      </c>
      <c r="H20" s="19">
        <v>15</v>
      </c>
      <c r="I20" s="19">
        <v>5.3372380000000001</v>
      </c>
      <c r="J20" s="19">
        <v>14.110735999999999</v>
      </c>
      <c r="K20" s="19">
        <v>0.89495900000000006</v>
      </c>
      <c r="L20" s="19">
        <v>1.17</v>
      </c>
      <c r="M20" s="19">
        <v>0</v>
      </c>
      <c r="N20" s="19">
        <v>6.1</v>
      </c>
      <c r="O20" s="19">
        <v>7.3</v>
      </c>
      <c r="P20" s="19">
        <v>1.3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</row>
    <row r="21" spans="2:23" ht="16.149999999999999" customHeight="1" x14ac:dyDescent="0.3">
      <c r="B21" s="26" t="s">
        <v>365</v>
      </c>
      <c r="C21" s="29"/>
      <c r="D21" s="29"/>
      <c r="E21" s="19">
        <v>49.557099999999998</v>
      </c>
      <c r="F21" s="19">
        <v>20.700000000000003</v>
      </c>
      <c r="G21" s="19">
        <v>45.199999999999996</v>
      </c>
      <c r="H21" s="19">
        <v>15.9</v>
      </c>
      <c r="I21" s="19">
        <v>11</v>
      </c>
      <c r="J21" s="19">
        <v>9.1999999999999993</v>
      </c>
      <c r="K21" s="19">
        <v>35</v>
      </c>
      <c r="L21" s="19">
        <v>18.7</v>
      </c>
      <c r="M21" s="19">
        <v>9.1999999999999993</v>
      </c>
      <c r="N21" s="19">
        <v>5.9</v>
      </c>
      <c r="O21" s="19">
        <v>7.8</v>
      </c>
      <c r="P21" s="19">
        <v>20.100000000000001</v>
      </c>
      <c r="Q21" s="19">
        <v>15.9</v>
      </c>
      <c r="R21" s="19">
        <v>12.9</v>
      </c>
      <c r="S21" s="19">
        <v>8.3000000000000007</v>
      </c>
      <c r="T21" s="19">
        <v>8.7022754555550001</v>
      </c>
      <c r="U21" s="19">
        <v>1.2984899999999999</v>
      </c>
      <c r="V21" s="19">
        <v>4.1953200000000006</v>
      </c>
      <c r="W21" s="19">
        <v>2.9430436397488551</v>
      </c>
    </row>
    <row r="22" spans="2:23" ht="16.149999999999999" customHeight="1" x14ac:dyDescent="0.3">
      <c r="B22" s="26" t="s">
        <v>366</v>
      </c>
      <c r="C22" s="29"/>
      <c r="D22" s="29"/>
      <c r="E22" s="19">
        <v>4.2827999999999999</v>
      </c>
      <c r="F22" s="19">
        <v>16.099999999999998</v>
      </c>
      <c r="G22" s="19">
        <v>8.6</v>
      </c>
      <c r="H22" s="19">
        <v>6.3</v>
      </c>
      <c r="I22" s="19">
        <v>4.5183910000000003</v>
      </c>
      <c r="J22" s="19">
        <v>5.3000622400000008</v>
      </c>
      <c r="K22" s="19">
        <v>0.83445893000000004</v>
      </c>
      <c r="L22" s="19">
        <v>5</v>
      </c>
      <c r="M22" s="19">
        <v>1.1000000000000001</v>
      </c>
      <c r="N22" s="19">
        <v>0.6</v>
      </c>
      <c r="O22" s="19">
        <v>0.2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</row>
    <row r="23" spans="2:23" ht="16.149999999999999" customHeight="1" x14ac:dyDescent="0.3">
      <c r="B23" s="26" t="s">
        <v>367</v>
      </c>
      <c r="C23" s="29"/>
      <c r="D23" s="29"/>
      <c r="E23" s="19">
        <v>28.671400000000002</v>
      </c>
      <c r="F23" s="19">
        <v>30.2</v>
      </c>
      <c r="G23" s="19">
        <v>23.8</v>
      </c>
      <c r="H23" s="19">
        <v>16.899999999999999</v>
      </c>
      <c r="I23" s="19">
        <v>2.1556131999999999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0</v>
      </c>
      <c r="U23" s="19">
        <v>0</v>
      </c>
      <c r="V23" s="19">
        <v>0</v>
      </c>
      <c r="W23" s="19">
        <v>0</v>
      </c>
    </row>
    <row r="24" spans="2:23" ht="16.149999999999999" customHeight="1" x14ac:dyDescent="0.3">
      <c r="B24" s="26" t="s">
        <v>368</v>
      </c>
      <c r="C24" s="29"/>
      <c r="D24" s="29"/>
      <c r="E24" s="19">
        <v>17.3628</v>
      </c>
      <c r="F24" s="19">
        <v>15.000000000000002</v>
      </c>
      <c r="G24" s="19">
        <v>15</v>
      </c>
      <c r="H24" s="19">
        <v>7.6</v>
      </c>
      <c r="I24" s="19">
        <v>8.8925319999999992</v>
      </c>
      <c r="J24" s="19">
        <v>16.316615999999996</v>
      </c>
      <c r="K24" s="19">
        <v>21.784879</v>
      </c>
      <c r="L24" s="19">
        <v>14.792313999999999</v>
      </c>
      <c r="M24" s="19">
        <v>17.3</v>
      </c>
      <c r="N24" s="19">
        <v>8.3000000000000007</v>
      </c>
      <c r="O24" s="19">
        <v>16.8</v>
      </c>
      <c r="P24" s="19">
        <v>12.2</v>
      </c>
      <c r="Q24" s="19">
        <v>4.3</v>
      </c>
      <c r="R24" s="19">
        <v>5.5</v>
      </c>
      <c r="S24" s="19">
        <v>5.5</v>
      </c>
      <c r="T24" s="19">
        <v>4.55</v>
      </c>
      <c r="U24" s="19">
        <v>3.0750000000000002</v>
      </c>
      <c r="V24" s="19">
        <v>1.6744300000000001</v>
      </c>
      <c r="W24" s="19">
        <v>0</v>
      </c>
    </row>
    <row r="25" spans="2:23" ht="16.149999999999999" customHeight="1" x14ac:dyDescent="0.3">
      <c r="B25" s="26" t="s">
        <v>369</v>
      </c>
      <c r="C25" s="29"/>
      <c r="D25" s="29"/>
      <c r="E25" s="19">
        <v>20.169099999999986</v>
      </c>
      <c r="F25" s="19">
        <v>61</v>
      </c>
      <c r="G25" s="19">
        <v>40.600000000000009</v>
      </c>
      <c r="H25" s="19">
        <v>22.099999999999998</v>
      </c>
      <c r="I25" s="19">
        <v>37.388622568740828</v>
      </c>
      <c r="J25" s="19">
        <v>63.669012039999998</v>
      </c>
      <c r="K25" s="19">
        <v>42.7</v>
      </c>
      <c r="L25" s="19">
        <v>53.322964380000002</v>
      </c>
      <c r="M25" s="19">
        <v>31.4</v>
      </c>
      <c r="N25" s="19">
        <v>21.7</v>
      </c>
      <c r="O25" s="19">
        <v>17.7</v>
      </c>
      <c r="P25" s="19">
        <v>27.5</v>
      </c>
      <c r="Q25" s="19">
        <v>28.799999999999997</v>
      </c>
      <c r="R25" s="19">
        <v>23.1</v>
      </c>
      <c r="S25" s="19">
        <v>28.099999999999994</v>
      </c>
      <c r="T25" s="19">
        <v>18.705467345555007</v>
      </c>
      <c r="U25" s="19">
        <v>0.30169999999999997</v>
      </c>
      <c r="V25" s="19">
        <v>0.31939999999999996</v>
      </c>
      <c r="W25" s="19">
        <v>0.57158259789265597</v>
      </c>
    </row>
    <row r="26" spans="2:23" ht="16.149999999999999" customHeight="1" x14ac:dyDescent="0.3">
      <c r="B26" s="26"/>
    </row>
    <row r="27" spans="2:23" x14ac:dyDescent="0.3">
      <c r="B27" s="23" t="s">
        <v>370</v>
      </c>
      <c r="C27" s="24"/>
      <c r="D27" s="24"/>
      <c r="E27" s="24">
        <v>93.572500000000005</v>
      </c>
      <c r="F27" s="24">
        <v>133.5</v>
      </c>
      <c r="G27" s="24">
        <v>65.5</v>
      </c>
      <c r="H27" s="24">
        <v>63.3</v>
      </c>
      <c r="I27" s="24">
        <v>68.94483468</v>
      </c>
      <c r="J27" s="24">
        <v>82.484398663000007</v>
      </c>
      <c r="K27" s="24">
        <v>84.515080954000013</v>
      </c>
      <c r="L27" s="24">
        <v>99.509294760000003</v>
      </c>
      <c r="M27" s="24">
        <v>92.2</v>
      </c>
      <c r="N27" s="24">
        <v>84.199999999999989</v>
      </c>
      <c r="O27" s="24">
        <v>134.4</v>
      </c>
      <c r="P27" s="24">
        <v>104.59999999999998</v>
      </c>
      <c r="Q27" s="24">
        <v>55.7</v>
      </c>
      <c r="R27" s="24">
        <v>56.100000000000009</v>
      </c>
      <c r="S27" s="24">
        <v>61.699999999999996</v>
      </c>
      <c r="T27" s="24">
        <v>52.469261299999999</v>
      </c>
      <c r="U27" s="24">
        <v>58.011440000000007</v>
      </c>
      <c r="V27" s="24">
        <v>66.944240000000008</v>
      </c>
      <c r="W27" s="24">
        <v>24.938664844441398</v>
      </c>
    </row>
    <row r="28" spans="2:23" ht="6.75" customHeight="1" x14ac:dyDescent="0.3">
      <c r="B28" s="26"/>
    </row>
    <row r="29" spans="2:23" ht="16.149999999999999" customHeight="1" x14ac:dyDescent="0.3">
      <c r="B29" s="26" t="s">
        <v>371</v>
      </c>
      <c r="E29" s="19">
        <v>8.2077999999999989</v>
      </c>
      <c r="F29" s="19">
        <v>4.7000000000000011</v>
      </c>
      <c r="G29" s="19">
        <v>4.5</v>
      </c>
      <c r="H29" s="19">
        <v>7.3</v>
      </c>
      <c r="I29" s="19">
        <v>7.8923257000000007</v>
      </c>
      <c r="J29" s="19">
        <v>0.30700719999999998</v>
      </c>
      <c r="K29" s="19">
        <v>6.4512231</v>
      </c>
      <c r="L29" s="19">
        <v>3.0693679</v>
      </c>
      <c r="M29" s="19">
        <v>8.8000000000000007</v>
      </c>
      <c r="N29" s="19">
        <v>2.5</v>
      </c>
      <c r="O29" s="19">
        <v>0</v>
      </c>
      <c r="P29" s="19">
        <v>0</v>
      </c>
      <c r="Q29" s="19">
        <v>0</v>
      </c>
      <c r="R29" s="19">
        <v>0</v>
      </c>
      <c r="S29" s="19">
        <v>0</v>
      </c>
      <c r="T29" s="19">
        <v>0</v>
      </c>
      <c r="U29" s="19">
        <v>0</v>
      </c>
      <c r="V29" s="19">
        <v>0</v>
      </c>
      <c r="W29" s="19">
        <v>0</v>
      </c>
    </row>
    <row r="30" spans="2:23" ht="16.149999999999999" customHeight="1" x14ac:dyDescent="0.3">
      <c r="B30" s="26" t="s">
        <v>372</v>
      </c>
      <c r="E30" s="19">
        <v>9.861600000000001</v>
      </c>
      <c r="F30" s="19">
        <v>11.200000000000001</v>
      </c>
      <c r="G30" s="19">
        <v>13.700000000000001</v>
      </c>
      <c r="H30" s="19">
        <v>10.299999999999999</v>
      </c>
      <c r="I30" s="19">
        <v>6.3787427999999995</v>
      </c>
      <c r="J30" s="19">
        <v>6.7370187999999995</v>
      </c>
      <c r="K30" s="19">
        <v>5.246734</v>
      </c>
      <c r="L30" s="19">
        <v>2.4</v>
      </c>
      <c r="M30" s="19">
        <v>9.4</v>
      </c>
      <c r="N30" s="19">
        <v>5.8</v>
      </c>
      <c r="O30" s="19">
        <v>7.2</v>
      </c>
      <c r="P30" s="19">
        <v>10.8</v>
      </c>
      <c r="Q30" s="19">
        <v>3.6</v>
      </c>
      <c r="R30" s="19">
        <v>8.1</v>
      </c>
      <c r="S30" s="19">
        <v>10.5</v>
      </c>
      <c r="T30" s="19">
        <v>0</v>
      </c>
      <c r="U30" s="19">
        <v>0</v>
      </c>
      <c r="V30" s="19">
        <v>22.914090000000002</v>
      </c>
      <c r="W30" s="19">
        <v>6.9538115068410864</v>
      </c>
    </row>
    <row r="31" spans="2:23" ht="16.149999999999999" customHeight="1" x14ac:dyDescent="0.3">
      <c r="B31" s="26" t="s">
        <v>373</v>
      </c>
      <c r="E31" s="19">
        <v>4.7187999999999999</v>
      </c>
      <c r="F31" s="19">
        <v>6.2</v>
      </c>
      <c r="G31" s="19">
        <v>5.6000000000000005</v>
      </c>
      <c r="H31" s="19">
        <v>6.7000000000000011</v>
      </c>
      <c r="I31" s="19">
        <v>8.0266269999999995</v>
      </c>
      <c r="J31" s="19">
        <v>10.3232868</v>
      </c>
      <c r="K31" s="19">
        <v>11.1827766</v>
      </c>
      <c r="L31" s="19">
        <v>2.2941923000000002</v>
      </c>
      <c r="M31" s="19">
        <v>2.1</v>
      </c>
      <c r="N31" s="19">
        <v>1.1000000000000001</v>
      </c>
      <c r="O31" s="19">
        <v>1.1000000000000001</v>
      </c>
      <c r="P31" s="19">
        <v>1.5</v>
      </c>
      <c r="Q31" s="19">
        <v>1.6</v>
      </c>
      <c r="R31" s="19">
        <v>0.6</v>
      </c>
      <c r="S31" s="19">
        <v>0.3</v>
      </c>
      <c r="T31" s="19">
        <v>0.92911319999999986</v>
      </c>
      <c r="U31" s="19">
        <v>0.8131799999999999</v>
      </c>
      <c r="V31" s="19">
        <v>1.50247</v>
      </c>
      <c r="W31" s="19">
        <v>0.22798043375573049</v>
      </c>
    </row>
    <row r="32" spans="2:23" ht="16.149999999999999" customHeight="1" x14ac:dyDescent="0.3">
      <c r="B32" s="26" t="s">
        <v>374</v>
      </c>
      <c r="E32" s="19">
        <v>55.757300000000001</v>
      </c>
      <c r="F32" s="19">
        <v>64.7</v>
      </c>
      <c r="G32" s="19">
        <v>20.9</v>
      </c>
      <c r="H32" s="19">
        <v>26.200000000000003</v>
      </c>
      <c r="I32" s="19">
        <v>8.0658367000000002</v>
      </c>
      <c r="J32" s="19">
        <v>15.074470380000001</v>
      </c>
      <c r="K32" s="19">
        <v>10.4502933</v>
      </c>
      <c r="L32" s="19">
        <v>38.608711700000001</v>
      </c>
      <c r="M32" s="19">
        <v>16.600000000000001</v>
      </c>
      <c r="N32" s="19">
        <v>38.4</v>
      </c>
      <c r="O32" s="19">
        <v>46.9</v>
      </c>
      <c r="P32" s="19">
        <v>16</v>
      </c>
      <c r="Q32" s="19">
        <v>16.5</v>
      </c>
      <c r="R32" s="19">
        <v>11.3</v>
      </c>
      <c r="S32" s="19">
        <v>36</v>
      </c>
      <c r="T32" s="19">
        <v>37.387405100000002</v>
      </c>
      <c r="U32" s="19">
        <v>23.764470000000003</v>
      </c>
      <c r="V32" s="19">
        <v>26.397739999999999</v>
      </c>
      <c r="W32" s="19">
        <v>6.9433555710901</v>
      </c>
    </row>
    <row r="33" spans="2:23" ht="16.149999999999999" customHeight="1" x14ac:dyDescent="0.3">
      <c r="B33" s="26" t="s">
        <v>375</v>
      </c>
      <c r="E33" s="19">
        <v>15.027000000000001</v>
      </c>
      <c r="F33" s="19">
        <v>46.7</v>
      </c>
      <c r="G33" s="19">
        <v>20.800000000000004</v>
      </c>
      <c r="H33" s="19">
        <v>12.799999999999999</v>
      </c>
      <c r="I33" s="19">
        <v>38.581302479999998</v>
      </c>
      <c r="J33" s="19">
        <v>50.042615482999999</v>
      </c>
      <c r="K33" s="19">
        <v>51.184053954000014</v>
      </c>
      <c r="L33" s="19">
        <v>53.137022860000002</v>
      </c>
      <c r="M33" s="19">
        <v>55.3</v>
      </c>
      <c r="N33" s="19">
        <v>36.4</v>
      </c>
      <c r="O33" s="19">
        <v>79.2</v>
      </c>
      <c r="P33" s="19">
        <v>76.299999999999983</v>
      </c>
      <c r="Q33" s="19">
        <v>34</v>
      </c>
      <c r="R33" s="19">
        <v>36.100000000000009</v>
      </c>
      <c r="S33" s="19">
        <v>14.899999999999999</v>
      </c>
      <c r="T33" s="19">
        <v>14.152742999999997</v>
      </c>
      <c r="U33" s="19">
        <v>33.433790000000002</v>
      </c>
      <c r="V33" s="19">
        <v>16.129940000000001</v>
      </c>
      <c r="W33" s="19">
        <v>10.813517332754483</v>
      </c>
    </row>
    <row r="34" spans="2:23" ht="10.5" customHeight="1" thickBot="1" x14ac:dyDescent="0.35"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</row>
    <row r="35" spans="2:23" ht="10.5" customHeight="1" x14ac:dyDescent="0.3"/>
    <row r="36" spans="2:23" ht="15" customHeight="1" x14ac:dyDescent="0.3">
      <c r="B36" s="58" t="s">
        <v>0</v>
      </c>
      <c r="C36" s="58" t="s">
        <v>376</v>
      </c>
      <c r="D36" s="58"/>
    </row>
    <row r="37" spans="2:23" ht="15" customHeight="1" x14ac:dyDescent="0.3">
      <c r="B37" s="58" t="s">
        <v>6</v>
      </c>
      <c r="C37" s="54" t="s">
        <v>133</v>
      </c>
      <c r="D37" s="58"/>
    </row>
    <row r="38" spans="2:23" ht="18" customHeight="1" x14ac:dyDescent="0.3">
      <c r="B38" s="387" t="s">
        <v>378</v>
      </c>
      <c r="C38" s="58" t="s">
        <v>377</v>
      </c>
      <c r="D38" s="58"/>
    </row>
    <row r="39" spans="2:23" ht="13.5" customHeight="1" x14ac:dyDescent="0.3"/>
    <row r="40" spans="2:23" ht="13.5" customHeight="1" x14ac:dyDescent="0.3"/>
    <row r="41" spans="2:23" ht="18" customHeight="1" x14ac:dyDescent="0.3"/>
    <row r="42" spans="2:23" ht="18" customHeight="1" x14ac:dyDescent="0.3">
      <c r="E42" s="375"/>
      <c r="F42" s="375"/>
      <c r="G42" s="375"/>
      <c r="H42" s="375"/>
      <c r="I42" s="375"/>
      <c r="J42" s="375"/>
      <c r="K42" s="375"/>
      <c r="L42" s="375"/>
      <c r="M42" s="375"/>
      <c r="N42" s="375"/>
      <c r="O42" s="375"/>
      <c r="P42" s="375"/>
      <c r="Q42" s="375"/>
    </row>
    <row r="43" spans="2:23" ht="18" customHeight="1" x14ac:dyDescent="0.3">
      <c r="E43" s="375"/>
      <c r="F43" s="375"/>
      <c r="G43" s="375"/>
      <c r="H43" s="375"/>
      <c r="I43" s="375"/>
      <c r="J43" s="375"/>
      <c r="K43" s="375"/>
      <c r="L43" s="375"/>
      <c r="M43" s="375"/>
      <c r="N43" s="375"/>
      <c r="O43" s="375"/>
      <c r="P43" s="375"/>
      <c r="Q43" s="375"/>
    </row>
    <row r="44" spans="2:23" ht="18" customHeight="1" x14ac:dyDescent="0.3">
      <c r="E44" s="375"/>
      <c r="F44" s="375"/>
      <c r="G44" s="375"/>
      <c r="H44" s="375"/>
      <c r="I44" s="375"/>
      <c r="J44" s="375"/>
      <c r="K44" s="375"/>
      <c r="L44" s="375"/>
      <c r="M44" s="375"/>
      <c r="N44" s="375"/>
      <c r="O44" s="375"/>
      <c r="P44" s="375"/>
      <c r="Q44" s="375"/>
    </row>
    <row r="45" spans="2:23" x14ac:dyDescent="0.3">
      <c r="E45" s="375"/>
      <c r="F45" s="375"/>
      <c r="G45" s="375"/>
      <c r="H45" s="375"/>
      <c r="I45" s="375"/>
      <c r="J45" s="375"/>
      <c r="K45" s="375"/>
      <c r="L45" s="375"/>
      <c r="M45" s="375"/>
      <c r="N45" s="375"/>
      <c r="O45" s="375"/>
      <c r="P45" s="375"/>
      <c r="Q45" s="375"/>
    </row>
    <row r="46" spans="2:23" x14ac:dyDescent="0.3">
      <c r="E46" s="375"/>
      <c r="F46" s="375"/>
      <c r="G46" s="375"/>
      <c r="H46" s="375"/>
      <c r="I46" s="375"/>
      <c r="J46" s="375"/>
      <c r="K46" s="375"/>
      <c r="L46" s="375"/>
      <c r="M46" s="375"/>
      <c r="N46" s="375"/>
      <c r="O46" s="375"/>
      <c r="P46" s="375"/>
      <c r="Q46" s="375"/>
    </row>
    <row r="47" spans="2:23" x14ac:dyDescent="0.3">
      <c r="E47" s="375"/>
      <c r="F47" s="375"/>
      <c r="G47" s="375"/>
      <c r="H47" s="375"/>
      <c r="I47" s="375"/>
      <c r="J47" s="375"/>
      <c r="K47" s="375"/>
      <c r="L47" s="375"/>
      <c r="M47" s="375"/>
      <c r="N47" s="375"/>
      <c r="O47" s="375"/>
      <c r="P47" s="375"/>
      <c r="Q47" s="375"/>
    </row>
    <row r="48" spans="2:23" x14ac:dyDescent="0.3">
      <c r="E48" s="375"/>
      <c r="F48" s="375"/>
      <c r="G48" s="375"/>
      <c r="H48" s="375"/>
      <c r="I48" s="375"/>
      <c r="J48" s="375"/>
      <c r="K48" s="375"/>
      <c r="L48" s="375"/>
      <c r="M48" s="375"/>
      <c r="N48" s="375"/>
      <c r="O48" s="375"/>
      <c r="P48" s="375"/>
      <c r="Q48" s="375"/>
    </row>
    <row r="49" spans="5:17" x14ac:dyDescent="0.3">
      <c r="E49" s="375"/>
      <c r="F49" s="375"/>
      <c r="G49" s="375"/>
      <c r="H49" s="375"/>
      <c r="I49" s="375"/>
      <c r="J49" s="375"/>
      <c r="K49" s="375"/>
      <c r="L49" s="375"/>
      <c r="M49" s="375"/>
      <c r="N49" s="375"/>
      <c r="O49" s="375"/>
      <c r="P49" s="375"/>
      <c r="Q49" s="375"/>
    </row>
    <row r="50" spans="5:17" x14ac:dyDescent="0.3">
      <c r="E50" s="375"/>
      <c r="F50" s="375"/>
      <c r="G50" s="375"/>
      <c r="H50" s="375"/>
      <c r="I50" s="375"/>
      <c r="J50" s="375"/>
      <c r="K50" s="375"/>
      <c r="L50" s="375"/>
      <c r="M50" s="375"/>
      <c r="N50" s="375"/>
      <c r="O50" s="375"/>
      <c r="P50" s="375"/>
      <c r="Q50" s="375"/>
    </row>
    <row r="51" spans="5:17" x14ac:dyDescent="0.3">
      <c r="E51" s="375"/>
      <c r="F51" s="375"/>
      <c r="G51" s="375"/>
      <c r="H51" s="375"/>
      <c r="I51" s="375"/>
      <c r="J51" s="375"/>
      <c r="K51" s="375"/>
      <c r="L51" s="375"/>
      <c r="M51" s="375"/>
      <c r="N51" s="375"/>
      <c r="O51" s="375"/>
      <c r="P51" s="375"/>
      <c r="Q51" s="375"/>
    </row>
    <row r="52" spans="5:17" x14ac:dyDescent="0.3">
      <c r="E52" s="375"/>
      <c r="F52" s="375"/>
      <c r="G52" s="375"/>
      <c r="H52" s="375"/>
      <c r="I52" s="375"/>
      <c r="J52" s="375"/>
      <c r="K52" s="375"/>
      <c r="L52" s="375"/>
      <c r="M52" s="375"/>
      <c r="N52" s="375"/>
      <c r="O52" s="375"/>
      <c r="P52" s="375"/>
      <c r="Q52" s="375"/>
    </row>
    <row r="53" spans="5:17" x14ac:dyDescent="0.3">
      <c r="E53" s="375"/>
      <c r="F53" s="375"/>
      <c r="G53" s="375"/>
      <c r="H53" s="375"/>
      <c r="I53" s="375"/>
      <c r="J53" s="375"/>
      <c r="K53" s="375"/>
      <c r="L53" s="375"/>
      <c r="M53" s="375"/>
      <c r="N53" s="375"/>
      <c r="O53" s="375"/>
      <c r="P53" s="375"/>
      <c r="Q53" s="375"/>
    </row>
    <row r="54" spans="5:17" x14ac:dyDescent="0.3">
      <c r="E54" s="375"/>
      <c r="F54" s="375"/>
      <c r="G54" s="375"/>
      <c r="H54" s="375"/>
      <c r="I54" s="375"/>
      <c r="J54" s="375"/>
      <c r="K54" s="375"/>
      <c r="L54" s="375"/>
      <c r="M54" s="375"/>
      <c r="N54" s="375"/>
      <c r="O54" s="375"/>
      <c r="P54" s="375"/>
      <c r="Q54" s="375"/>
    </row>
    <row r="55" spans="5:17" x14ac:dyDescent="0.3">
      <c r="E55" s="375"/>
      <c r="F55" s="375"/>
      <c r="G55" s="375"/>
      <c r="H55" s="375"/>
      <c r="I55" s="375"/>
      <c r="J55" s="375"/>
      <c r="K55" s="375"/>
      <c r="L55" s="375"/>
      <c r="M55" s="375"/>
      <c r="N55" s="375"/>
      <c r="O55" s="375"/>
      <c r="P55" s="375"/>
      <c r="Q55" s="375"/>
    </row>
    <row r="56" spans="5:17" x14ac:dyDescent="0.3">
      <c r="E56" s="375"/>
      <c r="F56" s="375"/>
      <c r="G56" s="375"/>
      <c r="H56" s="375"/>
      <c r="I56" s="375"/>
      <c r="J56" s="375"/>
      <c r="K56" s="375"/>
      <c r="L56" s="375"/>
      <c r="M56" s="375"/>
      <c r="N56" s="375"/>
      <c r="O56" s="375"/>
      <c r="P56" s="375"/>
      <c r="Q56" s="375"/>
    </row>
    <row r="57" spans="5:17" x14ac:dyDescent="0.3">
      <c r="E57" s="375"/>
      <c r="F57" s="375"/>
      <c r="G57" s="375"/>
      <c r="H57" s="375"/>
      <c r="I57" s="375"/>
      <c r="J57" s="375"/>
      <c r="K57" s="375"/>
      <c r="L57" s="375"/>
      <c r="M57" s="375"/>
      <c r="N57" s="375"/>
      <c r="O57" s="375"/>
      <c r="P57" s="375"/>
      <c r="Q57" s="375"/>
    </row>
    <row r="58" spans="5:17" x14ac:dyDescent="0.3">
      <c r="E58" s="375"/>
      <c r="F58" s="375"/>
      <c r="G58" s="375"/>
      <c r="H58" s="375"/>
      <c r="I58" s="375"/>
      <c r="J58" s="375"/>
      <c r="K58" s="375"/>
      <c r="L58" s="375"/>
      <c r="M58" s="375"/>
      <c r="N58" s="375"/>
      <c r="O58" s="375"/>
      <c r="P58" s="375"/>
      <c r="Q58" s="375"/>
    </row>
    <row r="59" spans="5:17" x14ac:dyDescent="0.3">
      <c r="E59" s="375"/>
      <c r="F59" s="375"/>
      <c r="G59" s="375"/>
      <c r="H59" s="375"/>
      <c r="I59" s="375"/>
      <c r="J59" s="375"/>
      <c r="K59" s="375"/>
      <c r="L59" s="375"/>
      <c r="M59" s="375"/>
      <c r="N59" s="375"/>
      <c r="O59" s="375"/>
      <c r="P59" s="375"/>
      <c r="Q59" s="375"/>
    </row>
    <row r="60" spans="5:17" x14ac:dyDescent="0.3">
      <c r="E60" s="375"/>
      <c r="F60" s="375"/>
      <c r="G60" s="375"/>
      <c r="H60" s="375"/>
      <c r="I60" s="375"/>
      <c r="J60" s="375"/>
      <c r="K60" s="375"/>
      <c r="L60" s="375"/>
      <c r="M60" s="375"/>
      <c r="N60" s="375"/>
      <c r="O60" s="375"/>
      <c r="P60" s="375"/>
      <c r="Q60" s="375"/>
    </row>
    <row r="61" spans="5:17" x14ac:dyDescent="0.3">
      <c r="E61" s="375"/>
      <c r="F61" s="375"/>
      <c r="G61" s="375"/>
      <c r="H61" s="375"/>
      <c r="I61" s="375"/>
      <c r="J61" s="375"/>
      <c r="K61" s="375"/>
      <c r="L61" s="375"/>
      <c r="M61" s="375"/>
      <c r="N61" s="375"/>
      <c r="O61" s="375"/>
      <c r="P61" s="375"/>
      <c r="Q61" s="375"/>
    </row>
    <row r="62" spans="5:17" x14ac:dyDescent="0.3">
      <c r="E62" s="375"/>
      <c r="F62" s="375"/>
      <c r="G62" s="375"/>
      <c r="H62" s="375"/>
      <c r="I62" s="375"/>
      <c r="J62" s="375"/>
      <c r="K62" s="375"/>
      <c r="L62" s="375"/>
      <c r="M62" s="375"/>
      <c r="N62" s="375"/>
      <c r="O62" s="375"/>
      <c r="P62" s="375"/>
      <c r="Q62" s="375"/>
    </row>
    <row r="63" spans="5:17" x14ac:dyDescent="0.3">
      <c r="E63" s="375"/>
      <c r="F63" s="375"/>
      <c r="G63" s="375"/>
      <c r="H63" s="375"/>
      <c r="I63" s="375"/>
      <c r="J63" s="375"/>
      <c r="K63" s="375"/>
      <c r="L63" s="375"/>
      <c r="M63" s="375"/>
      <c r="N63" s="375"/>
      <c r="O63" s="375"/>
      <c r="P63" s="375"/>
      <c r="Q63" s="375"/>
    </row>
    <row r="64" spans="5:17" x14ac:dyDescent="0.3">
      <c r="E64" s="375"/>
      <c r="F64" s="375"/>
      <c r="G64" s="375"/>
      <c r="H64" s="375"/>
      <c r="I64" s="375"/>
      <c r="J64" s="375"/>
      <c r="K64" s="375"/>
      <c r="L64" s="375"/>
      <c r="M64" s="375"/>
      <c r="N64" s="375"/>
      <c r="O64" s="375"/>
      <c r="P64" s="375"/>
      <c r="Q64" s="375"/>
    </row>
    <row r="65" spans="5:17" x14ac:dyDescent="0.3">
      <c r="E65" s="375"/>
      <c r="F65" s="375"/>
      <c r="G65" s="375"/>
      <c r="H65" s="375"/>
      <c r="I65" s="375"/>
      <c r="J65" s="375"/>
      <c r="K65" s="375"/>
      <c r="L65" s="375"/>
      <c r="M65" s="375"/>
      <c r="N65" s="375"/>
      <c r="O65" s="375"/>
      <c r="P65" s="375"/>
      <c r="Q65" s="375"/>
    </row>
    <row r="66" spans="5:17" x14ac:dyDescent="0.3">
      <c r="E66" s="375"/>
    </row>
    <row r="67" spans="5:17" x14ac:dyDescent="0.3">
      <c r="E67" s="375"/>
    </row>
  </sheetData>
  <mergeCells count="2">
    <mergeCell ref="B6:D6"/>
    <mergeCell ref="B8:D8"/>
  </mergeCells>
  <printOptions horizontalCentered="1"/>
  <pageMargins left="0.78740157480314965" right="0.78740157480314965" top="0.39370078740157483" bottom="0.39370078740157483" header="0" footer="0"/>
  <pageSetup paperSize="5" scale="76" orientation="landscape" r:id="rId1"/>
  <ignoredErrors>
    <ignoredError sqref="E8:W11" numberStoredAsText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B463C-301A-4C7D-A86A-C35BAC980CB2}">
  <sheetPr>
    <tabColor theme="0"/>
    <pageSetUpPr fitToPage="1"/>
  </sheetPr>
  <dimension ref="B1:AG151"/>
  <sheetViews>
    <sheetView zoomScaleNormal="100" zoomScaleSheetLayoutView="96" workbookViewId="0">
      <selection activeCell="C36" sqref="C36"/>
    </sheetView>
  </sheetViews>
  <sheetFormatPr baseColWidth="10" defaultColWidth="11" defaultRowHeight="9.75" x14ac:dyDescent="0.25"/>
  <cols>
    <col min="1" max="1" width="5.73046875" style="388" customWidth="1"/>
    <col min="2" max="2" width="17.265625" style="388" customWidth="1"/>
    <col min="3" max="3" width="42.3984375" style="388" customWidth="1"/>
    <col min="4" max="21" width="9.73046875" style="388" customWidth="1"/>
    <col min="22" max="22" width="9.06640625" style="388" customWidth="1"/>
    <col min="23" max="16384" width="11" style="388"/>
  </cols>
  <sheetData>
    <row r="1" spans="2:33" ht="20.100000000000001" customHeight="1" x14ac:dyDescent="0.25"/>
    <row r="2" spans="2:33" ht="20.100000000000001" customHeight="1" x14ac:dyDescent="0.25"/>
    <row r="3" spans="2:33" ht="18" customHeight="1" x14ac:dyDescent="0.25"/>
    <row r="4" spans="2:33" ht="18" customHeight="1" x14ac:dyDescent="0.25">
      <c r="B4" s="300" t="s">
        <v>450</v>
      </c>
      <c r="C4" s="109"/>
      <c r="D4" s="109"/>
      <c r="E4" s="65"/>
      <c r="F4" s="65"/>
      <c r="G4" s="65"/>
      <c r="H4" s="65"/>
      <c r="N4" s="389"/>
      <c r="O4" s="389"/>
      <c r="P4" s="389"/>
      <c r="Q4" s="389"/>
      <c r="R4" s="389"/>
      <c r="S4" s="389"/>
      <c r="T4" s="389"/>
      <c r="U4" s="389"/>
      <c r="V4" s="389"/>
    </row>
    <row r="5" spans="2:33" ht="18" customHeight="1" x14ac:dyDescent="0.25">
      <c r="B5" s="87" t="s">
        <v>408</v>
      </c>
      <c r="C5" s="110"/>
      <c r="D5" s="305"/>
      <c r="E5" s="65"/>
      <c r="F5" s="65"/>
      <c r="G5" s="65"/>
      <c r="H5" s="65"/>
      <c r="N5" s="390"/>
      <c r="O5" s="390"/>
      <c r="P5" s="390"/>
      <c r="Q5" s="390"/>
      <c r="R5" s="390"/>
      <c r="S5" s="390"/>
      <c r="T5" s="390"/>
      <c r="U5" s="390"/>
      <c r="V5" s="390"/>
    </row>
    <row r="6" spans="2:33" ht="15.95" customHeight="1" x14ac:dyDescent="0.25">
      <c r="B6" s="124" t="s">
        <v>324</v>
      </c>
      <c r="C6" s="111"/>
      <c r="D6" s="111"/>
      <c r="E6" s="65"/>
      <c r="F6" s="65"/>
      <c r="G6" s="65"/>
      <c r="H6" s="65"/>
      <c r="N6" s="389"/>
      <c r="O6" s="389"/>
      <c r="P6" s="389"/>
      <c r="Q6" s="389"/>
      <c r="R6" s="389"/>
      <c r="S6" s="389"/>
      <c r="T6" s="389"/>
      <c r="U6" s="389"/>
      <c r="V6" s="389"/>
    </row>
    <row r="7" spans="2:33" ht="9" customHeight="1" thickBot="1" x14ac:dyDescent="0.3">
      <c r="B7" s="66"/>
      <c r="C7" s="66"/>
      <c r="D7" s="66"/>
      <c r="E7" s="66"/>
      <c r="F7" s="66"/>
      <c r="G7" s="66"/>
      <c r="H7" s="66"/>
    </row>
    <row r="8" spans="2:33" ht="30" customHeight="1" thickBot="1" x14ac:dyDescent="0.3">
      <c r="B8" s="418" t="s">
        <v>325</v>
      </c>
      <c r="C8" s="418"/>
      <c r="D8" s="67" t="s">
        <v>12</v>
      </c>
      <c r="E8" s="68" t="s">
        <v>2</v>
      </c>
      <c r="F8" s="68" t="s">
        <v>3</v>
      </c>
      <c r="G8" s="68" t="s">
        <v>5</v>
      </c>
      <c r="H8" s="68" t="s">
        <v>8</v>
      </c>
      <c r="I8" s="68" t="s">
        <v>9</v>
      </c>
      <c r="J8" s="68" t="s">
        <v>10</v>
      </c>
      <c r="K8" s="68" t="s">
        <v>11</v>
      </c>
      <c r="L8" s="68" t="s">
        <v>13</v>
      </c>
      <c r="M8" s="68" t="s">
        <v>16</v>
      </c>
      <c r="N8" s="68" t="s">
        <v>17</v>
      </c>
      <c r="O8" s="68" t="s">
        <v>412</v>
      </c>
      <c r="P8" s="68" t="s">
        <v>413</v>
      </c>
      <c r="Q8" s="68" t="s">
        <v>499</v>
      </c>
      <c r="R8" s="68" t="s">
        <v>503</v>
      </c>
      <c r="S8" s="68" t="s">
        <v>504</v>
      </c>
      <c r="T8" s="68" t="s">
        <v>423</v>
      </c>
      <c r="U8" s="68" t="s">
        <v>498</v>
      </c>
      <c r="V8" s="68" t="s">
        <v>511</v>
      </c>
    </row>
    <row r="9" spans="2:33" ht="6" customHeight="1" x14ac:dyDescent="0.25">
      <c r="B9" s="69"/>
      <c r="C9" s="69"/>
      <c r="D9" s="69"/>
      <c r="E9" s="69"/>
      <c r="F9" s="69"/>
      <c r="G9" s="69"/>
      <c r="H9" s="69"/>
    </row>
    <row r="10" spans="2:33" ht="16.149999999999999" customHeight="1" x14ac:dyDescent="0.25">
      <c r="B10" s="70" t="s">
        <v>414</v>
      </c>
      <c r="C10" s="71"/>
      <c r="D10" s="72">
        <v>295.40068631000003</v>
      </c>
      <c r="E10" s="72">
        <v>259.22030906000003</v>
      </c>
      <c r="F10" s="72">
        <v>219.33518332</v>
      </c>
      <c r="G10" s="72">
        <v>494.49789778000007</v>
      </c>
      <c r="H10" s="72">
        <v>285.08382886000004</v>
      </c>
      <c r="I10" s="72">
        <v>257.10000000000002</v>
      </c>
      <c r="J10" s="72">
        <v>256.95953650999996</v>
      </c>
      <c r="K10" s="72">
        <v>288.06817556999999</v>
      </c>
      <c r="L10" s="72">
        <v>347.69999999999993</v>
      </c>
      <c r="M10" s="72">
        <v>385.29999999999995</v>
      </c>
      <c r="N10" s="72">
        <v>372.03714666000002</v>
      </c>
      <c r="O10" s="72">
        <v>541.20958191</v>
      </c>
      <c r="P10" s="72">
        <v>561.25592747000007</v>
      </c>
      <c r="Q10" s="72">
        <v>538.32173487999989</v>
      </c>
      <c r="R10" s="72">
        <v>831.34045063999997</v>
      </c>
      <c r="S10" s="72">
        <v>1160.84971675</v>
      </c>
      <c r="T10" s="72">
        <v>669.54467755000019</v>
      </c>
      <c r="U10" s="72">
        <v>708.54993935000016</v>
      </c>
      <c r="V10" s="72">
        <v>531.61073192000015</v>
      </c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</row>
    <row r="11" spans="2:33" ht="6" customHeight="1" x14ac:dyDescent="0.25">
      <c r="B11" s="74"/>
      <c r="C11" s="75"/>
      <c r="D11" s="391"/>
      <c r="E11" s="391"/>
      <c r="F11" s="391"/>
      <c r="G11" s="391"/>
      <c r="H11" s="391"/>
      <c r="I11" s="391"/>
      <c r="J11" s="391"/>
      <c r="K11" s="391"/>
      <c r="L11" s="391"/>
      <c r="M11" s="391"/>
      <c r="N11" s="391"/>
      <c r="O11" s="391"/>
      <c r="P11" s="391"/>
      <c r="Q11" s="391"/>
      <c r="R11" s="391"/>
      <c r="S11" s="391"/>
      <c r="T11" s="391"/>
      <c r="U11" s="391"/>
      <c r="V11" s="391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</row>
    <row r="12" spans="2:33" ht="15.75" customHeight="1" x14ac:dyDescent="0.25">
      <c r="B12" s="70" t="s">
        <v>326</v>
      </c>
      <c r="C12" s="71"/>
      <c r="D12" s="72">
        <v>20.759533480000002</v>
      </c>
      <c r="E12" s="72">
        <v>38.381199339999995</v>
      </c>
      <c r="F12" s="72">
        <v>46.756082019999994</v>
      </c>
      <c r="G12" s="72">
        <v>41.452848420000002</v>
      </c>
      <c r="H12" s="72">
        <v>30.97682228</v>
      </c>
      <c r="I12" s="72">
        <v>5.0000000000000009</v>
      </c>
      <c r="J12" s="72">
        <v>1.6412355299999999</v>
      </c>
      <c r="K12" s="72">
        <v>8.6129747000000005</v>
      </c>
      <c r="L12" s="72">
        <v>19.2</v>
      </c>
      <c r="M12" s="72">
        <v>13.700000000000001</v>
      </c>
      <c r="N12" s="72">
        <v>33.691089930000004</v>
      </c>
      <c r="O12" s="72">
        <v>35.354765579999999</v>
      </c>
      <c r="P12" s="72">
        <v>45.241313740000017</v>
      </c>
      <c r="Q12" s="72">
        <v>69.610582190000031</v>
      </c>
      <c r="R12" s="72">
        <v>44.126249029999997</v>
      </c>
      <c r="S12" s="72">
        <v>34.88574444999999</v>
      </c>
      <c r="T12" s="72">
        <v>39.865821929999996</v>
      </c>
      <c r="U12" s="72">
        <v>22.496583350000002</v>
      </c>
      <c r="V12" s="72">
        <v>9.1422447600000005</v>
      </c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</row>
    <row r="13" spans="2:33" ht="6" customHeight="1" x14ac:dyDescent="0.25">
      <c r="B13" s="77" t="s">
        <v>7</v>
      </c>
      <c r="C13" s="78"/>
      <c r="D13" s="76"/>
      <c r="E13" s="76"/>
      <c r="F13" s="76"/>
      <c r="G13" s="76"/>
      <c r="H13" s="76"/>
      <c r="I13" s="391"/>
      <c r="J13" s="391"/>
      <c r="K13" s="391"/>
      <c r="L13" s="391"/>
      <c r="M13" s="391"/>
      <c r="N13" s="391"/>
      <c r="O13" s="391"/>
      <c r="P13" s="391"/>
      <c r="Q13" s="392"/>
      <c r="R13" s="391"/>
      <c r="S13" s="391"/>
      <c r="T13" s="391"/>
      <c r="U13" s="391"/>
      <c r="V13" s="391"/>
      <c r="W13" s="73"/>
      <c r="X13" s="73"/>
      <c r="Y13" s="73"/>
      <c r="Z13" s="73"/>
      <c r="AA13" s="73"/>
      <c r="AB13" s="73"/>
      <c r="AC13" s="73"/>
      <c r="AD13" s="73"/>
      <c r="AE13" s="73"/>
      <c r="AF13" s="73"/>
      <c r="AG13" s="73"/>
    </row>
    <row r="14" spans="2:33" ht="16.149999999999999" customHeight="1" x14ac:dyDescent="0.25">
      <c r="B14" s="77" t="s">
        <v>327</v>
      </c>
      <c r="C14" s="78"/>
      <c r="D14" s="76">
        <v>8.6831739399999996</v>
      </c>
      <c r="E14" s="76">
        <v>7.6690069399999992</v>
      </c>
      <c r="F14" s="76">
        <v>0.11389349999999999</v>
      </c>
      <c r="G14" s="76">
        <v>2.72054135</v>
      </c>
      <c r="H14" s="76">
        <v>2.5774798199999998</v>
      </c>
      <c r="I14" s="76">
        <v>0.4</v>
      </c>
      <c r="J14" s="76">
        <v>0.23913881999999997</v>
      </c>
      <c r="K14" s="76">
        <v>0.4</v>
      </c>
      <c r="L14" s="76">
        <v>0.2</v>
      </c>
      <c r="M14" s="76">
        <v>0.3</v>
      </c>
      <c r="N14" s="76">
        <v>4.0999685299999999</v>
      </c>
      <c r="O14" s="76">
        <v>3.6932909599999997</v>
      </c>
      <c r="P14" s="76">
        <v>4.0315428099999995</v>
      </c>
      <c r="Q14" s="76">
        <v>6.3184733300000016</v>
      </c>
      <c r="R14" s="76">
        <v>2.5418409299999998</v>
      </c>
      <c r="S14" s="76">
        <v>2.3344033600000005</v>
      </c>
      <c r="T14" s="76">
        <v>1.51770896</v>
      </c>
      <c r="U14" s="76">
        <v>0.88014943000000001</v>
      </c>
      <c r="V14" s="76">
        <v>0.46047821</v>
      </c>
      <c r="W14" s="73"/>
      <c r="X14" s="73"/>
      <c r="Y14" s="73"/>
      <c r="Z14" s="73"/>
      <c r="AA14" s="73"/>
      <c r="AB14" s="73"/>
      <c r="AC14" s="73"/>
      <c r="AD14" s="73"/>
      <c r="AE14" s="73"/>
      <c r="AF14" s="73"/>
      <c r="AG14" s="73"/>
    </row>
    <row r="15" spans="2:33" ht="16.149999999999999" customHeight="1" x14ac:dyDescent="0.25">
      <c r="B15" s="77" t="s">
        <v>328</v>
      </c>
      <c r="C15" s="78"/>
      <c r="D15" s="76">
        <v>0</v>
      </c>
      <c r="E15" s="76">
        <v>8.5595937400000004</v>
      </c>
      <c r="F15" s="76">
        <v>3.4758499600000001</v>
      </c>
      <c r="G15" s="76">
        <v>19</v>
      </c>
      <c r="H15" s="76">
        <v>5.2209517100000005</v>
      </c>
      <c r="I15" s="76">
        <v>3.7</v>
      </c>
      <c r="J15" s="76">
        <v>1.3705944299999999</v>
      </c>
      <c r="K15" s="76">
        <v>6.5419347400000003</v>
      </c>
      <c r="L15" s="76">
        <v>18</v>
      </c>
      <c r="M15" s="76">
        <v>8.6</v>
      </c>
      <c r="N15" s="76">
        <v>23.08894957</v>
      </c>
      <c r="O15" s="76">
        <v>24.627380910000003</v>
      </c>
      <c r="P15" s="76">
        <v>27.799410810000012</v>
      </c>
      <c r="Q15" s="76">
        <v>32.923649830000024</v>
      </c>
      <c r="R15" s="76">
        <v>11.886031409999996</v>
      </c>
      <c r="S15" s="76">
        <v>8.0838059899999983</v>
      </c>
      <c r="T15" s="76">
        <v>13.984751069999994</v>
      </c>
      <c r="U15" s="76">
        <v>5.6068092100000015</v>
      </c>
      <c r="V15" s="76">
        <v>0</v>
      </c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3"/>
    </row>
    <row r="16" spans="2:33" ht="16.149999999999999" customHeight="1" x14ac:dyDescent="0.25">
      <c r="B16" s="77" t="s">
        <v>329</v>
      </c>
      <c r="C16" s="78"/>
      <c r="D16" s="76">
        <v>6.1599948300000005</v>
      </c>
      <c r="E16" s="76">
        <v>1.5859759099999999</v>
      </c>
      <c r="F16" s="76">
        <v>18.055799799999999</v>
      </c>
      <c r="G16" s="76">
        <v>0.83181989000000001</v>
      </c>
      <c r="H16" s="76">
        <v>0.37839075</v>
      </c>
      <c r="I16" s="76">
        <v>-1.7411999999999999E-4</v>
      </c>
      <c r="J16" s="76">
        <v>0</v>
      </c>
      <c r="K16" s="76">
        <v>0</v>
      </c>
      <c r="L16" s="76">
        <v>0</v>
      </c>
      <c r="M16" s="76">
        <v>2.9999013799999998</v>
      </c>
      <c r="N16" s="76">
        <v>0</v>
      </c>
      <c r="O16" s="76">
        <v>0</v>
      </c>
      <c r="P16" s="76">
        <v>0</v>
      </c>
      <c r="Q16" s="76">
        <v>0</v>
      </c>
      <c r="R16" s="76">
        <v>0</v>
      </c>
      <c r="S16" s="76">
        <v>0</v>
      </c>
      <c r="T16" s="76">
        <v>0</v>
      </c>
      <c r="U16" s="76">
        <v>0</v>
      </c>
      <c r="V16" s="76">
        <v>0</v>
      </c>
      <c r="W16" s="73"/>
      <c r="X16" s="73"/>
      <c r="Y16" s="73"/>
      <c r="Z16" s="73"/>
      <c r="AA16" s="73"/>
      <c r="AB16" s="73"/>
      <c r="AC16" s="73"/>
      <c r="AD16" s="73"/>
      <c r="AE16" s="73"/>
      <c r="AF16" s="73"/>
      <c r="AG16" s="73"/>
    </row>
    <row r="17" spans="2:33" ht="16.149999999999999" customHeight="1" x14ac:dyDescent="0.25">
      <c r="B17" s="77" t="s">
        <v>330</v>
      </c>
      <c r="C17" s="78"/>
      <c r="D17" s="76">
        <v>5.9163647099999999</v>
      </c>
      <c r="E17" s="76">
        <v>20.566622750000001</v>
      </c>
      <c r="F17" s="76">
        <v>25.110538759999997</v>
      </c>
      <c r="G17" s="76">
        <v>18.900487180000002</v>
      </c>
      <c r="H17" s="76">
        <v>22.8</v>
      </c>
      <c r="I17" s="76">
        <v>0.9</v>
      </c>
      <c r="J17" s="76">
        <v>3.1502280000000001E-2</v>
      </c>
      <c r="K17" s="76">
        <v>1.6710399600000001</v>
      </c>
      <c r="L17" s="76">
        <v>1</v>
      </c>
      <c r="M17" s="76">
        <v>0</v>
      </c>
      <c r="N17" s="76">
        <v>0</v>
      </c>
      <c r="O17" s="76">
        <v>0</v>
      </c>
      <c r="P17" s="76">
        <v>9.42758304</v>
      </c>
      <c r="Q17" s="76">
        <v>14.540728809999999</v>
      </c>
      <c r="R17" s="76">
        <v>2.8194026400000007</v>
      </c>
      <c r="S17" s="76">
        <v>0</v>
      </c>
      <c r="T17" s="76">
        <v>0</v>
      </c>
      <c r="U17" s="76">
        <v>0</v>
      </c>
      <c r="V17" s="76">
        <v>0</v>
      </c>
      <c r="W17" s="73"/>
      <c r="X17" s="73"/>
      <c r="Y17" s="73"/>
      <c r="Z17" s="73"/>
      <c r="AA17" s="73"/>
      <c r="AB17" s="73"/>
      <c r="AC17" s="73"/>
      <c r="AD17" s="73"/>
      <c r="AE17" s="73"/>
      <c r="AF17" s="73"/>
      <c r="AG17" s="73"/>
    </row>
    <row r="18" spans="2:33" ht="16.149999999999999" hidden="1" customHeight="1" x14ac:dyDescent="0.25">
      <c r="B18" s="79" t="s">
        <v>18</v>
      </c>
      <c r="C18" s="80"/>
      <c r="D18" s="81">
        <v>0</v>
      </c>
      <c r="E18" s="81">
        <v>0</v>
      </c>
      <c r="F18" s="81">
        <v>0</v>
      </c>
      <c r="G18" s="81">
        <v>0</v>
      </c>
      <c r="H18" s="81">
        <v>0</v>
      </c>
      <c r="I18" s="81">
        <v>0</v>
      </c>
      <c r="J18" s="81">
        <v>0</v>
      </c>
      <c r="K18" s="81">
        <v>0</v>
      </c>
      <c r="L18" s="81">
        <v>0</v>
      </c>
      <c r="M18" s="81">
        <v>0</v>
      </c>
      <c r="N18" s="76">
        <v>0</v>
      </c>
      <c r="O18" s="76">
        <v>0</v>
      </c>
      <c r="P18" s="76">
        <v>0</v>
      </c>
      <c r="Q18" s="76"/>
      <c r="R18" s="76"/>
      <c r="S18" s="76">
        <v>0</v>
      </c>
      <c r="T18" s="76"/>
      <c r="U18" s="76"/>
      <c r="V18" s="76"/>
      <c r="W18" s="73"/>
      <c r="X18" s="73"/>
      <c r="Y18" s="73"/>
      <c r="Z18" s="73"/>
      <c r="AA18" s="73"/>
      <c r="AB18" s="73"/>
      <c r="AC18" s="73"/>
      <c r="AD18" s="73"/>
      <c r="AE18" s="73"/>
      <c r="AF18" s="73"/>
      <c r="AG18" s="73"/>
    </row>
    <row r="19" spans="2:33" ht="16.149999999999999" hidden="1" customHeight="1" x14ac:dyDescent="0.25">
      <c r="B19" s="79" t="s">
        <v>19</v>
      </c>
      <c r="C19" s="80"/>
      <c r="D19" s="81">
        <v>0</v>
      </c>
      <c r="E19" s="81">
        <v>0</v>
      </c>
      <c r="F19" s="81">
        <v>0</v>
      </c>
      <c r="G19" s="81">
        <v>0</v>
      </c>
      <c r="H19" s="81">
        <v>0</v>
      </c>
      <c r="I19" s="81">
        <v>0</v>
      </c>
      <c r="J19" s="81">
        <v>0</v>
      </c>
      <c r="K19" s="81">
        <v>0</v>
      </c>
      <c r="L19" s="81">
        <v>0</v>
      </c>
      <c r="M19" s="81">
        <v>0</v>
      </c>
      <c r="N19" s="76">
        <v>0</v>
      </c>
      <c r="O19" s="76">
        <v>0</v>
      </c>
      <c r="P19" s="76">
        <v>0</v>
      </c>
      <c r="Q19" s="76"/>
      <c r="R19" s="76"/>
      <c r="S19" s="76">
        <v>0</v>
      </c>
      <c r="T19" s="76"/>
      <c r="U19" s="76"/>
      <c r="V19" s="76"/>
      <c r="W19" s="73"/>
      <c r="X19" s="73"/>
      <c r="Y19" s="73"/>
      <c r="Z19" s="73"/>
      <c r="AA19" s="73"/>
      <c r="AB19" s="73"/>
      <c r="AC19" s="73"/>
      <c r="AD19" s="73"/>
      <c r="AE19" s="73"/>
      <c r="AF19" s="73"/>
      <c r="AG19" s="73"/>
    </row>
    <row r="20" spans="2:33" ht="16.149999999999999" hidden="1" customHeight="1" x14ac:dyDescent="0.25">
      <c r="B20" s="79" t="s">
        <v>20</v>
      </c>
      <c r="C20" s="80"/>
      <c r="D20" s="81">
        <v>0</v>
      </c>
      <c r="E20" s="81">
        <v>0</v>
      </c>
      <c r="F20" s="81">
        <v>0</v>
      </c>
      <c r="G20" s="81">
        <v>0</v>
      </c>
      <c r="H20" s="81">
        <v>0</v>
      </c>
      <c r="I20" s="81">
        <v>0</v>
      </c>
      <c r="J20" s="81">
        <v>0</v>
      </c>
      <c r="K20" s="81">
        <v>0</v>
      </c>
      <c r="L20" s="81">
        <v>0</v>
      </c>
      <c r="M20" s="81">
        <v>0</v>
      </c>
      <c r="N20" s="76">
        <v>0</v>
      </c>
      <c r="O20" s="76">
        <v>0</v>
      </c>
      <c r="P20" s="76">
        <v>0</v>
      </c>
      <c r="Q20" s="76"/>
      <c r="R20" s="76"/>
      <c r="S20" s="76">
        <v>0</v>
      </c>
      <c r="T20" s="76"/>
      <c r="U20" s="76"/>
      <c r="V20" s="76"/>
      <c r="W20" s="73"/>
      <c r="X20" s="73"/>
      <c r="Y20" s="73"/>
      <c r="Z20" s="73"/>
      <c r="AA20" s="73"/>
      <c r="AB20" s="73"/>
      <c r="AC20" s="73"/>
      <c r="AD20" s="73"/>
      <c r="AE20" s="73"/>
      <c r="AF20" s="73"/>
      <c r="AG20" s="73"/>
    </row>
    <row r="21" spans="2:33" ht="16.149999999999999" hidden="1" customHeight="1" x14ac:dyDescent="0.25">
      <c r="B21" s="79" t="s">
        <v>21</v>
      </c>
      <c r="C21" s="80"/>
      <c r="D21" s="81">
        <v>0</v>
      </c>
      <c r="E21" s="81">
        <v>0</v>
      </c>
      <c r="F21" s="81">
        <v>0</v>
      </c>
      <c r="G21" s="81">
        <v>0</v>
      </c>
      <c r="H21" s="81">
        <v>0</v>
      </c>
      <c r="I21" s="81">
        <v>0</v>
      </c>
      <c r="J21" s="81">
        <v>0</v>
      </c>
      <c r="K21" s="81">
        <v>0</v>
      </c>
      <c r="L21" s="81">
        <v>0</v>
      </c>
      <c r="M21" s="81">
        <v>0</v>
      </c>
      <c r="N21" s="76">
        <v>0</v>
      </c>
      <c r="O21" s="76">
        <v>0</v>
      </c>
      <c r="P21" s="76">
        <v>0</v>
      </c>
      <c r="Q21" s="76"/>
      <c r="R21" s="76"/>
      <c r="S21" s="76">
        <v>0</v>
      </c>
      <c r="T21" s="76"/>
      <c r="U21" s="76"/>
      <c r="V21" s="76"/>
      <c r="W21" s="73"/>
      <c r="X21" s="73"/>
      <c r="Y21" s="73"/>
      <c r="Z21" s="73"/>
      <c r="AA21" s="73"/>
      <c r="AB21" s="73"/>
      <c r="AC21" s="73"/>
      <c r="AD21" s="73"/>
      <c r="AE21" s="73"/>
      <c r="AF21" s="73"/>
      <c r="AG21" s="73"/>
    </row>
    <row r="22" spans="2:33" ht="16.149999999999999" hidden="1" customHeight="1" x14ac:dyDescent="0.25">
      <c r="B22" s="79" t="s">
        <v>22</v>
      </c>
      <c r="C22" s="80"/>
      <c r="D22" s="81">
        <v>0</v>
      </c>
      <c r="E22" s="81">
        <v>0</v>
      </c>
      <c r="F22" s="81">
        <v>0</v>
      </c>
      <c r="G22" s="81">
        <v>0</v>
      </c>
      <c r="H22" s="81">
        <v>0</v>
      </c>
      <c r="I22" s="81">
        <v>0</v>
      </c>
      <c r="J22" s="81">
        <v>0</v>
      </c>
      <c r="K22" s="81">
        <v>0</v>
      </c>
      <c r="L22" s="81">
        <v>0</v>
      </c>
      <c r="M22" s="81">
        <v>0</v>
      </c>
      <c r="N22" s="76">
        <v>0</v>
      </c>
      <c r="O22" s="76">
        <v>0</v>
      </c>
      <c r="P22" s="76">
        <v>0</v>
      </c>
      <c r="Q22" s="76"/>
      <c r="R22" s="76"/>
      <c r="S22" s="76">
        <v>0</v>
      </c>
      <c r="T22" s="76"/>
      <c r="U22" s="76"/>
      <c r="V22" s="76"/>
      <c r="W22" s="73"/>
      <c r="X22" s="73"/>
      <c r="Y22" s="73"/>
      <c r="Z22" s="73"/>
      <c r="AA22" s="73"/>
      <c r="AB22" s="73"/>
      <c r="AC22" s="73"/>
      <c r="AD22" s="73"/>
      <c r="AE22" s="73"/>
      <c r="AF22" s="73"/>
      <c r="AG22" s="73"/>
    </row>
    <row r="23" spans="2:33" ht="16.149999999999999" hidden="1" customHeight="1" x14ac:dyDescent="0.25">
      <c r="B23" s="79" t="s">
        <v>23</v>
      </c>
      <c r="C23" s="80"/>
      <c r="D23" s="81">
        <v>0</v>
      </c>
      <c r="E23" s="81">
        <v>0</v>
      </c>
      <c r="F23" s="81">
        <v>0</v>
      </c>
      <c r="G23" s="81">
        <v>0</v>
      </c>
      <c r="H23" s="81">
        <v>0</v>
      </c>
      <c r="I23" s="81">
        <v>0</v>
      </c>
      <c r="J23" s="81">
        <v>0</v>
      </c>
      <c r="K23" s="81">
        <v>0</v>
      </c>
      <c r="L23" s="81">
        <v>0</v>
      </c>
      <c r="M23" s="81">
        <v>0</v>
      </c>
      <c r="N23" s="76">
        <v>0</v>
      </c>
      <c r="O23" s="76">
        <v>0</v>
      </c>
      <c r="P23" s="76">
        <v>0</v>
      </c>
      <c r="Q23" s="76"/>
      <c r="R23" s="76"/>
      <c r="S23" s="76">
        <v>0</v>
      </c>
      <c r="T23" s="76"/>
      <c r="U23" s="76"/>
      <c r="V23" s="76"/>
      <c r="W23" s="73"/>
      <c r="X23" s="73"/>
      <c r="Y23" s="73"/>
      <c r="Z23" s="73"/>
      <c r="AA23" s="73"/>
      <c r="AB23" s="73"/>
      <c r="AC23" s="73"/>
      <c r="AD23" s="73"/>
      <c r="AE23" s="73"/>
      <c r="AF23" s="73"/>
      <c r="AG23" s="73"/>
    </row>
    <row r="24" spans="2:33" ht="16.149999999999999" hidden="1" customHeight="1" x14ac:dyDescent="0.25">
      <c r="B24" s="79" t="s">
        <v>24</v>
      </c>
      <c r="C24" s="80"/>
      <c r="D24" s="81">
        <v>0</v>
      </c>
      <c r="E24" s="81">
        <v>0</v>
      </c>
      <c r="F24" s="81">
        <v>0</v>
      </c>
      <c r="G24" s="81">
        <v>0</v>
      </c>
      <c r="H24" s="81">
        <v>0</v>
      </c>
      <c r="I24" s="81">
        <v>0</v>
      </c>
      <c r="J24" s="81">
        <v>0</v>
      </c>
      <c r="K24" s="81">
        <v>0</v>
      </c>
      <c r="L24" s="81">
        <v>0</v>
      </c>
      <c r="M24" s="81">
        <v>0</v>
      </c>
      <c r="N24" s="76">
        <v>0</v>
      </c>
      <c r="O24" s="76">
        <v>0</v>
      </c>
      <c r="P24" s="76">
        <v>0</v>
      </c>
      <c r="Q24" s="76"/>
      <c r="R24" s="76"/>
      <c r="S24" s="76">
        <v>0</v>
      </c>
      <c r="T24" s="76"/>
      <c r="U24" s="76"/>
      <c r="V24" s="76"/>
      <c r="W24" s="73"/>
      <c r="X24" s="73"/>
      <c r="Y24" s="73"/>
      <c r="Z24" s="73"/>
      <c r="AA24" s="73"/>
      <c r="AB24" s="73"/>
      <c r="AC24" s="73"/>
      <c r="AD24" s="73"/>
      <c r="AE24" s="73"/>
      <c r="AF24" s="73"/>
      <c r="AG24" s="73"/>
    </row>
    <row r="25" spans="2:33" ht="16.149999999999999" customHeight="1" x14ac:dyDescent="0.25">
      <c r="B25" s="77" t="s">
        <v>331</v>
      </c>
      <c r="C25" s="78"/>
      <c r="D25" s="76">
        <v>0</v>
      </c>
      <c r="E25" s="76">
        <v>0</v>
      </c>
      <c r="F25" s="76">
        <v>0</v>
      </c>
      <c r="G25" s="76">
        <v>0</v>
      </c>
      <c r="H25" s="76">
        <v>0</v>
      </c>
      <c r="I25" s="76">
        <v>0</v>
      </c>
      <c r="J25" s="76">
        <v>0</v>
      </c>
      <c r="K25" s="76">
        <v>0</v>
      </c>
      <c r="L25" s="76">
        <v>0</v>
      </c>
      <c r="M25" s="76">
        <v>0</v>
      </c>
      <c r="N25" s="76">
        <v>3.2847147000000003</v>
      </c>
      <c r="O25" s="76">
        <v>0.72934580999999987</v>
      </c>
      <c r="P25" s="76">
        <v>1.57940371</v>
      </c>
      <c r="Q25" s="76">
        <v>8.7826163900000012</v>
      </c>
      <c r="R25" s="76">
        <v>12.95527542</v>
      </c>
      <c r="S25" s="76">
        <v>6.0884327299999983</v>
      </c>
      <c r="T25" s="76">
        <v>11.965570260000002</v>
      </c>
      <c r="U25" s="76">
        <v>3.9187082200000001</v>
      </c>
      <c r="V25" s="76">
        <v>2.3131208600000002</v>
      </c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</row>
    <row r="26" spans="2:33" ht="16.149999999999999" customHeight="1" x14ac:dyDescent="0.25">
      <c r="B26" s="77" t="s">
        <v>332</v>
      </c>
      <c r="C26" s="78"/>
      <c r="D26" s="76">
        <v>0</v>
      </c>
      <c r="E26" s="76">
        <v>0</v>
      </c>
      <c r="F26" s="76">
        <v>0</v>
      </c>
      <c r="G26" s="76">
        <v>0</v>
      </c>
      <c r="H26" s="76">
        <v>0</v>
      </c>
      <c r="I26" s="76">
        <v>0</v>
      </c>
      <c r="J26" s="76">
        <v>0</v>
      </c>
      <c r="K26" s="76">
        <v>0</v>
      </c>
      <c r="L26" s="76">
        <v>0</v>
      </c>
      <c r="M26" s="76">
        <v>0</v>
      </c>
      <c r="N26" s="76">
        <v>0</v>
      </c>
      <c r="O26" s="76">
        <v>2.9637500000000001</v>
      </c>
      <c r="P26" s="76">
        <v>0</v>
      </c>
      <c r="Q26" s="76">
        <v>0</v>
      </c>
      <c r="R26" s="76">
        <v>3.5199000000000003</v>
      </c>
      <c r="S26" s="76">
        <v>2.351</v>
      </c>
      <c r="T26" s="76">
        <v>0</v>
      </c>
      <c r="U26" s="76">
        <v>-1.7488700000000002E-3</v>
      </c>
      <c r="V26" s="76">
        <v>0</v>
      </c>
      <c r="W26" s="73"/>
      <c r="X26" s="73"/>
      <c r="Y26" s="73"/>
      <c r="Z26" s="73"/>
      <c r="AA26" s="73"/>
      <c r="AB26" s="73"/>
      <c r="AC26" s="73"/>
      <c r="AD26" s="73"/>
      <c r="AE26" s="73"/>
      <c r="AF26" s="73"/>
      <c r="AG26" s="73"/>
    </row>
    <row r="27" spans="2:33" ht="16.149999999999999" customHeight="1" x14ac:dyDescent="0.25">
      <c r="B27" s="77" t="s">
        <v>505</v>
      </c>
      <c r="C27" s="78"/>
      <c r="D27" s="76">
        <v>0</v>
      </c>
      <c r="E27" s="76">
        <v>0</v>
      </c>
      <c r="F27" s="76">
        <v>0</v>
      </c>
      <c r="G27" s="76">
        <v>0</v>
      </c>
      <c r="H27" s="76">
        <v>0</v>
      </c>
      <c r="I27" s="76">
        <v>0</v>
      </c>
      <c r="J27" s="76">
        <v>0</v>
      </c>
      <c r="K27" s="76">
        <v>0</v>
      </c>
      <c r="L27" s="76">
        <v>0</v>
      </c>
      <c r="M27" s="76">
        <v>1.8</v>
      </c>
      <c r="N27" s="76">
        <v>3.2174571299999997</v>
      </c>
      <c r="O27" s="76">
        <v>3.3409978999999996</v>
      </c>
      <c r="P27" s="76">
        <v>2.01509011</v>
      </c>
      <c r="Q27" s="76">
        <v>4.5949944199999999</v>
      </c>
      <c r="R27" s="76">
        <v>0.44258469999999994</v>
      </c>
      <c r="S27" s="76">
        <v>0.69947509000000008</v>
      </c>
      <c r="T27" s="76">
        <v>0.44889121999999998</v>
      </c>
      <c r="U27" s="76">
        <v>0.95408362000000002</v>
      </c>
      <c r="V27" s="76">
        <v>5.3093632199999998</v>
      </c>
      <c r="W27" s="73"/>
      <c r="X27" s="73"/>
      <c r="Y27" s="73"/>
      <c r="Z27" s="73"/>
      <c r="AA27" s="73"/>
      <c r="AB27" s="73"/>
      <c r="AC27" s="73"/>
      <c r="AD27" s="73"/>
      <c r="AE27" s="73"/>
      <c r="AF27" s="73"/>
      <c r="AG27" s="73"/>
    </row>
    <row r="28" spans="2:33" ht="16.149999999999999" customHeight="1" x14ac:dyDescent="0.25">
      <c r="B28" s="77" t="s">
        <v>333</v>
      </c>
      <c r="C28" s="78"/>
      <c r="D28" s="76">
        <v>0</v>
      </c>
      <c r="E28" s="76">
        <v>0</v>
      </c>
      <c r="F28" s="76">
        <v>0</v>
      </c>
      <c r="G28" s="76">
        <v>0</v>
      </c>
      <c r="H28" s="76">
        <v>0</v>
      </c>
      <c r="I28" s="76">
        <v>0</v>
      </c>
      <c r="J28" s="76">
        <v>0</v>
      </c>
      <c r="K28" s="76">
        <v>0</v>
      </c>
      <c r="L28" s="76">
        <v>0</v>
      </c>
      <c r="M28" s="76">
        <v>0</v>
      </c>
      <c r="N28" s="76">
        <v>0</v>
      </c>
      <c r="O28" s="76">
        <v>0</v>
      </c>
      <c r="P28" s="76">
        <v>0.38828325999999996</v>
      </c>
      <c r="Q28" s="76">
        <v>2.4501194099999997</v>
      </c>
      <c r="R28" s="76">
        <v>9.9612139299999996</v>
      </c>
      <c r="S28" s="76">
        <v>15.328627279999999</v>
      </c>
      <c r="T28" s="76">
        <v>3.4685716700000002</v>
      </c>
      <c r="U28" s="76">
        <v>1.73181567</v>
      </c>
      <c r="V28" s="76">
        <v>0</v>
      </c>
      <c r="W28" s="73"/>
      <c r="X28" s="73"/>
      <c r="Y28" s="73"/>
      <c r="Z28" s="73"/>
      <c r="AA28" s="73"/>
      <c r="AB28" s="73"/>
      <c r="AC28" s="73"/>
      <c r="AD28" s="73"/>
      <c r="AE28" s="73"/>
      <c r="AF28" s="73"/>
      <c r="AG28" s="73"/>
    </row>
    <row r="29" spans="2:33" ht="16.149999999999999" customHeight="1" x14ac:dyDescent="0.25">
      <c r="B29" s="77" t="s">
        <v>334</v>
      </c>
      <c r="C29" s="78"/>
      <c r="D29" s="76">
        <v>0</v>
      </c>
      <c r="E29" s="76">
        <v>0</v>
      </c>
      <c r="F29" s="76">
        <v>0</v>
      </c>
      <c r="G29" s="76">
        <v>0</v>
      </c>
      <c r="H29" s="76">
        <v>0</v>
      </c>
      <c r="I29" s="76">
        <v>0</v>
      </c>
      <c r="J29" s="76">
        <v>0</v>
      </c>
      <c r="K29" s="76">
        <v>0</v>
      </c>
      <c r="L29" s="76">
        <v>0</v>
      </c>
      <c r="M29" s="76">
        <v>0</v>
      </c>
      <c r="N29" s="76">
        <v>0</v>
      </c>
      <c r="O29" s="76">
        <v>0</v>
      </c>
      <c r="P29" s="76">
        <v>0</v>
      </c>
      <c r="Q29" s="76">
        <v>0</v>
      </c>
      <c r="R29" s="76">
        <v>0</v>
      </c>
      <c r="S29" s="76">
        <v>0</v>
      </c>
      <c r="T29" s="76">
        <v>0</v>
      </c>
      <c r="U29" s="76">
        <v>0</v>
      </c>
      <c r="V29" s="76">
        <v>0</v>
      </c>
      <c r="W29" s="73"/>
      <c r="X29" s="73"/>
      <c r="Y29" s="73"/>
      <c r="Z29" s="73"/>
      <c r="AA29" s="73"/>
      <c r="AB29" s="73"/>
      <c r="AC29" s="73"/>
      <c r="AD29" s="73"/>
      <c r="AE29" s="73"/>
      <c r="AF29" s="73"/>
      <c r="AG29" s="73"/>
    </row>
    <row r="30" spans="2:33" ht="16.149999999999999" customHeight="1" x14ac:dyDescent="0.25">
      <c r="B30" s="77" t="s">
        <v>513</v>
      </c>
      <c r="C30" s="78"/>
      <c r="D30" s="76">
        <v>0</v>
      </c>
      <c r="E30" s="76">
        <v>0</v>
      </c>
      <c r="F30" s="76">
        <v>0</v>
      </c>
      <c r="G30" s="76">
        <v>0</v>
      </c>
      <c r="H30" s="76">
        <v>0</v>
      </c>
      <c r="I30" s="76">
        <v>0</v>
      </c>
      <c r="J30" s="76">
        <v>0</v>
      </c>
      <c r="K30" s="76">
        <v>0</v>
      </c>
      <c r="L30" s="76">
        <v>0</v>
      </c>
      <c r="M30" s="76">
        <v>0</v>
      </c>
      <c r="N30" s="393">
        <v>0</v>
      </c>
      <c r="O30" s="393">
        <v>0</v>
      </c>
      <c r="P30" s="393">
        <v>0</v>
      </c>
      <c r="Q30" s="393">
        <v>0</v>
      </c>
      <c r="R30" s="393">
        <v>0</v>
      </c>
      <c r="S30" s="393">
        <v>0</v>
      </c>
      <c r="T30" s="393">
        <v>0</v>
      </c>
      <c r="U30" s="393">
        <v>0</v>
      </c>
      <c r="V30" s="393">
        <v>1.0592824699999999</v>
      </c>
      <c r="W30" s="73"/>
      <c r="X30" s="73"/>
      <c r="Y30" s="73"/>
      <c r="Z30" s="73"/>
      <c r="AA30" s="73"/>
      <c r="AB30" s="73"/>
      <c r="AC30" s="73"/>
      <c r="AD30" s="73"/>
      <c r="AE30" s="73"/>
      <c r="AF30" s="73"/>
      <c r="AG30" s="73"/>
    </row>
    <row r="31" spans="2:33" ht="16.149999999999999" customHeight="1" x14ac:dyDescent="0.25">
      <c r="B31" s="77" t="s">
        <v>335</v>
      </c>
      <c r="C31" s="78"/>
      <c r="D31" s="76">
        <v>0</v>
      </c>
      <c r="E31" s="76">
        <v>0</v>
      </c>
      <c r="F31" s="76">
        <v>0</v>
      </c>
      <c r="G31" s="76">
        <v>0</v>
      </c>
      <c r="H31" s="76">
        <v>0</v>
      </c>
      <c r="I31" s="76">
        <v>0</v>
      </c>
      <c r="J31" s="76">
        <v>0</v>
      </c>
      <c r="K31" s="76">
        <v>0</v>
      </c>
      <c r="L31" s="76">
        <v>0</v>
      </c>
      <c r="M31" s="76">
        <v>0</v>
      </c>
      <c r="N31" s="76">
        <v>0</v>
      </c>
      <c r="O31" s="76">
        <v>0</v>
      </c>
      <c r="P31" s="76">
        <v>0</v>
      </c>
      <c r="Q31" s="76">
        <v>0</v>
      </c>
      <c r="R31" s="76">
        <v>0</v>
      </c>
      <c r="S31" s="76">
        <v>0</v>
      </c>
      <c r="T31" s="76">
        <v>0</v>
      </c>
      <c r="U31" s="76">
        <v>0</v>
      </c>
      <c r="V31" s="76">
        <v>0</v>
      </c>
      <c r="W31" s="73"/>
      <c r="X31" s="73"/>
      <c r="Y31" s="73"/>
      <c r="Z31" s="73"/>
      <c r="AA31" s="73"/>
      <c r="AB31" s="73"/>
      <c r="AC31" s="73"/>
      <c r="AD31" s="73"/>
      <c r="AE31" s="73"/>
      <c r="AF31" s="73"/>
      <c r="AG31" s="73"/>
    </row>
    <row r="32" spans="2:33" ht="16.149999999999999" customHeight="1" x14ac:dyDescent="0.25">
      <c r="B32" s="77" t="s">
        <v>514</v>
      </c>
      <c r="C32" s="78"/>
      <c r="D32" s="76">
        <v>0</v>
      </c>
      <c r="E32" s="76">
        <v>0</v>
      </c>
      <c r="F32" s="76">
        <v>0</v>
      </c>
      <c r="G32" s="76">
        <v>0</v>
      </c>
      <c r="H32" s="76">
        <v>0</v>
      </c>
      <c r="I32" s="76">
        <v>0</v>
      </c>
      <c r="J32" s="76">
        <v>0</v>
      </c>
      <c r="K32" s="76">
        <v>0</v>
      </c>
      <c r="L32" s="76">
        <v>0</v>
      </c>
      <c r="M32" s="76">
        <v>0</v>
      </c>
      <c r="N32" s="76">
        <v>0</v>
      </c>
      <c r="O32" s="76">
        <v>0</v>
      </c>
      <c r="P32" s="76">
        <v>0</v>
      </c>
      <c r="Q32" s="76">
        <v>0</v>
      </c>
      <c r="R32" s="76">
        <v>0</v>
      </c>
      <c r="S32" s="76">
        <v>0</v>
      </c>
      <c r="T32" s="76">
        <v>8.48032875</v>
      </c>
      <c r="U32" s="76">
        <v>9.4067660699999998</v>
      </c>
      <c r="V32" s="76">
        <v>0</v>
      </c>
      <c r="W32" s="73"/>
      <c r="X32" s="73"/>
      <c r="Y32" s="73"/>
      <c r="Z32" s="73"/>
      <c r="AA32" s="73"/>
      <c r="AB32" s="73"/>
      <c r="AC32" s="73"/>
      <c r="AD32" s="73"/>
      <c r="AE32" s="73"/>
      <c r="AF32" s="73"/>
      <c r="AG32" s="73"/>
    </row>
    <row r="33" spans="2:33" ht="17.25" customHeight="1" x14ac:dyDescent="0.25">
      <c r="B33" s="77" t="s">
        <v>7</v>
      </c>
      <c r="C33" s="78"/>
      <c r="D33" s="76"/>
      <c r="E33" s="76"/>
      <c r="F33" s="76"/>
      <c r="G33" s="76"/>
      <c r="H33" s="76"/>
      <c r="I33" s="391"/>
      <c r="J33" s="391"/>
      <c r="K33" s="391"/>
      <c r="L33" s="391"/>
      <c r="M33" s="391"/>
      <c r="N33" s="391"/>
      <c r="O33" s="391"/>
      <c r="P33" s="391"/>
      <c r="Q33" s="391"/>
      <c r="R33" s="391"/>
      <c r="S33" s="391"/>
      <c r="T33" s="391"/>
      <c r="U33" s="391"/>
      <c r="V33" s="391"/>
      <c r="W33" s="73"/>
      <c r="X33" s="73"/>
      <c r="Y33" s="73"/>
      <c r="Z33" s="73"/>
      <c r="AA33" s="73"/>
      <c r="AB33" s="73"/>
      <c r="AC33" s="73"/>
      <c r="AD33" s="73"/>
      <c r="AE33" s="73"/>
      <c r="AF33" s="73"/>
      <c r="AG33" s="73"/>
    </row>
    <row r="34" spans="2:33" ht="16.149999999999999" customHeight="1" x14ac:dyDescent="0.25">
      <c r="B34" s="70" t="s">
        <v>336</v>
      </c>
      <c r="C34" s="78"/>
      <c r="D34" s="72">
        <v>264.81042673000002</v>
      </c>
      <c r="E34" s="72">
        <v>215.11013672000001</v>
      </c>
      <c r="F34" s="72">
        <v>166.3936013</v>
      </c>
      <c r="G34" s="72">
        <v>452.53857936000009</v>
      </c>
      <c r="H34" s="72">
        <v>254.10700658000002</v>
      </c>
      <c r="I34" s="72">
        <v>252.10000000000002</v>
      </c>
      <c r="J34" s="72">
        <v>255.31830097999998</v>
      </c>
      <c r="K34" s="72">
        <v>279.45520087</v>
      </c>
      <c r="L34" s="72">
        <v>328.49999999999994</v>
      </c>
      <c r="M34" s="72">
        <v>371.59999999999997</v>
      </c>
      <c r="N34" s="72">
        <v>331.47272282000006</v>
      </c>
      <c r="O34" s="72">
        <v>502.61046986000002</v>
      </c>
      <c r="P34" s="72">
        <v>503.75974717000003</v>
      </c>
      <c r="Q34" s="72">
        <v>464.26254730999983</v>
      </c>
      <c r="R34" s="72">
        <v>787.21420160999992</v>
      </c>
      <c r="S34" s="72">
        <v>1125.9639723</v>
      </c>
      <c r="T34" s="72">
        <v>629.67885562000015</v>
      </c>
      <c r="U34" s="72">
        <v>686.05335600000012</v>
      </c>
      <c r="V34" s="72">
        <v>522.46848716000011</v>
      </c>
      <c r="W34" s="73"/>
      <c r="X34" s="73"/>
      <c r="Y34" s="73"/>
      <c r="Z34" s="73"/>
      <c r="AA34" s="73"/>
      <c r="AB34" s="73"/>
      <c r="AC34" s="73"/>
      <c r="AD34" s="73"/>
      <c r="AE34" s="73"/>
      <c r="AF34" s="73"/>
      <c r="AG34" s="73"/>
    </row>
    <row r="35" spans="2:33" ht="6" customHeight="1" x14ac:dyDescent="0.25">
      <c r="B35" s="77" t="s">
        <v>7</v>
      </c>
      <c r="C35" s="78"/>
      <c r="D35" s="76"/>
      <c r="E35" s="76"/>
      <c r="F35" s="76"/>
      <c r="G35" s="76"/>
      <c r="H35" s="76"/>
      <c r="I35" s="391"/>
      <c r="J35" s="391"/>
      <c r="K35" s="391"/>
      <c r="L35" s="391"/>
      <c r="M35" s="391"/>
      <c r="N35" s="391"/>
      <c r="O35" s="391"/>
      <c r="P35" s="391"/>
      <c r="Q35" s="391"/>
      <c r="R35" s="391"/>
      <c r="S35" s="391"/>
      <c r="T35" s="391"/>
      <c r="U35" s="391"/>
      <c r="V35" s="391"/>
      <c r="W35" s="73"/>
      <c r="X35" s="73"/>
      <c r="Y35" s="73"/>
      <c r="Z35" s="73"/>
      <c r="AA35" s="73"/>
      <c r="AB35" s="73"/>
      <c r="AC35" s="73"/>
      <c r="AD35" s="73"/>
      <c r="AE35" s="73"/>
      <c r="AF35" s="73"/>
      <c r="AG35" s="73"/>
    </row>
    <row r="36" spans="2:33" ht="16.149999999999999" customHeight="1" x14ac:dyDescent="0.25">
      <c r="B36" s="77" t="s">
        <v>337</v>
      </c>
      <c r="C36" s="78"/>
      <c r="D36" s="76">
        <v>9.5562842400000001</v>
      </c>
      <c r="E36" s="76">
        <v>4.8239963899999996</v>
      </c>
      <c r="F36" s="76">
        <v>3.7889030400000001</v>
      </c>
      <c r="G36" s="76">
        <v>15.758213420000002</v>
      </c>
      <c r="H36" s="76">
        <v>41.113023820000002</v>
      </c>
      <c r="I36" s="76">
        <v>38.4</v>
      </c>
      <c r="J36" s="76">
        <v>41.031670069999997</v>
      </c>
      <c r="K36" s="76">
        <v>69.471971229999994</v>
      </c>
      <c r="L36" s="76">
        <v>96.5</v>
      </c>
      <c r="M36" s="76">
        <v>113.7</v>
      </c>
      <c r="N36" s="76">
        <v>131.55545966000005</v>
      </c>
      <c r="O36" s="76">
        <v>140.23668021999998</v>
      </c>
      <c r="P36" s="76">
        <v>318.48260780999999</v>
      </c>
      <c r="Q36" s="76">
        <v>216.3754817999999</v>
      </c>
      <c r="R36" s="76">
        <v>321.63097569000001</v>
      </c>
      <c r="S36" s="76">
        <v>413.34519028999995</v>
      </c>
      <c r="T36" s="76">
        <v>457.41018524999998</v>
      </c>
      <c r="U36" s="76">
        <v>544.02918708000016</v>
      </c>
      <c r="V36" s="76">
        <v>358.98536960000007</v>
      </c>
      <c r="W36" s="73"/>
      <c r="X36" s="73"/>
      <c r="Y36" s="73"/>
      <c r="Z36" s="73"/>
      <c r="AA36" s="73"/>
      <c r="AB36" s="73"/>
      <c r="AC36" s="73"/>
      <c r="AD36" s="73"/>
      <c r="AE36" s="73"/>
      <c r="AF36" s="73"/>
      <c r="AG36" s="73"/>
    </row>
    <row r="37" spans="2:33" ht="16.149999999999999" customHeight="1" x14ac:dyDescent="0.25">
      <c r="B37" s="77" t="s">
        <v>338</v>
      </c>
      <c r="C37" s="78"/>
      <c r="D37" s="76">
        <v>0</v>
      </c>
      <c r="E37" s="76">
        <v>0</v>
      </c>
      <c r="F37" s="76">
        <v>0</v>
      </c>
      <c r="G37" s="76">
        <v>0</v>
      </c>
      <c r="H37" s="76">
        <v>0</v>
      </c>
      <c r="I37" s="76">
        <v>4</v>
      </c>
      <c r="J37" s="76">
        <v>10.9</v>
      </c>
      <c r="K37" s="76">
        <v>12.5</v>
      </c>
      <c r="L37" s="76">
        <v>25.8</v>
      </c>
      <c r="M37" s="76">
        <v>3</v>
      </c>
      <c r="N37" s="76">
        <v>14</v>
      </c>
      <c r="O37" s="76">
        <v>12</v>
      </c>
      <c r="P37" s="76">
        <v>29.128074000000002</v>
      </c>
      <c r="Q37" s="76">
        <v>22.448996729999998</v>
      </c>
      <c r="R37" s="76">
        <v>34.337047859999998</v>
      </c>
      <c r="S37" s="76">
        <v>12.478007230000001</v>
      </c>
      <c r="T37" s="76">
        <v>20.104583999999999</v>
      </c>
      <c r="U37" s="76">
        <v>29.293511690000003</v>
      </c>
      <c r="V37" s="76">
        <v>28.173942649999997</v>
      </c>
      <c r="W37" s="73"/>
      <c r="X37" s="73"/>
      <c r="Y37" s="73"/>
      <c r="Z37" s="73"/>
      <c r="AA37" s="73"/>
      <c r="AB37" s="73"/>
      <c r="AC37" s="73"/>
      <c r="AD37" s="73"/>
      <c r="AE37" s="73"/>
      <c r="AF37" s="73"/>
      <c r="AG37" s="73"/>
    </row>
    <row r="38" spans="2:33" ht="16.149999999999999" customHeight="1" x14ac:dyDescent="0.25">
      <c r="B38" s="77" t="s">
        <v>339</v>
      </c>
      <c r="C38" s="78"/>
      <c r="D38" s="76">
        <v>123.73858820000001</v>
      </c>
      <c r="E38" s="76">
        <v>113.64235959</v>
      </c>
      <c r="F38" s="76">
        <v>88.207091079999998</v>
      </c>
      <c r="G38" s="76">
        <v>152.68796904999999</v>
      </c>
      <c r="H38" s="76">
        <v>147.80000000000001</v>
      </c>
      <c r="I38" s="76">
        <v>154.69999999999999</v>
      </c>
      <c r="J38" s="76">
        <v>168.5</v>
      </c>
      <c r="K38" s="76">
        <v>154.73402537000001</v>
      </c>
      <c r="L38" s="76">
        <v>169.6</v>
      </c>
      <c r="M38" s="76">
        <v>207.2</v>
      </c>
      <c r="N38" s="76">
        <v>151.48563169000002</v>
      </c>
      <c r="O38" s="76">
        <v>289.88408539</v>
      </c>
      <c r="P38" s="76">
        <v>99.522689620000008</v>
      </c>
      <c r="Q38" s="76">
        <v>131.20110542999996</v>
      </c>
      <c r="R38" s="76">
        <v>150.17478991999985</v>
      </c>
      <c r="S38" s="76">
        <v>195.67882180999993</v>
      </c>
      <c r="T38" s="76">
        <v>78.639156790000087</v>
      </c>
      <c r="U38" s="76">
        <v>46.605946349999925</v>
      </c>
      <c r="V38" s="76">
        <v>16.35076235</v>
      </c>
      <c r="W38" s="73"/>
      <c r="X38" s="73"/>
      <c r="Y38" s="73"/>
      <c r="Z38" s="73"/>
      <c r="AA38" s="73"/>
      <c r="AB38" s="73"/>
      <c r="AC38" s="73"/>
      <c r="AD38" s="73"/>
      <c r="AE38" s="73"/>
      <c r="AF38" s="73"/>
      <c r="AG38" s="73"/>
    </row>
    <row r="39" spans="2:33" ht="16.149999999999999" customHeight="1" x14ac:dyDescent="0.25">
      <c r="B39" s="77" t="s">
        <v>340</v>
      </c>
      <c r="C39" s="78"/>
      <c r="D39" s="76">
        <v>60.7</v>
      </c>
      <c r="E39" s="76">
        <v>53.684232940000001</v>
      </c>
      <c r="F39" s="76">
        <v>28.399349640000001</v>
      </c>
      <c r="G39" s="76">
        <v>66.805497400000036</v>
      </c>
      <c r="H39" s="76">
        <v>36.712901389999999</v>
      </c>
      <c r="I39" s="76">
        <v>30.5</v>
      </c>
      <c r="J39" s="76">
        <v>27.834393909999996</v>
      </c>
      <c r="K39" s="76">
        <v>38.88519393</v>
      </c>
      <c r="L39" s="76">
        <v>27.9</v>
      </c>
      <c r="M39" s="76">
        <v>37.799999999999997</v>
      </c>
      <c r="N39" s="76">
        <v>21.288838140000003</v>
      </c>
      <c r="O39" s="76">
        <v>40.763544800000005</v>
      </c>
      <c r="P39" s="76">
        <v>50.152360890000004</v>
      </c>
      <c r="Q39" s="76">
        <v>79.918381629999985</v>
      </c>
      <c r="R39" s="76">
        <v>67.425544420000023</v>
      </c>
      <c r="S39" s="76">
        <v>128.02895658</v>
      </c>
      <c r="T39" s="76">
        <v>56.51188488999999</v>
      </c>
      <c r="U39" s="76">
        <v>47.718539140000004</v>
      </c>
      <c r="V39" s="76">
        <v>96.111912500000003</v>
      </c>
      <c r="W39" s="73"/>
      <c r="X39" s="73"/>
      <c r="Y39" s="73"/>
      <c r="Z39" s="73"/>
      <c r="AA39" s="73"/>
      <c r="AB39" s="73"/>
      <c r="AC39" s="73"/>
      <c r="AD39" s="73"/>
      <c r="AE39" s="73"/>
      <c r="AF39" s="73"/>
      <c r="AG39" s="73"/>
    </row>
    <row r="40" spans="2:33" ht="16.149999999999999" customHeight="1" x14ac:dyDescent="0.25">
      <c r="B40" s="77" t="s">
        <v>341</v>
      </c>
      <c r="C40" s="78"/>
      <c r="D40" s="76">
        <v>2.3041455899999996</v>
      </c>
      <c r="E40" s="76">
        <v>3.1395328300000003</v>
      </c>
      <c r="F40" s="76">
        <v>5.6075800300000003</v>
      </c>
      <c r="G40" s="76">
        <v>2.9585588599999997</v>
      </c>
      <c r="H40" s="76">
        <v>4.50163796</v>
      </c>
      <c r="I40" s="76">
        <v>6.4</v>
      </c>
      <c r="J40" s="76">
        <v>3.9034059499999993</v>
      </c>
      <c r="K40" s="76">
        <v>2.7382476699999998</v>
      </c>
      <c r="L40" s="76">
        <v>4.2</v>
      </c>
      <c r="M40" s="76">
        <v>3</v>
      </c>
      <c r="N40" s="76">
        <v>2.0803685299999999</v>
      </c>
      <c r="O40" s="76">
        <v>5.3429034499999997</v>
      </c>
      <c r="P40" s="76">
        <v>2.4855367199999998</v>
      </c>
      <c r="Q40" s="76">
        <v>3.9387813700000001</v>
      </c>
      <c r="R40" s="76">
        <v>5.8405651000000001</v>
      </c>
      <c r="S40" s="76">
        <v>3.8073758200000003</v>
      </c>
      <c r="T40" s="76">
        <v>3.3586013499999998</v>
      </c>
      <c r="U40" s="76">
        <v>1.56657395</v>
      </c>
      <c r="V40" s="76">
        <v>0.2122453</v>
      </c>
      <c r="W40" s="73"/>
      <c r="X40" s="73"/>
      <c r="Y40" s="73"/>
      <c r="Z40" s="73"/>
      <c r="AA40" s="73"/>
      <c r="AB40" s="73"/>
      <c r="AC40" s="73"/>
      <c r="AD40" s="73"/>
      <c r="AE40" s="73"/>
      <c r="AF40" s="73"/>
      <c r="AG40" s="73"/>
    </row>
    <row r="41" spans="2:33" ht="16.149999999999999" customHeight="1" x14ac:dyDescent="0.25">
      <c r="B41" s="77" t="s">
        <v>342</v>
      </c>
      <c r="C41" s="78"/>
      <c r="D41" s="76">
        <v>61.812071270000004</v>
      </c>
      <c r="E41" s="76">
        <v>18.58695414</v>
      </c>
      <c r="F41" s="76">
        <v>28.87175762</v>
      </c>
      <c r="G41" s="76">
        <v>202.43360057000001</v>
      </c>
      <c r="H41" s="76">
        <v>19.59769605</v>
      </c>
      <c r="I41" s="76">
        <v>17.8</v>
      </c>
      <c r="J41" s="76">
        <v>0</v>
      </c>
      <c r="K41" s="76">
        <v>0</v>
      </c>
      <c r="L41" s="76">
        <v>0</v>
      </c>
      <c r="M41" s="76">
        <v>0</v>
      </c>
      <c r="N41" s="76">
        <v>0</v>
      </c>
      <c r="O41" s="76">
        <v>0</v>
      </c>
      <c r="P41" s="76">
        <v>0</v>
      </c>
      <c r="Q41" s="76">
        <v>0</v>
      </c>
      <c r="R41" s="76">
        <v>186.77570536000002</v>
      </c>
      <c r="S41" s="76">
        <v>353.48129955000002</v>
      </c>
      <c r="T41" s="76">
        <v>0</v>
      </c>
      <c r="U41" s="76">
        <v>0</v>
      </c>
      <c r="V41" s="76">
        <v>0</v>
      </c>
      <c r="W41" s="73"/>
      <c r="X41" s="73"/>
      <c r="Y41" s="73"/>
      <c r="Z41" s="73"/>
      <c r="AA41" s="73"/>
      <c r="AB41" s="73"/>
      <c r="AC41" s="73"/>
      <c r="AD41" s="73"/>
      <c r="AE41" s="73"/>
      <c r="AF41" s="73"/>
      <c r="AG41" s="73"/>
    </row>
    <row r="42" spans="2:33" ht="16.149999999999999" customHeight="1" x14ac:dyDescent="0.25">
      <c r="B42" s="77" t="s">
        <v>343</v>
      </c>
      <c r="C42" s="78"/>
      <c r="D42" s="76">
        <v>4.5518702599999994</v>
      </c>
      <c r="E42" s="76">
        <v>8.7303838499999991</v>
      </c>
      <c r="F42" s="76">
        <v>5.4</v>
      </c>
      <c r="G42" s="76">
        <v>9.4952417899999961</v>
      </c>
      <c r="H42" s="76">
        <v>2.7487073800000004</v>
      </c>
      <c r="I42" s="76">
        <v>0.3</v>
      </c>
      <c r="J42" s="76">
        <v>1.7024000000000001E-2</v>
      </c>
      <c r="K42" s="76">
        <v>0</v>
      </c>
      <c r="L42" s="76">
        <v>0</v>
      </c>
      <c r="M42" s="76">
        <v>0</v>
      </c>
      <c r="N42" s="76">
        <v>0</v>
      </c>
      <c r="O42" s="76">
        <v>0</v>
      </c>
      <c r="P42" s="76">
        <v>0</v>
      </c>
      <c r="Q42" s="76">
        <v>0</v>
      </c>
      <c r="R42" s="76">
        <v>0</v>
      </c>
      <c r="S42" s="76">
        <v>0</v>
      </c>
      <c r="T42" s="76">
        <v>0</v>
      </c>
      <c r="U42" s="76">
        <v>0</v>
      </c>
      <c r="V42" s="76">
        <v>0</v>
      </c>
      <c r="W42" s="73"/>
      <c r="X42" s="73"/>
      <c r="Y42" s="73"/>
      <c r="Z42" s="73"/>
      <c r="AA42" s="73"/>
      <c r="AB42" s="73"/>
      <c r="AC42" s="73"/>
      <c r="AD42" s="73"/>
      <c r="AE42" s="73"/>
      <c r="AF42" s="73"/>
      <c r="AG42" s="73"/>
    </row>
    <row r="43" spans="2:33" ht="16.149999999999999" customHeight="1" x14ac:dyDescent="0.25">
      <c r="B43" s="77" t="s">
        <v>344</v>
      </c>
      <c r="C43" s="78"/>
      <c r="D43" s="76">
        <v>0</v>
      </c>
      <c r="E43" s="76">
        <v>0.64</v>
      </c>
      <c r="F43" s="76">
        <v>0</v>
      </c>
      <c r="G43" s="76">
        <v>0.64</v>
      </c>
      <c r="H43" s="76">
        <v>0.32</v>
      </c>
      <c r="I43" s="76">
        <v>0</v>
      </c>
      <c r="J43" s="76">
        <v>0</v>
      </c>
      <c r="K43" s="76">
        <v>0</v>
      </c>
      <c r="L43" s="76">
        <v>0</v>
      </c>
      <c r="M43" s="76">
        <v>0</v>
      </c>
      <c r="N43" s="76">
        <v>0</v>
      </c>
      <c r="O43" s="76">
        <v>0</v>
      </c>
      <c r="P43" s="76">
        <v>0</v>
      </c>
      <c r="Q43" s="76">
        <v>0</v>
      </c>
      <c r="R43" s="76">
        <v>0</v>
      </c>
      <c r="S43" s="76">
        <v>0</v>
      </c>
      <c r="T43" s="76">
        <v>0</v>
      </c>
      <c r="U43" s="76">
        <v>0</v>
      </c>
      <c r="V43" s="76">
        <v>0</v>
      </c>
      <c r="W43" s="73"/>
      <c r="X43" s="73"/>
      <c r="Y43" s="73"/>
      <c r="Z43" s="73"/>
      <c r="AA43" s="73"/>
      <c r="AB43" s="73"/>
      <c r="AC43" s="73"/>
      <c r="AD43" s="73"/>
      <c r="AE43" s="73"/>
      <c r="AF43" s="73"/>
      <c r="AG43" s="73"/>
    </row>
    <row r="44" spans="2:33" ht="16.149999999999999" customHeight="1" x14ac:dyDescent="0.25">
      <c r="B44" s="77" t="s">
        <v>345</v>
      </c>
      <c r="C44" s="78"/>
      <c r="D44" s="76">
        <v>2.1474671700000001</v>
      </c>
      <c r="E44" s="76">
        <v>11.86267698</v>
      </c>
      <c r="F44" s="76">
        <v>6.1189198900000008</v>
      </c>
      <c r="G44" s="76">
        <v>1.7594982700000001</v>
      </c>
      <c r="H44" s="76">
        <v>1.3130399800000001</v>
      </c>
      <c r="I44" s="76">
        <v>0</v>
      </c>
      <c r="J44" s="76">
        <v>3.1318070500000004</v>
      </c>
      <c r="K44" s="76">
        <v>1.1257626700000001</v>
      </c>
      <c r="L44" s="76">
        <v>4.5</v>
      </c>
      <c r="M44" s="76">
        <v>6.9</v>
      </c>
      <c r="N44" s="76">
        <v>11.062424800000002</v>
      </c>
      <c r="O44" s="76">
        <v>14.383255999999999</v>
      </c>
      <c r="P44" s="76">
        <v>3.9884781299999994</v>
      </c>
      <c r="Q44" s="76">
        <v>10.37980035</v>
      </c>
      <c r="R44" s="76">
        <v>21.029573259999996</v>
      </c>
      <c r="S44" s="76">
        <v>19.14432102</v>
      </c>
      <c r="T44" s="76">
        <v>13.654443340000002</v>
      </c>
      <c r="U44" s="76">
        <v>16.839597789999999</v>
      </c>
      <c r="V44" s="76">
        <v>22.634254760000005</v>
      </c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</row>
    <row r="45" spans="2:33" ht="6" customHeight="1" x14ac:dyDescent="0.25">
      <c r="B45" s="77" t="s">
        <v>7</v>
      </c>
      <c r="C45" s="78"/>
      <c r="D45" s="76"/>
      <c r="E45" s="76"/>
      <c r="F45" s="76"/>
      <c r="G45" s="76"/>
      <c r="H45" s="76"/>
      <c r="I45" s="391"/>
      <c r="J45" s="391"/>
      <c r="K45" s="391"/>
      <c r="L45" s="391"/>
      <c r="M45" s="391"/>
      <c r="N45" s="391"/>
      <c r="O45" s="391"/>
      <c r="P45" s="391"/>
      <c r="Q45" s="391"/>
      <c r="R45" s="391"/>
      <c r="S45" s="391"/>
      <c r="T45" s="391"/>
      <c r="U45" s="391"/>
      <c r="V45" s="391"/>
      <c r="W45" s="73"/>
      <c r="X45" s="73"/>
      <c r="Y45" s="73"/>
      <c r="Z45" s="73"/>
      <c r="AA45" s="73"/>
      <c r="AB45" s="73"/>
      <c r="AC45" s="73"/>
      <c r="AD45" s="73"/>
      <c r="AE45" s="73"/>
      <c r="AF45" s="73"/>
      <c r="AG45" s="73"/>
    </row>
    <row r="46" spans="2:33" ht="16.149999999999999" customHeight="1" x14ac:dyDescent="0.25">
      <c r="B46" s="70" t="s">
        <v>346</v>
      </c>
      <c r="C46" s="78"/>
      <c r="D46" s="72">
        <v>9.8307260999999997</v>
      </c>
      <c r="E46" s="72">
        <v>5.7289729999999999</v>
      </c>
      <c r="F46" s="72">
        <v>6.1855000000000002</v>
      </c>
      <c r="G46" s="72">
        <v>0.50646999999999998</v>
      </c>
      <c r="H46" s="72">
        <v>0</v>
      </c>
      <c r="I46" s="72">
        <v>0</v>
      </c>
      <c r="J46" s="72">
        <v>0</v>
      </c>
      <c r="K46" s="72">
        <v>0</v>
      </c>
      <c r="L46" s="72">
        <v>0</v>
      </c>
      <c r="M46" s="72">
        <v>0</v>
      </c>
      <c r="N46" s="72">
        <v>6.8733339100000004</v>
      </c>
      <c r="O46" s="72">
        <v>3.24434647</v>
      </c>
      <c r="P46" s="72">
        <v>12.25486656</v>
      </c>
      <c r="Q46" s="72">
        <v>4.4486053800000009</v>
      </c>
      <c r="R46" s="72">
        <v>0</v>
      </c>
      <c r="S46" s="72">
        <v>0</v>
      </c>
      <c r="T46" s="72">
        <v>0</v>
      </c>
      <c r="U46" s="72">
        <v>0</v>
      </c>
      <c r="V46" s="72">
        <v>0</v>
      </c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</row>
    <row r="47" spans="2:33" ht="6" customHeight="1" x14ac:dyDescent="0.25">
      <c r="B47" s="77" t="s">
        <v>7</v>
      </c>
      <c r="C47" s="78"/>
      <c r="D47" s="76"/>
      <c r="E47" s="76"/>
      <c r="F47" s="76"/>
      <c r="G47" s="76"/>
      <c r="H47" s="76"/>
      <c r="I47" s="391"/>
      <c r="J47" s="391"/>
      <c r="K47" s="391"/>
      <c r="L47" s="391"/>
      <c r="M47" s="391"/>
      <c r="N47" s="391"/>
      <c r="O47" s="391"/>
      <c r="P47" s="391"/>
      <c r="Q47" s="391"/>
      <c r="R47" s="391"/>
      <c r="S47" s="391"/>
      <c r="T47" s="391"/>
      <c r="U47" s="391"/>
      <c r="V47" s="391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</row>
    <row r="48" spans="2:33" ht="16.149999999999999" customHeight="1" x14ac:dyDescent="0.25">
      <c r="B48" s="77" t="s">
        <v>347</v>
      </c>
      <c r="C48" s="82"/>
      <c r="D48" s="76">
        <v>0</v>
      </c>
      <c r="E48" s="76">
        <v>0</v>
      </c>
      <c r="F48" s="76">
        <v>0</v>
      </c>
      <c r="G48" s="76">
        <v>0</v>
      </c>
      <c r="H48" s="76">
        <v>0</v>
      </c>
      <c r="I48" s="76">
        <v>0</v>
      </c>
      <c r="J48" s="76">
        <v>0</v>
      </c>
      <c r="K48" s="76">
        <v>0</v>
      </c>
      <c r="L48" s="76">
        <v>0</v>
      </c>
      <c r="M48" s="76">
        <v>0</v>
      </c>
      <c r="N48" s="76">
        <v>0</v>
      </c>
      <c r="O48" s="76">
        <v>0</v>
      </c>
      <c r="P48" s="76">
        <v>0</v>
      </c>
      <c r="Q48" s="76">
        <v>0</v>
      </c>
      <c r="R48" s="76">
        <v>0</v>
      </c>
      <c r="S48" s="76">
        <v>0</v>
      </c>
      <c r="T48" s="76">
        <v>0</v>
      </c>
      <c r="U48" s="76">
        <v>0</v>
      </c>
      <c r="V48" s="76">
        <v>0</v>
      </c>
      <c r="W48" s="73"/>
      <c r="X48" s="73"/>
      <c r="Y48" s="73"/>
      <c r="Z48" s="73"/>
      <c r="AA48" s="73"/>
      <c r="AB48" s="73"/>
      <c r="AC48" s="73"/>
      <c r="AD48" s="73"/>
      <c r="AE48" s="73"/>
      <c r="AF48" s="73"/>
      <c r="AG48" s="73"/>
    </row>
    <row r="49" spans="2:33" ht="16.149999999999999" customHeight="1" x14ac:dyDescent="0.25">
      <c r="B49" s="77" t="s">
        <v>348</v>
      </c>
      <c r="C49" s="82"/>
      <c r="D49" s="76">
        <v>0</v>
      </c>
      <c r="E49" s="76">
        <v>0</v>
      </c>
      <c r="F49" s="76">
        <v>0</v>
      </c>
      <c r="G49" s="76">
        <v>0</v>
      </c>
      <c r="H49" s="76">
        <v>0</v>
      </c>
      <c r="I49" s="76">
        <v>0</v>
      </c>
      <c r="J49" s="76">
        <v>0</v>
      </c>
      <c r="K49" s="76">
        <v>0</v>
      </c>
      <c r="L49" s="76">
        <v>0</v>
      </c>
      <c r="M49" s="76">
        <v>0</v>
      </c>
      <c r="N49" s="76">
        <v>0</v>
      </c>
      <c r="O49" s="76">
        <v>0</v>
      </c>
      <c r="P49" s="76">
        <v>0</v>
      </c>
      <c r="Q49" s="76">
        <v>0</v>
      </c>
      <c r="R49" s="76">
        <v>0</v>
      </c>
      <c r="S49" s="76">
        <v>0</v>
      </c>
      <c r="T49" s="76">
        <v>0</v>
      </c>
      <c r="U49" s="76">
        <v>0</v>
      </c>
      <c r="V49" s="76">
        <v>0</v>
      </c>
      <c r="W49" s="73"/>
      <c r="X49" s="73"/>
      <c r="Y49" s="73"/>
      <c r="Z49" s="73"/>
      <c r="AA49" s="73"/>
      <c r="AB49" s="73"/>
      <c r="AC49" s="73"/>
      <c r="AD49" s="73"/>
      <c r="AE49" s="73"/>
      <c r="AF49" s="73"/>
      <c r="AG49" s="73"/>
    </row>
    <row r="50" spans="2:33" ht="16.149999999999999" customHeight="1" x14ac:dyDescent="0.25">
      <c r="B50" s="77" t="s">
        <v>349</v>
      </c>
      <c r="C50" s="82"/>
      <c r="D50" s="76">
        <v>0</v>
      </c>
      <c r="E50" s="76">
        <v>0</v>
      </c>
      <c r="F50" s="76">
        <v>0</v>
      </c>
      <c r="G50" s="76">
        <v>0</v>
      </c>
      <c r="H50" s="76">
        <v>0</v>
      </c>
      <c r="I50" s="76">
        <v>0</v>
      </c>
      <c r="J50" s="76">
        <v>0</v>
      </c>
      <c r="K50" s="76">
        <v>0</v>
      </c>
      <c r="L50" s="76">
        <v>0</v>
      </c>
      <c r="M50" s="76">
        <v>0</v>
      </c>
      <c r="N50" s="76">
        <v>0</v>
      </c>
      <c r="O50" s="76">
        <v>0</v>
      </c>
      <c r="P50" s="76">
        <v>0</v>
      </c>
      <c r="Q50" s="76">
        <v>0</v>
      </c>
      <c r="R50" s="76">
        <v>0</v>
      </c>
      <c r="S50" s="76">
        <v>0</v>
      </c>
      <c r="T50" s="76">
        <v>0</v>
      </c>
      <c r="U50" s="76">
        <v>0</v>
      </c>
      <c r="V50" s="76">
        <v>0</v>
      </c>
      <c r="W50" s="73"/>
      <c r="X50" s="73"/>
      <c r="Y50" s="73"/>
      <c r="Z50" s="73"/>
      <c r="AA50" s="73"/>
      <c r="AB50" s="73"/>
      <c r="AC50" s="73"/>
      <c r="AD50" s="73"/>
      <c r="AE50" s="73"/>
      <c r="AF50" s="73"/>
      <c r="AG50" s="73"/>
    </row>
    <row r="51" spans="2:33" ht="16.149999999999999" customHeight="1" x14ac:dyDescent="0.25">
      <c r="B51" s="77" t="s">
        <v>350</v>
      </c>
      <c r="C51" s="82"/>
      <c r="D51" s="76">
        <v>2.0080300000000002</v>
      </c>
      <c r="E51" s="76">
        <v>5.7289729999999999</v>
      </c>
      <c r="F51" s="76">
        <v>6.1855000000000002</v>
      </c>
      <c r="G51" s="76">
        <v>0.50646999999999998</v>
      </c>
      <c r="H51" s="76">
        <v>0</v>
      </c>
      <c r="I51" s="76">
        <v>0</v>
      </c>
      <c r="J51" s="76">
        <v>0</v>
      </c>
      <c r="K51" s="76">
        <v>0</v>
      </c>
      <c r="L51" s="76">
        <v>0</v>
      </c>
      <c r="M51" s="76">
        <v>0</v>
      </c>
      <c r="N51" s="76">
        <v>0</v>
      </c>
      <c r="O51" s="76">
        <v>0</v>
      </c>
      <c r="P51" s="76">
        <v>0</v>
      </c>
      <c r="Q51" s="76">
        <v>0</v>
      </c>
      <c r="R51" s="76">
        <v>0</v>
      </c>
      <c r="S51" s="76">
        <v>0</v>
      </c>
      <c r="T51" s="76">
        <v>0</v>
      </c>
      <c r="U51" s="76">
        <v>0</v>
      </c>
      <c r="V51" s="76">
        <v>0</v>
      </c>
      <c r="W51" s="73"/>
      <c r="X51" s="73"/>
      <c r="Y51" s="73"/>
      <c r="Z51" s="73"/>
      <c r="AA51" s="73"/>
      <c r="AB51" s="73"/>
      <c r="AC51" s="73"/>
      <c r="AD51" s="73"/>
      <c r="AE51" s="73"/>
      <c r="AF51" s="73"/>
      <c r="AG51" s="73"/>
    </row>
    <row r="52" spans="2:33" ht="16.149999999999999" hidden="1" customHeight="1" x14ac:dyDescent="0.25">
      <c r="B52" s="79" t="s">
        <v>25</v>
      </c>
      <c r="C52" s="83"/>
      <c r="D52" s="81">
        <v>0</v>
      </c>
      <c r="E52" s="81">
        <v>0</v>
      </c>
      <c r="F52" s="81">
        <v>0</v>
      </c>
      <c r="G52" s="81">
        <v>0</v>
      </c>
      <c r="H52" s="81">
        <v>0</v>
      </c>
      <c r="I52" s="81">
        <v>0</v>
      </c>
      <c r="J52" s="81">
        <v>0</v>
      </c>
      <c r="K52" s="81">
        <v>0</v>
      </c>
      <c r="L52" s="81">
        <v>0</v>
      </c>
      <c r="M52" s="81">
        <v>0</v>
      </c>
      <c r="N52" s="76">
        <v>0</v>
      </c>
      <c r="O52" s="76">
        <v>0</v>
      </c>
      <c r="P52" s="76">
        <v>0</v>
      </c>
      <c r="Q52" s="76"/>
      <c r="R52" s="76"/>
      <c r="S52" s="76">
        <v>0</v>
      </c>
      <c r="T52" s="76">
        <v>0</v>
      </c>
      <c r="U52" s="76"/>
      <c r="V52" s="76"/>
      <c r="W52" s="73"/>
      <c r="X52" s="73"/>
      <c r="Y52" s="73"/>
      <c r="Z52" s="73"/>
      <c r="AA52" s="73"/>
      <c r="AB52" s="73"/>
      <c r="AC52" s="73"/>
      <c r="AD52" s="73"/>
      <c r="AE52" s="73"/>
      <c r="AF52" s="73"/>
      <c r="AG52" s="73"/>
    </row>
    <row r="53" spans="2:33" ht="16.149999999999999" hidden="1" customHeight="1" x14ac:dyDescent="0.25">
      <c r="B53" s="79" t="s">
        <v>26</v>
      </c>
      <c r="C53" s="83"/>
      <c r="D53" s="81">
        <v>0</v>
      </c>
      <c r="E53" s="81">
        <v>0</v>
      </c>
      <c r="F53" s="81">
        <v>0</v>
      </c>
      <c r="G53" s="81">
        <v>0</v>
      </c>
      <c r="H53" s="81">
        <v>0</v>
      </c>
      <c r="I53" s="81">
        <v>0</v>
      </c>
      <c r="J53" s="81">
        <v>0</v>
      </c>
      <c r="K53" s="81">
        <v>0</v>
      </c>
      <c r="L53" s="81">
        <v>0</v>
      </c>
      <c r="M53" s="81">
        <v>0</v>
      </c>
      <c r="N53" s="76">
        <v>0</v>
      </c>
      <c r="O53" s="76">
        <v>0</v>
      </c>
      <c r="P53" s="76">
        <v>0</v>
      </c>
      <c r="Q53" s="76"/>
      <c r="R53" s="76"/>
      <c r="S53" s="76">
        <v>0</v>
      </c>
      <c r="T53" s="76">
        <v>0</v>
      </c>
      <c r="U53" s="76"/>
      <c r="V53" s="76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</row>
    <row r="54" spans="2:33" ht="16.149999999999999" hidden="1" customHeight="1" x14ac:dyDescent="0.25">
      <c r="B54" s="79" t="s">
        <v>27</v>
      </c>
      <c r="C54" s="83"/>
      <c r="D54" s="81">
        <v>0</v>
      </c>
      <c r="E54" s="81">
        <v>0</v>
      </c>
      <c r="F54" s="81">
        <v>0</v>
      </c>
      <c r="G54" s="81">
        <v>0</v>
      </c>
      <c r="H54" s="81">
        <v>0</v>
      </c>
      <c r="I54" s="81">
        <v>0</v>
      </c>
      <c r="J54" s="81">
        <v>0</v>
      </c>
      <c r="K54" s="81">
        <v>0</v>
      </c>
      <c r="L54" s="81">
        <v>0</v>
      </c>
      <c r="M54" s="81">
        <v>0</v>
      </c>
      <c r="N54" s="76">
        <v>0</v>
      </c>
      <c r="O54" s="76">
        <v>0</v>
      </c>
      <c r="P54" s="76">
        <v>0</v>
      </c>
      <c r="Q54" s="76"/>
      <c r="R54" s="76"/>
      <c r="S54" s="76">
        <v>0</v>
      </c>
      <c r="T54" s="76">
        <v>0</v>
      </c>
      <c r="U54" s="76"/>
      <c r="V54" s="76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</row>
    <row r="55" spans="2:33" ht="16.149999999999999" hidden="1" customHeight="1" x14ac:dyDescent="0.25">
      <c r="B55" s="79" t="s">
        <v>28</v>
      </c>
      <c r="C55" s="83"/>
      <c r="D55" s="81">
        <v>0</v>
      </c>
      <c r="E55" s="81">
        <v>0</v>
      </c>
      <c r="F55" s="81">
        <v>0</v>
      </c>
      <c r="G55" s="81">
        <v>0</v>
      </c>
      <c r="H55" s="81">
        <v>0</v>
      </c>
      <c r="I55" s="81">
        <v>0</v>
      </c>
      <c r="J55" s="81">
        <v>0</v>
      </c>
      <c r="K55" s="81">
        <v>0</v>
      </c>
      <c r="L55" s="81">
        <v>0</v>
      </c>
      <c r="M55" s="81">
        <v>0</v>
      </c>
      <c r="N55" s="76">
        <v>0</v>
      </c>
      <c r="O55" s="76">
        <v>0</v>
      </c>
      <c r="P55" s="76">
        <v>0</v>
      </c>
      <c r="Q55" s="76"/>
      <c r="R55" s="76"/>
      <c r="S55" s="76">
        <v>0</v>
      </c>
      <c r="T55" s="76">
        <v>0</v>
      </c>
      <c r="U55" s="76"/>
      <c r="V55" s="76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</row>
    <row r="56" spans="2:33" ht="16.149999999999999" hidden="1" customHeight="1" x14ac:dyDescent="0.25">
      <c r="B56" s="79" t="s">
        <v>29</v>
      </c>
      <c r="C56" s="83"/>
      <c r="D56" s="81">
        <v>0</v>
      </c>
      <c r="E56" s="81">
        <v>0</v>
      </c>
      <c r="F56" s="81">
        <v>0</v>
      </c>
      <c r="G56" s="81">
        <v>0</v>
      </c>
      <c r="H56" s="81">
        <v>0</v>
      </c>
      <c r="I56" s="81">
        <v>0</v>
      </c>
      <c r="J56" s="81">
        <v>0</v>
      </c>
      <c r="K56" s="81">
        <v>0</v>
      </c>
      <c r="L56" s="81">
        <v>0</v>
      </c>
      <c r="M56" s="81">
        <v>0</v>
      </c>
      <c r="N56" s="76">
        <v>0</v>
      </c>
      <c r="O56" s="76">
        <v>0</v>
      </c>
      <c r="P56" s="76">
        <v>0</v>
      </c>
      <c r="Q56" s="76"/>
      <c r="R56" s="76"/>
      <c r="S56" s="76">
        <v>0</v>
      </c>
      <c r="T56" s="76">
        <v>0</v>
      </c>
      <c r="U56" s="76"/>
      <c r="V56" s="76"/>
      <c r="W56" s="73"/>
      <c r="X56" s="73"/>
      <c r="Y56" s="73"/>
      <c r="Z56" s="73"/>
      <c r="AA56" s="73"/>
      <c r="AB56" s="73"/>
      <c r="AC56" s="73"/>
      <c r="AD56" s="73"/>
      <c r="AE56" s="73"/>
      <c r="AF56" s="73"/>
      <c r="AG56" s="73"/>
    </row>
    <row r="57" spans="2:33" ht="16.149999999999999" customHeight="1" x14ac:dyDescent="0.25">
      <c r="B57" s="77" t="s">
        <v>351</v>
      </c>
      <c r="C57" s="82"/>
      <c r="D57" s="76">
        <v>7.8226960999999999</v>
      </c>
      <c r="E57" s="76">
        <v>0</v>
      </c>
      <c r="F57" s="76">
        <v>0</v>
      </c>
      <c r="G57" s="76">
        <v>0</v>
      </c>
      <c r="H57" s="76">
        <v>0</v>
      </c>
      <c r="I57" s="76">
        <v>0</v>
      </c>
      <c r="J57" s="76">
        <v>0</v>
      </c>
      <c r="K57" s="76">
        <v>0</v>
      </c>
      <c r="L57" s="76">
        <v>0</v>
      </c>
      <c r="M57" s="76">
        <v>0</v>
      </c>
      <c r="N57" s="76">
        <v>0</v>
      </c>
      <c r="O57" s="76">
        <v>0</v>
      </c>
      <c r="P57" s="76">
        <v>0</v>
      </c>
      <c r="Q57" s="76">
        <v>0</v>
      </c>
      <c r="R57" s="76">
        <v>0</v>
      </c>
      <c r="S57" s="76">
        <v>0</v>
      </c>
      <c r="T57" s="76">
        <v>0</v>
      </c>
      <c r="U57" s="76">
        <v>0</v>
      </c>
      <c r="V57" s="76">
        <v>0</v>
      </c>
      <c r="W57" s="73"/>
      <c r="X57" s="73"/>
      <c r="Y57" s="73"/>
      <c r="Z57" s="73"/>
      <c r="AA57" s="73"/>
      <c r="AB57" s="73"/>
      <c r="AC57" s="73"/>
      <c r="AD57" s="73"/>
      <c r="AE57" s="73"/>
      <c r="AF57" s="73"/>
      <c r="AG57" s="73"/>
    </row>
    <row r="58" spans="2:33" ht="16.149999999999999" hidden="1" customHeight="1" x14ac:dyDescent="0.25">
      <c r="B58" s="79" t="s">
        <v>30</v>
      </c>
      <c r="C58" s="83"/>
      <c r="D58" s="81">
        <v>0</v>
      </c>
      <c r="E58" s="81">
        <v>0</v>
      </c>
      <c r="F58" s="81">
        <v>0</v>
      </c>
      <c r="G58" s="81">
        <v>0</v>
      </c>
      <c r="H58" s="81">
        <v>0</v>
      </c>
      <c r="I58" s="81">
        <v>0</v>
      </c>
      <c r="J58" s="81">
        <v>0</v>
      </c>
      <c r="K58" s="81">
        <v>0</v>
      </c>
      <c r="L58" s="81">
        <v>0</v>
      </c>
      <c r="M58" s="81">
        <v>0</v>
      </c>
      <c r="N58" s="76">
        <v>0</v>
      </c>
      <c r="O58" s="76">
        <v>0</v>
      </c>
      <c r="P58" s="76">
        <v>0</v>
      </c>
      <c r="Q58" s="76"/>
      <c r="R58" s="76"/>
      <c r="S58" s="76">
        <v>0</v>
      </c>
      <c r="T58" s="76">
        <v>0</v>
      </c>
      <c r="U58" s="76"/>
      <c r="V58" s="76"/>
      <c r="W58" s="73"/>
      <c r="X58" s="73"/>
      <c r="Y58" s="73"/>
      <c r="Z58" s="73"/>
      <c r="AA58" s="73"/>
      <c r="AB58" s="73"/>
      <c r="AC58" s="73"/>
      <c r="AD58" s="73"/>
      <c r="AE58" s="73"/>
      <c r="AF58" s="73"/>
      <c r="AG58" s="73"/>
    </row>
    <row r="59" spans="2:33" ht="16.149999999999999" hidden="1" customHeight="1" x14ac:dyDescent="0.25">
      <c r="B59" s="79" t="s">
        <v>31</v>
      </c>
      <c r="C59" s="83"/>
      <c r="D59" s="81">
        <v>0</v>
      </c>
      <c r="E59" s="81">
        <v>0</v>
      </c>
      <c r="F59" s="81">
        <v>0</v>
      </c>
      <c r="G59" s="81">
        <v>0</v>
      </c>
      <c r="H59" s="81">
        <v>0</v>
      </c>
      <c r="I59" s="81">
        <v>0</v>
      </c>
      <c r="J59" s="81">
        <v>0</v>
      </c>
      <c r="K59" s="81">
        <v>0</v>
      </c>
      <c r="L59" s="81">
        <v>0</v>
      </c>
      <c r="M59" s="81">
        <v>0</v>
      </c>
      <c r="N59" s="76">
        <v>0</v>
      </c>
      <c r="O59" s="76">
        <v>0</v>
      </c>
      <c r="P59" s="76">
        <v>0</v>
      </c>
      <c r="Q59" s="76"/>
      <c r="R59" s="76"/>
      <c r="S59" s="76">
        <v>0</v>
      </c>
      <c r="T59" s="76">
        <v>0</v>
      </c>
      <c r="U59" s="76"/>
      <c r="V59" s="76"/>
      <c r="W59" s="73"/>
      <c r="X59" s="73"/>
      <c r="Y59" s="73"/>
      <c r="Z59" s="73"/>
      <c r="AA59" s="73"/>
      <c r="AB59" s="73"/>
      <c r="AC59" s="73"/>
      <c r="AD59" s="73"/>
      <c r="AE59" s="73"/>
      <c r="AF59" s="73"/>
      <c r="AG59" s="73"/>
    </row>
    <row r="60" spans="2:33" ht="16.149999999999999" hidden="1" customHeight="1" x14ac:dyDescent="0.25">
      <c r="B60" s="79" t="s">
        <v>32</v>
      </c>
      <c r="C60" s="83"/>
      <c r="D60" s="81">
        <v>0</v>
      </c>
      <c r="E60" s="81">
        <v>0</v>
      </c>
      <c r="F60" s="81">
        <v>0</v>
      </c>
      <c r="G60" s="81">
        <v>0</v>
      </c>
      <c r="H60" s="81">
        <v>0</v>
      </c>
      <c r="I60" s="81">
        <v>0</v>
      </c>
      <c r="J60" s="81">
        <v>0</v>
      </c>
      <c r="K60" s="81">
        <v>0</v>
      </c>
      <c r="L60" s="81">
        <v>0</v>
      </c>
      <c r="M60" s="81">
        <v>0</v>
      </c>
      <c r="N60" s="76">
        <v>0</v>
      </c>
      <c r="O60" s="76">
        <v>0</v>
      </c>
      <c r="P60" s="76">
        <v>0</v>
      </c>
      <c r="Q60" s="76"/>
      <c r="R60" s="76"/>
      <c r="S60" s="76">
        <v>0</v>
      </c>
      <c r="T60" s="76">
        <v>0</v>
      </c>
      <c r="U60" s="76"/>
      <c r="V60" s="76"/>
      <c r="W60" s="73"/>
      <c r="X60" s="73"/>
      <c r="Y60" s="73"/>
      <c r="Z60" s="73"/>
      <c r="AA60" s="73"/>
      <c r="AB60" s="73"/>
      <c r="AC60" s="73"/>
      <c r="AD60" s="73"/>
      <c r="AE60" s="73"/>
      <c r="AF60" s="73"/>
      <c r="AG60" s="73"/>
    </row>
    <row r="61" spans="2:33" ht="16.149999999999999" hidden="1" customHeight="1" x14ac:dyDescent="0.25">
      <c r="B61" s="79" t="s">
        <v>33</v>
      </c>
      <c r="C61" s="83"/>
      <c r="D61" s="81">
        <v>0</v>
      </c>
      <c r="E61" s="81">
        <v>0</v>
      </c>
      <c r="F61" s="81">
        <v>0</v>
      </c>
      <c r="G61" s="81">
        <v>0</v>
      </c>
      <c r="H61" s="81">
        <v>0</v>
      </c>
      <c r="I61" s="81">
        <v>0</v>
      </c>
      <c r="J61" s="81">
        <v>0</v>
      </c>
      <c r="K61" s="81">
        <v>0</v>
      </c>
      <c r="L61" s="81">
        <v>0</v>
      </c>
      <c r="M61" s="81">
        <v>0</v>
      </c>
      <c r="N61" s="76">
        <v>0</v>
      </c>
      <c r="O61" s="76">
        <v>0</v>
      </c>
      <c r="P61" s="76">
        <v>0</v>
      </c>
      <c r="Q61" s="76"/>
      <c r="R61" s="76"/>
      <c r="S61" s="76">
        <v>0</v>
      </c>
      <c r="T61" s="76">
        <v>0</v>
      </c>
      <c r="U61" s="76"/>
      <c r="V61" s="76"/>
      <c r="W61" s="73"/>
      <c r="X61" s="73"/>
      <c r="Y61" s="73"/>
      <c r="Z61" s="73"/>
      <c r="AA61" s="73"/>
      <c r="AB61" s="73"/>
      <c r="AC61" s="73"/>
      <c r="AD61" s="73"/>
      <c r="AE61" s="73"/>
      <c r="AF61" s="73"/>
      <c r="AG61" s="73"/>
    </row>
    <row r="62" spans="2:33" ht="16.149999999999999" hidden="1" customHeight="1" x14ac:dyDescent="0.25">
      <c r="B62" s="79" t="s">
        <v>34</v>
      </c>
      <c r="C62" s="83"/>
      <c r="D62" s="81">
        <v>0</v>
      </c>
      <c r="E62" s="81">
        <v>0</v>
      </c>
      <c r="F62" s="81">
        <v>0</v>
      </c>
      <c r="G62" s="81">
        <v>0</v>
      </c>
      <c r="H62" s="81">
        <v>0</v>
      </c>
      <c r="I62" s="81">
        <v>0</v>
      </c>
      <c r="J62" s="81">
        <v>0</v>
      </c>
      <c r="K62" s="81">
        <v>0</v>
      </c>
      <c r="L62" s="81">
        <v>0</v>
      </c>
      <c r="M62" s="81">
        <v>0</v>
      </c>
      <c r="N62" s="76">
        <v>0</v>
      </c>
      <c r="O62" s="76">
        <v>0</v>
      </c>
      <c r="P62" s="76">
        <v>0</v>
      </c>
      <c r="Q62" s="76"/>
      <c r="R62" s="76"/>
      <c r="S62" s="76">
        <v>0</v>
      </c>
      <c r="T62" s="76">
        <v>0</v>
      </c>
      <c r="U62" s="76"/>
      <c r="V62" s="76"/>
      <c r="W62" s="73"/>
      <c r="X62" s="73"/>
      <c r="Y62" s="73"/>
      <c r="Z62" s="73"/>
      <c r="AA62" s="73"/>
      <c r="AB62" s="73"/>
      <c r="AC62" s="73"/>
      <c r="AD62" s="73"/>
      <c r="AE62" s="73"/>
      <c r="AF62" s="73"/>
      <c r="AG62" s="73"/>
    </row>
    <row r="63" spans="2:33" ht="16.149999999999999" hidden="1" customHeight="1" x14ac:dyDescent="0.25">
      <c r="B63" s="79" t="s">
        <v>35</v>
      </c>
      <c r="C63" s="83"/>
      <c r="D63" s="81">
        <v>0</v>
      </c>
      <c r="E63" s="81">
        <v>0</v>
      </c>
      <c r="F63" s="81">
        <v>0</v>
      </c>
      <c r="G63" s="81">
        <v>0</v>
      </c>
      <c r="H63" s="81">
        <v>0</v>
      </c>
      <c r="I63" s="81">
        <v>0</v>
      </c>
      <c r="J63" s="81">
        <v>0</v>
      </c>
      <c r="K63" s="81">
        <v>0</v>
      </c>
      <c r="L63" s="81">
        <v>0</v>
      </c>
      <c r="M63" s="81">
        <v>0</v>
      </c>
      <c r="N63" s="76">
        <v>0</v>
      </c>
      <c r="O63" s="76">
        <v>0</v>
      </c>
      <c r="P63" s="76">
        <v>0</v>
      </c>
      <c r="Q63" s="76"/>
      <c r="R63" s="76"/>
      <c r="S63" s="76">
        <v>0</v>
      </c>
      <c r="T63" s="76">
        <v>0</v>
      </c>
      <c r="U63" s="76"/>
      <c r="V63" s="76"/>
      <c r="W63" s="73"/>
      <c r="X63" s="73"/>
      <c r="Y63" s="73"/>
      <c r="Z63" s="73"/>
      <c r="AA63" s="73"/>
      <c r="AB63" s="73"/>
      <c r="AC63" s="73"/>
      <c r="AD63" s="73"/>
      <c r="AE63" s="73"/>
      <c r="AF63" s="73"/>
      <c r="AG63" s="73"/>
    </row>
    <row r="64" spans="2:33" ht="16.149999999999999" customHeight="1" x14ac:dyDescent="0.25">
      <c r="B64" s="77" t="s">
        <v>352</v>
      </c>
      <c r="C64" s="82"/>
      <c r="D64" s="78">
        <v>0</v>
      </c>
      <c r="E64" s="78">
        <v>0</v>
      </c>
      <c r="F64" s="78">
        <v>0</v>
      </c>
      <c r="G64" s="78">
        <v>0</v>
      </c>
      <c r="H64" s="78">
        <v>0</v>
      </c>
      <c r="I64" s="78">
        <v>0</v>
      </c>
      <c r="J64" s="78">
        <v>0</v>
      </c>
      <c r="K64" s="78">
        <v>0</v>
      </c>
      <c r="L64" s="78">
        <v>0</v>
      </c>
      <c r="M64" s="78">
        <v>0</v>
      </c>
      <c r="N64" s="78">
        <v>0</v>
      </c>
      <c r="O64" s="78">
        <v>0</v>
      </c>
      <c r="P64" s="78">
        <v>9.8463399999999996</v>
      </c>
      <c r="Q64" s="78">
        <v>0</v>
      </c>
      <c r="R64" s="78">
        <v>0</v>
      </c>
      <c r="S64" s="78">
        <v>0</v>
      </c>
      <c r="T64" s="78">
        <v>0</v>
      </c>
      <c r="U64" s="78">
        <v>0</v>
      </c>
      <c r="V64" s="78">
        <v>0</v>
      </c>
      <c r="W64" s="73"/>
      <c r="X64" s="73"/>
      <c r="Y64" s="73"/>
      <c r="Z64" s="73"/>
      <c r="AA64" s="73"/>
      <c r="AB64" s="73"/>
      <c r="AC64" s="73"/>
      <c r="AD64" s="73"/>
      <c r="AE64" s="73"/>
      <c r="AF64" s="73"/>
      <c r="AG64" s="73"/>
    </row>
    <row r="65" spans="2:33" ht="16.149999999999999" customHeight="1" x14ac:dyDescent="0.25">
      <c r="B65" s="77" t="s">
        <v>353</v>
      </c>
      <c r="C65" s="82"/>
      <c r="D65" s="78">
        <v>0</v>
      </c>
      <c r="E65" s="78">
        <v>0</v>
      </c>
      <c r="F65" s="78">
        <v>0</v>
      </c>
      <c r="G65" s="78">
        <v>0</v>
      </c>
      <c r="H65" s="78">
        <v>0</v>
      </c>
      <c r="I65" s="78">
        <v>0</v>
      </c>
      <c r="J65" s="78">
        <v>0</v>
      </c>
      <c r="K65" s="78">
        <v>0</v>
      </c>
      <c r="L65" s="78">
        <v>0</v>
      </c>
      <c r="M65" s="78">
        <v>0</v>
      </c>
      <c r="N65" s="78">
        <v>6.8733339100000004</v>
      </c>
      <c r="O65" s="78">
        <v>3.24434647</v>
      </c>
      <c r="P65" s="78">
        <v>2.4085265600000003</v>
      </c>
      <c r="Q65" s="78">
        <v>4.4486053800000009</v>
      </c>
      <c r="R65" s="78">
        <v>0</v>
      </c>
      <c r="S65" s="78">
        <v>0</v>
      </c>
      <c r="T65" s="78">
        <v>0</v>
      </c>
      <c r="U65" s="78">
        <v>0</v>
      </c>
      <c r="V65" s="78">
        <v>0</v>
      </c>
      <c r="W65" s="73"/>
      <c r="X65" s="73"/>
      <c r="Y65" s="73"/>
      <c r="Z65" s="73"/>
      <c r="AA65" s="73"/>
      <c r="AB65" s="73"/>
      <c r="AC65" s="73"/>
      <c r="AD65" s="73"/>
      <c r="AE65" s="73"/>
      <c r="AF65" s="73"/>
      <c r="AG65" s="73"/>
    </row>
    <row r="66" spans="2:33" ht="6.75" customHeight="1" thickBot="1" x14ac:dyDescent="0.3">
      <c r="B66" s="66"/>
      <c r="C66" s="66"/>
      <c r="D66" s="66"/>
      <c r="E66" s="66"/>
      <c r="F66" s="66"/>
      <c r="G66" s="66"/>
      <c r="H66" s="66"/>
      <c r="I66" s="66"/>
      <c r="J66" s="66"/>
      <c r="K66" s="66"/>
      <c r="L66" s="66"/>
      <c r="M66" s="66"/>
      <c r="N66" s="66"/>
      <c r="O66" s="66"/>
      <c r="P66" s="66"/>
      <c r="Q66" s="66"/>
      <c r="R66" s="66"/>
      <c r="S66" s="66"/>
      <c r="T66" s="66"/>
      <c r="U66" s="66"/>
      <c r="V66" s="66"/>
    </row>
    <row r="67" spans="2:33" ht="9" customHeight="1" x14ac:dyDescent="0.25">
      <c r="B67" s="65"/>
      <c r="C67" s="65"/>
      <c r="D67" s="65"/>
      <c r="E67" s="65"/>
      <c r="F67" s="65"/>
      <c r="G67" s="65"/>
      <c r="H67" s="65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72"/>
      <c r="T67" s="72"/>
      <c r="U67" s="72"/>
      <c r="V67" s="72"/>
    </row>
    <row r="68" spans="2:33" ht="16.5" customHeight="1" x14ac:dyDescent="0.25">
      <c r="B68" s="78" t="s">
        <v>0</v>
      </c>
      <c r="C68" s="78" t="s">
        <v>379</v>
      </c>
      <c r="D68" s="65"/>
      <c r="E68" s="65"/>
      <c r="F68" s="65"/>
      <c r="G68" s="65"/>
      <c r="H68" s="65"/>
    </row>
    <row r="69" spans="2:33" ht="16.5" customHeight="1" x14ac:dyDescent="0.25">
      <c r="B69" s="78" t="s">
        <v>6</v>
      </c>
      <c r="C69" s="84" t="s">
        <v>380</v>
      </c>
      <c r="D69" s="65"/>
      <c r="E69" s="65"/>
      <c r="F69" s="65"/>
      <c r="G69" s="65"/>
      <c r="H69" s="65"/>
    </row>
    <row r="70" spans="2:33" ht="18" customHeight="1" x14ac:dyDescent="0.25">
      <c r="B70" s="78" t="s">
        <v>381</v>
      </c>
      <c r="C70" s="78" t="s">
        <v>410</v>
      </c>
      <c r="D70" s="65"/>
      <c r="E70" s="65"/>
      <c r="F70" s="65"/>
      <c r="G70" s="65"/>
      <c r="H70" s="65"/>
    </row>
    <row r="71" spans="2:33" ht="15.75" customHeight="1" x14ac:dyDescent="0.25">
      <c r="D71" s="65"/>
      <c r="E71" s="65"/>
      <c r="F71" s="65"/>
      <c r="G71" s="65"/>
      <c r="H71" s="65"/>
    </row>
    <row r="72" spans="2:33" ht="12.75" customHeight="1" x14ac:dyDescent="0.25"/>
    <row r="73" spans="2:33" ht="18" customHeight="1" x14ac:dyDescent="0.25">
      <c r="P73" s="378"/>
      <c r="Q73" s="378"/>
      <c r="R73" s="378"/>
      <c r="S73" s="378"/>
      <c r="T73" s="378"/>
      <c r="U73" s="378"/>
    </row>
    <row r="74" spans="2:33" ht="18" customHeight="1" x14ac:dyDescent="0.25"/>
    <row r="76" spans="2:33" x14ac:dyDescent="0.25">
      <c r="B76" s="65"/>
      <c r="C76" s="65"/>
    </row>
    <row r="77" spans="2:33" x14ac:dyDescent="0.25">
      <c r="B77" s="65"/>
      <c r="C77" s="65"/>
      <c r="D77" s="73"/>
      <c r="E77" s="73"/>
      <c r="F77" s="73"/>
      <c r="G77" s="73"/>
      <c r="H77" s="73"/>
      <c r="I77" s="73"/>
      <c r="J77" s="73"/>
      <c r="K77" s="73"/>
      <c r="L77" s="73"/>
      <c r="M77" s="73"/>
      <c r="N77" s="73"/>
      <c r="O77" s="73"/>
      <c r="P77" s="73"/>
    </row>
    <row r="78" spans="2:33" x14ac:dyDescent="0.25">
      <c r="B78" s="65"/>
      <c r="C78" s="65"/>
      <c r="D78" s="73"/>
      <c r="E78" s="73"/>
      <c r="F78" s="73"/>
      <c r="G78" s="73"/>
      <c r="H78" s="73"/>
      <c r="I78" s="73"/>
      <c r="J78" s="73"/>
      <c r="K78" s="73"/>
      <c r="L78" s="73"/>
      <c r="M78" s="73"/>
      <c r="N78" s="73"/>
      <c r="O78" s="73"/>
      <c r="P78" s="73"/>
    </row>
    <row r="79" spans="2:33" x14ac:dyDescent="0.25">
      <c r="B79" s="65"/>
      <c r="C79" s="65"/>
      <c r="D79" s="73"/>
      <c r="E79" s="73"/>
      <c r="F79" s="73"/>
      <c r="G79" s="73"/>
      <c r="H79" s="73"/>
      <c r="I79" s="73"/>
      <c r="J79" s="73"/>
      <c r="K79" s="73"/>
      <c r="L79" s="73"/>
      <c r="M79" s="73"/>
      <c r="N79" s="73"/>
      <c r="O79" s="73"/>
      <c r="P79" s="73"/>
    </row>
    <row r="80" spans="2:33" x14ac:dyDescent="0.25">
      <c r="D80" s="73"/>
      <c r="E80" s="73"/>
      <c r="F80" s="73"/>
      <c r="G80" s="73"/>
      <c r="H80" s="73"/>
      <c r="I80" s="73"/>
      <c r="J80" s="73"/>
      <c r="K80" s="73"/>
      <c r="L80" s="73"/>
      <c r="M80" s="73"/>
      <c r="N80" s="73"/>
      <c r="O80" s="73"/>
      <c r="P80" s="73"/>
    </row>
    <row r="81" spans="4:20" x14ac:dyDescent="0.25">
      <c r="D81" s="73"/>
      <c r="E81" s="73"/>
      <c r="F81" s="73"/>
      <c r="G81" s="73"/>
      <c r="H81" s="73"/>
      <c r="I81" s="73"/>
      <c r="J81" s="73"/>
      <c r="K81" s="73"/>
      <c r="L81" s="73"/>
      <c r="M81" s="73"/>
      <c r="N81" s="73"/>
      <c r="O81" s="73"/>
      <c r="P81" s="73"/>
    </row>
    <row r="82" spans="4:20" x14ac:dyDescent="0.25">
      <c r="D82" s="73"/>
      <c r="E82" s="73"/>
      <c r="F82" s="73"/>
      <c r="G82" s="73"/>
      <c r="H82" s="73"/>
      <c r="I82" s="73"/>
      <c r="J82" s="73"/>
      <c r="K82" s="73"/>
      <c r="L82" s="73"/>
      <c r="M82" s="73"/>
      <c r="N82" s="73"/>
      <c r="O82" s="73"/>
      <c r="P82" s="73"/>
    </row>
    <row r="83" spans="4:20" x14ac:dyDescent="0.25">
      <c r="D83" s="73"/>
      <c r="E83" s="73"/>
      <c r="F83" s="73"/>
      <c r="G83" s="73"/>
      <c r="H83" s="73"/>
      <c r="I83" s="73"/>
      <c r="J83" s="73"/>
      <c r="K83" s="73"/>
      <c r="L83" s="73"/>
      <c r="M83" s="73"/>
      <c r="N83" s="73"/>
      <c r="O83" s="73"/>
      <c r="P83" s="73"/>
    </row>
    <row r="84" spans="4:20" x14ac:dyDescent="0.25">
      <c r="D84" s="73"/>
      <c r="E84" s="73"/>
      <c r="F84" s="73"/>
      <c r="G84" s="73"/>
      <c r="H84" s="73"/>
      <c r="I84" s="73"/>
      <c r="J84" s="73"/>
      <c r="K84" s="73"/>
      <c r="L84" s="73"/>
      <c r="M84" s="73"/>
      <c r="N84" s="73"/>
      <c r="O84" s="73"/>
      <c r="P84" s="73"/>
    </row>
    <row r="85" spans="4:20" x14ac:dyDescent="0.25">
      <c r="D85" s="73"/>
      <c r="E85" s="73"/>
      <c r="F85" s="73"/>
      <c r="G85" s="73"/>
      <c r="H85" s="73"/>
      <c r="I85" s="73"/>
      <c r="J85" s="73"/>
      <c r="K85" s="73"/>
      <c r="L85" s="73"/>
      <c r="M85" s="73"/>
      <c r="N85" s="73"/>
      <c r="O85" s="73"/>
      <c r="P85" s="73"/>
    </row>
    <row r="86" spans="4:20" x14ac:dyDescent="0.25">
      <c r="D86" s="73"/>
      <c r="E86" s="73"/>
      <c r="F86" s="73"/>
      <c r="G86" s="73"/>
      <c r="H86" s="73"/>
      <c r="I86" s="73"/>
      <c r="J86" s="73"/>
      <c r="K86" s="73"/>
      <c r="L86" s="73"/>
      <c r="M86" s="73"/>
      <c r="N86" s="73"/>
      <c r="O86" s="73"/>
      <c r="P86" s="73"/>
    </row>
    <row r="87" spans="4:20" x14ac:dyDescent="0.25">
      <c r="D87" s="73"/>
      <c r="E87" s="73"/>
      <c r="F87" s="73"/>
      <c r="G87" s="73"/>
      <c r="H87" s="73"/>
      <c r="I87" s="73"/>
      <c r="J87" s="73"/>
      <c r="K87" s="73"/>
      <c r="L87" s="73"/>
      <c r="M87" s="73"/>
      <c r="N87" s="73"/>
      <c r="O87" s="73"/>
      <c r="P87" s="73"/>
    </row>
    <row r="88" spans="4:20" x14ac:dyDescent="0.25">
      <c r="D88" s="73"/>
      <c r="E88" s="73"/>
      <c r="F88" s="73"/>
      <c r="G88" s="73"/>
      <c r="H88" s="73"/>
      <c r="I88" s="73"/>
      <c r="J88" s="73"/>
      <c r="K88" s="73"/>
      <c r="L88" s="73"/>
      <c r="M88" s="73"/>
      <c r="N88" s="73"/>
      <c r="O88" s="73"/>
      <c r="P88" s="73"/>
    </row>
    <row r="89" spans="4:20" x14ac:dyDescent="0.25">
      <c r="D89" s="73"/>
      <c r="E89" s="73"/>
      <c r="F89" s="73"/>
      <c r="G89" s="73"/>
      <c r="H89" s="73"/>
      <c r="I89" s="73"/>
      <c r="J89" s="73"/>
      <c r="K89" s="73"/>
      <c r="L89" s="73"/>
      <c r="M89" s="73"/>
      <c r="N89" s="73"/>
      <c r="O89" s="73"/>
      <c r="P89" s="73"/>
    </row>
    <row r="90" spans="4:20" x14ac:dyDescent="0.25"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  <c r="O90" s="73"/>
      <c r="P90" s="73"/>
    </row>
    <row r="91" spans="4:20" x14ac:dyDescent="0.25"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3"/>
      <c r="O91" s="73"/>
      <c r="P91" s="73"/>
    </row>
    <row r="92" spans="4:20" x14ac:dyDescent="0.25">
      <c r="D92" s="73"/>
      <c r="E92" s="73"/>
      <c r="F92" s="73"/>
      <c r="G92" s="73"/>
      <c r="H92" s="73"/>
      <c r="I92" s="73"/>
      <c r="J92" s="73"/>
      <c r="K92" s="73"/>
      <c r="L92" s="73"/>
      <c r="M92" s="73"/>
      <c r="N92" s="73"/>
      <c r="O92" s="73"/>
      <c r="P92" s="73"/>
    </row>
    <row r="93" spans="4:20" x14ac:dyDescent="0.25">
      <c r="D93" s="73"/>
      <c r="E93" s="73"/>
      <c r="F93" s="73"/>
      <c r="G93" s="73"/>
      <c r="H93" s="73"/>
      <c r="I93" s="73"/>
      <c r="J93" s="73"/>
      <c r="K93" s="73"/>
      <c r="L93" s="73"/>
      <c r="M93" s="73"/>
      <c r="N93" s="73"/>
      <c r="O93" s="73"/>
      <c r="P93" s="73"/>
    </row>
    <row r="94" spans="4:20" x14ac:dyDescent="0.25">
      <c r="D94" s="73"/>
      <c r="E94" s="73"/>
      <c r="F94" s="73"/>
      <c r="G94" s="73"/>
      <c r="H94" s="73"/>
      <c r="I94" s="73"/>
      <c r="J94" s="73"/>
      <c r="K94" s="73"/>
      <c r="L94" s="73"/>
      <c r="M94" s="73"/>
      <c r="N94" s="73"/>
      <c r="O94" s="73"/>
      <c r="P94" s="73"/>
    </row>
    <row r="95" spans="4:20" x14ac:dyDescent="0.25">
      <c r="D95" s="73"/>
      <c r="E95" s="73"/>
      <c r="F95" s="73"/>
      <c r="G95" s="73"/>
      <c r="H95" s="73"/>
      <c r="I95" s="73"/>
      <c r="J95" s="73"/>
      <c r="K95" s="73"/>
      <c r="L95" s="73"/>
      <c r="M95" s="73"/>
      <c r="N95" s="73"/>
      <c r="O95" s="73"/>
      <c r="P95" s="73"/>
    </row>
    <row r="96" spans="4:20" x14ac:dyDescent="0.25">
      <c r="D96" s="73"/>
      <c r="E96" s="73"/>
      <c r="F96" s="73"/>
      <c r="G96" s="73"/>
      <c r="H96" s="73"/>
      <c r="I96" s="73"/>
      <c r="J96" s="73"/>
      <c r="K96" s="73"/>
      <c r="L96" s="73"/>
      <c r="M96" s="73"/>
      <c r="N96" s="73"/>
      <c r="O96" s="73"/>
      <c r="P96" s="73"/>
      <c r="S96" s="72"/>
      <c r="T96" s="72"/>
    </row>
    <row r="97" spans="4:20" x14ac:dyDescent="0.25">
      <c r="D97" s="73"/>
      <c r="E97" s="73"/>
      <c r="F97" s="73"/>
      <c r="G97" s="73"/>
      <c r="H97" s="73"/>
      <c r="I97" s="73"/>
      <c r="J97" s="73"/>
      <c r="K97" s="73"/>
      <c r="L97" s="73"/>
      <c r="M97" s="73"/>
      <c r="N97" s="73"/>
      <c r="O97" s="73"/>
      <c r="P97" s="73"/>
    </row>
    <row r="98" spans="4:20" x14ac:dyDescent="0.25">
      <c r="D98" s="73"/>
      <c r="E98" s="73"/>
      <c r="F98" s="73"/>
      <c r="G98" s="73"/>
      <c r="H98" s="73"/>
      <c r="I98" s="73"/>
      <c r="J98" s="73"/>
      <c r="K98" s="73"/>
      <c r="L98" s="73"/>
      <c r="M98" s="73"/>
      <c r="N98" s="73"/>
      <c r="O98" s="73"/>
      <c r="P98" s="73"/>
    </row>
    <row r="99" spans="4:20" x14ac:dyDescent="0.25">
      <c r="D99" s="73"/>
      <c r="E99" s="73"/>
      <c r="F99" s="73"/>
      <c r="G99" s="73"/>
      <c r="H99" s="73"/>
      <c r="I99" s="73"/>
      <c r="J99" s="73"/>
      <c r="K99" s="73"/>
      <c r="L99" s="73"/>
      <c r="M99" s="73"/>
      <c r="N99" s="73"/>
      <c r="O99" s="73"/>
      <c r="P99" s="73"/>
    </row>
    <row r="100" spans="4:20" x14ac:dyDescent="0.25">
      <c r="D100" s="73"/>
      <c r="E100" s="73"/>
      <c r="F100" s="73"/>
      <c r="G100" s="73"/>
      <c r="H100" s="73"/>
      <c r="I100" s="73"/>
      <c r="J100" s="73"/>
      <c r="K100" s="73"/>
      <c r="L100" s="73"/>
      <c r="M100" s="73"/>
      <c r="N100" s="73"/>
      <c r="O100" s="73"/>
      <c r="P100" s="73"/>
    </row>
    <row r="101" spans="4:20" x14ac:dyDescent="0.25">
      <c r="D101" s="73"/>
      <c r="E101" s="73"/>
      <c r="F101" s="73"/>
      <c r="G101" s="73"/>
      <c r="H101" s="73"/>
      <c r="I101" s="73"/>
      <c r="J101" s="73"/>
      <c r="K101" s="73"/>
      <c r="L101" s="73"/>
      <c r="M101" s="73"/>
      <c r="N101" s="73"/>
      <c r="O101" s="73"/>
      <c r="P101" s="73"/>
    </row>
    <row r="102" spans="4:20" x14ac:dyDescent="0.25">
      <c r="D102" s="73"/>
      <c r="E102" s="73"/>
      <c r="F102" s="73"/>
      <c r="G102" s="73"/>
      <c r="H102" s="73"/>
      <c r="I102" s="73"/>
      <c r="J102" s="73"/>
      <c r="K102" s="73"/>
      <c r="L102" s="73"/>
      <c r="M102" s="73"/>
      <c r="N102" s="73"/>
      <c r="O102" s="73"/>
      <c r="P102" s="73"/>
    </row>
    <row r="103" spans="4:20" x14ac:dyDescent="0.25">
      <c r="D103" s="73"/>
      <c r="E103" s="73"/>
      <c r="F103" s="73"/>
      <c r="G103" s="73"/>
      <c r="H103" s="73"/>
      <c r="I103" s="73"/>
      <c r="J103" s="73"/>
      <c r="K103" s="73"/>
      <c r="L103" s="73"/>
      <c r="M103" s="73"/>
      <c r="N103" s="73"/>
      <c r="O103" s="73"/>
      <c r="P103" s="73"/>
    </row>
    <row r="104" spans="4:20" x14ac:dyDescent="0.25">
      <c r="D104" s="73"/>
      <c r="E104" s="73"/>
      <c r="F104" s="73"/>
      <c r="G104" s="73"/>
      <c r="H104" s="73"/>
      <c r="I104" s="73"/>
      <c r="J104" s="73"/>
      <c r="K104" s="73"/>
      <c r="L104" s="73"/>
      <c r="M104" s="73"/>
      <c r="N104" s="73"/>
      <c r="O104" s="73"/>
      <c r="P104" s="73"/>
    </row>
    <row r="105" spans="4:20" x14ac:dyDescent="0.25">
      <c r="D105" s="73"/>
      <c r="E105" s="73"/>
      <c r="F105" s="73"/>
      <c r="G105" s="73"/>
      <c r="H105" s="73"/>
      <c r="I105" s="73"/>
      <c r="J105" s="73"/>
      <c r="K105" s="73"/>
      <c r="L105" s="73"/>
      <c r="M105" s="73"/>
      <c r="N105" s="73"/>
      <c r="O105" s="73"/>
      <c r="P105" s="73"/>
    </row>
    <row r="106" spans="4:20" x14ac:dyDescent="0.25">
      <c r="D106" s="73"/>
      <c r="E106" s="73"/>
      <c r="F106" s="73"/>
      <c r="G106" s="73"/>
      <c r="H106" s="73"/>
      <c r="I106" s="73"/>
      <c r="J106" s="73"/>
      <c r="K106" s="73"/>
      <c r="L106" s="73"/>
      <c r="M106" s="73"/>
      <c r="N106" s="73"/>
      <c r="O106" s="73"/>
      <c r="P106" s="73"/>
    </row>
    <row r="107" spans="4:20" x14ac:dyDescent="0.25">
      <c r="D107" s="73"/>
      <c r="E107" s="73"/>
      <c r="F107" s="73"/>
      <c r="G107" s="73"/>
      <c r="H107" s="73"/>
      <c r="I107" s="73"/>
      <c r="J107" s="73"/>
      <c r="K107" s="73"/>
      <c r="L107" s="73"/>
      <c r="M107" s="73"/>
      <c r="N107" s="73"/>
      <c r="O107" s="73"/>
      <c r="P107" s="73"/>
    </row>
    <row r="108" spans="4:20" x14ac:dyDescent="0.25">
      <c r="D108" s="73"/>
      <c r="E108" s="73"/>
      <c r="F108" s="73"/>
      <c r="G108" s="73"/>
      <c r="H108" s="73"/>
      <c r="I108" s="73"/>
      <c r="J108" s="73"/>
      <c r="K108" s="73"/>
      <c r="L108" s="73"/>
      <c r="M108" s="73"/>
      <c r="N108" s="73"/>
      <c r="O108" s="73"/>
      <c r="P108" s="73"/>
      <c r="S108" s="72"/>
      <c r="T108" s="72"/>
    </row>
    <row r="109" spans="4:20" x14ac:dyDescent="0.25">
      <c r="D109" s="73"/>
      <c r="E109" s="73"/>
      <c r="F109" s="73"/>
      <c r="G109" s="73"/>
      <c r="H109" s="73"/>
      <c r="I109" s="73"/>
      <c r="J109" s="73"/>
      <c r="K109" s="73"/>
      <c r="L109" s="73"/>
      <c r="M109" s="73"/>
      <c r="N109" s="73"/>
      <c r="O109" s="73"/>
      <c r="P109" s="73"/>
    </row>
    <row r="110" spans="4:20" x14ac:dyDescent="0.25">
      <c r="D110" s="73"/>
      <c r="E110" s="73"/>
      <c r="F110" s="73"/>
      <c r="G110" s="73"/>
      <c r="H110" s="73"/>
      <c r="I110" s="73"/>
      <c r="J110" s="73"/>
      <c r="K110" s="73"/>
      <c r="L110" s="73"/>
      <c r="M110" s="73"/>
      <c r="N110" s="73"/>
      <c r="O110" s="73"/>
      <c r="P110" s="73"/>
    </row>
    <row r="111" spans="4:20" x14ac:dyDescent="0.25">
      <c r="D111" s="73"/>
      <c r="E111" s="73"/>
      <c r="F111" s="73"/>
      <c r="G111" s="73"/>
      <c r="H111" s="73"/>
      <c r="I111" s="73"/>
      <c r="J111" s="73"/>
      <c r="K111" s="73"/>
      <c r="L111" s="73"/>
      <c r="M111" s="73"/>
      <c r="N111" s="73"/>
      <c r="O111" s="73"/>
      <c r="P111" s="73"/>
    </row>
    <row r="112" spans="4:20" x14ac:dyDescent="0.25">
      <c r="D112" s="73"/>
      <c r="E112" s="73"/>
      <c r="F112" s="73"/>
      <c r="G112" s="73"/>
      <c r="H112" s="73"/>
      <c r="I112" s="73"/>
      <c r="J112" s="73"/>
      <c r="K112" s="73"/>
      <c r="L112" s="73"/>
      <c r="M112" s="73"/>
      <c r="N112" s="73"/>
      <c r="O112" s="73"/>
      <c r="P112" s="73"/>
    </row>
    <row r="113" spans="4:16" x14ac:dyDescent="0.25">
      <c r="D113" s="73"/>
      <c r="E113" s="73"/>
      <c r="F113" s="73"/>
      <c r="G113" s="73"/>
      <c r="H113" s="73"/>
      <c r="I113" s="73"/>
      <c r="J113" s="73"/>
      <c r="K113" s="73"/>
      <c r="L113" s="73"/>
      <c r="M113" s="73"/>
      <c r="N113" s="73"/>
      <c r="O113" s="73"/>
      <c r="P113" s="73"/>
    </row>
    <row r="114" spans="4:16" x14ac:dyDescent="0.25">
      <c r="D114" s="73"/>
      <c r="E114" s="73"/>
      <c r="F114" s="73"/>
      <c r="G114" s="73"/>
      <c r="H114" s="73"/>
      <c r="I114" s="73"/>
      <c r="J114" s="73"/>
      <c r="K114" s="73"/>
      <c r="L114" s="73"/>
      <c r="M114" s="73"/>
      <c r="N114" s="73"/>
      <c r="O114" s="73"/>
      <c r="P114" s="73"/>
    </row>
    <row r="115" spans="4:16" x14ac:dyDescent="0.25">
      <c r="D115" s="73"/>
      <c r="E115" s="73"/>
      <c r="F115" s="73"/>
      <c r="G115" s="73"/>
      <c r="H115" s="73"/>
      <c r="I115" s="73"/>
      <c r="J115" s="73"/>
      <c r="K115" s="73"/>
      <c r="L115" s="73"/>
      <c r="M115" s="73"/>
      <c r="N115" s="73"/>
      <c r="O115" s="73"/>
      <c r="P115" s="73"/>
    </row>
    <row r="116" spans="4:16" x14ac:dyDescent="0.25">
      <c r="D116" s="73"/>
      <c r="E116" s="73"/>
      <c r="F116" s="73"/>
      <c r="G116" s="73"/>
      <c r="H116" s="73"/>
      <c r="I116" s="73"/>
      <c r="J116" s="73"/>
      <c r="K116" s="73"/>
      <c r="L116" s="73"/>
      <c r="M116" s="73"/>
      <c r="N116" s="73"/>
      <c r="O116" s="73"/>
      <c r="P116" s="73"/>
    </row>
    <row r="117" spans="4:16" x14ac:dyDescent="0.25">
      <c r="D117" s="73"/>
      <c r="E117" s="73"/>
      <c r="F117" s="73"/>
      <c r="G117" s="73"/>
      <c r="H117" s="73"/>
      <c r="I117" s="73"/>
      <c r="J117" s="73"/>
      <c r="K117" s="73"/>
      <c r="L117" s="73"/>
      <c r="M117" s="73"/>
      <c r="N117" s="73"/>
      <c r="O117" s="73"/>
      <c r="P117" s="73"/>
    </row>
    <row r="118" spans="4:16" x14ac:dyDescent="0.25">
      <c r="D118" s="73"/>
      <c r="E118" s="73"/>
      <c r="F118" s="73"/>
      <c r="G118" s="73"/>
      <c r="H118" s="73"/>
      <c r="I118" s="73"/>
      <c r="J118" s="73"/>
      <c r="K118" s="73"/>
      <c r="L118" s="73"/>
      <c r="M118" s="73"/>
      <c r="N118" s="73"/>
      <c r="O118" s="73"/>
      <c r="P118" s="73"/>
    </row>
    <row r="119" spans="4:16" x14ac:dyDescent="0.25">
      <c r="D119" s="73"/>
      <c r="E119" s="73"/>
      <c r="F119" s="73"/>
      <c r="G119" s="73"/>
      <c r="H119" s="73"/>
      <c r="I119" s="73"/>
      <c r="J119" s="73"/>
      <c r="K119" s="73"/>
      <c r="L119" s="73"/>
      <c r="M119" s="73"/>
      <c r="N119" s="73"/>
      <c r="O119" s="73"/>
      <c r="P119" s="73"/>
    </row>
    <row r="120" spans="4:16" x14ac:dyDescent="0.25">
      <c r="D120" s="73"/>
      <c r="E120" s="73"/>
      <c r="F120" s="73"/>
      <c r="G120" s="73"/>
      <c r="H120" s="73"/>
      <c r="I120" s="73"/>
      <c r="J120" s="73"/>
      <c r="K120" s="73"/>
      <c r="L120" s="73"/>
      <c r="M120" s="73"/>
      <c r="N120" s="73"/>
      <c r="O120" s="73"/>
      <c r="P120" s="73"/>
    </row>
    <row r="121" spans="4:16" x14ac:dyDescent="0.25">
      <c r="D121" s="73"/>
      <c r="E121" s="73"/>
      <c r="F121" s="73"/>
      <c r="G121" s="73"/>
      <c r="H121" s="73"/>
      <c r="I121" s="73"/>
      <c r="J121" s="73"/>
      <c r="K121" s="73"/>
      <c r="L121" s="73"/>
      <c r="M121" s="73"/>
      <c r="N121" s="73"/>
      <c r="O121" s="73"/>
      <c r="P121" s="73"/>
    </row>
    <row r="122" spans="4:16" x14ac:dyDescent="0.25">
      <c r="D122" s="73"/>
      <c r="E122" s="73"/>
      <c r="F122" s="73"/>
      <c r="G122" s="73"/>
      <c r="H122" s="73"/>
      <c r="I122" s="73"/>
      <c r="J122" s="73"/>
      <c r="K122" s="73"/>
      <c r="L122" s="73"/>
      <c r="M122" s="73"/>
      <c r="N122" s="73"/>
      <c r="O122" s="73"/>
      <c r="P122" s="73"/>
    </row>
    <row r="123" spans="4:16" x14ac:dyDescent="0.25">
      <c r="D123" s="73"/>
      <c r="E123" s="73"/>
      <c r="F123" s="73"/>
      <c r="G123" s="73"/>
      <c r="H123" s="73"/>
      <c r="I123" s="73"/>
      <c r="J123" s="73"/>
      <c r="K123" s="73"/>
      <c r="L123" s="73"/>
      <c r="M123" s="73"/>
      <c r="N123" s="73"/>
      <c r="O123" s="73"/>
      <c r="P123" s="73"/>
    </row>
    <row r="124" spans="4:16" x14ac:dyDescent="0.25">
      <c r="D124" s="73"/>
      <c r="E124" s="73"/>
      <c r="F124" s="73"/>
      <c r="G124" s="73"/>
      <c r="H124" s="73"/>
      <c r="I124" s="73"/>
      <c r="J124" s="73"/>
      <c r="K124" s="73"/>
      <c r="L124" s="73"/>
      <c r="M124" s="73"/>
      <c r="N124" s="73"/>
      <c r="O124" s="73"/>
      <c r="P124" s="73"/>
    </row>
    <row r="125" spans="4:16" x14ac:dyDescent="0.25">
      <c r="D125" s="73"/>
      <c r="E125" s="73"/>
      <c r="F125" s="73"/>
      <c r="G125" s="73"/>
      <c r="H125" s="73"/>
      <c r="I125" s="73"/>
      <c r="J125" s="73"/>
      <c r="K125" s="73"/>
      <c r="L125" s="73"/>
      <c r="M125" s="73"/>
      <c r="N125" s="73"/>
      <c r="O125" s="73"/>
      <c r="P125" s="73"/>
    </row>
    <row r="126" spans="4:16" x14ac:dyDescent="0.25">
      <c r="D126" s="73"/>
      <c r="E126" s="73"/>
      <c r="F126" s="73"/>
      <c r="G126" s="73"/>
      <c r="H126" s="73"/>
      <c r="I126" s="73"/>
      <c r="J126" s="73"/>
      <c r="K126" s="73"/>
      <c r="L126" s="73"/>
      <c r="M126" s="73"/>
      <c r="N126" s="73"/>
      <c r="O126" s="73"/>
      <c r="P126" s="73"/>
    </row>
    <row r="127" spans="4:16" x14ac:dyDescent="0.25">
      <c r="D127" s="73"/>
      <c r="E127" s="73"/>
      <c r="F127" s="73"/>
      <c r="G127" s="73"/>
      <c r="H127" s="73"/>
      <c r="I127" s="73"/>
      <c r="J127" s="73"/>
      <c r="K127" s="73"/>
      <c r="L127" s="73"/>
      <c r="M127" s="73"/>
      <c r="N127" s="73"/>
      <c r="O127" s="73"/>
      <c r="P127" s="73"/>
    </row>
    <row r="128" spans="4:16" x14ac:dyDescent="0.25">
      <c r="D128" s="73"/>
      <c r="E128" s="73"/>
      <c r="F128" s="73"/>
      <c r="G128" s="73"/>
      <c r="H128" s="73"/>
      <c r="I128" s="73"/>
      <c r="J128" s="73"/>
      <c r="K128" s="73"/>
      <c r="L128" s="73"/>
      <c r="M128" s="73"/>
      <c r="N128" s="73"/>
      <c r="O128" s="73"/>
      <c r="P128" s="73"/>
    </row>
    <row r="129" spans="4:16" x14ac:dyDescent="0.25">
      <c r="D129" s="73"/>
      <c r="E129" s="73"/>
      <c r="F129" s="73"/>
      <c r="G129" s="73"/>
      <c r="H129" s="73"/>
      <c r="I129" s="73"/>
      <c r="J129" s="73"/>
      <c r="K129" s="73"/>
      <c r="L129" s="73"/>
      <c r="M129" s="73"/>
      <c r="N129" s="73"/>
      <c r="O129" s="73"/>
      <c r="P129" s="73"/>
    </row>
    <row r="130" spans="4:16" x14ac:dyDescent="0.25">
      <c r="D130" s="73"/>
      <c r="E130" s="73"/>
      <c r="F130" s="73"/>
      <c r="G130" s="73"/>
      <c r="H130" s="73"/>
      <c r="I130" s="73"/>
      <c r="J130" s="73"/>
      <c r="K130" s="73"/>
      <c r="L130" s="73"/>
      <c r="M130" s="73"/>
      <c r="N130" s="73"/>
      <c r="O130" s="73"/>
      <c r="P130" s="73"/>
    </row>
    <row r="131" spans="4:16" x14ac:dyDescent="0.25">
      <c r="D131" s="73"/>
      <c r="E131" s="73"/>
      <c r="F131" s="73"/>
      <c r="G131" s="73"/>
      <c r="H131" s="73"/>
      <c r="I131" s="73"/>
      <c r="J131" s="73"/>
      <c r="K131" s="73"/>
      <c r="L131" s="73"/>
      <c r="M131" s="73"/>
      <c r="N131" s="73"/>
      <c r="O131" s="73"/>
      <c r="P131" s="73"/>
    </row>
    <row r="132" spans="4:16" x14ac:dyDescent="0.25">
      <c r="D132" s="73"/>
      <c r="E132" s="73"/>
      <c r="F132" s="73"/>
      <c r="G132" s="73"/>
      <c r="H132" s="73"/>
      <c r="I132" s="73"/>
      <c r="J132" s="73"/>
      <c r="K132" s="73"/>
      <c r="L132" s="73"/>
      <c r="M132" s="73"/>
      <c r="N132" s="73"/>
      <c r="O132" s="73"/>
      <c r="P132" s="73"/>
    </row>
    <row r="133" spans="4:16" x14ac:dyDescent="0.25">
      <c r="D133" s="73"/>
      <c r="E133" s="73"/>
      <c r="F133" s="73"/>
      <c r="G133" s="73"/>
      <c r="H133" s="73"/>
      <c r="I133" s="73"/>
      <c r="J133" s="73"/>
      <c r="K133" s="73"/>
      <c r="L133" s="73"/>
      <c r="M133" s="73"/>
      <c r="N133" s="73"/>
      <c r="O133" s="73"/>
      <c r="P133" s="73"/>
    </row>
    <row r="134" spans="4:16" x14ac:dyDescent="0.25">
      <c r="D134" s="73"/>
      <c r="E134" s="73"/>
      <c r="F134" s="73"/>
      <c r="G134" s="73"/>
      <c r="H134" s="73"/>
      <c r="I134" s="73"/>
      <c r="J134" s="73"/>
      <c r="K134" s="73"/>
      <c r="L134" s="73"/>
      <c r="M134" s="73"/>
      <c r="N134" s="73"/>
      <c r="O134" s="73"/>
      <c r="P134" s="73"/>
    </row>
    <row r="135" spans="4:16" x14ac:dyDescent="0.25">
      <c r="D135" s="73"/>
      <c r="E135" s="73"/>
      <c r="F135" s="73"/>
      <c r="G135" s="73"/>
      <c r="H135" s="73"/>
      <c r="I135" s="73"/>
      <c r="J135" s="73"/>
      <c r="K135" s="73"/>
      <c r="L135" s="73"/>
      <c r="M135" s="73"/>
      <c r="N135" s="73"/>
      <c r="O135" s="73"/>
      <c r="P135" s="73"/>
    </row>
    <row r="136" spans="4:16" x14ac:dyDescent="0.25">
      <c r="D136" s="73"/>
      <c r="E136" s="73"/>
      <c r="F136" s="73"/>
      <c r="G136" s="73"/>
      <c r="H136" s="73"/>
      <c r="I136" s="73"/>
      <c r="J136" s="73"/>
      <c r="K136" s="73"/>
      <c r="L136" s="73"/>
      <c r="M136" s="73"/>
      <c r="N136" s="73"/>
      <c r="O136" s="73"/>
      <c r="P136" s="73"/>
    </row>
    <row r="137" spans="4:16" x14ac:dyDescent="0.25">
      <c r="D137" s="73"/>
      <c r="E137" s="73"/>
      <c r="F137" s="73"/>
      <c r="G137" s="73"/>
      <c r="H137" s="73"/>
      <c r="I137" s="73"/>
      <c r="J137" s="73"/>
      <c r="K137" s="73"/>
      <c r="L137" s="73"/>
      <c r="M137" s="73"/>
      <c r="N137" s="73"/>
      <c r="O137" s="73"/>
      <c r="P137" s="73"/>
    </row>
    <row r="138" spans="4:16" x14ac:dyDescent="0.25">
      <c r="D138" s="73"/>
    </row>
    <row r="139" spans="4:16" x14ac:dyDescent="0.25">
      <c r="D139" s="73"/>
    </row>
    <row r="140" spans="4:16" x14ac:dyDescent="0.25">
      <c r="D140" s="73"/>
    </row>
    <row r="141" spans="4:16" x14ac:dyDescent="0.25">
      <c r="D141" s="73"/>
    </row>
    <row r="142" spans="4:16" x14ac:dyDescent="0.25">
      <c r="D142" s="73"/>
    </row>
    <row r="143" spans="4:16" x14ac:dyDescent="0.25">
      <c r="D143" s="73"/>
    </row>
    <row r="144" spans="4:16" x14ac:dyDescent="0.25">
      <c r="D144" s="73"/>
    </row>
    <row r="145" spans="4:4" x14ac:dyDescent="0.25">
      <c r="D145" s="73"/>
    </row>
    <row r="146" spans="4:4" x14ac:dyDescent="0.25">
      <c r="D146" s="73"/>
    </row>
    <row r="147" spans="4:4" x14ac:dyDescent="0.25">
      <c r="D147" s="73"/>
    </row>
    <row r="148" spans="4:4" x14ac:dyDescent="0.25">
      <c r="D148" s="73"/>
    </row>
    <row r="149" spans="4:4" x14ac:dyDescent="0.25">
      <c r="D149" s="73"/>
    </row>
    <row r="150" spans="4:4" x14ac:dyDescent="0.25">
      <c r="D150" s="73"/>
    </row>
    <row r="151" spans="4:4" x14ac:dyDescent="0.25">
      <c r="D151" s="73"/>
    </row>
  </sheetData>
  <mergeCells count="1">
    <mergeCell ref="B8:C8"/>
  </mergeCells>
  <printOptions horizontalCentered="1"/>
  <pageMargins left="0.78740157480314965" right="0.78740157480314965" top="0.39370078740157483" bottom="0.39370078740157483" header="0" footer="0"/>
  <pageSetup paperSize="5" scale="76" orientation="landscape" r:id="rId1"/>
  <ignoredErrors>
    <ignoredError sqref="D8:V9 D10:L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15</vt:i4>
      </vt:variant>
      <vt:variant>
        <vt:lpstr>Rangos con nombre</vt:lpstr>
      </vt:variant>
      <vt:variant>
        <vt:i4>16</vt:i4>
      </vt:variant>
    </vt:vector>
  </HeadingPairs>
  <TitlesOfParts>
    <vt:vector size="31" baseType="lpstr">
      <vt:lpstr>CAP. VII</vt:lpstr>
      <vt:lpstr>VII-1a</vt:lpstr>
      <vt:lpstr>VII-1b</vt:lpstr>
      <vt:lpstr>VII - 2a</vt:lpstr>
      <vt:lpstr>VII - 2b</vt:lpstr>
      <vt:lpstr>VII - 2c</vt:lpstr>
      <vt:lpstr>VII - 3</vt:lpstr>
      <vt:lpstr>VII - 4</vt:lpstr>
      <vt:lpstr>VII - 5</vt:lpstr>
      <vt:lpstr>VII - 6</vt:lpstr>
      <vt:lpstr>VII - 7 </vt:lpstr>
      <vt:lpstr>VII - 8</vt:lpstr>
      <vt:lpstr>VII - 9  </vt:lpstr>
      <vt:lpstr>VII - 10</vt:lpstr>
      <vt:lpstr>VII - 11</vt:lpstr>
      <vt:lpstr>'CAP. VII'!Área_de_impresión</vt:lpstr>
      <vt:lpstr>'VII - 10'!Área_de_impresión</vt:lpstr>
      <vt:lpstr>'VII - 11'!Área_de_impresión</vt:lpstr>
      <vt:lpstr>'VII - 2a'!Área_de_impresión</vt:lpstr>
      <vt:lpstr>'VII - 2b'!Área_de_impresión</vt:lpstr>
      <vt:lpstr>'VII - 2c'!Área_de_impresión</vt:lpstr>
      <vt:lpstr>'VII - 3'!Área_de_impresión</vt:lpstr>
      <vt:lpstr>'VII - 4'!Área_de_impresión</vt:lpstr>
      <vt:lpstr>'VII - 6'!Área_de_impresión</vt:lpstr>
      <vt:lpstr>'VII - 7 '!Área_de_impresión</vt:lpstr>
      <vt:lpstr>'VII - 8'!Área_de_impresión</vt:lpstr>
      <vt:lpstr>'VII - 9  '!Área_de_impresión</vt:lpstr>
      <vt:lpstr>'VII-1a'!Área_de_impresión</vt:lpstr>
      <vt:lpstr>'VII-1b'!Área_de_impresión</vt:lpstr>
      <vt:lpstr>'VII - 10'!Imprimir_área_IM</vt:lpstr>
      <vt:lpstr>'VII - 8'!Imprimir_área_IM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Miranda Corrales, Ligia del Socorro</cp:lastModifiedBy>
  <cp:lastPrinted>2020-05-11T15:35:48Z</cp:lastPrinted>
  <dcterms:created xsi:type="dcterms:W3CDTF">1996-11-27T10:00:04Z</dcterms:created>
  <dcterms:modified xsi:type="dcterms:W3CDTF">2025-04-23T16:15:40Z</dcterms:modified>
</cp:coreProperties>
</file>